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Коммуникации\ОТЧЁТЫ на сайт\2016\"/>
    </mc:Choice>
  </mc:AlternateContent>
  <bookViews>
    <workbookView xWindow="0" yWindow="0" windowWidth="25170" windowHeight="3765" tabRatio="953"/>
  </bookViews>
  <sheets>
    <sheet name="Расходы" sheetId="7" r:id="rId1"/>
    <sheet name="Поступления Райффайзенбанк" sheetId="28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ВТБ 24" sheetId="23" r:id="rId8"/>
    <sheet name="Поступления Бин Банк" sheetId="22" r:id="rId9"/>
    <sheet name="Поступления МДМ Банк" sheetId="18" r:id="rId10"/>
    <sheet name="Поступления ПАО Сбербанк" sheetId="26" r:id="rId11"/>
    <sheet name="Поступления Благо.ру" sheetId="10" r:id="rId12"/>
    <sheet name="Поступления РБК-Money" sheetId="17" r:id="rId13"/>
    <sheet name="Поступления CloudPayments" sheetId="27" r:id="rId14"/>
    <sheet name="PayPal" sheetId="24" r:id="rId15"/>
    <sheet name="Элекснет" sheetId="25" r:id="rId16"/>
  </sheets>
  <definedNames>
    <definedName name="_xlnm._FilterDatabase" localSheetId="14" hidden="1">PayPal!$A$4:$T$74</definedName>
    <definedName name="_xlnm._FilterDatabase" localSheetId="13" hidden="1">'Поступления CloudPayments'!$A$6:$E$483</definedName>
    <definedName name="_xlnm._FilterDatabase" localSheetId="5" hidden="1">'Поступления Platron'!$A$5:$G$696</definedName>
    <definedName name="_xlnm._FilterDatabase" localSheetId="8" hidden="1">'Поступления Бин Банк'!$B$6:$E$2097</definedName>
    <definedName name="_xlnm._FilterDatabase" localSheetId="11" hidden="1">'Поступления Благо.ру'!$B$4:$D$4</definedName>
    <definedName name="_xlnm._FilterDatabase" localSheetId="7" hidden="1">'Поступления ВТБ 24'!$B$6:$G$1685</definedName>
    <definedName name="_xlnm._FilterDatabase" localSheetId="9" hidden="1">'Поступления МДМ Банк'!$A$5:$E$1162</definedName>
    <definedName name="_xlnm._FilterDatabase" localSheetId="4" hidden="1">'Поступления МКБ'!$A$5:$F$288</definedName>
    <definedName name="_xlnm._FilterDatabase" localSheetId="2" hidden="1">'Поступления МТС USSD'!$A$5:$F$5</definedName>
    <definedName name="_xlnm._FilterDatabase" localSheetId="10" hidden="1">'Поступления ПАО Сбербанк'!$B$6:$I$187</definedName>
    <definedName name="_xlnm._FilterDatabase" localSheetId="1" hidden="1">'Поступления Райффайзенбанк'!$B$5:$H$393</definedName>
    <definedName name="_xlnm._FilterDatabase" localSheetId="12" hidden="1">'Поступления РБК-Money'!$B$4:$D$4</definedName>
    <definedName name="_xlnm._FilterDatabase" localSheetId="3" hidden="1">'Поступления с мобильных тел.'!$A$5:$G$4315</definedName>
    <definedName name="_xlnm._FilterDatabase" localSheetId="6" hidden="1">'Поступления СКБ-Банк'!$A$6:$AP$997</definedName>
    <definedName name="_xlnm._FilterDatabase" localSheetId="0" hidden="1">Расходы!$A$10:$H$188</definedName>
    <definedName name="_xlnm._FilterDatabase" localSheetId="15" hidden="1">Элекснет!$A$5:$G$188</definedName>
  </definedNames>
  <calcPr calcId="152511"/>
</workbook>
</file>

<file path=xl/calcChain.xml><?xml version="1.0" encoding="utf-8"?>
<calcChain xmlns="http://schemas.openxmlformats.org/spreadsheetml/2006/main">
  <c r="C1162" i="18" l="1"/>
  <c r="C2" i="18" s="1"/>
  <c r="E74" i="24" l="1"/>
  <c r="D74" i="24"/>
  <c r="C74" i="24"/>
  <c r="C1684" i="23" l="1"/>
  <c r="C2" i="23" s="1"/>
  <c r="D5" i="7" l="1"/>
  <c r="C2" i="28" l="1"/>
  <c r="C2" i="25"/>
  <c r="C2" i="14"/>
  <c r="D6" i="14" l="1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499" i="14"/>
  <c r="D500" i="14"/>
  <c r="D501" i="14"/>
  <c r="D502" i="14"/>
  <c r="D503" i="14"/>
  <c r="D504" i="14"/>
  <c r="D505" i="14"/>
  <c r="D506" i="14"/>
  <c r="D507" i="14"/>
  <c r="D508" i="14"/>
  <c r="D509" i="14"/>
  <c r="D510" i="14"/>
  <c r="D511" i="14"/>
  <c r="D512" i="14"/>
  <c r="D513" i="14"/>
  <c r="D514" i="14"/>
  <c r="D515" i="14"/>
  <c r="D516" i="14"/>
  <c r="D517" i="14"/>
  <c r="D518" i="14"/>
  <c r="D519" i="14"/>
  <c r="D520" i="14"/>
  <c r="D521" i="14"/>
  <c r="D522" i="14"/>
  <c r="D523" i="14"/>
  <c r="D524" i="14"/>
  <c r="D525" i="14"/>
  <c r="D526" i="14"/>
  <c r="D527" i="14"/>
  <c r="D528" i="14"/>
  <c r="D529" i="14"/>
  <c r="D530" i="14"/>
  <c r="D531" i="14"/>
  <c r="D532" i="14"/>
  <c r="D533" i="14"/>
  <c r="D534" i="14"/>
  <c r="D535" i="14"/>
  <c r="D536" i="14"/>
  <c r="D537" i="14"/>
  <c r="D538" i="14"/>
  <c r="D539" i="14"/>
  <c r="D540" i="14"/>
  <c r="D541" i="14"/>
  <c r="D542" i="14"/>
  <c r="D543" i="14"/>
  <c r="D544" i="14"/>
  <c r="D545" i="14"/>
  <c r="D546" i="14"/>
  <c r="D547" i="14"/>
  <c r="D548" i="14"/>
  <c r="D549" i="14"/>
  <c r="D550" i="14"/>
  <c r="D551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65" i="14"/>
  <c r="D566" i="14"/>
  <c r="D567" i="14"/>
  <c r="D568" i="14"/>
  <c r="D569" i="14"/>
  <c r="D570" i="14"/>
  <c r="D571" i="14"/>
  <c r="D572" i="14"/>
  <c r="D573" i="14"/>
  <c r="D574" i="14"/>
  <c r="D575" i="14"/>
  <c r="D576" i="14"/>
  <c r="D577" i="14"/>
  <c r="D578" i="14"/>
  <c r="D579" i="14"/>
  <c r="D580" i="14"/>
  <c r="D581" i="14"/>
  <c r="D582" i="14"/>
  <c r="D583" i="14"/>
  <c r="D584" i="14"/>
  <c r="D585" i="14"/>
  <c r="D586" i="14"/>
  <c r="D587" i="14"/>
  <c r="D588" i="14"/>
  <c r="D589" i="14"/>
  <c r="D590" i="14"/>
  <c r="D591" i="14"/>
  <c r="D592" i="14"/>
  <c r="D593" i="14"/>
  <c r="D594" i="14"/>
  <c r="D595" i="14"/>
  <c r="D596" i="14"/>
  <c r="D597" i="14"/>
  <c r="D598" i="14"/>
  <c r="D599" i="14"/>
  <c r="D600" i="14"/>
  <c r="D601" i="14"/>
  <c r="D602" i="14"/>
  <c r="D603" i="14"/>
  <c r="D604" i="14"/>
  <c r="D605" i="14"/>
  <c r="D606" i="14"/>
  <c r="D607" i="14"/>
  <c r="D608" i="14"/>
  <c r="D609" i="14"/>
  <c r="D610" i="14"/>
  <c r="D611" i="14"/>
  <c r="D612" i="14"/>
  <c r="D613" i="14"/>
  <c r="D614" i="14"/>
  <c r="D615" i="14"/>
  <c r="D616" i="14"/>
  <c r="D617" i="14"/>
  <c r="D618" i="14"/>
  <c r="D619" i="14"/>
  <c r="D620" i="14"/>
  <c r="D621" i="14"/>
  <c r="D622" i="14"/>
  <c r="D623" i="14"/>
  <c r="D624" i="14"/>
  <c r="D625" i="14"/>
  <c r="D626" i="14"/>
  <c r="D627" i="14"/>
  <c r="D628" i="14"/>
  <c r="D629" i="14"/>
  <c r="D630" i="14"/>
  <c r="D631" i="14"/>
  <c r="D632" i="14"/>
  <c r="D633" i="14"/>
  <c r="D634" i="14"/>
  <c r="D635" i="14"/>
  <c r="D636" i="14"/>
  <c r="D637" i="14"/>
  <c r="D638" i="14"/>
  <c r="D639" i="14"/>
  <c r="D640" i="14"/>
  <c r="D641" i="14"/>
  <c r="D642" i="14"/>
  <c r="D643" i="14"/>
  <c r="D644" i="14"/>
  <c r="D645" i="14"/>
  <c r="D646" i="14"/>
  <c r="D647" i="14"/>
  <c r="D648" i="14"/>
  <c r="D649" i="14"/>
  <c r="D650" i="14"/>
  <c r="D651" i="14"/>
  <c r="D652" i="14"/>
  <c r="D653" i="14"/>
  <c r="D654" i="14"/>
  <c r="D655" i="14"/>
  <c r="D656" i="14"/>
  <c r="D657" i="14"/>
  <c r="D658" i="14"/>
  <c r="D659" i="14"/>
  <c r="D660" i="14"/>
  <c r="D661" i="14"/>
  <c r="D662" i="14"/>
  <c r="D663" i="14"/>
  <c r="D664" i="14"/>
  <c r="D665" i="14"/>
  <c r="D666" i="14"/>
  <c r="D667" i="14"/>
  <c r="D668" i="14"/>
  <c r="D669" i="14"/>
  <c r="D670" i="14"/>
  <c r="D671" i="14"/>
  <c r="D672" i="14"/>
  <c r="D673" i="14"/>
  <c r="D674" i="14"/>
  <c r="D675" i="14"/>
  <c r="D676" i="14"/>
  <c r="D677" i="14"/>
  <c r="D678" i="14"/>
  <c r="D679" i="14"/>
  <c r="D680" i="14"/>
  <c r="D681" i="14"/>
  <c r="D682" i="14"/>
  <c r="D683" i="14"/>
  <c r="D684" i="14"/>
  <c r="D685" i="14"/>
  <c r="D686" i="14"/>
  <c r="D687" i="14"/>
  <c r="D688" i="14"/>
  <c r="D689" i="14"/>
  <c r="D690" i="14"/>
  <c r="D691" i="14"/>
  <c r="D692" i="14"/>
  <c r="D693" i="14"/>
  <c r="D694" i="14"/>
  <c r="D695" i="14"/>
  <c r="D696" i="14"/>
  <c r="D697" i="14"/>
  <c r="D698" i="14"/>
  <c r="D699" i="14"/>
  <c r="D700" i="14"/>
  <c r="D701" i="14"/>
  <c r="D702" i="14"/>
  <c r="D703" i="14"/>
  <c r="D704" i="14"/>
  <c r="D705" i="14"/>
  <c r="D706" i="14"/>
  <c r="D707" i="14"/>
  <c r="D708" i="14"/>
  <c r="D709" i="14"/>
  <c r="D710" i="14"/>
  <c r="D711" i="14"/>
  <c r="D712" i="14"/>
  <c r="D713" i="14"/>
  <c r="D714" i="14"/>
  <c r="D715" i="14"/>
  <c r="D716" i="14"/>
  <c r="D717" i="14"/>
  <c r="D718" i="14"/>
  <c r="D719" i="14"/>
  <c r="D720" i="14"/>
  <c r="D721" i="14"/>
  <c r="D722" i="14"/>
  <c r="D723" i="14"/>
  <c r="D724" i="14"/>
  <c r="D725" i="14"/>
  <c r="D726" i="14"/>
  <c r="D727" i="14"/>
  <c r="D728" i="14"/>
  <c r="D729" i="14"/>
  <c r="D730" i="14"/>
  <c r="D731" i="14"/>
  <c r="D732" i="14"/>
  <c r="D733" i="14"/>
  <c r="D734" i="14"/>
  <c r="D735" i="14"/>
  <c r="D736" i="14"/>
  <c r="D737" i="14"/>
  <c r="D738" i="14"/>
  <c r="D739" i="14"/>
  <c r="D740" i="14"/>
  <c r="D741" i="14"/>
  <c r="D742" i="14"/>
  <c r="D743" i="14"/>
  <c r="D744" i="14"/>
  <c r="D745" i="14"/>
  <c r="D746" i="14"/>
  <c r="D747" i="14"/>
  <c r="D748" i="14"/>
  <c r="D749" i="14"/>
  <c r="D750" i="14"/>
  <c r="D751" i="14"/>
  <c r="D752" i="14"/>
  <c r="D753" i="14"/>
  <c r="D754" i="14"/>
  <c r="D755" i="14"/>
  <c r="D756" i="14"/>
  <c r="D757" i="14"/>
  <c r="D758" i="14"/>
  <c r="D759" i="14"/>
  <c r="D760" i="14"/>
  <c r="D761" i="14"/>
  <c r="D762" i="14"/>
  <c r="D763" i="14"/>
  <c r="D764" i="14"/>
  <c r="D765" i="14"/>
  <c r="D766" i="14"/>
  <c r="D767" i="14"/>
  <c r="D768" i="14"/>
  <c r="D769" i="14"/>
  <c r="D770" i="14"/>
  <c r="D771" i="14"/>
  <c r="D772" i="14"/>
  <c r="D773" i="14"/>
  <c r="D774" i="14"/>
  <c r="D775" i="14"/>
  <c r="D776" i="14"/>
  <c r="D777" i="14"/>
  <c r="D778" i="14"/>
  <c r="D779" i="14"/>
  <c r="D780" i="14"/>
  <c r="D781" i="14"/>
  <c r="D782" i="14"/>
  <c r="D783" i="14"/>
  <c r="D784" i="14"/>
  <c r="D785" i="14"/>
  <c r="D786" i="14"/>
  <c r="D787" i="14"/>
  <c r="D788" i="14"/>
  <c r="D789" i="14"/>
  <c r="D790" i="14"/>
  <c r="D791" i="14"/>
  <c r="D792" i="14"/>
  <c r="D793" i="14"/>
  <c r="D794" i="14"/>
  <c r="D795" i="14"/>
  <c r="D796" i="14"/>
  <c r="D797" i="14"/>
  <c r="D5" i="14"/>
  <c r="E798" i="14"/>
  <c r="C798" i="14"/>
  <c r="D798" i="14" l="1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1659" i="13"/>
  <c r="D1660" i="13"/>
  <c r="D1661" i="13"/>
  <c r="D1662" i="13"/>
  <c r="D1663" i="13"/>
  <c r="D1664" i="13"/>
  <c r="D1665" i="13"/>
  <c r="D1666" i="13"/>
  <c r="D1667" i="13"/>
  <c r="D1668" i="13"/>
  <c r="D1669" i="13"/>
  <c r="D1670" i="13"/>
  <c r="D1671" i="13"/>
  <c r="D1672" i="13"/>
  <c r="D1673" i="13"/>
  <c r="D1674" i="13"/>
  <c r="D1675" i="13"/>
  <c r="D1676" i="13"/>
  <c r="D1677" i="13"/>
  <c r="D1678" i="13"/>
  <c r="D1679" i="13"/>
  <c r="D1680" i="13"/>
  <c r="D1681" i="13"/>
  <c r="D1682" i="13"/>
  <c r="D1683" i="13"/>
  <c r="D1684" i="13"/>
  <c r="D1685" i="13"/>
  <c r="D1686" i="13"/>
  <c r="D1687" i="13"/>
  <c r="D1688" i="13"/>
  <c r="D1689" i="13"/>
  <c r="D1690" i="13"/>
  <c r="D1691" i="13"/>
  <c r="D1692" i="13"/>
  <c r="D1693" i="13"/>
  <c r="D1694" i="13"/>
  <c r="D1695" i="13"/>
  <c r="D1696" i="13"/>
  <c r="D1697" i="13"/>
  <c r="D1698" i="13"/>
  <c r="D1699" i="13"/>
  <c r="D1700" i="13"/>
  <c r="D1701" i="13"/>
  <c r="D1702" i="13"/>
  <c r="D1703" i="13"/>
  <c r="D1704" i="13"/>
  <c r="D1705" i="13"/>
  <c r="D1706" i="13"/>
  <c r="D1707" i="13"/>
  <c r="D1708" i="13"/>
  <c r="D1709" i="13"/>
  <c r="D1710" i="13"/>
  <c r="D1711" i="13"/>
  <c r="D1712" i="13"/>
  <c r="D1713" i="13"/>
  <c r="D1714" i="13"/>
  <c r="D1715" i="13"/>
  <c r="D1716" i="13"/>
  <c r="D1717" i="13"/>
  <c r="D1718" i="13"/>
  <c r="D1719" i="13"/>
  <c r="D1720" i="13"/>
  <c r="D1721" i="13"/>
  <c r="D1722" i="13"/>
  <c r="D1723" i="13"/>
  <c r="D1724" i="13"/>
  <c r="D1725" i="13"/>
  <c r="D1726" i="13"/>
  <c r="D1727" i="13"/>
  <c r="D1728" i="13"/>
  <c r="D1729" i="13"/>
  <c r="D1730" i="13"/>
  <c r="D1731" i="13"/>
  <c r="D1732" i="13"/>
  <c r="D1733" i="13"/>
  <c r="D1734" i="13"/>
  <c r="D1735" i="13"/>
  <c r="D1736" i="13"/>
  <c r="D1737" i="13"/>
  <c r="D1738" i="13"/>
  <c r="D1739" i="13"/>
  <c r="D1740" i="13"/>
  <c r="D1741" i="13"/>
  <c r="D1742" i="13"/>
  <c r="D1743" i="13"/>
  <c r="D1744" i="13"/>
  <c r="D1745" i="13"/>
  <c r="D1746" i="13"/>
  <c r="D1747" i="13"/>
  <c r="D1748" i="13"/>
  <c r="D1749" i="13"/>
  <c r="D1750" i="13"/>
  <c r="D1751" i="13"/>
  <c r="D1752" i="13"/>
  <c r="D1753" i="13"/>
  <c r="D1754" i="13"/>
  <c r="D1755" i="13"/>
  <c r="D1756" i="13"/>
  <c r="D1757" i="13"/>
  <c r="D1758" i="13"/>
  <c r="D1759" i="13"/>
  <c r="D1760" i="13"/>
  <c r="D1761" i="13"/>
  <c r="D1762" i="13"/>
  <c r="D1763" i="13"/>
  <c r="D1764" i="13"/>
  <c r="D1765" i="13"/>
  <c r="D1766" i="13"/>
  <c r="D1767" i="13"/>
  <c r="D1768" i="13"/>
  <c r="D1769" i="13"/>
  <c r="D1770" i="13"/>
  <c r="D1771" i="13"/>
  <c r="D1772" i="13"/>
  <c r="D1773" i="13"/>
  <c r="D1774" i="13"/>
  <c r="D1775" i="13"/>
  <c r="D1776" i="13"/>
  <c r="D1777" i="13"/>
  <c r="D1778" i="13"/>
  <c r="D1779" i="13"/>
  <c r="D1780" i="13"/>
  <c r="D1781" i="13"/>
  <c r="D1782" i="13"/>
  <c r="D1783" i="13"/>
  <c r="D1784" i="13"/>
  <c r="D1785" i="13"/>
  <c r="D1786" i="13"/>
  <c r="D1787" i="13"/>
  <c r="D1788" i="13"/>
  <c r="D1789" i="13"/>
  <c r="D1790" i="13"/>
  <c r="D1791" i="13"/>
  <c r="D1792" i="13"/>
  <c r="D1793" i="13"/>
  <c r="D1794" i="13"/>
  <c r="D1795" i="13"/>
  <c r="D1796" i="13"/>
  <c r="D1797" i="13"/>
  <c r="D1798" i="13"/>
  <c r="D1799" i="13"/>
  <c r="D1800" i="13"/>
  <c r="D1801" i="13"/>
  <c r="D1802" i="13"/>
  <c r="D1803" i="13"/>
  <c r="D1804" i="13"/>
  <c r="D1805" i="13"/>
  <c r="D1806" i="13"/>
  <c r="D1807" i="13"/>
  <c r="D1808" i="13"/>
  <c r="D1809" i="13"/>
  <c r="D1810" i="13"/>
  <c r="D1811" i="13"/>
  <c r="D1812" i="13"/>
  <c r="D1813" i="13"/>
  <c r="D1814" i="13"/>
  <c r="D1815" i="13"/>
  <c r="D1816" i="13"/>
  <c r="D1817" i="13"/>
  <c r="D1818" i="13"/>
  <c r="D1819" i="13"/>
  <c r="D1820" i="13"/>
  <c r="D1821" i="13"/>
  <c r="D1822" i="13"/>
  <c r="D1823" i="13"/>
  <c r="D1824" i="13"/>
  <c r="D1825" i="13"/>
  <c r="D1826" i="13"/>
  <c r="D1827" i="13"/>
  <c r="D1828" i="13"/>
  <c r="D1829" i="13"/>
  <c r="D1830" i="13"/>
  <c r="D1831" i="13"/>
  <c r="D1832" i="13"/>
  <c r="D1833" i="13"/>
  <c r="D1834" i="13"/>
  <c r="D1835" i="13"/>
  <c r="D1836" i="13"/>
  <c r="D1837" i="13"/>
  <c r="D1838" i="13"/>
  <c r="D1839" i="13"/>
  <c r="D1840" i="13"/>
  <c r="D1841" i="13"/>
  <c r="D1842" i="13"/>
  <c r="D1843" i="13"/>
  <c r="D1844" i="13"/>
  <c r="D1845" i="13"/>
  <c r="D1846" i="13"/>
  <c r="D1847" i="13"/>
  <c r="D1848" i="13"/>
  <c r="D1849" i="13"/>
  <c r="D1850" i="13"/>
  <c r="D1851" i="13"/>
  <c r="D1852" i="13"/>
  <c r="D1853" i="13"/>
  <c r="D1854" i="13"/>
  <c r="D1855" i="13"/>
  <c r="D1856" i="13"/>
  <c r="D1857" i="13"/>
  <c r="D1858" i="13"/>
  <c r="D1859" i="13"/>
  <c r="D1860" i="13"/>
  <c r="D1861" i="13"/>
  <c r="D1862" i="13"/>
  <c r="D1863" i="13"/>
  <c r="D1864" i="13"/>
  <c r="D1865" i="13"/>
  <c r="D1866" i="13"/>
  <c r="D1867" i="13"/>
  <c r="D1868" i="13"/>
  <c r="D1869" i="13"/>
  <c r="D1870" i="13"/>
  <c r="D1871" i="13"/>
  <c r="D1872" i="13"/>
  <c r="D1873" i="13"/>
  <c r="D1874" i="13"/>
  <c r="D1875" i="13"/>
  <c r="D1876" i="13"/>
  <c r="D1877" i="13"/>
  <c r="D1878" i="13"/>
  <c r="D1879" i="13"/>
  <c r="D1880" i="13"/>
  <c r="D1881" i="13"/>
  <c r="D1882" i="13"/>
  <c r="D1883" i="13"/>
  <c r="D1884" i="13"/>
  <c r="D1885" i="13"/>
  <c r="D1886" i="13"/>
  <c r="D1887" i="13"/>
  <c r="D1888" i="13"/>
  <c r="D1889" i="13"/>
  <c r="D1890" i="13"/>
  <c r="D1891" i="13"/>
  <c r="D1892" i="13"/>
  <c r="D1893" i="13"/>
  <c r="D1894" i="13"/>
  <c r="D1895" i="13"/>
  <c r="D1896" i="13"/>
  <c r="D1897" i="13"/>
  <c r="D1898" i="13"/>
  <c r="D1899" i="13"/>
  <c r="D1900" i="13"/>
  <c r="D1901" i="13"/>
  <c r="D1902" i="13"/>
  <c r="D1903" i="13"/>
  <c r="D1904" i="13"/>
  <c r="D1905" i="13"/>
  <c r="D1906" i="13"/>
  <c r="D1907" i="13"/>
  <c r="D1908" i="13"/>
  <c r="D1909" i="13"/>
  <c r="D1910" i="13"/>
  <c r="D1911" i="13"/>
  <c r="D1912" i="13"/>
  <c r="D1913" i="13"/>
  <c r="D1914" i="13"/>
  <c r="D1915" i="13"/>
  <c r="D1916" i="13"/>
  <c r="D1917" i="13"/>
  <c r="D1918" i="13"/>
  <c r="D1919" i="13"/>
  <c r="D1920" i="13"/>
  <c r="D1921" i="13"/>
  <c r="D1922" i="13"/>
  <c r="D1923" i="13"/>
  <c r="D1924" i="13"/>
  <c r="D1925" i="13"/>
  <c r="D1926" i="13"/>
  <c r="D1927" i="13"/>
  <c r="D1928" i="13"/>
  <c r="D1929" i="13"/>
  <c r="D1930" i="13"/>
  <c r="D1931" i="13"/>
  <c r="D1932" i="13"/>
  <c r="D1933" i="13"/>
  <c r="D1934" i="13"/>
  <c r="D1935" i="13"/>
  <c r="D1936" i="13"/>
  <c r="D1937" i="13"/>
  <c r="D1938" i="13"/>
  <c r="D1939" i="13"/>
  <c r="D1940" i="13"/>
  <c r="D1941" i="13"/>
  <c r="D1942" i="13"/>
  <c r="D1943" i="13"/>
  <c r="D1944" i="13"/>
  <c r="D1945" i="13"/>
  <c r="D1946" i="13"/>
  <c r="D1947" i="13"/>
  <c r="D1948" i="13"/>
  <c r="D1949" i="13"/>
  <c r="D1950" i="13"/>
  <c r="D1951" i="13"/>
  <c r="D1952" i="13"/>
  <c r="D1953" i="13"/>
  <c r="D1954" i="13"/>
  <c r="D1955" i="13"/>
  <c r="D1956" i="13"/>
  <c r="D1957" i="13"/>
  <c r="D1958" i="13"/>
  <c r="D1959" i="13"/>
  <c r="D1960" i="13"/>
  <c r="D1961" i="13"/>
  <c r="D1962" i="13"/>
  <c r="D1963" i="13"/>
  <c r="D1964" i="13"/>
  <c r="D1965" i="13"/>
  <c r="D1966" i="13"/>
  <c r="D1967" i="13"/>
  <c r="D1968" i="13"/>
  <c r="D1969" i="13"/>
  <c r="D1970" i="13"/>
  <c r="D1971" i="13"/>
  <c r="D1972" i="13"/>
  <c r="D1973" i="13"/>
  <c r="D1974" i="13"/>
  <c r="D1975" i="13"/>
  <c r="D1976" i="13"/>
  <c r="D1977" i="13"/>
  <c r="D1978" i="13"/>
  <c r="D1979" i="13"/>
  <c r="D1980" i="13"/>
  <c r="D1981" i="13"/>
  <c r="D1982" i="13"/>
  <c r="D1983" i="13"/>
  <c r="D1984" i="13"/>
  <c r="D1985" i="13"/>
  <c r="D1986" i="13"/>
  <c r="D1987" i="13"/>
  <c r="D1988" i="13"/>
  <c r="D1989" i="13"/>
  <c r="D1990" i="13"/>
  <c r="D1991" i="13"/>
  <c r="D1992" i="13"/>
  <c r="D1993" i="13"/>
  <c r="D1994" i="13"/>
  <c r="D1995" i="13"/>
  <c r="D1996" i="13"/>
  <c r="D1997" i="13"/>
  <c r="D1998" i="13"/>
  <c r="D1999" i="13"/>
  <c r="D2000" i="13"/>
  <c r="D2001" i="13"/>
  <c r="D2002" i="13"/>
  <c r="D2003" i="13"/>
  <c r="D2004" i="13"/>
  <c r="D2005" i="13"/>
  <c r="D2006" i="13"/>
  <c r="D2007" i="13"/>
  <c r="D2008" i="13"/>
  <c r="D2009" i="13"/>
  <c r="D2010" i="13"/>
  <c r="D2011" i="13"/>
  <c r="D2012" i="13"/>
  <c r="D2013" i="13"/>
  <c r="D2014" i="13"/>
  <c r="D2015" i="13"/>
  <c r="D2016" i="13"/>
  <c r="D2017" i="13"/>
  <c r="D2018" i="13"/>
  <c r="D2019" i="13"/>
  <c r="D2020" i="13"/>
  <c r="D2021" i="13"/>
  <c r="D2022" i="13"/>
  <c r="D2023" i="13"/>
  <c r="D2024" i="13"/>
  <c r="D2025" i="13"/>
  <c r="D2026" i="13"/>
  <c r="D2027" i="13"/>
  <c r="D2028" i="13"/>
  <c r="D2029" i="13"/>
  <c r="D2030" i="13"/>
  <c r="D2031" i="13"/>
  <c r="D2032" i="13"/>
  <c r="D2033" i="13"/>
  <c r="D2034" i="13"/>
  <c r="D2035" i="13"/>
  <c r="D2036" i="13"/>
  <c r="D2037" i="13"/>
  <c r="D2038" i="13"/>
  <c r="D2039" i="13"/>
  <c r="D2040" i="13"/>
  <c r="D2041" i="13"/>
  <c r="D2042" i="13"/>
  <c r="D2043" i="13"/>
  <c r="D2044" i="13"/>
  <c r="D2045" i="13"/>
  <c r="D2046" i="13"/>
  <c r="D2047" i="13"/>
  <c r="D2048" i="13"/>
  <c r="D2049" i="13"/>
  <c r="D2050" i="13"/>
  <c r="D2051" i="13"/>
  <c r="D2052" i="13"/>
  <c r="D2053" i="13"/>
  <c r="D2054" i="13"/>
  <c r="D2055" i="13"/>
  <c r="D2056" i="13"/>
  <c r="D2057" i="13"/>
  <c r="D2058" i="13"/>
  <c r="D2059" i="13"/>
  <c r="D2060" i="13"/>
  <c r="D2061" i="13"/>
  <c r="D2062" i="13"/>
  <c r="D2063" i="13"/>
  <c r="D2064" i="13"/>
  <c r="D2065" i="13"/>
  <c r="D2066" i="13"/>
  <c r="D2067" i="13"/>
  <c r="D2068" i="13"/>
  <c r="D2069" i="13"/>
  <c r="D2070" i="13"/>
  <c r="D2071" i="13"/>
  <c r="D2072" i="13"/>
  <c r="D2073" i="13"/>
  <c r="D2074" i="13"/>
  <c r="D2075" i="13"/>
  <c r="D2076" i="13"/>
  <c r="D2077" i="13"/>
  <c r="D2078" i="13"/>
  <c r="D2079" i="13"/>
  <c r="D2080" i="13"/>
  <c r="D2081" i="13"/>
  <c r="D2082" i="13"/>
  <c r="D2083" i="13"/>
  <c r="D2084" i="13"/>
  <c r="D2085" i="13"/>
  <c r="D2086" i="13"/>
  <c r="D2087" i="13"/>
  <c r="D2088" i="13"/>
  <c r="D2089" i="13"/>
  <c r="D2090" i="13"/>
  <c r="D2091" i="13"/>
  <c r="D2092" i="13"/>
  <c r="D2093" i="13"/>
  <c r="D2094" i="13"/>
  <c r="D2095" i="13"/>
  <c r="D2096" i="13"/>
  <c r="D2097" i="13"/>
  <c r="D2098" i="13"/>
  <c r="D2099" i="13"/>
  <c r="D2100" i="13"/>
  <c r="D2101" i="13"/>
  <c r="D2102" i="13"/>
  <c r="D2103" i="13"/>
  <c r="D2104" i="13"/>
  <c r="D2105" i="13"/>
  <c r="D2106" i="13"/>
  <c r="D2107" i="13"/>
  <c r="D2108" i="13"/>
  <c r="D2109" i="13"/>
  <c r="D2110" i="13"/>
  <c r="D2111" i="13"/>
  <c r="D2112" i="13"/>
  <c r="D2113" i="13"/>
  <c r="D2114" i="13"/>
  <c r="D2115" i="13"/>
  <c r="D2116" i="13"/>
  <c r="D2117" i="13"/>
  <c r="D2118" i="13"/>
  <c r="D2119" i="13"/>
  <c r="D2120" i="13"/>
  <c r="D2121" i="13"/>
  <c r="D2122" i="13"/>
  <c r="D2123" i="13"/>
  <c r="D2124" i="13"/>
  <c r="D2125" i="13"/>
  <c r="D2126" i="13"/>
  <c r="D2127" i="13"/>
  <c r="D2128" i="13"/>
  <c r="D2129" i="13"/>
  <c r="D2130" i="13"/>
  <c r="D2131" i="13"/>
  <c r="D2132" i="13"/>
  <c r="D2133" i="13"/>
  <c r="D2134" i="13"/>
  <c r="D2135" i="13"/>
  <c r="D2136" i="13"/>
  <c r="D2137" i="13"/>
  <c r="D2138" i="13"/>
  <c r="D2139" i="13"/>
  <c r="D2140" i="13"/>
  <c r="D2141" i="13"/>
  <c r="D2142" i="13"/>
  <c r="D2143" i="13"/>
  <c r="D2144" i="13"/>
  <c r="D2145" i="13"/>
  <c r="D2146" i="13"/>
  <c r="D2147" i="13"/>
  <c r="D2148" i="13"/>
  <c r="D2149" i="13"/>
  <c r="D2150" i="13"/>
  <c r="D2151" i="13"/>
  <c r="D2152" i="13"/>
  <c r="D2153" i="13"/>
  <c r="D2154" i="13"/>
  <c r="D2155" i="13"/>
  <c r="D2156" i="13"/>
  <c r="D2157" i="13"/>
  <c r="D2158" i="13"/>
  <c r="D2159" i="13"/>
  <c r="D2160" i="13"/>
  <c r="D2161" i="13"/>
  <c r="D2162" i="13"/>
  <c r="D2163" i="13"/>
  <c r="D5" i="13"/>
  <c r="E2164" i="13"/>
  <c r="C2164" i="13"/>
  <c r="D2164" i="13" l="1"/>
  <c r="C2" i="13"/>
  <c r="C186" i="26"/>
  <c r="C2" i="26" s="1"/>
  <c r="C449" i="27" l="1"/>
  <c r="C450" i="27" s="1"/>
  <c r="C457" i="27"/>
  <c r="C458" i="27" s="1"/>
  <c r="C473" i="27"/>
  <c r="C474" i="27" s="1"/>
  <c r="C477" i="27"/>
  <c r="C478" i="27" s="1"/>
  <c r="C482" i="27"/>
  <c r="C483" i="27" s="1"/>
  <c r="C50" i="11"/>
  <c r="C51" i="11" s="1"/>
  <c r="C2" i="11" s="1"/>
  <c r="C287" i="12"/>
  <c r="C2" i="12" s="1"/>
  <c r="C996" i="15"/>
  <c r="C2" i="15" s="1"/>
  <c r="C2097" i="22"/>
  <c r="C2" i="22" s="1"/>
  <c r="C38" i="10"/>
  <c r="C39" i="10" s="1"/>
  <c r="C2" i="10" s="1"/>
  <c r="C7" i="17"/>
  <c r="C8" i="17" s="1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G4" i="25"/>
  <c r="C2" i="27" l="1"/>
  <c r="C2" i="24"/>
  <c r="D3" i="7" s="1"/>
  <c r="C2" i="17"/>
</calcChain>
</file>

<file path=xl/sharedStrings.xml><?xml version="1.0" encoding="utf-8"?>
<sst xmlns="http://schemas.openxmlformats.org/spreadsheetml/2006/main" count="14903" uniqueCount="6020">
  <si>
    <t>Расходы на уставную деятельность</t>
  </si>
  <si>
    <t>Благотворительная программа "Адресная помощь детям с тяжёлыми заболеваниями головного мозга"</t>
  </si>
  <si>
    <t>Дата платежа</t>
  </si>
  <si>
    <t>Затраты Фонда с р/с  сумма, руб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</si>
  <si>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</si>
  <si>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</si>
  <si>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</si>
  <si>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</si>
  <si>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</si>
  <si>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</si>
  <si>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</si>
  <si>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</si>
  <si>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</si>
  <si>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</si>
  <si>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</si>
  <si>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</si>
  <si>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</si>
  <si>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</si>
  <si>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</si>
  <si>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</si>
  <si>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>Пожертвования через страницы фонда в социальных сетях</t>
  </si>
  <si>
    <t/>
  </si>
  <si>
    <t xml:space="preserve">Перечисления клиентов ВТБ 24                                                </t>
  </si>
  <si>
    <t xml:space="preserve">Перечисления клиентов  ПАО"БИНБАНК"                                             </t>
  </si>
  <si>
    <t>Благотворительная программа "Знать и не бояться"</t>
  </si>
  <si>
    <t>ВСЕГО</t>
  </si>
  <si>
    <t>Комиссия 2,1%</t>
  </si>
  <si>
    <t>Пожертвования по акции "Волшебный троллейбус"</t>
  </si>
  <si>
    <t>Благотворительный день рождения</t>
  </si>
  <si>
    <t>Жертвователь 
(последние 4 цифры номера или ФИО (сокращённо)</t>
  </si>
  <si>
    <t>Итого:</t>
  </si>
  <si>
    <t>Процент комиссии 4%</t>
  </si>
  <si>
    <t>Комиссии банка</t>
  </si>
  <si>
    <t>Расходы на услуги банка</t>
  </si>
  <si>
    <t>Долгосрочные поручения сотрудников ОАО "СКБ-Банк"</t>
  </si>
  <si>
    <t>=ПРАВСИМВ(D6;5)</t>
  </si>
  <si>
    <t>Пожертвования через страницы фонда в социальных сетях и на сайте Фонда</t>
  </si>
  <si>
    <t>Сумма комиссии</t>
  </si>
  <si>
    <t>Итого</t>
  </si>
  <si>
    <t xml:space="preserve">Поступления за ноябрь 2016 </t>
  </si>
  <si>
    <t>Расходы по расчётному счёту за ноябрь 2016</t>
  </si>
  <si>
    <t>Отчет о полученных пожертвованиях, перечисленных на расчетный счет в АО "Райффайзенбанк", за ноябрь 2016 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</si>
  <si>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</si>
  <si>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Отчет о пожертвованиях, перечисленных через МТС USSD, за ноябрь  2016 г.</t>
  </si>
  <si>
    <t>Отчет о пожертвованиях, поступивших на номер 3443 и 7535 за ноябрь 2016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</si>
  <si>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ноябрь 2016 г.</t>
  </si>
  <si>
    <t>Отчет о пожертвованиях, перечисленных через сайт www.bfkh.ru через платежную систему Платрон за ноябрь 2016 г.</t>
  </si>
  <si>
    <t>Отчет о пожертвованиях, перечисленных в рамках партнёрской программы с ОАО "СКБ-Банк", за  ноябрь  2016 г.</t>
  </si>
  <si>
    <t>Отчет о пожертвованиях, перечисленных в рамках партнёрской программы с ПАО "ВТБ 24", за ноябрь 2016 г,</t>
  </si>
  <si>
    <t>Отчет о пожертвованиях, перечисленных в рамках партнёрской программы с ПАО "БИНБАНК", за ноябрь 2016 г.</t>
  </si>
  <si>
    <t>Отчет о пожертвованиях, перечисленных в рамках партнёрской программы с ПАО "МДМ Банк", за ноябрь 2016 г.</t>
  </si>
  <si>
    <t>Перечисления клиентов Сбербанка, за ноябрь 2016 г.</t>
  </si>
  <si>
    <t>Отчет о пожертвованиях, перечисленных через ресурс Благо.ру, за ноябрь 2016 г.</t>
  </si>
  <si>
    <t>Отчет о пожертвованиях, перечисленных через платёжную систему РБК-Money, за ноябрь 2016 г.</t>
  </si>
  <si>
    <t>Отчет о пожертвованиях, перечисленных через платёжную систему CloudPayments, за ноябрь 2016 г.</t>
  </si>
  <si>
    <t>Отчет о пожертвованиях, перечисленных через платёжную систему PayPal, за ноябрь 2016 г.</t>
  </si>
  <si>
    <t>Отчет о пожертвованиях, перечисленных через платёжную систему Элекснет, за ноябрь 2016 г.</t>
  </si>
  <si>
    <t>Г ГАДЖИБИР</t>
  </si>
  <si>
    <t>С НАДЕЖДА ГЕОРГИЕВНА</t>
  </si>
  <si>
    <t>Д РОМАН СЕРГЕЕВИЧ</t>
  </si>
  <si>
    <t>Г СЕРГЕЙ ВИКТОРОВИЧ</t>
  </si>
  <si>
    <t>Г ГАДЖИДИР</t>
  </si>
  <si>
    <t>Т АЛЕКСАНДРА ДМИТРИЕВНА</t>
  </si>
  <si>
    <t>В ВАДИМ ВИКТОРОВИЧ</t>
  </si>
  <si>
    <t>П АЛЕКСАНДР ВЛАДИМИРОВИЧ</t>
  </si>
  <si>
    <t>Г ОЛЬГА ГЕННАДЬЕВНА</t>
  </si>
  <si>
    <t>Н ЯНА СЕРГЕЕВНА</t>
  </si>
  <si>
    <t>Т ДИЛЯРА САЛЯМОВНА</t>
  </si>
  <si>
    <t>К ЕВГЕНИЙ АНАТОЛЬЕВИЧ</t>
  </si>
  <si>
    <t>Г НАДЕЖДА БОРИСОВНА</t>
  </si>
  <si>
    <t>Б ЛЮБОВЬ ИЛЬИНИЧНА</t>
  </si>
  <si>
    <t>П ЗОЯ ГЕОРГИЕВНА</t>
  </si>
  <si>
    <t>П СЕРГЕЙ АЛЕКСЕЕВИЧ</t>
  </si>
  <si>
    <t>К ИГОРЬ ВАЛЕРЬЕВИЧ</t>
  </si>
  <si>
    <t>Ф МАРИНА ПЕТРОВНА</t>
  </si>
  <si>
    <t>Ш ОЛЬГА НИКОЛАЕВНА</t>
  </si>
  <si>
    <t>Н АЛЕКСАНДР АНДРЕЕВИЧ</t>
  </si>
  <si>
    <t>Ч АЛЕКСАНДР АЛЕКСАНДРОВИЧ</t>
  </si>
  <si>
    <t>К МАРИНА СЕРГЕЕВНА</t>
  </si>
  <si>
    <t>Г ЕЛЕНА АНАТОЛЬЕВНА</t>
  </si>
  <si>
    <t>А Галина Васильевна</t>
  </si>
  <si>
    <t>А МАРИНА ГЕННАДЬЕВНА</t>
  </si>
  <si>
    <t>Б ОЛЬГА ФАРИДОВНА</t>
  </si>
  <si>
    <t>В ТАТЬЯНА ПЕТРОВНА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</si>
  <si>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</si>
  <si>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</si>
  <si>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</si>
  <si>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</si>
  <si>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</si>
  <si>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</si>
  <si>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</si>
  <si>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М НАТАЛЬЯ АРКАДЬЕВНА</t>
  </si>
  <si>
    <t>Т ОЛЬГА ВИКТОРОВНА</t>
  </si>
  <si>
    <t>В ЕЛЕНА МИХАЙЛОВНА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</si>
  <si>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</si>
  <si>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</si>
  <si>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</si>
  <si>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</si>
  <si>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</si>
  <si>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Т ДМИТРИЙ ОЛЕГОВИЧ</t>
  </si>
  <si>
    <t>Б ИРИНА ВЛАДИМИРОВНА</t>
  </si>
  <si>
    <t>Ф ОЛЬГА АЛЕКСАНДРОВНА</t>
  </si>
  <si>
    <t>С ГАЛИНА АЛЕКСАНДРОВНА</t>
  </si>
  <si>
    <t>А ТАТЬЯНА ВЛАДИМИРОВНА</t>
  </si>
  <si>
    <t>П ЕЛЕНА ВЯЧЕСЛАВОВНА</t>
  </si>
  <si>
    <t>П НИНА АНДРЕЕВНА</t>
  </si>
  <si>
    <t>Т АНЖЕЛИКА РАГИПОВНА</t>
  </si>
  <si>
    <t>П СВЕТЛАНА ХОЛМАТОВНА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</si>
  <si>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</si>
  <si>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</si>
  <si>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</si>
  <si>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</si>
  <si>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</si>
  <si>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И АННА ВАЛЕРЬЕВНА</t>
  </si>
  <si>
    <t>К МАРИНА ВЯЧЕСЛАВОВНА</t>
  </si>
  <si>
    <t>С АЛЛА ГЕННАДЬЕВНА</t>
  </si>
  <si>
    <t>Д ДЕНИС ЛЕОНИДОВИЧ</t>
  </si>
  <si>
    <t>К ТАТЬЯНА МИХАЙЛОВНА</t>
  </si>
  <si>
    <t>А ДМИТРИЙ АНАТОЛЬЕВИЧ</t>
  </si>
  <si>
    <t>К ВЯЧЕСЛАВ АЛЕКСЕЕВИЧ</t>
  </si>
  <si>
    <t>К ВАЛЕРИЙ ФЕДОРОВИЧ</t>
  </si>
  <si>
    <t>С ОЛЬГА НИКОЛАЕВНА</t>
  </si>
  <si>
    <t>К ИРИНА ВИКТОРОВНА</t>
  </si>
  <si>
    <t>Г ИРИНА НИКОЛАЕВНА</t>
  </si>
  <si>
    <t>О АНДРЕЙ ВИТАЛЬЕВИЧ</t>
  </si>
  <si>
    <t>Ш АЛЕКСАНДР НИКОЛАЕВИЧ</t>
  </si>
  <si>
    <t>Ш АНАСТАСИЯ НИКОЛАЕВНА</t>
  </si>
  <si>
    <t>Л ОЛЬГА СЕРГЕЕВНА</t>
  </si>
  <si>
    <t>Б ЮЛИЯ ВИКТОРОВНА</t>
  </si>
  <si>
    <t>С МАРИНА СЕРГЕЕВНА</t>
  </si>
  <si>
    <t>У ВАСИЛИЙ АНАТОЛЬЕВИЧ</t>
  </si>
  <si>
    <t>С НИНА ПЕТРОВНА</t>
  </si>
  <si>
    <t>К ЕКАТЕРИНА АЛЕКСАНДРОВНА</t>
  </si>
  <si>
    <t>Б ВИКТОР СЕМЕНОВИЧ</t>
  </si>
  <si>
    <t>К МАРИНА ВИКТОРОВНА</t>
  </si>
  <si>
    <t>Ж ВЛАДИМИР ПАВЛОВИЧ</t>
  </si>
  <si>
    <t>П ЛЮБОВЬ АНАТОЛЬЕВНА</t>
  </si>
  <si>
    <t>С ИРИНА ПЕТРОВНА</t>
  </si>
  <si>
    <t>М НАТАЛЬЯ РАДИЛОВНА</t>
  </si>
  <si>
    <t>Л ЛАРИСА ЮРЬЕВНА</t>
  </si>
  <si>
    <t>С ЕЛЕНА АЛЕКСАНДРОВНА</t>
  </si>
  <si>
    <t>О ЛЮДМИЛА СЕРГЕЕВНА</t>
  </si>
  <si>
    <t>С ОЛЕГ ИВАНОВИЧ</t>
  </si>
  <si>
    <t>Р АЛЕКСЕЙ КОНСТАНТИНОВИЧ</t>
  </si>
  <si>
    <t>Ч НАТАЛЬЯ ЮРЬЕВНА</t>
  </si>
  <si>
    <t>М ВЕРА АЛЕКСАНДРОВНА</t>
  </si>
  <si>
    <t>И СВЕТЛАНА ГЕННАДЬЕВНА</t>
  </si>
  <si>
    <t>З ОЛЬГА ВЛАДИМИРОВНА</t>
  </si>
  <si>
    <t>М ОЛЬГА АНАТОЛЬЕВНА</t>
  </si>
  <si>
    <t>Ч ЛЮДМИЛА ВЛАДИМИРОВНА</t>
  </si>
  <si>
    <t>П ВЕРА НИКОЛАЕВНА</t>
  </si>
  <si>
    <t>Л ЛАРИСА ВАЛЕРЬЕВНА</t>
  </si>
  <si>
    <t>Л ГАЛИНА БОРИСОВНА</t>
  </si>
  <si>
    <t>З СЕРГЕЙ ЕВГЕНЬЕВИЧ</t>
  </si>
  <si>
    <t>В ИРИНА ПЕТРОВНА</t>
  </si>
  <si>
    <t>Л ПАВЕЛ ВАСИЛЬЕВИЧ</t>
  </si>
  <si>
    <t>Ш АЛЕКСЕЙ ВАЛЕРЬЕВИЧ</t>
  </si>
  <si>
    <t>Ш ГАЛИЮЛЛА</t>
  </si>
  <si>
    <t>Ш АНАСТАСИЯ ОЛЕГОВНА</t>
  </si>
  <si>
    <t>Е ЮЛИЯ СЕРГЕЕВНА</t>
  </si>
  <si>
    <t>К ИГОРЬ ЕВГЕНЬЕВИЧ</t>
  </si>
  <si>
    <t>Л АНДРЕЙ АНАТОЛЬЕВИЧ</t>
  </si>
  <si>
    <t>М РЕНАТ РУСЛАНОВИЧ</t>
  </si>
  <si>
    <t>Б АЛЕКСАНДР ГЕРМАНОВИЧ</t>
  </si>
  <si>
    <t>К АНДРЕЙ ВЯЧЕСЛАВОВИЧ</t>
  </si>
  <si>
    <t>Л ФИЛИПП СЕРГЕЕВИЧ</t>
  </si>
  <si>
    <t>Д ЕКАТЕРИНА ВЛАДИМИРОВНА</t>
  </si>
  <si>
    <t>К ДАРЬЯ АНДРЕЕВНА</t>
  </si>
  <si>
    <t>К ТАТЬЯНА СЕРГЕЕВНА</t>
  </si>
  <si>
    <t>Р АННА НИКОЛАЕВНА</t>
  </si>
  <si>
    <t>С ИРИНА ВЛАДИМИРОВНА</t>
  </si>
  <si>
    <t>С ПЕТР ВАСИЛЬЕВИЧ</t>
  </si>
  <si>
    <t>Т ТАТЬЯНА ПЕТРОВНА</t>
  </si>
  <si>
    <t>Р НАТАЛЬЯ СЕРГЕЕВНА</t>
  </si>
  <si>
    <t>Ц ОЛЬГА ВЛАДИМИРОВНА</t>
  </si>
  <si>
    <t>Х РАДИК РАШИТОВИЧ</t>
  </si>
  <si>
    <t>С ТАТЬЯНА ХАРИСОВНА</t>
  </si>
  <si>
    <t>М АЛЕКСАНДР АНАТОЛЬЕВИЧ</t>
  </si>
  <si>
    <t>К ОЛЬГА ВАЛЕНТИНОВНА</t>
  </si>
  <si>
    <t>Б ОЛЬГА ВИКТОРОВНА</t>
  </si>
  <si>
    <t>С ОЛЕГ ВИКТОРОВИЧ</t>
  </si>
  <si>
    <t>С ЛЮДМИЛА ВАСИЛЬЕВНА</t>
  </si>
  <si>
    <t>Б ДАМИР КАЮМОВИЧ</t>
  </si>
  <si>
    <t>Ш НАТАЛЬЯ ПЕТРОВНА</t>
  </si>
  <si>
    <t>П ОКСАНА СЕРГЕЕВНА</t>
  </si>
  <si>
    <t>Ж АНАТОЛИЙ ПАВЛОВИЧ</t>
  </si>
  <si>
    <t>П СВЕТЛАНА АНАТОЛЬЕВНА</t>
  </si>
  <si>
    <t>Г ЛАРИСА ГРИГОРЬЕВНА</t>
  </si>
  <si>
    <t>Д НАДЕЖДА ИВАНОВНА</t>
  </si>
  <si>
    <t>А ДЕНИС АЛЕКСАНДРОВИЧ</t>
  </si>
  <si>
    <t>П ЕВГЕНИЯ ЛЕОНИДОВНА</t>
  </si>
  <si>
    <t>Н АНТОН ВАЛЕРЬЕВИЧ</t>
  </si>
  <si>
    <t>Г ВЕРА АНАТОЛЬЕВНА</t>
  </si>
  <si>
    <t>Ш ЕКАТЕРИНА ЮРЬЕВНА</t>
  </si>
  <si>
    <t>К КСЕНИЯ АЛЕКСАНДРОВНА</t>
  </si>
  <si>
    <t>К СВЕТЛАНА ПЕТРОВНА</t>
  </si>
  <si>
    <t>Д СЕРГЕЙ ВАЛЕНТИНОВИЧ</t>
  </si>
  <si>
    <t>З ИГОРЬ ИВАНОВИЧ</t>
  </si>
  <si>
    <t>К АНАТОЛИЙ МИХАЙЛОВИЧ</t>
  </si>
  <si>
    <t>Т ЛАРИСА АЛЕКСАНДРОВНА</t>
  </si>
  <si>
    <t>Н ОЛЬГА ЮРЬЕВНА</t>
  </si>
  <si>
    <t>Л ДМИТРИЙ ИГОРЕВИЧ</t>
  </si>
  <si>
    <t>К АЛЕНА ВИКТОРОВНА</t>
  </si>
  <si>
    <t>П НАТАЛЬЯ АЛЕКСАНДРОВНА</t>
  </si>
  <si>
    <t>Ч АННА НИКОЛАЕВНА</t>
  </si>
  <si>
    <t>Х АНАСТАСИЯ ВАЛЕРЬЕВНА</t>
  </si>
  <si>
    <t>В ЖАННА ФАНИРОВНА</t>
  </si>
  <si>
    <t>С ЮРИЙ СЕРГЕЕВИЧ</t>
  </si>
  <si>
    <t>Ч ВЛАДИМИР АНДРЕЯНОВИЧ</t>
  </si>
  <si>
    <t>М ИРИНА ВАСИЛЬЕВНА</t>
  </si>
  <si>
    <t>А АЛЕКСЕЙ АЛЕКСАНДРОВИЧ</t>
  </si>
  <si>
    <t>К ЕЛЕНА НИКОЛАЕВНА</t>
  </si>
  <si>
    <t>Ч ОЛЬГА АЛЕКСАНДРОВНА</t>
  </si>
  <si>
    <t>Р ЯНА АЛЕКСАНДРОВНА</t>
  </si>
  <si>
    <t>Х НАТАЛЬЯ МИХАЙЛОВНА</t>
  </si>
  <si>
    <t>Л ТАТЬЯНА АРКАДЬЕВНА</t>
  </si>
  <si>
    <t>М РОЗА ГАПТЕРАУФОВНА</t>
  </si>
  <si>
    <t>В ЕЛЕНА ВЛАДИМИРОВНА</t>
  </si>
  <si>
    <t>Ф ВАХИТ АХМЕТХАЛЕЕВИЧ</t>
  </si>
  <si>
    <t>Г НАТАЛЬЯ АЛЕКСАНДРОВНА</t>
  </si>
  <si>
    <t>М ТАТЬЯНА КОНСТАНТИНОВНА</t>
  </si>
  <si>
    <t>А СТАНИСЛАВ ВЛАДИМИРОВИЧ</t>
  </si>
  <si>
    <t>Ш ИРИНА ВЛАДИСЛАВОВНА</t>
  </si>
  <si>
    <t>К АНАСТАСИЯ ВАЛЕРЬЕВНА</t>
  </si>
  <si>
    <t>Т ИННА АЛЕКСЕЕВНА</t>
  </si>
  <si>
    <t>И АНТОН СЕРГЕЕВИЧ</t>
  </si>
  <si>
    <t>С ОЛЕГ ЛЕОНИДОВИЧ</t>
  </si>
  <si>
    <t>А ЮРИЙ ВИКТОРОВИЧ</t>
  </si>
  <si>
    <t>М НАДЕЖДА ГЕОРГИЕВНА</t>
  </si>
  <si>
    <t>С ДАНИИЛ ГЕННАДЬЕВИЧ</t>
  </si>
  <si>
    <t>Б ДЕНИС АЛЕКСЕЕВИЧ</t>
  </si>
  <si>
    <t>С АРТЕМ ЮРЬЕВИЧ</t>
  </si>
  <si>
    <t>Л СВЕТЛАНА СЕРГЕЕВНА</t>
  </si>
  <si>
    <t>А ТЕЙМУР САДИЕВИЧ</t>
  </si>
  <si>
    <t>Б КСЕНИЯ ЕВГЕНЬЕВНА</t>
  </si>
  <si>
    <t>Е ЕЛЕНА СЕРГЕЕВНА</t>
  </si>
  <si>
    <t>Л АНДРЕЙ АЛЕКСАНДРОВИЧ</t>
  </si>
  <si>
    <t>П АРМЕН АРАИКОВИЧ</t>
  </si>
  <si>
    <t>С АРТЕМ ДМИТРИЕВИЧ</t>
  </si>
  <si>
    <t>Х АЛЕКСАНДРА ЮРЬЕВНА</t>
  </si>
  <si>
    <t>К АРТЁМ ЕВГЕНЬЕВИЧ</t>
  </si>
  <si>
    <t>С ВЛАДИСЛАВ АНАТОЛЬЕВИЧ</t>
  </si>
  <si>
    <t>С ИРАИДА ПЕТРОВНА</t>
  </si>
  <si>
    <t>М ЮЛИЯ ВЯЧЕСЛАВОВНА</t>
  </si>
  <si>
    <t>М ТАТЬЯНА ВЛАДИМИРОВНА</t>
  </si>
  <si>
    <t>С ЕКАТЕРИНА АНДРЕЕВНА</t>
  </si>
  <si>
    <t>Н ВИКТОРИЯ ВЛАДИМИРОВНА</t>
  </si>
  <si>
    <t>М НАТАЛЬЯ ВЯЧЕСЛАВОВНА</t>
  </si>
  <si>
    <t>Б АЛЕКСАНДР СЕРГЕЕВИЧ</t>
  </si>
  <si>
    <t>П ВИКТОРИЯ ВЛАДИМИРОВНА</t>
  </si>
  <si>
    <t>Б КИРИЛЛ ОЛЕГОВИЧ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</si>
  <si>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</si>
  <si>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</si>
  <si>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</si>
  <si>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</si>
  <si>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</si>
  <si>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М СЕРГЕЙ АНАТОЛЬЕВИЧ</t>
  </si>
  <si>
    <t>К ЕЛЕНА ЯКОВЛЕВНА</t>
  </si>
  <si>
    <t>С АННА ЕВГЕНЬЕВНА</t>
  </si>
  <si>
    <t>Ц НАТАЛЬЯ ЮРЬЕВНА</t>
  </si>
  <si>
    <t>К МАРИНА ВАЛЕНТИНОВНА</t>
  </si>
  <si>
    <t>П ЭДУАРД ВИКТОРОВИЧ</t>
  </si>
  <si>
    <t>К ВАСИЛИЙ ВЛАДИМИРОВИЧ</t>
  </si>
  <si>
    <t>Т ОЛЬГА ВАЛЕРЬЕВНА</t>
  </si>
  <si>
    <t>С МИХАИЛ АЛЕКСАНДРОВИЧ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</si>
  <si>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</si>
  <si>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</si>
  <si>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</si>
  <si>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</si>
  <si>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С АНДРЕЙ ЮРЬЕВИЧ</t>
  </si>
  <si>
    <t>Ц НАДЕЖДА МУНКОЕВНА</t>
  </si>
  <si>
    <t>Б МАРИЯ СЕРГЕЕВНА</t>
  </si>
  <si>
    <t>Р АННА ВИКТОРОВНА</t>
  </si>
  <si>
    <t>Б МАРИНА ПЕТРОВНА</t>
  </si>
  <si>
    <t>А ЮЛИЯ ЛЕОНИДОВНА</t>
  </si>
  <si>
    <t>Ш ЮЛИЯ АНАТОЛЬЕВНА</t>
  </si>
  <si>
    <t>С ЮЛИЯ АНАТОЛЬЕВНА</t>
  </si>
  <si>
    <t>Ч АНЖЕЛИКА НИКОЛАЕВНА</t>
  </si>
  <si>
    <t>П ЕКАТЕРИНА АНДРЕЕВНА</t>
  </si>
  <si>
    <t>П ВАЛЕРИЙ АНАТОЛЬЕВИЧ</t>
  </si>
  <si>
    <t>Г НАТАЛЬЯ ВЛАДИМИРОВНА</t>
  </si>
  <si>
    <t>В ЛИДИЯ ГРИГОРЬЕВНА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</si>
  <si>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</si>
  <si>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</si>
  <si>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</si>
  <si>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</si>
  <si>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Г ГУЛЬШАТ ИРШАТОВНА</t>
  </si>
  <si>
    <t>К АНАСТАСИЯ ВЛАДИМИРОВНА</t>
  </si>
  <si>
    <t>Л АЛЕКСАНДР ВЛАДИЛЕНОВИЧ</t>
  </si>
  <si>
    <t>М МАРИЯ ЮРЬЕВНА</t>
  </si>
  <si>
    <t>Т ВИТАЛИЙ РУДОЛЬФОВИЧ</t>
  </si>
  <si>
    <t>К МАРИЯ АНАТОЛЬЕВНА</t>
  </si>
  <si>
    <t>С КРИСТИНА АНДРЕЕВНА</t>
  </si>
  <si>
    <t>С ЕЛЕНА ГЕННАДЬЕВНА</t>
  </si>
  <si>
    <t>Б ГАЛИНА ВИКТОРОВНА</t>
  </si>
  <si>
    <t>Т КСЕНИЯ ИГОРЕВНА</t>
  </si>
  <si>
    <t>С АНДРЕЙ ВИКТОРОВИЧ</t>
  </si>
  <si>
    <t>Б КИРИЛЛ РОМАНОВИЧ</t>
  </si>
  <si>
    <t>Л СВЕТЛАНА ИГОРЕВНА</t>
  </si>
  <si>
    <t>Т ЕЛЕНА ХАКИМОВНА</t>
  </si>
  <si>
    <t>Н АЛЕКСАНДРА ХАРЛАМПЬЕВНА</t>
  </si>
  <si>
    <t>В МАРИНА АЛЕКСАНДРОВНА</t>
  </si>
  <si>
    <t>Р ЮЛИЯ ВЯЧЕСЛАВОВНА</t>
  </si>
  <si>
    <t>Ю ВИКТОРИЯ ЮРЬЕВНА</t>
  </si>
  <si>
    <t>Б ОЛЕСЯ СЕРГЕЕВНА</t>
  </si>
  <si>
    <t>К ТАТЬЯНА ФЕДОРОВНА</t>
  </si>
  <si>
    <t>А АЛЕКСАНДР ВИКТОРОВИЧ</t>
  </si>
  <si>
    <t>В ТАТЬЯНА ВАЛЕРЬЕВНА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</si>
  <si>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</si>
  <si>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</si>
  <si>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</si>
  <si>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</si>
  <si>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П СВЕТЛАНА СЕМЕНОВНА</t>
  </si>
  <si>
    <t>Я ВЯЧЕСЛАВ ВЛАДИМИРОВИЧ</t>
  </si>
  <si>
    <t>Б АРТЁМ ОЛЕГОВИЧ</t>
  </si>
  <si>
    <t>П ЛЮБОВЬ АЛЕКСЕЕВНА</t>
  </si>
  <si>
    <t>М ЮЛИЯ АЛЕКСАНДРОВНА</t>
  </si>
  <si>
    <t>Ш ВИТАЛИЙ БОРИСОВИЧ</t>
  </si>
  <si>
    <t>Н СВЕТЛАНА БОРИСОВНА</t>
  </si>
  <si>
    <t>Г АЛЕКСАНДРА ВЛАДИМИРОВНА</t>
  </si>
  <si>
    <t>К ЕКАТЕРИНА НИКОЛАЕВНА</t>
  </si>
  <si>
    <t>З ИЛЬЯ ВЛАДИМИРОВИЧ</t>
  </si>
  <si>
    <t>П ЛЮДМИЛА НИКОЛАЕВНА</t>
  </si>
  <si>
    <t>С АННА ЮРЬЕВНА</t>
  </si>
  <si>
    <t>Л СНЕЖАНА ВЛАДИМИРОВНА</t>
  </si>
  <si>
    <t>Н НАТАЛЬЯ ЮРЬЕВНА</t>
  </si>
  <si>
    <t>М ИРИНА ПОЛИКАРПОВНА</t>
  </si>
  <si>
    <t>М МАРИЯ ВЯЧЕСЛАВОВНА</t>
  </si>
  <si>
    <t>Ш АННА АЛЕКСАНДРОВНА</t>
  </si>
  <si>
    <t>И ТАТЬЯНА ЮРЬЕВНА</t>
  </si>
  <si>
    <t>М ЛЮБОВЬ МИХАЙЛОВНА</t>
  </si>
  <si>
    <t>С АЗАЛИЯ МАЛИКОВНА</t>
  </si>
  <si>
    <t>Б СЕРГЕЙ НИКОЛАЕВИЧ</t>
  </si>
  <si>
    <t>Т ЕЛЕНА СЕРГЕЕВНА</t>
  </si>
  <si>
    <t>Д ВАЛЕРИЙ ЕФИМОВИЧ</t>
  </si>
  <si>
    <t>Л СВЕТЛАНА ВАЛЕРЬЕВНА</t>
  </si>
  <si>
    <t>З ИРИНА СЕРГЕЕВНА</t>
  </si>
  <si>
    <t>Р ИЛОНА ЗЯМОВНА</t>
  </si>
  <si>
    <t>Н ЕВГЕНИЙ ВИКТОРОВИЧ</t>
  </si>
  <si>
    <t>Г АНАСТАСИЯ АНТОНОВНА</t>
  </si>
  <si>
    <t>Ш АНТОН ПАВЛОВИЧ</t>
  </si>
  <si>
    <t>А МАРИЯ ОКТАМОВНА</t>
  </si>
  <si>
    <t>Ж АННА СЕРГЕЕВНА</t>
  </si>
  <si>
    <t>Д ТАТЬЯНА ЮРЬЕВНА</t>
  </si>
  <si>
    <t>С ЕЛЕНА ВИКТОРОВНА</t>
  </si>
  <si>
    <t>Н СВЕТЛАНА ИВАНОВНА</t>
  </si>
  <si>
    <t>Г ЮЛИЯ ЗУФАРОВНА</t>
  </si>
  <si>
    <t>Ч НАДЕЖДА АНДРЕЕВНА</t>
  </si>
  <si>
    <t>Ч ГАЛИНА СЕРГЕЕВНА</t>
  </si>
  <si>
    <t>Ю ЛИАНА МАНУКОВНА</t>
  </si>
  <si>
    <t>Б ЛЮДМИЛА ВЛАДИМИРОВНА</t>
  </si>
  <si>
    <t>К ЛИЛИЯ ЮНИРОВНА</t>
  </si>
  <si>
    <t>О ЛЮДМИЛА ВАСИЛЬЕВНА</t>
  </si>
  <si>
    <t>Л АНДРЕЙ ГРИГОРЬЕВИЧ</t>
  </si>
  <si>
    <t>Ф ИРИНА ПЕТРОВНА</t>
  </si>
  <si>
    <t>Н НАТАЛИЯ АЛЕКСАНДРОВНА</t>
  </si>
  <si>
    <t>П АНДРЕЙ НИКОЛАЕВИЧ</t>
  </si>
  <si>
    <t>З ТАТЬЯНА ВИКТОРОВНА</t>
  </si>
  <si>
    <t>Б АЛЕКСЕЙ ВАЛЕРЬЕВИЧ</t>
  </si>
  <si>
    <t>Т АЛЕКСАНДР ВЛАДИМИРОВИЧ</t>
  </si>
  <si>
    <t>Ё АЛЕКСЕЙ ВЛАДИМИРОВИЧ</t>
  </si>
  <si>
    <t>Ш АЛЕКСАНДР АНАТОЛЬЕВИЧ</t>
  </si>
  <si>
    <t>Ш АЛЬБЕРТ РАШИТОВИЧ</t>
  </si>
  <si>
    <t>Т АНДРЕЙ АЛЕКСАНДРОВИЧ</t>
  </si>
  <si>
    <t>М ГАЛИНА ВЛАДИМИРОВНА</t>
  </si>
  <si>
    <t>Б ТАТЬЯНА ЛЕОНИДОВНА</t>
  </si>
  <si>
    <t>К МИХАИЛ МАТВЕЕВИЧ</t>
  </si>
  <si>
    <t>Л ЕЛИЗАВЕТА ЮРЬЕВНА</t>
  </si>
  <si>
    <t>Т ВАСИЛИЙ СЕРГЕЕВИЧ</t>
  </si>
  <si>
    <t>М ТАТЬЯНА ВИКТОРОВНА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</si>
  <si>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</si>
  <si>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</si>
  <si>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</si>
  <si>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</si>
  <si>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</si>
  <si>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</si>
  <si>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</si>
  <si>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</si>
  <si>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</si>
  <si>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</si>
  <si>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Я СВЕТЛАНА РАВИЛЕВНА</t>
  </si>
  <si>
    <t>Ш ЕЛЕНА АЛЕКСАНДРОВНА</t>
  </si>
  <si>
    <t>А ЮРИЙ ДМИТРИЕВИЧ</t>
  </si>
  <si>
    <t>Б ДАМИР РАФИСОВИЧ</t>
  </si>
  <si>
    <t>К ОЛЬГА АНАТОЛЬЕВНА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</si>
  <si>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</si>
  <si>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</si>
  <si>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</si>
  <si>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</si>
  <si>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</si>
  <si>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</si>
  <si>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Г АЛЕКСАНДР ЮРЬЕВИЧ</t>
  </si>
  <si>
    <t>Ч НИНА НИКОЛАЕВНА</t>
  </si>
  <si>
    <t>И АЛЕКСЕЙ ВЛАДИМИРОВИЧ</t>
  </si>
  <si>
    <t>Н КИРИЛЛ АЛЕКСАНДРОВИЧ</t>
  </si>
  <si>
    <t>С СВЕТЛАНА ВЛАДИМИРОВНА</t>
  </si>
  <si>
    <t>Н АНАТОЛИЙ ВАСИЛЬЕВИЧ</t>
  </si>
  <si>
    <t>С ЛИДИЯ ИВАНОВНА</t>
  </si>
  <si>
    <t>Ф АЛЕКСЕЙ ВАЛЕРЬЕВИЧ</t>
  </si>
  <si>
    <t>Н НИКОЛАЙ НИКОЛАЕВИЧ</t>
  </si>
  <si>
    <t>Б МАРИНА КОНСТАНТИНОВНА</t>
  </si>
  <si>
    <t>Г ДМИТРИЙ СЕРГЕЕВИЧ</t>
  </si>
  <si>
    <t>К ТАМАРА СЕРГЕЕВНА</t>
  </si>
  <si>
    <t>О ИРИНА ФЁДОРОВНА</t>
  </si>
  <si>
    <t>П ИРИНА МОВСУНОВНА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</si>
  <si>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</si>
  <si>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</si>
  <si>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</si>
  <si>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</si>
  <si>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В ОЛЕСЯ ВАЛЕРЬЕВНА</t>
  </si>
  <si>
    <t>Г ЛЮДМИЛА ГРИГОРЬЕВНА</t>
  </si>
  <si>
    <t>Ш АНДРЕЙ ЮРЬЕВИЧ</t>
  </si>
  <si>
    <t>Н СЕРГЕЙ ВИКТОРОВИЧ</t>
  </si>
  <si>
    <t>Г ВЛАДИСЛАВ ЮРЬЕВИЧ</t>
  </si>
  <si>
    <t>Ш АНАСТАСИЯ СЕРГЕЕВНА</t>
  </si>
  <si>
    <t>И ЕЛЕНА СТАНИСЛАВОВНА</t>
  </si>
  <si>
    <t>Р ВАСИЛИЙ АФАНАСЬЕВИЧ</t>
  </si>
  <si>
    <t>К ОЛЕГ ИВАНОВИЧ</t>
  </si>
  <si>
    <t>Л ОЛЬГА СЕМЁНОВНА</t>
  </si>
  <si>
    <t>Н НАДЕЖДА ГРИГОРЬЕВНА</t>
  </si>
  <si>
    <t>З НАДЕЖДА МИХАЙЛОВНА</t>
  </si>
  <si>
    <t>П ЕЛЕНА ВЛАДИМИРОВНА</t>
  </si>
  <si>
    <t>Н ТАТЬЯНА ИВАНОВНА</t>
  </si>
  <si>
    <t>М ЛИЛИАНА МАРСЕЛЬЕВНА</t>
  </si>
  <si>
    <t>Г ОКСАНА СТАНИСЛАВОВНА</t>
  </si>
  <si>
    <t>К ЕВГЕНИЙ НИКОЛАЕВИЧ</t>
  </si>
  <si>
    <t>С АЛЕНА КОНСТАНТИНОВНА</t>
  </si>
  <si>
    <t>Г ОКСАНА СЕРГЕЕВНА</t>
  </si>
  <si>
    <t>Е НАДЕЖДА ВИТАЛЬЕВНА</t>
  </si>
  <si>
    <t>И МАРИЯ НИКОЛАЕВНА</t>
  </si>
  <si>
    <t>Л ВАЛЕРИЙ ВАЛЕРЬЕВИЧ</t>
  </si>
  <si>
    <t>Д ДЕНИС НИКОЛАЕВИЧ</t>
  </si>
  <si>
    <t>С ГАЛИНА ВЛАДИМИРОВНА</t>
  </si>
  <si>
    <t>С ДМИТРИЙ АЛЕКСЕЕВИЧ</t>
  </si>
  <si>
    <t>С ВАСИЛИЙ ИВАНОВИЧ</t>
  </si>
  <si>
    <t>В СЕРГЕЙ АЛЕКСАНДРОВИЧ</t>
  </si>
  <si>
    <t>Н АЛЕКСЕЙ АЛЕКСЕЕВИЧ</t>
  </si>
  <si>
    <t>К АРТЁМ СЕРГЕЕВИЧ</t>
  </si>
  <si>
    <t>Б ИГОРЬ ИГОРЬЕВИЧ</t>
  </si>
  <si>
    <t>М ИНГА ВЛАДИМИРОВНА</t>
  </si>
  <si>
    <t>Т АНДРЕЙ ВЛАДИМИРОВИЧ</t>
  </si>
  <si>
    <t>К ЛИЛИЯ СЕРГЕЕВНА</t>
  </si>
  <si>
    <t>М СВЕТЛАНА АНАТОЛЬЕВНА</t>
  </si>
  <si>
    <t>Ф КРИСТИНА СЕРГЕЕВНА</t>
  </si>
  <si>
    <t>С ОЛЬГА АНДРЕЕВНА</t>
  </si>
  <si>
    <t>Р АНДРЕЙ НИКОЛАЕВИЧ</t>
  </si>
  <si>
    <t>О ИРИНА КАМОЕВНА</t>
  </si>
  <si>
    <t>Х ОЛЬГА ВЛАДИМИРОВНА</t>
  </si>
  <si>
    <t>В ЕКАТЕРИНА СЕРГЕЕВНА</t>
  </si>
  <si>
    <t>К ДМИТРИЙ СЕРГЕЕВИЧ</t>
  </si>
  <si>
    <t>У СЕРГЕЙ СЕРГЕЕВИЧ</t>
  </si>
  <si>
    <t>К СЕРГЕЙ НИКОЛАЕВИЧ</t>
  </si>
  <si>
    <t>В НАТАЛЬЯ АЛЕКСАНДРОВНА</t>
  </si>
  <si>
    <t>Ч ЕВГЕНИЙ ВЛАДИМИРОВИЧ</t>
  </si>
  <si>
    <t>К АЛЕНА ВАСИЛЬЕВНА</t>
  </si>
  <si>
    <t>Б МИХАИЛ АЛЕКСАНДРОВИЧ</t>
  </si>
  <si>
    <t>Л ДМИТРИЙ НИКОЛАЕВИЧ</t>
  </si>
  <si>
    <t>К ПАВЕЛ СЕРГЕЕВИЧ</t>
  </si>
  <si>
    <t>Б ЮРИЙ ИГОРЕВИЧ</t>
  </si>
  <si>
    <t>Б ИРИНА НИКОЛАЕВНА</t>
  </si>
  <si>
    <t>И АНДРЕЙ ВАЛЕРЬЕВИЧ</t>
  </si>
  <si>
    <t>Х ЕЛЕНА ВЛАДИМИРОВНА</t>
  </si>
  <si>
    <t>К ВЛАДИМИР ВАЛЕРЬЕВИЧ</t>
  </si>
  <si>
    <t>Ц ВЛАДИМИР ВИКТОРОВИЧ</t>
  </si>
  <si>
    <t>Л ВЕРА ВЛАДИМИРОВНА</t>
  </si>
  <si>
    <t>А ЕВГЕНИЙ АНАТОЛЬЕВИЧ</t>
  </si>
  <si>
    <t>С АНДРЕЙ АЛЕКСАНДРОВИЧ</t>
  </si>
  <si>
    <t>М ДИНА ВЛАДИМИРОВНА</t>
  </si>
  <si>
    <t>С НАТАЛЬЯ НИКОЛАЕВНА</t>
  </si>
  <si>
    <t>С ОЛЬГА АЛЕКСЕЕВНА</t>
  </si>
  <si>
    <t>П ЗАРИНА ФАРИТОВНА</t>
  </si>
  <si>
    <t>Г РУЗИНА ИШБУЛДОВНА</t>
  </si>
  <si>
    <t>Ж ДАНИИЛ МИХАЙЛОВИЧ</t>
  </si>
  <si>
    <t>С ИННА ИГОРЕВНА</t>
  </si>
  <si>
    <t>З ЮЛИЯ НИКОЛАЕВНА</t>
  </si>
  <si>
    <t>Е СЕРГЕЙ СЕРГЕЕВИЧ</t>
  </si>
  <si>
    <t>П АНАСТАСИЯ ВАСИЛЬЕВНА</t>
  </si>
  <si>
    <t>Н АЛЕКСАНДР ВАЛЕРЬЯНОВИЧ</t>
  </si>
  <si>
    <t>В АЛЕНА АЛЕКСЕЕВНА</t>
  </si>
  <si>
    <t>К МАРИЯ АЛЕКСАНДРОВНА</t>
  </si>
  <si>
    <t>Т НИКИТА ВАЛЕРИЕВИЧ</t>
  </si>
  <si>
    <t>Н МАРИНА ТАЗАБАЕВНА</t>
  </si>
  <si>
    <t>А КСЕНИЯ АЛЕКСАНДРОВНА</t>
  </si>
  <si>
    <t>К ЛИЛИЯ ОЛЕГОВНА</t>
  </si>
  <si>
    <t>Т ОЛЬГА АЛЕКСАНДРОВНА</t>
  </si>
  <si>
    <t>Г ЛЮДМИЛА ВИЛЬЕВНА</t>
  </si>
  <si>
    <t>Ф ВИКТОРИЯ ВАДИМОВНА</t>
  </si>
  <si>
    <t>М НИКОЛАЙ ВАСИЛЬЕВИЧ</t>
  </si>
  <si>
    <t>С ДАРЬЯ СЕРГЕЕВНА</t>
  </si>
  <si>
    <t>Ш ЕКАТЕРИНА СЕРГЕЕВНА</t>
  </si>
  <si>
    <t>Б ОЛЬГА ЭЛЬХАНОВНА</t>
  </si>
  <si>
    <t>Ю МАКСИМ ЮРЬЕВИЧ</t>
  </si>
  <si>
    <t>К АНИТА ХАБИБУЛЛОВНА</t>
  </si>
  <si>
    <t>А АЛЕКСАНДРА ИГОРЕВНА</t>
  </si>
  <si>
    <t>Т АННА ОЛЕГОВНА</t>
  </si>
  <si>
    <t>У ИВАН АНАТОЛЬЕВИЧ</t>
  </si>
  <si>
    <t>Ф РАИСА НАИЛЬЕВНА</t>
  </si>
  <si>
    <t>Я ИРИНА ГЕННАДЬЕВНА</t>
  </si>
  <si>
    <t>К НИНА ИГОРЕВНА</t>
  </si>
  <si>
    <t>П ИРИНА ВИКТОРОВНА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</si>
  <si>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</si>
  <si>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</si>
  <si>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</si>
  <si>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</si>
  <si>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Д АНГЕЛИНА ЛЕОНИДОВНА</t>
  </si>
  <si>
    <t>З АЛЕКСЕЙ РУДОЛЬФОВИЧ</t>
  </si>
  <si>
    <t>М НАТАЛЬЯ ВЛАДИМИРОВНА</t>
  </si>
  <si>
    <t>Ч КОНСТАНТИН СЕРГЕЕВИЧ</t>
  </si>
  <si>
    <t>И МАРИНА АНАТОЛЬЕВНА</t>
  </si>
  <si>
    <t>М ОЛЕГ ЭДУАРДОВИЧ</t>
  </si>
  <si>
    <t>И ДМИТРИЙ АНДРЕЕВИЧ</t>
  </si>
  <si>
    <t>Л ТАТЬЯНА АЛЕКСЕЕВНА</t>
  </si>
  <si>
    <t>К АЛЕКСАНДР АНАТОЛЬЕВИЧ</t>
  </si>
  <si>
    <t>Т ЮЛИЯ ЮРЬЕВНА</t>
  </si>
  <si>
    <t>П НИНА БОРИСОВНА</t>
  </si>
  <si>
    <t>Ч ЕЛЕНА СЕРГЕЕВНА</t>
  </si>
  <si>
    <t>Г АННА ФАРИТОВНА</t>
  </si>
  <si>
    <t>К ДАРИНА АЛЕКСАНДРОВНА</t>
  </si>
  <si>
    <t>О ШАХНОЗА РАХМОНОВНА</t>
  </si>
  <si>
    <t>Ф ЛЮБОВЬ ВЛАДИМИРОВНА</t>
  </si>
  <si>
    <t>Б ВИКТОР ВЛАДИМИРОВИЧ</t>
  </si>
  <si>
    <t>Е ВЯЧЕСЛАВ ВЛАДИМИРОВИЧ</t>
  </si>
  <si>
    <t>Х ЕВГЕНИЙ ВЛАДИМИРОВИЧ</t>
  </si>
  <si>
    <t>Т ЕЛИЗАВЕТА ВЛАДИМИРОВНА</t>
  </si>
  <si>
    <t>К АНАСТАСИЯ НИКОЛАЕВНА</t>
  </si>
  <si>
    <t>В ДМИТРИЙ АЛЕКСЕЕВИЧ</t>
  </si>
  <si>
    <t>Г АННА ВЛАДИМИРОВНА</t>
  </si>
  <si>
    <t>Т ИРИНА АНАТОЛЬЕВНА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</si>
  <si>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</si>
  <si>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</si>
  <si>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</si>
  <si>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</si>
  <si>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</si>
  <si>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</si>
  <si>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К ЮЛИЯ ПАВЛОВНА</t>
  </si>
  <si>
    <t>Н СВЕТЛАНА ПЕТРОВНА</t>
  </si>
  <si>
    <t>Е АННА ГРИГОРЬЕВНА</t>
  </si>
  <si>
    <t>К МАРГАРИТА ИГОРЕВНА</t>
  </si>
  <si>
    <t>К ДМИТРИЙ БОРИСОВИЧ</t>
  </si>
  <si>
    <t>П АЛЕКСАНДР ЮРЬЕВИЧ</t>
  </si>
  <si>
    <t>Т МАРИНА ВАЛЕРЬЕВНА</t>
  </si>
  <si>
    <t>Ф СВЕТЛАНА ВЛАДИМИРОВНА</t>
  </si>
  <si>
    <t>К МАРГАРИТА АЛЕКСЕЕВНА</t>
  </si>
  <si>
    <t>К ПОЛИНА ИГОРЕВНА</t>
  </si>
  <si>
    <t>Я АЛЕКСАНДРА ВЯЧЕСЛАВОВНА</t>
  </si>
  <si>
    <t>Ш АННА ВЯЧЕСЛАВОВНА</t>
  </si>
  <si>
    <t>В ЛИЛИЯ БУЛАТОВНА</t>
  </si>
  <si>
    <t>Ш ЕКАТЕРИНА АЛЕКСАНДРОВНА</t>
  </si>
  <si>
    <t>М ОЛЕСЯ СЕРГЕЕВНА</t>
  </si>
  <si>
    <t>В ВЕРА ВАСИЛЬЕВНА</t>
  </si>
  <si>
    <t>К МАРИЯ НИКОЛАЕВНА</t>
  </si>
  <si>
    <t>Б АНАСТАСИЯ ЕВГЕНЬЕВНА</t>
  </si>
  <si>
    <t>К ВЛАДИМИР НИКОЛАЕВИЧ</t>
  </si>
  <si>
    <t>Ф ЖАННА СЕРГЕЕВНА</t>
  </si>
  <si>
    <t>Ч МАРИЯ ВАЛЕРЬЕВНА</t>
  </si>
  <si>
    <t>П НАДЕЖДА ЮРЬЕВНА</t>
  </si>
  <si>
    <t>Б КИРИЛЛ ЮРЬЕВИЧ</t>
  </si>
  <si>
    <t>А ИГОРЬ АЛЕКСАНДРОВИЧ</t>
  </si>
  <si>
    <t>Ф ИРИНА ВАДИМОВНА</t>
  </si>
  <si>
    <t>Ф ДАНИЛ АЙРАТОВИЧ</t>
  </si>
  <si>
    <t>К ЕВГЕНИЙ ФЕЛИКСОВИЧ</t>
  </si>
  <si>
    <t>Б АЛЕКСАНДР АНАТОЛЬЕВИЧ</t>
  </si>
  <si>
    <t>Ю ВАДИМ ЕВГЕНЬЕВИЧ</t>
  </si>
  <si>
    <t>Ж ИВАН АЛЕКСЕЕВИЧ</t>
  </si>
  <si>
    <t>М АЙ-ТАНА ПАВЛОВНА</t>
  </si>
  <si>
    <t>У ИГОРЬ АЛЕКСАНДРОВИЧ</t>
  </si>
  <si>
    <t>Г ТАТЬЯНА СЕРГЕЕВНА</t>
  </si>
  <si>
    <t>С ВЛАДИМИР ИВАНОВИЧ</t>
  </si>
  <si>
    <t>В ЛИЛИЯ АНАТОЛЬЕВНА</t>
  </si>
  <si>
    <t>Д МАКСИМ СЕРГЕЕВИЧ</t>
  </si>
  <si>
    <t>М ДМИТРИЙ АЛЕКСАНДРОВИЧ</t>
  </si>
  <si>
    <t>Х АЛИЯ ВЕНИАМИНОВНА</t>
  </si>
  <si>
    <t>Ч ДАРЬЯ СЕРГЕЕВНА</t>
  </si>
  <si>
    <t>Т ЛЮБОВЬ МИХАЙЛОВНА</t>
  </si>
  <si>
    <t>Ж СВЕТЛАНА НИКОЛАЕВНА</t>
  </si>
  <si>
    <t>П ГАВРИЛ АРТЕМОВИЧ</t>
  </si>
  <si>
    <t>К АЛЕКСАНДР ВИКТОРОВИЧ</t>
  </si>
  <si>
    <t>С МАРИНА ОЛЕГОВНА</t>
  </si>
  <si>
    <t>Д ОЛЬГА ВЛАДИМИРОВНА</t>
  </si>
  <si>
    <t>Д ТАТЬЯНА НИКОЛАЕВНА</t>
  </si>
  <si>
    <t>С НАТАЛЬЯ ЕВГЕНЬЕВНА</t>
  </si>
  <si>
    <t>С ГАЛИНА АНАТОЛЬЕВНА</t>
  </si>
  <si>
    <t>Р ГАЛИНА АЛЕКСАНДРОВНА</t>
  </si>
  <si>
    <t>П АЛЕКСАНДР КЛАВДИЕВИЧ</t>
  </si>
  <si>
    <t>Л АЛЕКСАНДРА ВЛАДИМИРОВНА</t>
  </si>
  <si>
    <t>П НАТАЛЬЯ ИГОРЕВНА</t>
  </si>
  <si>
    <t>Г НАДЕЖДА БОГДАНОВНА</t>
  </si>
  <si>
    <t>Б НАТАЛЬЯ АНДРЕЕВНА</t>
  </si>
  <si>
    <t>Ш ТАТЬЯНА АНДРИЯНОВНА</t>
  </si>
  <si>
    <t>А НАТАЛЬЯ АНАТОЛЬЕВНА</t>
  </si>
  <si>
    <t>Н ЕЛЕНА НИКОЛАЕВНА</t>
  </si>
  <si>
    <t>Ж ТАТЬЯНА МИХАЙЛОВНА</t>
  </si>
  <si>
    <t>Б ВЕРОНИКА ОЛЕГОВНА</t>
  </si>
  <si>
    <t>Т ЕЛЕНА ВАЛЕРЬЕВНА</t>
  </si>
  <si>
    <t>Д ДМИТРИЙ БОРИСОВИЧ</t>
  </si>
  <si>
    <t>В ВЕРОНИКА НИКОЛАЕВНА</t>
  </si>
  <si>
    <t>Ж ЕКАТЕРИНА ОЛЕГОВНА</t>
  </si>
  <si>
    <t>Ш ВЕРОНИКА АЛЕКСАНДРОВНА</t>
  </si>
  <si>
    <t>К ДЕНИС ВЛАДИМИРОВИЧ</t>
  </si>
  <si>
    <t>М ИРИНА АЛЕКСАНДРОВНА</t>
  </si>
  <si>
    <t>Г АЛЕКСАНДРА ЕФИМОВНА</t>
  </si>
  <si>
    <t>Ч ОЛЕГ НИКОЛАЕВИЧ</t>
  </si>
  <si>
    <t>Л ВАЛЕНТИН ФЕДОРОВИЧ</t>
  </si>
  <si>
    <t>И ОЛЬГА ВИКТОРОВНА</t>
  </si>
  <si>
    <t>С ВИКТОР АНАТОЛЬЕВИЧ</t>
  </si>
  <si>
    <t>Т РИММА ВЛАДИМИРОВНА</t>
  </si>
  <si>
    <t>П ЛАРИСА ОЛЕГОВНА</t>
  </si>
  <si>
    <t>Р ВЛАДИМИР ПЕТРОВИЧ</t>
  </si>
  <si>
    <t>А ГРИГОР ВАГИНАКОВИЧ</t>
  </si>
  <si>
    <t>П ЕВГЕНИЙ ВИКТОРОВИЧ</t>
  </si>
  <si>
    <t>Ш АЛЕКСЕЙ АЛЕКСАНДРОВИЧ</t>
  </si>
  <si>
    <t>Н СЕРГЕЙ АЛЕКСАНДРОВИЧ</t>
  </si>
  <si>
    <t>М ЛЮДМИЛА МИХАЙЛОВНА</t>
  </si>
  <si>
    <t>О НИНА АЛЕКСАНДРОВНА</t>
  </si>
  <si>
    <t>К ЕЛЕНА АЛЕКСАНДРОВНА</t>
  </si>
  <si>
    <t>М АЛИСА ВИКТОРОВНА</t>
  </si>
  <si>
    <t>Б АРКАДИЙ АНАТОЛЬЕВИЧ</t>
  </si>
  <si>
    <t>З НАДЕЖДА ЛЕОНИДОВНА</t>
  </si>
  <si>
    <t>Б СЕРГЕЙ МИХАЙЛОВИЧ</t>
  </si>
  <si>
    <t>Г АЛЕКСАНДР ВЛАДИМИРОВИЧ</t>
  </si>
  <si>
    <t>С ЕВГЕНИЙ АЛЕКСАНДРОВИЧ</t>
  </si>
  <si>
    <t>Г АЛЕКСАНДР ВАСИЛЬЕВИЧ</t>
  </si>
  <si>
    <t>М СВЕТЛАНА АЛЕКСАНДРОВНА</t>
  </si>
  <si>
    <t>Б ПЕТР СТЕФАНОВИЧ</t>
  </si>
  <si>
    <t>П АЛЕНА НИКОЛАЕВНА</t>
  </si>
  <si>
    <t>У ГАЛИНА НИКОЛАЕВНА</t>
  </si>
  <si>
    <t>С ЯНА СЕРГЕЕВНА</t>
  </si>
  <si>
    <t>Ш ВЯЧЕСЛАВ СЕМЁНОВИЧ</t>
  </si>
  <si>
    <t>М КОНСТАНТИН ВИКТОРОВИЧ</t>
  </si>
  <si>
    <t>И НАТАЛЬЯ ЮРЬЕВНА</t>
  </si>
  <si>
    <t>В ЛАРИСА АЛЕКСАНДРОВНА</t>
  </si>
  <si>
    <t>К ИВАН ВЛАДИМИРОВИЧ</t>
  </si>
  <si>
    <t>Ч АЛЕКСАНДР НИКОЛАЕВИЧ</t>
  </si>
  <si>
    <t>Л ТАТЬЯНА ВИКТОРОВНА</t>
  </si>
  <si>
    <t>В ЕВГЕНИЙ АЛЕКСЕЕВИЧ</t>
  </si>
  <si>
    <t>К ЕЛЕНА ЕВГЕНЬЕВНА</t>
  </si>
  <si>
    <t>Т АНДРЕЙ ВИТАЛЬЕВИЧ</t>
  </si>
  <si>
    <t>П МАРИЯ СЕРГЕЕВНА</t>
  </si>
  <si>
    <t>Ж АЛИЯ АДЫЛЬБЕКОВНА</t>
  </si>
  <si>
    <t>Ц АННА МИХАЙЛОВНА</t>
  </si>
  <si>
    <t>Х СЕРГЕЙ ВИКТОРОВИЧ</t>
  </si>
  <si>
    <t>Б КОНСТАНТИН ИГОРЕВИЧ</t>
  </si>
  <si>
    <t>К СВЕТЛАНА НИКОЛАЕВНА</t>
  </si>
  <si>
    <t>И СЕРГЕЙ ОЛЕГОВИЧ</t>
  </si>
  <si>
    <t>К ВЛАДИМИР РЕНАТОВИЧ</t>
  </si>
  <si>
    <t>Н АЛЕКСЕЙ ВЛАДИМИРОВИЧ</t>
  </si>
  <si>
    <t>К АНДРЕЙ ЕВГЕНЬЕВИЧ</t>
  </si>
  <si>
    <t>К АНАСТАСИЯ АЛЕКСАНДРОВНА</t>
  </si>
  <si>
    <t>О ЮЛИЯ ВИКТОРОВНА</t>
  </si>
  <si>
    <t>Ч БОГДАН СТАНИСЛАВОВИЧ</t>
  </si>
  <si>
    <t>Г СВЕТЛАНА АЛЕКСАНДРОВНА</t>
  </si>
  <si>
    <t>Н ОЛЕСЯ ВЯЧЕСЛАВОВНА</t>
  </si>
  <si>
    <t>Ш АЛЕКСЕЙ ВЛАДИМИРОВИЧ</t>
  </si>
  <si>
    <t>В ЕКАТЕРИНА ВИКТОРОВНА</t>
  </si>
  <si>
    <t>О МАКСИМ СЕРГЕЕВИЧ</t>
  </si>
  <si>
    <t>К ИГОРЬ ВСЕВОЛОДОВИЧ</t>
  </si>
  <si>
    <t>Б ОКСАНА ВИКТОРОВНА</t>
  </si>
  <si>
    <t>М СТАНИСЛАВ ПЕТРОВИЧ</t>
  </si>
  <si>
    <t>Л ОЛЬГА ВЛАДИМИРОВНА</t>
  </si>
  <si>
    <t>Б АНДРЕЙ ГРИГОРЬЕВИЧ</t>
  </si>
  <si>
    <t>Г ВАЛЕРИЙ ГИБАДУЛЛОВИЧ</t>
  </si>
  <si>
    <t>К СЕРГЕЙ ЕВГЕНЬЕВИЧ</t>
  </si>
  <si>
    <t>Г ВИКТОР ИОСИФОВИЧ</t>
  </si>
  <si>
    <t>Б ТАТЬЯНА ИРЕКОВНА</t>
  </si>
  <si>
    <t>Б ЕКАТЕРИНА ЮРЬЕВНА</t>
  </si>
  <si>
    <t>Н СВЕТЛАНА ВАСИЛЬЕВНА</t>
  </si>
  <si>
    <t>Р АЛЕКСЕЙ ГЕННАДЬЕВИЧ</t>
  </si>
  <si>
    <t>К АЛЕКСАНДР СЕРГЕЕВИЧ</t>
  </si>
  <si>
    <t>Г ЕЛЕНА ИГОРЕВНА</t>
  </si>
  <si>
    <t>Г АЛИНА РАДИКОВНА</t>
  </si>
  <si>
    <t>Ш ОЛЬГА ЮРЬЕВНА</t>
  </si>
  <si>
    <t>С РУСТАМ НИКОЛАЕВИЧ</t>
  </si>
  <si>
    <t>А НАТАЛЬЯ АЛЕКСАНДРОВНА</t>
  </si>
  <si>
    <t>Ш ГУЛЬНАЗ ФАНИСОВНА</t>
  </si>
  <si>
    <t>А ОКСАНА ЕВГЕНЬЕВНА</t>
  </si>
  <si>
    <t>Х ТАТЬЯНА ФИЛАРИТОВНА</t>
  </si>
  <si>
    <t>А ЕЛЕНА ВИТАЛЬЕВНА</t>
  </si>
  <si>
    <t>М ЕКАТЕРИНА АЛЕКСАНДРОВНА</t>
  </si>
  <si>
    <t>П ТАТЬЯНА ФЕДОРОВНА</t>
  </si>
  <si>
    <t>К МАРИНА АЛЕКСАНДРОВНА</t>
  </si>
  <si>
    <t>П АНАСТАСИЯ ИВАНОВНА</t>
  </si>
  <si>
    <t>А ВИКТОР НИКОЛАЕВИЧ</t>
  </si>
  <si>
    <t>П ДЖУЛЬЕТТА РОБЕРТОВНА</t>
  </si>
  <si>
    <t>З ДАРЬЯ ПАВЛОВНА</t>
  </si>
  <si>
    <t>Ф ИВАН ВЛАДИМИРОВИЧ</t>
  </si>
  <si>
    <t>М ЕЛЕНА ВАЛЕРЬЕВНА</t>
  </si>
  <si>
    <t>В ОКСАНА ЛЕОНИДОВНА</t>
  </si>
  <si>
    <t>С НАДЕЖДА ПЕТРОВНА</t>
  </si>
  <si>
    <t>К КОНСТАНТИН АЛЕКСАНДРОВИЧ</t>
  </si>
  <si>
    <t>С ДМИТРИЙ НИКОЛАЕВИЧ</t>
  </si>
  <si>
    <t>Т АЛЕКСАНДР СЕРГЕЕВИЧ</t>
  </si>
  <si>
    <t>Г ДЕНИС ВИКТОРОВИЧ</t>
  </si>
  <si>
    <t>Р ИРИНА СЕРГЕЕВНА</t>
  </si>
  <si>
    <t>Т САУЛЕ БИСАНГАЛИЕВНА</t>
  </si>
  <si>
    <t>Б ЛАРИСА ВЯЧЕСЛАВОВНА</t>
  </si>
  <si>
    <t>П АЛЕКСАНДР ДМИТРИЕВИЧ</t>
  </si>
  <si>
    <t>Я МАРИНА ВЛАДИМИРОВНА</t>
  </si>
  <si>
    <t>М СЕРГЕЙ НИКОЛАЕВИЧ</t>
  </si>
  <si>
    <t>Б РОМАН ВАЛЕРЬЕВИЧ</t>
  </si>
  <si>
    <t>Т ЯНА ФЕДОРОВНА</t>
  </si>
  <si>
    <t>П КОНСТАНТИН ВИТАЛЬЕВИЧ</t>
  </si>
  <si>
    <t>Б ИВАН ВЛАДИМИРОВИЧ</t>
  </si>
  <si>
    <t>Д СЕРГЕЙ АЛЕКСАНДРОВИЧ</t>
  </si>
  <si>
    <t>Е АЛЕКСЕЙ ОЛЕГОВИЧ</t>
  </si>
  <si>
    <t>И МАКСИМ МИХАЙЛОВИЧ</t>
  </si>
  <si>
    <t>К ДЕНИС ВАЛЕРЬЕВИЧ</t>
  </si>
  <si>
    <t>Л ВЯЧЕСЛАВ ВАСИЛЬЕВИЧ</t>
  </si>
  <si>
    <t>М СЕРГЕЙ АЛЕКСАНДРОВИЧ</t>
  </si>
  <si>
    <t>Н ИННА ВИКТОРОВНА</t>
  </si>
  <si>
    <t>С ВЯЧЕСЛАВ РУДОЛЬФОВИЧ</t>
  </si>
  <si>
    <t>С ВЛАДИМИР АФАНАСЬЕВИЧ</t>
  </si>
  <si>
    <t>Б АЛЕКСАНДР МИХАЙЛОВИЧ</t>
  </si>
  <si>
    <t>Ж СВЕТЛАНА ЕВГЕНЬЕВНА</t>
  </si>
  <si>
    <t>Ч ГАЛИНА АЛЕКСАНДРОВНА</t>
  </si>
  <si>
    <t>А ЛАРИСА ВАЛЕРЬЕВНА</t>
  </si>
  <si>
    <t>Х НАТАЛЬЯ АЛЕКСАНДРОВНА</t>
  </si>
  <si>
    <t>Т РИНАТ ВАЛЕРЬЕВИЧ</t>
  </si>
  <si>
    <t>П ТАТЬЯНА ВЛАДИМИРОВНА</t>
  </si>
  <si>
    <t>Г МАРИНА ВИТАЛЬЕВНА</t>
  </si>
  <si>
    <t>К ОЛЬГА ВИКТОРОВНА</t>
  </si>
  <si>
    <t>Щ НАТАЛЬЯ ВАЛЕРЬЕВНА</t>
  </si>
  <si>
    <t>Ч АНДРЕЙ ИВАНОВИЧ</t>
  </si>
  <si>
    <t>Б ОЛЬГА ВАЛЕНТИНОВНА</t>
  </si>
  <si>
    <t>Д МАРИНА НИКОЛАЕВНА</t>
  </si>
  <si>
    <t>С СЕРГЕЙ АНАТОЛЬЕВИЧ</t>
  </si>
  <si>
    <t>Л НАТАЛЬЯ ДМИТРИЕВНА</t>
  </si>
  <si>
    <t>Г АЛЕКСЕЙ ИВАНОВИЧ</t>
  </si>
  <si>
    <t>С ЕЛЕНА ОЛЕГОВНА</t>
  </si>
  <si>
    <t>Р ТАТЬЯНА ВЛАДИМИРОВНА</t>
  </si>
  <si>
    <t>Т АНТОН ИГОРЕВИЧ</t>
  </si>
  <si>
    <t>К АЛЕНА ИЛЛАРИОНОВНА</t>
  </si>
  <si>
    <t>Л ЕКАТЕРИНА АЛЕКСАНДРОВНА</t>
  </si>
  <si>
    <t>К ЛЮДМИЛА АЛЕКСАНДРОВНА</t>
  </si>
  <si>
    <t>К НАТАЛЬЯ ЮРЬЕВНА</t>
  </si>
  <si>
    <t>В КОНСТАНТИН ВИКТОРОВИЧ</t>
  </si>
  <si>
    <t>О ЕЛЕНА ЮРЬЕВНА</t>
  </si>
  <si>
    <t>С ОЛЬГА АЛЕКСАНДРОВНА</t>
  </si>
  <si>
    <t>В ПОЛИНА СЕРГЕЕВНА</t>
  </si>
  <si>
    <t>К ЕКАТЕРИНА ДЕНИСОВНА</t>
  </si>
  <si>
    <t>Н ДМИТРИЙ ВЯЧЕСЛАВОВИЧ</t>
  </si>
  <si>
    <t>П АНАСТАСИЯ ДМИТРИЕВНА</t>
  </si>
  <si>
    <t>З АРИНА СТАНИСЛАВОВНА</t>
  </si>
  <si>
    <t>К ЕКАТЕРИНА СЕРГЕЕВНА</t>
  </si>
  <si>
    <t>П ВАЛЕРИЙ ВАСИЛЬЕВИЧ</t>
  </si>
  <si>
    <t>И РОМАН ИГОРЕВИЧ</t>
  </si>
  <si>
    <t>Л ОКСАНА ВЛАДИМИРОВНА</t>
  </si>
  <si>
    <t>М МАРИНА ВИТАЛЬЕВНА</t>
  </si>
  <si>
    <t>К ЮЛИЯ СЕРГЕЕВНА</t>
  </si>
  <si>
    <t>Ш ОЛЬГА ФАРИТЖАНОВНА</t>
  </si>
  <si>
    <t>Ш ВАЛЕНТИНА ЮРЬЕВНА</t>
  </si>
  <si>
    <t>А ВИКТОР ИВАНОВИЧ</t>
  </si>
  <si>
    <t>К ВЕРОНИКА ИГОРЕВНА</t>
  </si>
  <si>
    <t>Л АЛЕКСАНДР СЕРГЕЕВИЧ</t>
  </si>
  <si>
    <t>М НАТАЛЬЯ МИХАЙЛОВНА</t>
  </si>
  <si>
    <t>З АЛЕКСЕЙ ВЛАДИМИРОВИЧ</t>
  </si>
  <si>
    <t>С ЮРИЙ КОНСТАНТИНОВИЧ</t>
  </si>
  <si>
    <t>П ВЯЧЕСЛАВ ОЛЕГОВИЧ</t>
  </si>
  <si>
    <t>И ОЛЬГА АНВЕРОВНА</t>
  </si>
  <si>
    <t>Л АЛЕНА ВЯЧЕСЛАВОВНА</t>
  </si>
  <si>
    <t>А РАУШАНИЯ ДИФИЛОВНА</t>
  </si>
  <si>
    <t>Б МАРИНА ВЯЧЕСЛАВОВНА</t>
  </si>
  <si>
    <t>К АЛЕКСЕЙ ВЛАДИМИРОВИЧ</t>
  </si>
  <si>
    <t>К ЕЛЕНА ВАЛЕРЬЕВНА</t>
  </si>
  <si>
    <t>Х ЕЛЕНА ЕВГЕНЬЕВНА</t>
  </si>
  <si>
    <t>Г ТАТЬЯНА АНАТОЛЬЕВНА</t>
  </si>
  <si>
    <t>Р ЮЛИЯ НИКОЛАЕВНА</t>
  </si>
  <si>
    <t>П ТАТЬЯНА СЕРГЕЕВНА</t>
  </si>
  <si>
    <t>Б АЛЕНА ГЕОРГИЕВНА</t>
  </si>
  <si>
    <t>П ДМИТРИЙ ГЕННАДЬЕВИЧ</t>
  </si>
  <si>
    <t>П ИРИНА ЕФИМОВНА</t>
  </si>
  <si>
    <t>П СВЕТЛАНА ЛЕОНИДОВНА</t>
  </si>
  <si>
    <t>З ЛЮБОВЬ АЛЕКСАНДРОВНА</t>
  </si>
  <si>
    <t>Л ТАТЬЯНА ТРИФОНОВНА</t>
  </si>
  <si>
    <t>Б ЮЛИЯ ОЛЕГОВНА</t>
  </si>
  <si>
    <t>С ЛЕОНИД ПАВЛОВИЧ</t>
  </si>
  <si>
    <t>П ЛИДИЯ ВАСИЛЬЕВНА</t>
  </si>
  <si>
    <t>Ч МАРИЯ НИКОЛАЕВНА</t>
  </si>
  <si>
    <t>С НАДЕЖДА ИВАНОВНА</t>
  </si>
  <si>
    <t>И РОМАН СЕРГЕЕВИЧ</t>
  </si>
  <si>
    <t>Ч НИКОЛАЙ ВИКТОРОВИЧ</t>
  </si>
  <si>
    <t>С НАТАЛИЯ ВЯЧЕСЛАВОВНА</t>
  </si>
  <si>
    <t>Н ИВАН ВЛАДИМИРОВИЧ</t>
  </si>
  <si>
    <t>П АННА ВЯЧЕСЛАВОВНА</t>
  </si>
  <si>
    <t>К ЛЮДМИЛА ВЛАДИМИРОВНА</t>
  </si>
  <si>
    <t>Р ИРИНА АЛЕКСАНДРОВНА</t>
  </si>
  <si>
    <t>Н ТАТЬЯНА СЕРГЕЕВНА</t>
  </si>
  <si>
    <t>К ЯНА АЛЕКСЕЕВНА</t>
  </si>
  <si>
    <t>Ч ТАТЬЯНА СЕРАФИМОВНА</t>
  </si>
  <si>
    <t>К СВЕТЛАНА ФЕДОРОВНА</t>
  </si>
  <si>
    <t>К ВЛАДИМИР ЛЕОНИДОВИЧ</t>
  </si>
  <si>
    <t>Б ТАТЬЯНА АЛЕКСЕЕВНА</t>
  </si>
  <si>
    <t>К ТАТЬЯНА АФАНАСЬЕВНА</t>
  </si>
  <si>
    <t>Х МАРАТ МАРАТОВИЧ</t>
  </si>
  <si>
    <t>А АЛЕКСАНДР ЕВДОКИМОВИЧ</t>
  </si>
  <si>
    <t>К ВАЛЕРИЙ СТАНИСЛАВОВИЧ</t>
  </si>
  <si>
    <t>К ЮРИЙ ЮРЬЕВИЧ</t>
  </si>
  <si>
    <t>Б ВЛАДИМИР ВЯЧЕСЛАВОВИЧ</t>
  </si>
  <si>
    <t>М АЛЕКСАНДР ЮРЬЕВИЧ</t>
  </si>
  <si>
    <t>С СЕЙРАН СТЕПАЕВИЧ</t>
  </si>
  <si>
    <t>Т ЕКАТЕРИНА АЛЕКСАНДРОВНА</t>
  </si>
  <si>
    <t>З ДМИТРИЙ СЕРГЕЕВИЧ</t>
  </si>
  <si>
    <t>Е ИВАН ЮРЬЕВИЧ</t>
  </si>
  <si>
    <t>Ц ГРИГОРИЙ НИКОЛАЕВИЧ</t>
  </si>
  <si>
    <t>З ЕЛЕНА ЕВГЕНЬЕВНА</t>
  </si>
  <si>
    <t>Н НЕЛЛИ ЮРЬЕВНА</t>
  </si>
  <si>
    <t>С ЯНА ВЛАДИМИРОВНА</t>
  </si>
  <si>
    <t>Б АЛЛА ИВАНОВНА</t>
  </si>
  <si>
    <t>Ш СВЕТЛАНА ВАЛЕНТИНОВНА</t>
  </si>
  <si>
    <t>К ТАТЬЯНА ЮРЬЕВНА</t>
  </si>
  <si>
    <t>Б НИНА АНДРЕЕВНА</t>
  </si>
  <si>
    <t>К Галина Николаевна</t>
  </si>
  <si>
    <t>П ИГОРЬ МИХАЙЛОВИЧ</t>
  </si>
  <si>
    <t>А ВИКТОР ИОСИФОВИЧ</t>
  </si>
  <si>
    <t>Н ВАДИМ РИНАТОВИЧ</t>
  </si>
  <si>
    <t>Р ИРИНА НИКОЛАЕВНА</t>
  </si>
  <si>
    <t>Д НАДЕЖДА ГЕОРГИЕВНА</t>
  </si>
  <si>
    <t>С ЛЮБОВЬ АЛЕКСАНДРОВНА</t>
  </si>
  <si>
    <t>Ш СЕРАФИМА НИКОЛАЕВНА</t>
  </si>
  <si>
    <t>С ТАТЬЯНА МИХАЙЛОВНА</t>
  </si>
  <si>
    <t>Ч АЛЕКСАНДР ГЕОРГИЕВИЧ</t>
  </si>
  <si>
    <t>К ЮРИЙ ВЯЧЕСЛАВОВИЧ</t>
  </si>
  <si>
    <t>В НИКОЛАЙ МИХАЙЛОВИЧ</t>
  </si>
  <si>
    <t>К ЛЮДМИЛА ГРИГОРЬЕВНА</t>
  </si>
  <si>
    <t>Ш РУСЛАН ИЛЬГАМОВИЧ</t>
  </si>
  <si>
    <t>Т ЕВГЕНИЙ СЕРГЕЕВИЧ</t>
  </si>
  <si>
    <t>П АЛЕКСАНДРА ЮРЬЕВНА</t>
  </si>
  <si>
    <t>Г ЕКАТЕРИНА ВЛАДИМИРОВНА</t>
  </si>
  <si>
    <t>Л ТАТЬЯНА АЛЕКСАНДРОВНА</t>
  </si>
  <si>
    <t>Б ТАТЬЯНА ВАСИЛЬЕВНА</t>
  </si>
  <si>
    <t>П ТАМАРА АНДРЕЕВНА</t>
  </si>
  <si>
    <t>Г ЭДУАРД ВАСИЛЬЕВИЧ</t>
  </si>
  <si>
    <t>Т ИННА АНАТОЛЬЕВНА</t>
  </si>
  <si>
    <t>А НУБУБАТ ТЕЛЬМАН КЫЗЫ</t>
  </si>
  <si>
    <t>В ЛЮДМИЛА БОРИСОВНА</t>
  </si>
  <si>
    <t>О МИХАИЛ ВИКТОРОВИЧ</t>
  </si>
  <si>
    <t>Л АННА СЕРГЕЕВНА</t>
  </si>
  <si>
    <t>П АЛЕНА ЮРЬЕВНА</t>
  </si>
  <si>
    <t>З ОКСАНА ВЛАДИМИРОВНА</t>
  </si>
  <si>
    <t>Щ ЕВГЕНИЙ ВАСИЛЬЕВИЧ</t>
  </si>
  <si>
    <t>С НАТАЛЬЯ ВЛАДИМИРОВНА</t>
  </si>
  <si>
    <t>Л АНДРЕЙ ВИТАЛЬЕВИЧ</t>
  </si>
  <si>
    <t>Д ЕВГЕНИЯ ВАСИЛЬЕВНА</t>
  </si>
  <si>
    <t>К ТАМАРА АЛЕКСЕЕВНА</t>
  </si>
  <si>
    <t>И СЕРГЕЙ САЛАВАТОВИЧ</t>
  </si>
  <si>
    <t>Б АЛЕКСЕЙ АЛЕКСАНДРОВИЧ</t>
  </si>
  <si>
    <t>Я ЛЮДМИЛА ДМИТРИЕВНА</t>
  </si>
  <si>
    <t>А ЛЮДМИЛА ЕГОРОВНА</t>
  </si>
  <si>
    <t>Х МАРК ЛЕОНИДОВИЧ</t>
  </si>
  <si>
    <t>Х САИДА РАСУЛОВНА</t>
  </si>
  <si>
    <t>К АЛЕКСЕЙ СЕРГЕЕВИЧ</t>
  </si>
  <si>
    <t>М ВИКТОРИЯ АНДРЕЕВНА</t>
  </si>
  <si>
    <t>В СЕРГЕЙ НИКОЛАЕВИЧ</t>
  </si>
  <si>
    <t>Б ДМИТРИЙ ВЛАДИМИРОВИЧ</t>
  </si>
  <si>
    <t>У АЛЕКСАНДРА ПЕТРОВНА</t>
  </si>
  <si>
    <t>З СЕРГЕЙ МИХАЙЛОВИЧ</t>
  </si>
  <si>
    <t>Н РУСТАМ ФАНИЛЕВИЧ</t>
  </si>
  <si>
    <t>К ВАЛЕНТИНА АЛЕКСЕЕВНА</t>
  </si>
  <si>
    <t>Б ТАТЬЯНА НИКОЛАЕВНА</t>
  </si>
  <si>
    <t>С ВИКТОР ФЕДОРОВИЧ</t>
  </si>
  <si>
    <t>П СВЕТЛАНА НИКОЛАЕВНА</t>
  </si>
  <si>
    <t>Б НАТАЛЬЯ АЛЕКСАНДРОВНА</t>
  </si>
  <si>
    <t>М ЕЛЕНА СЕРГЕЕВНА</t>
  </si>
  <si>
    <t>Щ ВИТАЛИЙ ДМИТРИЕВИЧ</t>
  </si>
  <si>
    <t>Л КОНСТАНТИН АЛЕКСАНДРОВИЧ</t>
  </si>
  <si>
    <t>Б АНДРЕЙ АЛЕКСАНДРОВИЧ</t>
  </si>
  <si>
    <t>Л ВАСИЛИЙ ВАЛЕРЬЕВИЧ</t>
  </si>
  <si>
    <t>П ЕЛЕНА ИГОРЕВНА</t>
  </si>
  <si>
    <t>А ЕВГЕНИЙ МИХАЙЛОВИЧ</t>
  </si>
  <si>
    <t>И АЛЕСЯ АНАТОЛЬЕВНА</t>
  </si>
  <si>
    <t>С ОЛЬГА ЯРОСЛАВОВНА</t>
  </si>
  <si>
    <t>Л АЛЕКСЕЙ НИКОЛАЕВИЧ</t>
  </si>
  <si>
    <t>Л ЮЛИЯ НИКОЛАЕВНА</t>
  </si>
  <si>
    <t>К ЕВГЕНИЙ МИХАЙЛОВИЧ</t>
  </si>
  <si>
    <t>К ПЕТР ПАВЛОВИЧ</t>
  </si>
  <si>
    <t>З ИРИНА АНАТОЛЬЕВНА</t>
  </si>
  <si>
    <t>К ЮРИЙ АЛЕКСАНДРОВИЧ</t>
  </si>
  <si>
    <t>Л ЕГОР ГЕННАДЬЕВИЧ</t>
  </si>
  <si>
    <t>У ТАТЬЯНА ИВАНОВНА</t>
  </si>
  <si>
    <t>С ВАЛЕРИЙ ФОТЕЕВИЧ</t>
  </si>
  <si>
    <t>Ш ДМИТРИЙ ВИКТОРОВИЧ</t>
  </si>
  <si>
    <t>К ДМИТРИЙ МИХАЙЛОВИЧ</t>
  </si>
  <si>
    <t>Р ГАЛИНА ИВАНОВНА</t>
  </si>
  <si>
    <t>Б ВИТАЛИЙ ВАСИЛЬЕВИЧ</t>
  </si>
  <si>
    <t>В АНДРЕЙ ВИКТОРОВИЧ</t>
  </si>
  <si>
    <t>К НУРИЯ РАФИЗОВНА</t>
  </si>
  <si>
    <t>С ТАТЬЯНА НИКОЛАЕВНА</t>
  </si>
  <si>
    <t>Б СЕРГЕЙ ВЛАДИМИРОВИЧ</t>
  </si>
  <si>
    <t>Ч НАТАЛИЯ ГЕОРГИЕВНА</t>
  </si>
  <si>
    <t>Ш НАТАЛЬЯ БОРИСОВНА</t>
  </si>
  <si>
    <t>К ДЕНИС АЛЕКСАНДРОВИЧ</t>
  </si>
  <si>
    <t>В АЛЕКСАНДР СЕРГЕЕВИЧ</t>
  </si>
  <si>
    <t>Г ВАДИМ БОРИСОВИЧ</t>
  </si>
  <si>
    <t>О АЛЕКСЕЙ МИХАЙЛОВИЧ</t>
  </si>
  <si>
    <t>Я ИННА ВАЛЕРЬЯНОВНА</t>
  </si>
  <si>
    <t>С ЮЛИЯ ВЯЧЕСЛАВОВНА</t>
  </si>
  <si>
    <t>Ч ДАНИИЛ СЕРГЕЕВИЧ</t>
  </si>
  <si>
    <t>З АЗВАРР СОЛОМОНОВИЧ</t>
  </si>
  <si>
    <t>К Вячеслав Юрьевич</t>
  </si>
  <si>
    <t>К ЕЛЕНА СЕРГЕЕВНА</t>
  </si>
  <si>
    <t>Ч ЕВГЕНИЙ СЕМЕНОВИЧ</t>
  </si>
  <si>
    <t>Л ЭДУАРД САМУИЛОВИЧ</t>
  </si>
  <si>
    <t>Б ОЛИМПИАДА МИХАЙЛОВНА</t>
  </si>
  <si>
    <t>С ВСЕВОЛОД ЛЕОНИДОВИЧ</t>
  </si>
  <si>
    <t>Ж СЕРГЕЙ АЛЕКСЕЕВИЧ</t>
  </si>
  <si>
    <t>Г ОЛЬГА АНАТОЛЬЕВНА</t>
  </si>
  <si>
    <t>У НАТАЛЬЯ НИКОЛАЕВНА</t>
  </si>
  <si>
    <t>С Виктор Михайлович</t>
  </si>
  <si>
    <t>Л МАРИНА ВАЛЕРЬЕВНА</t>
  </si>
  <si>
    <t>И НАТАЛЬЯ ВАСИЛЬЕВНА</t>
  </si>
  <si>
    <t>М ЕКАТЕРИНА ЕВГЕНЬЕВНА</t>
  </si>
  <si>
    <t>К ВАЛЕНТИНА НИКОЛАЕВНА</t>
  </si>
  <si>
    <t>Т МАРСЕЛЬ НАФИСОВИЧ</t>
  </si>
  <si>
    <t>С виктор Борисович</t>
  </si>
  <si>
    <t>С АЛЕКСЕЙ ЮРЬЕВИЧ</t>
  </si>
  <si>
    <t>П ВЛАДИМИР ЮРЬЕВИЧ</t>
  </si>
  <si>
    <t>К ТАТЬЯНА ЭДУАРДОВНА</t>
  </si>
  <si>
    <t>М ТАТЬЯНА МИХАЙЛОВНА</t>
  </si>
  <si>
    <t>Б АЛЕКСАНДР ДМИТРИЕВИЧ</t>
  </si>
  <si>
    <t>Х МАКСУДА БАТЫРОВНА</t>
  </si>
  <si>
    <t>П ВАЛЕРИЙ ГЕННАДЬЕВИЧ</t>
  </si>
  <si>
    <t>Л Татьяна Ивановна</t>
  </si>
  <si>
    <t>К НАДЕЖДА ВЛАДИСЛАВОВНА</t>
  </si>
  <si>
    <t>Н ДМИТРИЙ АЛЕКСАНДРОВИЧ</t>
  </si>
  <si>
    <t>П ВЛАДИМИР НИКОЛАЕВИЧ</t>
  </si>
  <si>
    <t>К АНДРЕЙ АЛЕКСАНДРОВИЧ</t>
  </si>
  <si>
    <t>К НИКОЛАЙ ВЛАДИМИРОВИЧ</t>
  </si>
  <si>
    <t>Б БОРИС ЕВГЕНЬЕВИЧ</t>
  </si>
  <si>
    <t>К МАКСИМ НИКОЛАЕВИЧ</t>
  </si>
  <si>
    <t>Л ТАТЬЯНА ВАСИЛЬЕВНА</t>
  </si>
  <si>
    <t>Г ОКСАНА МИХАЙЛОВНА</t>
  </si>
  <si>
    <t>П ЕКАТЕРИНА АЛЕКСАНДРОВНА</t>
  </si>
  <si>
    <t>П АНДРЕЙ АНДРЕЕВИЧ</t>
  </si>
  <si>
    <t>П ЛЮДМИЛА ФЕДОРОВНА</t>
  </si>
  <si>
    <t>К ЛЮДМИЛА МИХАЙЛОВНА</t>
  </si>
  <si>
    <t>Г ЕЛЕНА НАИЛЬЕВНА</t>
  </si>
  <si>
    <t>Х ЕЛИЗАВЕТА АЛЕКСЕЕВНА</t>
  </si>
  <si>
    <t>Я ЮРИЙ АЛЕКСАНДРОВИЧ</t>
  </si>
  <si>
    <t>З ОЛЕГ НИКОЛАЕВИЧ</t>
  </si>
  <si>
    <t>Г Татьяна Павловна</t>
  </si>
  <si>
    <t>Ш АЛЕКСАНДР ЮРЬЕВИЧ</t>
  </si>
  <si>
    <t>В наталья алексеевна</t>
  </si>
  <si>
    <t>М АЛЕФТИНА НИКОЛАЕВНА</t>
  </si>
  <si>
    <t>Г ВИТАЛИЙ ВЛАДИМИРОВИЧ</t>
  </si>
  <si>
    <t>У НАТАЛИЯ МИХАЙЛОВНА</t>
  </si>
  <si>
    <t>М АЛЕНА ДМИТРИЕВНА</t>
  </si>
  <si>
    <t>В ОЛЕГ АЛЕКСАНДРОВИЧ</t>
  </si>
  <si>
    <t>П АЛЕНА СЕРГЕЕВНА</t>
  </si>
  <si>
    <t>Л ЛЮДМИЛА НИКОЛАЕВНА</t>
  </si>
  <si>
    <t>Т ИГОРЬ ВЛАДИМИРОВИЧ</t>
  </si>
  <si>
    <t>Г НАТАЛЬЯ НИКОЛАЕВНА</t>
  </si>
  <si>
    <t>Н Лариса Михайловна</t>
  </si>
  <si>
    <t>К АНДРЕЙ ЮРЬЕВИЧ</t>
  </si>
  <si>
    <t>Р ЮРИЙ МИХАЙЛОВИЧ</t>
  </si>
  <si>
    <t>Г ГАЛИНА АЛЕКСАНДРОВНА</t>
  </si>
  <si>
    <t>С СЕРГЕЙ НИКОЛАЕВИЧ</t>
  </si>
  <si>
    <t>Ж АННА ИВАНОВНА</t>
  </si>
  <si>
    <t>В ЕЛЕНА БОРИСОВНА</t>
  </si>
  <si>
    <t>П НАТАЛЬЯ ПЕТРОВНА</t>
  </si>
  <si>
    <t>В НАТАЛЬЯ АНАТОЛЬЕВНА</t>
  </si>
  <si>
    <t>А ОЛЬГА АНАТОЛЬЕВНА</t>
  </si>
  <si>
    <t>К МИРЖАН УМЕРБАЕВИЧ</t>
  </si>
  <si>
    <t>Ю МАРИЯ НИКОЛАЕВНА</t>
  </si>
  <si>
    <t>А ИРИНА АЛЕКСАНДРОВНА</t>
  </si>
  <si>
    <t>И ГЕРМАН ДАВИДОВИЧ</t>
  </si>
  <si>
    <t>Б ЮЛИЯ АНАТОЛЬЕВНА</t>
  </si>
  <si>
    <t>Л СВЕТЛАНА МИХАЙЛОВНА</t>
  </si>
  <si>
    <t>Л ЛЮДМИЛА ПЕТРОВНА</t>
  </si>
  <si>
    <t>Д ГЕОРГИЙ БОРИСОВИЧ</t>
  </si>
  <si>
    <t>Ш ИОСИФ ВАЛЕРЬЕВИЧ</t>
  </si>
  <si>
    <t>А ВЯЧЕСЛАВ АЛЕКСЕЕВИЧ</t>
  </si>
  <si>
    <t>В ОЛЕГ ШАКИЕВИЧ</t>
  </si>
  <si>
    <t>Р АЛЕКСАНДР БОРИСОВИЧ</t>
  </si>
  <si>
    <t>В ВЛАДИСЛАВ ВЛАДИМИРОВИЧ</t>
  </si>
  <si>
    <t>А ГАЛИНА МИХАЙЛОВНА</t>
  </si>
  <si>
    <t>А Екатерина Валерьевна</t>
  </si>
  <si>
    <t>Я СЕРГЕЙ ВАСИЛЬЕВИЧ</t>
  </si>
  <si>
    <t>П ВАЛЕРИЙ СЕРАФИМОВИЧ</t>
  </si>
  <si>
    <t>Б Любовь Васильевна</t>
  </si>
  <si>
    <t>М ИРИНА НИКОЛАЕВНА</t>
  </si>
  <si>
    <t>С СВЕТЛАНА АРКАДЬЕВНА</t>
  </si>
  <si>
    <t>П ЕВГЕНИЙ АЛЕКСАНДРОВИЧ</t>
  </si>
  <si>
    <t>П СТАНИСЛАВ СЕРГЕЕВИЧ</t>
  </si>
  <si>
    <t>Ш ДМИТРИЙ АЛЕКСАНДРОВИЧ</t>
  </si>
  <si>
    <t>Ж АНДРЕЙ АНАТОЛЬЕВИЧ</t>
  </si>
  <si>
    <t>О ДМИТРИЙ ИГОРЕВИЧ</t>
  </si>
  <si>
    <t>П АЛЕКСАНДР СЕРГЕЕВИЧ</t>
  </si>
  <si>
    <t>Р ВАСИЛИЙ ИВАНОВИЧ</t>
  </si>
  <si>
    <t>Е АЛЕНА ЮРЬЕВНА</t>
  </si>
  <si>
    <t>М НАДЕЖДА АЛЕКСЕЕВНА</t>
  </si>
  <si>
    <t>Д РИММА ВЛАДИМИРОВНА</t>
  </si>
  <si>
    <t>К АЛЕКСЕЙ ВАЛЕРЬЕВИЧ</t>
  </si>
  <si>
    <t>З ДАВИД ВАЛЕРЬЕВИЧ</t>
  </si>
  <si>
    <t>С АЛЬФИЯ ГРИГОРЬЕВНА</t>
  </si>
  <si>
    <t>Б АЛЬФИЯ КУАНГАЛИЕВНА</t>
  </si>
  <si>
    <t>К ДМИТРИЙ ВЛАДИМИРОВИЧ</t>
  </si>
  <si>
    <t>М НИКОЛАЙ НИКОЛАЕВИЧ</t>
  </si>
  <si>
    <t>А АРТУР АНАТОЛЬЕВИЧ</t>
  </si>
  <si>
    <t>К ВАЛЕНТИНА МИХАЙЛОВНА</t>
  </si>
  <si>
    <t>Ч ВЛАДИМИР ПАВЛОВИЧ</t>
  </si>
  <si>
    <t>М АЛЕКСАНДР БОРИСОВИЧ</t>
  </si>
  <si>
    <t>Ч ОЛЕГ РАУФАЭЛЕВИЧ</t>
  </si>
  <si>
    <t>И ЖАСЛАН ИРГАЛИЕВИЧ</t>
  </si>
  <si>
    <t>Г ИРИНА ЕГОРОВНА</t>
  </si>
  <si>
    <t>В АНАТОЛИЙ МИХАЙЛОВИЧ</t>
  </si>
  <si>
    <t>Ж ГЕННАДИЙ НИКОЛАЕВИЧ</t>
  </si>
  <si>
    <t>Ю ЛИЛИЯ ИНГЕЛЕВНА</t>
  </si>
  <si>
    <t>К КСЕНИЯ КСЕНИЯ</t>
  </si>
  <si>
    <t>Г НАДЕЖДА ИВАНОВНА</t>
  </si>
  <si>
    <t>Б РОВШАН САЛАХ ОГЛЫ</t>
  </si>
  <si>
    <t>К Александр Юрьевич</t>
  </si>
  <si>
    <t>Р АЛЕКСЕЙ ВЯЧЕСЛАВОВИЧ</t>
  </si>
  <si>
    <t>К ВЯЧЕСЛАВ СЕРГЕЕВИЧ</t>
  </si>
  <si>
    <t>Ч Елена Анатольевна</t>
  </si>
  <si>
    <t>Г АКИФ АЛЛАХВЕРДИ ОГЛЫ</t>
  </si>
  <si>
    <t>Н ДЕНИС ИВАНОВИЧ</t>
  </si>
  <si>
    <t>П АНАСТАСИЯ АЛЕКСЕЕВНА</t>
  </si>
  <si>
    <t>Л НИНА ГЕОРГИЕВНА</t>
  </si>
  <si>
    <t>С КИРИЛЛ ДМИТРИЕВИЧ</t>
  </si>
  <si>
    <t>Н АНАТОЛИЙ ПЕТРОВИЧ</t>
  </si>
  <si>
    <t>Г ВАЛЕНТИНА АНАТОЛЬЕВНА</t>
  </si>
  <si>
    <t>С ЛАРИСА ВИКТОРОВНА</t>
  </si>
  <si>
    <t>19.11.2016</t>
  </si>
  <si>
    <t>28.11.2016</t>
  </si>
  <si>
    <t>10.11.2016</t>
  </si>
  <si>
    <t>13.11.2016</t>
  </si>
  <si>
    <t>12.11.2016</t>
  </si>
  <si>
    <t>20.11.2016</t>
  </si>
  <si>
    <t>09.11.2016</t>
  </si>
  <si>
    <t>08.11.2016</t>
  </si>
  <si>
    <t>11.11.2016</t>
  </si>
  <si>
    <t>16.11.2016</t>
  </si>
  <si>
    <t>02.11.2016</t>
  </si>
  <si>
    <t>18.11.2016</t>
  </si>
  <si>
    <t>26.11.2016</t>
  </si>
  <si>
    <t>06.11.2016</t>
  </si>
  <si>
    <t>14.11.2016</t>
  </si>
  <si>
    <t>17.11.2016</t>
  </si>
  <si>
    <t>24.11.2016</t>
  </si>
  <si>
    <t>22.11.2016</t>
  </si>
  <si>
    <t>15.11.2016</t>
  </si>
  <si>
    <t>03.11.2016</t>
  </si>
  <si>
    <t>30.11.2016</t>
  </si>
  <si>
    <t>23.11.2016</t>
  </si>
  <si>
    <t>05.11.2016</t>
  </si>
  <si>
    <t>29.11.2016</t>
  </si>
  <si>
    <t>25.11.2016</t>
  </si>
  <si>
    <t>01.11.2016</t>
  </si>
  <si>
    <t>21.11.2016</t>
  </si>
  <si>
    <t>04.11.2016</t>
  </si>
  <si>
    <t>07.11.2016</t>
  </si>
  <si>
    <t>27.11.2016</t>
  </si>
  <si>
    <t>В СЕРГЕЙ АЛЕКСЕЕВИЧ</t>
  </si>
  <si>
    <t>Т Василий Васильевич</t>
  </si>
  <si>
    <t>Ш КСЕНИЯ АЛЕКСАНДРОВНА</t>
  </si>
  <si>
    <t>С ИЛЬЯ ВЛАДИМИРОВИЧ</t>
  </si>
  <si>
    <t>С ОЛЕСЯ ГЕННАДЬЕВНА</t>
  </si>
  <si>
    <t>Ж КОНСТАНТИН ВАЛЕРЬЯНОВИЧ</t>
  </si>
  <si>
    <t>Б НАТАЛЬЯ ВИКТОРОВНА</t>
  </si>
  <si>
    <t>Р ЭЛЬВИРА ВИКТОРОВНА</t>
  </si>
  <si>
    <t>Г ТАТЬЯНА ВЛАДИМИРОВНА</t>
  </si>
  <si>
    <t>К ЕЛЕНА ЮРЬЕВНА</t>
  </si>
  <si>
    <t>И АРСЕНИЙ ВИКТОРОВИЧ</t>
  </si>
  <si>
    <t>Г АЛЕКСАНДР ИЛЬИЧ</t>
  </si>
  <si>
    <t>И КОНСТАНТИН ЮРЬЕВИЧ</t>
  </si>
  <si>
    <t>С ВЛАДИМИР ВАСИЛЬЕВИЧ</t>
  </si>
  <si>
    <t>Ш Михаил Иванович</t>
  </si>
  <si>
    <t>Б ВЕРА ИВАНОВНА</t>
  </si>
  <si>
    <t>Б Наталья Эрнстовна</t>
  </si>
  <si>
    <t>Б ВЛАДИМИР ИВАНОВИЧ</t>
  </si>
  <si>
    <t>Б ИРИНА АЛЕКСЕЕВНА</t>
  </si>
  <si>
    <t>Х Сафаря Сусана</t>
  </si>
  <si>
    <t>Ф НАТАЛЬЯ НИКОЛАЕВНА</t>
  </si>
  <si>
    <t>Т СВЕТЛАНА ГЕННАДЬЕВНА</t>
  </si>
  <si>
    <t>Р ДМИТРИЙ СЕРГЕЕВИЧ</t>
  </si>
  <si>
    <t>Е НАТАЛЬЯ НИКОЛАЕВНА</t>
  </si>
  <si>
    <t>И Татьяна Степановна</t>
  </si>
  <si>
    <t>Г ВИКТОРИЯ ЮРЬЕВНА</t>
  </si>
  <si>
    <t>Е АЛЕКСАНДР ГЕННАДЬЕВИЧ</t>
  </si>
  <si>
    <t>Д ЖАННА БОРИСОВНА</t>
  </si>
  <si>
    <t>С СЕРГЕЙ АЛЕКСЕЕВИЧ</t>
  </si>
  <si>
    <t>Ф НАТАЛЬЯ ЮРЬЕВНА</t>
  </si>
  <si>
    <t>С ДМИТРИЙ АЛЕКСАНДРОВИЧ</t>
  </si>
  <si>
    <t>Г Татьяна Вениаминовна</t>
  </si>
  <si>
    <t>П СЕРГЕЙ СЕРГЕЕВИЧ</t>
  </si>
  <si>
    <t>П ЕЛЕНА НИКОЛАЕВНА</t>
  </si>
  <si>
    <t>С Илья Александрович</t>
  </si>
  <si>
    <t>П НИНА НИКОЛАЕВНА</t>
  </si>
  <si>
    <t>В ЯНИНА МИХАЙЛОВНА</t>
  </si>
  <si>
    <t>З ВСЕТЛАНА НИКОЛАЕВНА</t>
  </si>
  <si>
    <t>Б ЯНА АЛЕКСАНДРОВНА</t>
  </si>
  <si>
    <t>Л Раиса Андреевна</t>
  </si>
  <si>
    <t>Д АНГЕЛИНА АЛЕКСАНДРОВНА</t>
  </si>
  <si>
    <t>Щ АЛЕКСАНДР ВИКТОРОВИЧ</t>
  </si>
  <si>
    <t>Т ЛАРИСА ВЛАДИМИРОВНА</t>
  </si>
  <si>
    <t>Б СВЕТЛАНА ГЕННАДЬЕВНА</t>
  </si>
  <si>
    <t>П НАДЕЖДА АЛЕКСАНДРОВНА</t>
  </si>
  <si>
    <t>Т Антон Анатольевич</t>
  </si>
  <si>
    <t>А ВЛАДИМИР НИКОЛАЕВИЧ</t>
  </si>
  <si>
    <t>Б ЛЮДМИЛА НИКОЛАЕВНА</t>
  </si>
  <si>
    <t>Ю Валентина Геннадьевна</t>
  </si>
  <si>
    <t>Л Анастасия Ивановна</t>
  </si>
  <si>
    <t>К АНДРЕЙ СЕРГЕЕВИЧ</t>
  </si>
  <si>
    <t>М Анаит</t>
  </si>
  <si>
    <t>Т Елизавета Савельевна</t>
  </si>
  <si>
    <t>Л АЛЕКСАНДР ВЛАДИМИРОВИЧ</t>
  </si>
  <si>
    <t>А Толеубек Ануэрович</t>
  </si>
  <si>
    <t>Р ОЛЕГ НИКОЛАЕВИЧ</t>
  </si>
  <si>
    <t>В ЛЮБОВЬ ПЕТРОВНА</t>
  </si>
  <si>
    <t>Л Владимир Ефимович</t>
  </si>
  <si>
    <t>Б МАРИНА НИКОЛАЕВНА</t>
  </si>
  <si>
    <t>Д ОЛЬГА АЛЕКСАНДРОВНА</t>
  </si>
  <si>
    <t>О Петр Гордеевич</t>
  </si>
  <si>
    <t>К Валентина Захаровна</t>
  </si>
  <si>
    <t>З Валентина Александровна</t>
  </si>
  <si>
    <t>А ИРИНА НИКОЛАЕВНА</t>
  </si>
  <si>
    <t>Т СВЕТЛАНА АЛЕКСАНДРОВНА</t>
  </si>
  <si>
    <t>С НАТАЛЬЯ АЛЕКСАНДРОВНА</t>
  </si>
  <si>
    <t>л абрам аронович</t>
  </si>
  <si>
    <t>Р Ольга Петровна</t>
  </si>
  <si>
    <t>Ш Виктор Яковлевич</t>
  </si>
  <si>
    <t>К СЕРГЕЙ АНАТОЛЬЕВИЧ</t>
  </si>
  <si>
    <t>М Марина Анатольевна</t>
  </si>
  <si>
    <t>Г СЕРГЕЙ АЛЕКСАНДРОВИЧ</t>
  </si>
  <si>
    <t>Э ОЛЕГ АЛЕКСАНДРОВИЧ</t>
  </si>
  <si>
    <t>Л АНТОН ПАВЛОВИЧ</t>
  </si>
  <si>
    <t>В Павел Феохарович</t>
  </si>
  <si>
    <t>Ж АЛЕКСАНДР ВЛАДИМИРОВИЧ</t>
  </si>
  <si>
    <t>С ОЛЕГ НИКОЛАЕВИЧ</t>
  </si>
  <si>
    <t>Г ВАСИЛИЙ ВАСИЛЬЕВИЧ</t>
  </si>
  <si>
    <t>Ч ВЛАДИМИР АЛЕКСАНДРОВИЧ</t>
  </si>
  <si>
    <t>К АЛЕКСАНДР АЛЕКСАНДРОВИЧ</t>
  </si>
  <si>
    <t>Е Наталья Дмитриевна</t>
  </si>
  <si>
    <t>С ОКСАНА ВЛАДИМИРОВНА</t>
  </si>
  <si>
    <t>П АННА СТАНИСЛАВОВНА</t>
  </si>
  <si>
    <t>Н Ирина Геннадьевна</t>
  </si>
  <si>
    <t>У НАДЕЖДА ВЛАДИМИРОВНА</t>
  </si>
  <si>
    <t>Ф ТАТЬЯНА ВЛАДИМИРОВНА</t>
  </si>
  <si>
    <t>Ш МАРАТ ФААТОВИЧ</t>
  </si>
  <si>
    <t>Р ТАМАРА НИКОЛАЕВНА</t>
  </si>
  <si>
    <t>П СТЕПАН ВАСИЛЬЕВИЧ</t>
  </si>
  <si>
    <t>Д ИГОРЬ ВЯЧЕСЛАВОВИЧ</t>
  </si>
  <si>
    <t>Г АЛЕКСЕЙ СЕРГЕЕВИЧ</t>
  </si>
  <si>
    <t>М ВИКТОР АЛЕКСАНДРОВИЧ</t>
  </si>
  <si>
    <t>Т СЕРГЕЙ ИВАНОВИЧ</t>
  </si>
  <si>
    <t>Б ВЕРА ЕГОРОВНА</t>
  </si>
  <si>
    <t>Р ПЕТР АРСЕНТЬЕВИЧ</t>
  </si>
  <si>
    <t>К АННА АЛЕКСАНДРОВНА</t>
  </si>
  <si>
    <t>В ТАМАРА ФЕДОРОВНА</t>
  </si>
  <si>
    <t>К АННА ВИКТОРОВНА</t>
  </si>
  <si>
    <t>С ВАЛЕНТИНА ВАСИЛЬЕВНА</t>
  </si>
  <si>
    <t>Ч Сергей Анатольевич</t>
  </si>
  <si>
    <t>Н ГАЛИНА ЮРЬЕВНА</t>
  </si>
  <si>
    <t>К Неля владимировна</t>
  </si>
  <si>
    <t>Л ЛЮДМИЛА ГЕОРГИЕВНА</t>
  </si>
  <si>
    <t>С ВЛАДИСЛАВ ВАСИЛЬЕВИЧ</t>
  </si>
  <si>
    <t>Ш ЗИНАИДА ИВАНОВНА</t>
  </si>
  <si>
    <t>Е Людмиоа Владимировна</t>
  </si>
  <si>
    <t>А Виктор Михайлович</t>
  </si>
  <si>
    <t>Г АНДРЕЙ ВАЛЕРЬЕВИЧ</t>
  </si>
  <si>
    <t>С ВЛАДИМИР АЛЕКСЕЕВИЧ</t>
  </si>
  <si>
    <t>Ж АНАСТАСИЯ СЕРГЕЕВНА</t>
  </si>
  <si>
    <t>И БРОНИСЛАВА ВАДИМОВНА</t>
  </si>
  <si>
    <t>С АНТАНИНА ВАСИЛЬЕВНА</t>
  </si>
  <si>
    <t>Б ВАЛЕНТИНА ВАСИЛЬЕВНА</t>
  </si>
  <si>
    <t>Б ДАРЬЯ НИКОЛАЕВНА</t>
  </si>
  <si>
    <t>Х ЛЮБОВЬ СЕМЕНОВНА</t>
  </si>
  <si>
    <t>К АНТОН ОЛЕГОВИЧ</t>
  </si>
  <si>
    <t>К ПЕТР ВАЛЕРЬЕВИЧ</t>
  </si>
  <si>
    <t>П ОЛЬГА КОНСТАНТИНОВНА</t>
  </si>
  <si>
    <t>С АНАСТАСИЯ ВЛАДИМИРОВНА</t>
  </si>
  <si>
    <t>Г ЕЛИЗАВЕТА ВАЛЕРЬЕВНА</t>
  </si>
  <si>
    <t>Е СЕРГЕЙ ВАСИЛЬЕВИЧ</t>
  </si>
  <si>
    <t>Т ЕЛЕНА ЕВГЕНЬЕВНА</t>
  </si>
  <si>
    <t>К НИКОЛАЙ ИОСИФОВИЧ</t>
  </si>
  <si>
    <t>К НАДЕЖДА ДМИТРИЕВНА</t>
  </si>
  <si>
    <t>с роман альфисович</t>
  </si>
  <si>
    <t>Ф МАРИНА АНАТОЛЬЕВНА</t>
  </si>
  <si>
    <t>В ВЯЧЕСЛАВ НИКОЛАЕВИЧ</t>
  </si>
  <si>
    <t>С ЛЮДМИЛА ИВАНОВНА</t>
  </si>
  <si>
    <t>В ЕЛЕНА ИВАНОВНА</t>
  </si>
  <si>
    <t>Ш ЕЛЕНА ВИКТОРОВНА</t>
  </si>
  <si>
    <t>М ИРИНА ЮРЬЕВНА</t>
  </si>
  <si>
    <t>Ш Наталья Григорьевна</t>
  </si>
  <si>
    <t>К Александр Матвеевич</t>
  </si>
  <si>
    <t>К НАДЕЖДА ИВАНОВНА</t>
  </si>
  <si>
    <t>Щ Геннадий Иванович</t>
  </si>
  <si>
    <t>К ЕРМЕКБАЙ</t>
  </si>
  <si>
    <t>Е ГАЛИНА ИВАНОВНА</t>
  </si>
  <si>
    <t>Б МАКСИМ ВЛАДИМИРОВИЧ</t>
  </si>
  <si>
    <t>Х Нина Трофимовна</t>
  </si>
  <si>
    <t>Х Марина Васильевна</t>
  </si>
  <si>
    <t>Т ТАТЬЯНА ДМИТРИЕВНА</t>
  </si>
  <si>
    <t>М ВИКТОР МИХАЙЛОВИЧ</t>
  </si>
  <si>
    <t>Д ИРИНА АЛЕКСАНДРОВНА</t>
  </si>
  <si>
    <t>П НИКОЛАЙ НИКОЛАЕВИЧ</t>
  </si>
  <si>
    <t>Н НАДЕЖДА ВАСИЛЬЕВНА</t>
  </si>
  <si>
    <t>Г НАДЕЖДА АЛЕКСАНДРОВНА</t>
  </si>
  <si>
    <t>Б ОЛЬГА НИКОЛАЕВНА</t>
  </si>
  <si>
    <t>Н АННА ИВАНОВНА</t>
  </si>
  <si>
    <t>К ГАЛИНА АНДРЕЕВНА</t>
  </si>
  <si>
    <t>И Раиса Андреевна</t>
  </si>
  <si>
    <t>Д НАТАЛИЯ РАФАИЛОВНА</t>
  </si>
  <si>
    <t>У Сергей Нуралиевич</t>
  </si>
  <si>
    <t>Я АНТОНИНА НИКОЛАЕВНА</t>
  </si>
  <si>
    <t>В Любовь Николаевна</t>
  </si>
  <si>
    <t>К СЕРГЕЙ АЛЕКСАНДРОВИЧ</t>
  </si>
  <si>
    <t>и валентина васильевна</t>
  </si>
  <si>
    <t>П ЛЮБОВЬ ИЛЬИНИЧНА</t>
  </si>
  <si>
    <t>К ГАЛИНА АЛЕКСАНДРОВНА</t>
  </si>
  <si>
    <t>Д Ирина Вячеславовна</t>
  </si>
  <si>
    <t>П МАКСИМ ВИКТОРОВИЧ</t>
  </si>
  <si>
    <t>С АННА МИХАЙЛОВНА</t>
  </si>
  <si>
    <t>Т ПАВЕЛ НИКОЛАЕВИЧ</t>
  </si>
  <si>
    <t>А АЛЕКСАНДР АЛЕКСАНДРОВИЧ</t>
  </si>
  <si>
    <t>П Зоя Павловна</t>
  </si>
  <si>
    <t>П АНГЕЛИНА КОНСТАНТИНОВНА</t>
  </si>
  <si>
    <t>Ч ВАЛЕНТИНА НИКОЛАЕВНА</t>
  </si>
  <si>
    <t>Д ТАТЬЯНА ГРИГОРЬЕВНА</t>
  </si>
  <si>
    <t>Н Анна Иосифовна</t>
  </si>
  <si>
    <t>Г АЛЛА ПАВЛОВНА</t>
  </si>
  <si>
    <t>Е ОЛЬГА БОРИСОВНА</t>
  </si>
  <si>
    <t>П ВАЛЕНТИНА АЛЕКСЕЕВНА</t>
  </si>
  <si>
    <t>Т НАТАЛЬЯ АНАТОЛЬЕВНА</t>
  </si>
  <si>
    <t>З ЕЛЕНА ВАСИЛЬЕВНА</t>
  </si>
  <si>
    <t>А СВЕТЛАНА АЛЕКСЕЕВНА</t>
  </si>
  <si>
    <t>И ВЕРА ВАСИЛЬЕВНА</t>
  </si>
  <si>
    <t>Н НАТАЛЬЯ ВЛАДИМИРОВНА</t>
  </si>
  <si>
    <t>И Татьяна Петровна</t>
  </si>
  <si>
    <t>З Валерий Валерьевич</t>
  </si>
  <si>
    <t>Л ДМИТРИЙ АЛЕКСАНДРОВИЧ</t>
  </si>
  <si>
    <t>К ЛЮБОВЬ НИКОЛАЕВНА</t>
  </si>
  <si>
    <t>Л ЛАРИСА ИВАНОВНА</t>
  </si>
  <si>
    <t>Л ВЛАДИМИР ЕВГЕНЬЕВИЧ</t>
  </si>
  <si>
    <t>Г ТАИСИЯ ИЛЬИНИЧНА</t>
  </si>
  <si>
    <t>О ЛЮДМИЛА ДМИТРИЕВНА</t>
  </si>
  <si>
    <t>С ЛАРИСА ВАСИЛЬЕВНА</t>
  </si>
  <si>
    <t>П Людмила Тимофеевна</t>
  </si>
  <si>
    <t>Б Виталий Макарович</t>
  </si>
  <si>
    <t>К Ольга Сергеевна</t>
  </si>
  <si>
    <t>Н Евгений Сафронович</t>
  </si>
  <si>
    <t>Л ТАТЬЯНА АНАТОЛЬЕВНА</t>
  </si>
  <si>
    <t>Г ЛЮБОВЬ АНАТОЛЬЕВНА</t>
  </si>
  <si>
    <t>Х СВЕТЛАНА АНАТОЛЬЕВНА</t>
  </si>
  <si>
    <t>Т Степан Анатольевич</t>
  </si>
  <si>
    <t>Ш НАТАЛЬЯ СЕРГЕЕВНА</t>
  </si>
  <si>
    <t>О АЛЕНА АЛЕКСАНДРОВНА</t>
  </si>
  <si>
    <t>А Марина Сергеевна</t>
  </si>
  <si>
    <t>Т ЕЛЕНА АНАТОЛЬЕВНА</t>
  </si>
  <si>
    <t>В ЕВГЕНИЙ ВЛАДИМИРОВИЧ</t>
  </si>
  <si>
    <t>В ИВАН АЛЕКСАНДРОВИЧ</t>
  </si>
  <si>
    <t>А МАРИЯ СЕРГЕЕВНА</t>
  </si>
  <si>
    <t>Ф ИРИНА АЛЕКСАНДРОВНА</t>
  </si>
  <si>
    <t>Р Елена Витальевна</t>
  </si>
  <si>
    <t>З АЛЕКСАНДР ЮРЬЕВИЧ</t>
  </si>
  <si>
    <t>Д Вячеслав Евгеньевич</t>
  </si>
  <si>
    <t>Б АЛЁНА ВИКТОРОВНА</t>
  </si>
  <si>
    <t>А ЕВГЕНИЙ ВЛАДИМИРОВИЧ</t>
  </si>
  <si>
    <t>К ЛЮДМИЛА АНАТОЛЬЕВНА</t>
  </si>
  <si>
    <t>С Мария Яковлевна</t>
  </si>
  <si>
    <t>Л Василий Петрович</t>
  </si>
  <si>
    <t>А МАРИНА ФЕДОРОВНА</t>
  </si>
  <si>
    <t>Н ГАЛИНА ВЛАДИМИРОВНА</t>
  </si>
  <si>
    <t>Ш ВЛАДИМИР ПАВЛОВИЧ</t>
  </si>
  <si>
    <t>Ф Анатолий Николаевич</t>
  </si>
  <si>
    <t>Т Станислава Юрьевна</t>
  </si>
  <si>
    <t>А Людмила Николаевна</t>
  </si>
  <si>
    <t>З НАДЕЖДА ИВАНОВНА</t>
  </si>
  <si>
    <t>М Клавдия Дмитриевна</t>
  </si>
  <si>
    <t>З Людмила Анатольевна</t>
  </si>
  <si>
    <t>К ОЛЬГА ПЕТРОВНА</t>
  </si>
  <si>
    <t>М ЕЛЕНА АЛЕКСАНДРОВНА</t>
  </si>
  <si>
    <t>Ш Елена Максимовна</t>
  </si>
  <si>
    <t>С НАДЕЖДА АЛЕКСАНДРОВНА</t>
  </si>
  <si>
    <t>К МАРИНА НИКОЛАЕВНА</t>
  </si>
  <si>
    <t>З Юрий Алексеевич</t>
  </si>
  <si>
    <t>С НАТАЛЬЯ ВИКТРОВНА</t>
  </si>
  <si>
    <t>Т Елена Владимировна</t>
  </si>
  <si>
    <t>Б ВАДИМ ВАЛЕРЬЕВИЧ</t>
  </si>
  <si>
    <t>К ЕКАТЕРИНА АНДРЕЕВНА</t>
  </si>
  <si>
    <t>С ЮРИЙ АНАТОЛЬЕВИЧ</t>
  </si>
  <si>
    <t>П Эльвира Павловна</t>
  </si>
  <si>
    <t>Ш АЛЕКСЕЙ ФЕДОРОВИЧ</t>
  </si>
  <si>
    <t>Л Лидия Дмитриевна</t>
  </si>
  <si>
    <t>К ОЛЬГА ИВАНОВНА</t>
  </si>
  <si>
    <t>Г НАТАЛЬЯ ИВАНОВНА</t>
  </si>
  <si>
    <t>Д Николай Павлович</t>
  </si>
  <si>
    <t>Н Вера Васильевна</t>
  </si>
  <si>
    <t>Б Василий Андреевич</t>
  </si>
  <si>
    <t>Ч ТАТЬЯНА НИКОЛАЕВНА</t>
  </si>
  <si>
    <t>А Наталья Яковлевна</t>
  </si>
  <si>
    <t>Г ЛЮДМИЛА НИКОЛАЕВНА</t>
  </si>
  <si>
    <t>Р Раиса Александровна</t>
  </si>
  <si>
    <t>М Полина Георгиевна</t>
  </si>
  <si>
    <t>Ч Тамара Федоровна</t>
  </si>
  <si>
    <t>И Сергей Семенович</t>
  </si>
  <si>
    <t>Ч Сергей Степанович</t>
  </si>
  <si>
    <t>С Наталья Ефимовна</t>
  </si>
  <si>
    <t>О Валентина Фоминична</t>
  </si>
  <si>
    <t>Т ВЛАДИМИР ВАСИЛЬЕВИЧ</t>
  </si>
  <si>
    <t>З Людмила Павловна</t>
  </si>
  <si>
    <t>Г НАТАЛЬЯ ОЛЕГОВНА</t>
  </si>
  <si>
    <t>У Валентина Владимировна</t>
  </si>
  <si>
    <t>С НАТАЛЬЯ ВАСИЛЬЕВНА</t>
  </si>
  <si>
    <t>Ж Антонина Федоровна</t>
  </si>
  <si>
    <t>Р Нина Федоровна</t>
  </si>
  <si>
    <t>К Надежда Самсоновна</t>
  </si>
  <si>
    <t>В ЗИНАИДА НИКОЛАЕВНА</t>
  </si>
  <si>
    <t>О Зинаида Георгиевна</t>
  </si>
  <si>
    <t>Ч ТАТЬЯНА ВЛАДИМИРОВНА</t>
  </si>
  <si>
    <t>Б ЛЮБОВЬ ПАВЛОВНА</t>
  </si>
  <si>
    <t>Б ТАТЬЯНА ВИКТОРОВНА</t>
  </si>
  <si>
    <t>М Ривкат Рашитович</t>
  </si>
  <si>
    <t>К НАТАЛЬЯ АЛЕКСАНДРОВНА</t>
  </si>
  <si>
    <t>З АЛЕКСЕЙ АЛЕКСАНДРОВИЧ</t>
  </si>
  <si>
    <t>Ш ДИЛЬНАРА РИФКАТОВНА</t>
  </si>
  <si>
    <t>Ш АЛЕКСЕЙ ЮРЬЕВИЧ</t>
  </si>
  <si>
    <t>Г ОЛЕСЯ САЛАВАТОВНА</t>
  </si>
  <si>
    <t>а наталья николаевна</t>
  </si>
  <si>
    <t>Л ИРИНА АЛЕКСЕЕВНА</t>
  </si>
  <si>
    <t>Н МАКСИМ ЮРЬЕВИЧ</t>
  </si>
  <si>
    <t>Я МАРИНА ПЕТРОВНА</t>
  </si>
  <si>
    <t>Л ПАВЕЛ СЕРГЕЕВИЧ</t>
  </si>
  <si>
    <t>М ВЛАДИМИР ЕГОРОВИЧ</t>
  </si>
  <si>
    <t>Б ЕКАТЕРИНА АНДРЕЕВНА</t>
  </si>
  <si>
    <t>Е ТАТЬЯНА ИВАНОВНА</t>
  </si>
  <si>
    <t>С ОЛЬГА ЕВГЕНЬЕВНА</t>
  </si>
  <si>
    <t>В Лариса Матвеевна</t>
  </si>
  <si>
    <t>М ВЛАДИМИР НИКОЛАЕВИЧ</t>
  </si>
  <si>
    <t>К МАРИНА ЮРЬЕВНА</t>
  </si>
  <si>
    <t>С ТАМАРА ИВАНОВНА</t>
  </si>
  <si>
    <t>С АНДРЕЙ ВЛАДИМИРОВИЧ</t>
  </si>
  <si>
    <t>К СЕРГЕЙ ИВАНОВИЧ</t>
  </si>
  <si>
    <t>М Анатолий Лукич</t>
  </si>
  <si>
    <t>С Анна Готфридовна</t>
  </si>
  <si>
    <t>В ДМИТРИЙ СЕРГЕЕВИЧ</t>
  </si>
  <si>
    <t>К Софья Ивановна</t>
  </si>
  <si>
    <t>Я Ольга Михайловна</t>
  </si>
  <si>
    <t>Б АННА ИВАНОВНА</t>
  </si>
  <si>
    <t>П КСЕНИЯ АНДРЕЕВНА</t>
  </si>
  <si>
    <t>С СВЕТЛАНА СЕРГЕЕВНА</t>
  </si>
  <si>
    <t>З ЛИДМИЛА ВАСИЛЬЕВНА</t>
  </si>
  <si>
    <t>Ч НАТАЛЬЯ ИВАНОВНА</t>
  </si>
  <si>
    <t>К ВАЛЕНТИНА ГРИГОРЬЕВНА</t>
  </si>
  <si>
    <t>З Любовь Сергеевна</t>
  </si>
  <si>
    <t>К ОЛЬГА ВАЛЕРИЕВНА</t>
  </si>
  <si>
    <t>Г БОРИС НИКОЛАЕВИЧ</t>
  </si>
  <si>
    <t>З ЛАРИСА ВАСИЛЬЕВНА</t>
  </si>
  <si>
    <t>К ЛЕОНИД КОНСТАНТИНОВИЧ</t>
  </si>
  <si>
    <t>К ЛИЛИЯ ФЕДОРОВНА</t>
  </si>
  <si>
    <t>Т ВАЛЕНТИНА НИКОЛАЕВНА</t>
  </si>
  <si>
    <t>И ИРИНА ВАСИЛЬЕВНА</t>
  </si>
  <si>
    <t>Г ВЛАДИМИР АЛЕКСЕЕВИЧ</t>
  </si>
  <si>
    <t>З Светлана Николаевна</t>
  </si>
  <si>
    <t>К СВЕТЛАНА СТАНИСЛАВОВНА</t>
  </si>
  <si>
    <t>Т НИНА ФЕДОРОВНА</t>
  </si>
  <si>
    <t>Ч Вера Николаевна</t>
  </si>
  <si>
    <t>М ЛЮБОВЬ ВАСИЛЬЕВНА</t>
  </si>
  <si>
    <t>Д МАРИНА ВИКТОРОВНА</t>
  </si>
  <si>
    <t>М ВАЛЕНТИНА СЕРГЕЕВНА</t>
  </si>
  <si>
    <t>Е Олеся Александровна</t>
  </si>
  <si>
    <t>В ЕЛЕНА СЕРГЕЕВНА</t>
  </si>
  <si>
    <t>Н Зоя Васильевна</t>
  </si>
  <si>
    <t>У ЕКАТЕРИНА АЛЕКСАНДРОВНА</t>
  </si>
  <si>
    <t>Т Нина Константиновна</t>
  </si>
  <si>
    <t>П ЛЮДМИЛА ВЛАДИМИРОВНА</t>
  </si>
  <si>
    <t>Б Виктор Матвеевич</t>
  </si>
  <si>
    <t>Е СЕРГЕЙ ВИКТОРОВИЧ</t>
  </si>
  <si>
    <t>Р Вероника Александровна</t>
  </si>
  <si>
    <t>Г Павел Юрьевияч</t>
  </si>
  <si>
    <t>П ВАЛЕНТИНА ТИМОФЕЕВНА</t>
  </si>
  <si>
    <t>Р ВАЛЕНТИНА ИВАНОВНА</t>
  </si>
  <si>
    <t>С НАТАЛЬЯ ДМИТРИЕВНА</t>
  </si>
  <si>
    <t>Т СЕРГЕЙ НИКОЛАЕВИЧ</t>
  </si>
  <si>
    <t>К ВИКТОР АНАТОЛЬЕВИЧ</t>
  </si>
  <si>
    <t>К ВЕРА ВСИЛЬЕВНА</t>
  </si>
  <si>
    <t>Г ТАТЬЯНА ИВАНОВНА</t>
  </si>
  <si>
    <t>К АНАТОЛИЙ ФЕДОРОВИЧ</t>
  </si>
  <si>
    <t>Б ГАЛИНА МИХАЙЛОВНА</t>
  </si>
  <si>
    <t>Ш Нина Павловна</t>
  </si>
  <si>
    <t>Х Анна Николаевна</t>
  </si>
  <si>
    <t>П ОЛЬГА ВАСИЛЬЕВНА</t>
  </si>
  <si>
    <t>П Любовь Пантелеевна</t>
  </si>
  <si>
    <t>Б ЛЮДМИЛА ВИКТОРОВНА</t>
  </si>
  <si>
    <t>Б Алексей Михайлович</t>
  </si>
  <si>
    <t>К ГАЛИНА ВАСИЛЬЕВНА</t>
  </si>
  <si>
    <t>М Анатолий Алексеевич</t>
  </si>
  <si>
    <t>Б ЮРИЙ АЛЕКСАНДРОВИЧ</t>
  </si>
  <si>
    <t>Р Анна Владимировна</t>
  </si>
  <si>
    <t>П ВАСИЛИЙ ФЕДОРОВИЧ</t>
  </si>
  <si>
    <t>В ОЛЕГ МИХАЙЛОВИЧ</t>
  </si>
  <si>
    <t>К ЕВГЕНИЙ СЕРГЕЕВИЧ</t>
  </si>
  <si>
    <t>М Олег Константинович</t>
  </si>
  <si>
    <t>А Вадим Ринатович</t>
  </si>
  <si>
    <t>Ш ТЕРМИНА УСУФОВНА</t>
  </si>
  <si>
    <t>Д ИРИНА АНАТОЛЬЕВНА</t>
  </si>
  <si>
    <t>Р ЕЛЕНА ВЯЧЕСЛАВНА</t>
  </si>
  <si>
    <t>Х НАИЛЯ АКРАМОВНА</t>
  </si>
  <si>
    <t>Б ЛЮДМИЛА СЕРГЕЕВНА</t>
  </si>
  <si>
    <t>Ч ГАЛИНА СЕМЕНОВНА</t>
  </si>
  <si>
    <t>П НИНА ФИЛАРИТОВНА</t>
  </si>
  <si>
    <t>И Марина Витальевна</t>
  </si>
  <si>
    <t>Ф АЛЕНА АЛЕКСАНДРОВНА</t>
  </si>
  <si>
    <t>Д АЛЕКСАНДР СЕРГЕЕВИЧ</t>
  </si>
  <si>
    <t>Р ТАИСЬЯ АКИМОВНА</t>
  </si>
  <si>
    <t>З ЛЮБОВЬ МИХАЙЛОВНА</t>
  </si>
  <si>
    <t>Ш Ирина Леонидовна</t>
  </si>
  <si>
    <t>Ф НИНА НИКОЛАЕВНА</t>
  </si>
  <si>
    <t>Д ИВАН ВЛАДИМИРОВИЧ</t>
  </si>
  <si>
    <t>К ТАМАРА ИВАНОВНА</t>
  </si>
  <si>
    <t>Р ЛЮБОВЬ АЛЕКСЕЕВНА</t>
  </si>
  <si>
    <t>П ЛАРИСА АЛЕКСЕЕВНА</t>
  </si>
  <si>
    <t>Л Марина Геннадьевна</t>
  </si>
  <si>
    <t>П Надежда Альбертовна</t>
  </si>
  <si>
    <t>Ш Наталья Федоровна</t>
  </si>
  <si>
    <t>Ч ВАЛЕНТИНА ДМИТРИЕВНА</t>
  </si>
  <si>
    <t>Е ЛЮДМИЛА ВАСИЛЬЕВНА</t>
  </si>
  <si>
    <t>П Николай Юрьевич</t>
  </si>
  <si>
    <t>Д ЮРИЙ ЮРЬЕВИЧ</t>
  </si>
  <si>
    <t>П АНДРЕЙ ВАЛЕРЬЕВИЧ</t>
  </si>
  <si>
    <t>Б ТАТЬЯНА БОРИСОВНА</t>
  </si>
  <si>
    <t>Б Василиса Александровна</t>
  </si>
  <si>
    <t>Ф СЕРГЕЙ АЛЬБЕРТОВИЧ</t>
  </si>
  <si>
    <t>Т ЕЛЕНА АЛЕКСАНДРОВНА</t>
  </si>
  <si>
    <t>Т СВЕТЛАНА ВИКТОРОВНА</t>
  </si>
  <si>
    <t>Г АЛЕКСАНДР ПЕТРОВИЧ</t>
  </si>
  <si>
    <t>С КОНСТАНТИН АЛЕКСАНДРОВИЧ</t>
  </si>
  <si>
    <t>Ж ОЛЬГА НИКОЛАЕВНА</t>
  </si>
  <si>
    <t>К Лариса Васильевна</t>
  </si>
  <si>
    <t>К ВАЛЕНТИНА ИВАНОВНА</t>
  </si>
  <si>
    <t>К Евгений Александрович</t>
  </si>
  <si>
    <t>Ш ЕЛЕНА ЮРЬЕВНА</t>
  </si>
  <si>
    <t>М НИНА ИВАНОВНА</t>
  </si>
  <si>
    <t>Ю МАРИНА НИКОЛАЕВНА</t>
  </si>
  <si>
    <t>Ш АНДРЕЙ ВАСИЛЬЕВИЧ</t>
  </si>
  <si>
    <t>А ВЕРА АНДРЕЕВНА</t>
  </si>
  <si>
    <t>С ТАТЬЯНА СЕРГЕЕВНА</t>
  </si>
  <si>
    <t>М ЮЛИЯ НИКОЛАЕВНА</t>
  </si>
  <si>
    <t>М МИХАИЛ БОРИСОВИЧ</t>
  </si>
  <si>
    <t>з людмила степановна</t>
  </si>
  <si>
    <t>К ИВАН АЛЕКСАНДРОВИЧ</t>
  </si>
  <si>
    <t>З НАТАЛЬЯ ВЯЧЕСЛАВНА</t>
  </si>
  <si>
    <t>У Владимир Викторович</t>
  </si>
  <si>
    <t>З МАКСИМ АНАТОЛЬЕВИЧ</t>
  </si>
  <si>
    <t>Б ПАВЕЛ ВАСИЛЬЕВИЧ</t>
  </si>
  <si>
    <t>Г ЛЮДМИЛА АЛЕКСАНДРОВНА</t>
  </si>
  <si>
    <t>Г Нина Григорьевна</t>
  </si>
  <si>
    <t>З Нина Федоровна</t>
  </si>
  <si>
    <t>Х ГАЛИНА ИВАНОВНА</t>
  </si>
  <si>
    <t>С ВАЛЕНТИНА АЛЕКСАНДРОВНА</t>
  </si>
  <si>
    <t>Д ЕВГЕНИЙ ВЛАДИМИРОВИЧ</t>
  </si>
  <si>
    <t>К КЛАВДИЯ АНДРЕЕВНА</t>
  </si>
  <si>
    <t>Х ВАЛЕРИЙ АНДРЕЕВИЧ</t>
  </si>
  <si>
    <t>М Евгений Борисович</t>
  </si>
  <si>
    <t>Ф АЛЕКСАНДР НИКОЛАЕВИЧ</t>
  </si>
  <si>
    <t>Б КИРИЛЛ ВИКТОРОВИЧ</t>
  </si>
  <si>
    <t>А НИНА ИВАНОВНА</t>
  </si>
  <si>
    <t>В СВЕТЛАНА НИКОЛАЕВНА</t>
  </si>
  <si>
    <t>М ЮЛИЯ АФАНАСЬЕВНА</t>
  </si>
  <si>
    <t>Т ЕЛЕНА ВАСИЛЬЕВНА</t>
  </si>
  <si>
    <t>М ОЛЕСЯ АРКАДЕВНА</t>
  </si>
  <si>
    <t>К АЛЕВТИНА ИВАНОВНА</t>
  </si>
  <si>
    <t>М ВИКТОРИЯ ВИКТОРОВНА</t>
  </si>
  <si>
    <t>Е Людмила Владимировна</t>
  </si>
  <si>
    <t>К ИГОРЬ АНАТОЛЬЕВИЧ</t>
  </si>
  <si>
    <t>З Оксана Юрьевна</t>
  </si>
  <si>
    <t>М НИНА ГЕОРГИЕВНА</t>
  </si>
  <si>
    <t>Б ГАЛИНА ИВАНОВНА</t>
  </si>
  <si>
    <t>Ф ЛЮБОВЬ ВИКТОРОВНА</t>
  </si>
  <si>
    <t>Ш ЮЛИЯ МИХАЙЛОВНА</t>
  </si>
  <si>
    <t>С ЕЛЕНА ВАСИЛЬЕВНА</t>
  </si>
  <si>
    <t>Т ВАЛЕРИЯ НИКИТИЧНА</t>
  </si>
  <si>
    <t>С МАКСИМ ВЛАДИМИРОВИЧ</t>
  </si>
  <si>
    <t>Ш ЕЛЕНА ВЛАДИМИРОВНА</t>
  </si>
  <si>
    <t>К Вадим Дмитриевич</t>
  </si>
  <si>
    <t>Т ДМИТРИЙ АЛЕКСАНДРОВИЧ</t>
  </si>
  <si>
    <t>Г ИРИНА ВИКТОРОВНА</t>
  </si>
  <si>
    <t>Г ИРИНА ГЕННАДЬЕВНА</t>
  </si>
  <si>
    <t>З ТАТЬЯНА ЮРЬЕВНА</t>
  </si>
  <si>
    <t>М Василий Владимирович</t>
  </si>
  <si>
    <t>в виктор александрович</t>
  </si>
  <si>
    <t>М Кристина Ивановна</t>
  </si>
  <si>
    <t>Б ОЛЬГА ЕГОРОВНА</t>
  </si>
  <si>
    <t>Л МАРИНА НИКОЛАЕВНА</t>
  </si>
  <si>
    <t>А Галина Яковлевна</t>
  </si>
  <si>
    <t>Д Галия Хажеевна</t>
  </si>
  <si>
    <t>Ф Нина Александровна</t>
  </si>
  <si>
    <t>К ОЛЬГА НИКОЛАЕВНА</t>
  </si>
  <si>
    <t>Ш ДМИТРИЙ ЭДУАРДОВИЧ</t>
  </si>
  <si>
    <t>К ЛЮБОВЬ ВАЛЕНТИНОВНА</t>
  </si>
  <si>
    <t>С ВЕРОНИКА СЕРГЕЕВНА</t>
  </si>
  <si>
    <t>М Геннадий Владимирович</t>
  </si>
  <si>
    <t>К НАТАЛЬЯ ВЛАДИМИРОВНА</t>
  </si>
  <si>
    <t>М ОЛЬГА АЛЕКСАНДРОВНА</t>
  </si>
  <si>
    <t>Ц АЛЕКСАНДР СЕРГЕЕВИЧ</t>
  </si>
  <si>
    <t>В ОЛЕСЯ НИКОЛАЕВНА</t>
  </si>
  <si>
    <t>К ОЛЬГА ВАСИЛЬЕВНА</t>
  </si>
  <si>
    <t>М МАРИНА АЛЕКСАНДРОВНА</t>
  </si>
  <si>
    <t>М АРИНА ПЕТРОВНА</t>
  </si>
  <si>
    <t>Н Вячеслав Олегович</t>
  </si>
  <si>
    <t>в анастасия николаевна</t>
  </si>
  <si>
    <t>М НИНА ВИКТОРОВНА</t>
  </si>
  <si>
    <t>Н АЛЕКСАНДР АЛЕКСАНДРОВИЧ</t>
  </si>
  <si>
    <t>Б Лев Павлович</t>
  </si>
  <si>
    <t>Ч Ольга Сергеевна</t>
  </si>
  <si>
    <t>К ДАТО ТАМАЗИЕВИЧ</t>
  </si>
  <si>
    <t>К ВИКТОРИЯ ВИКТОРОВНА</t>
  </si>
  <si>
    <t>Т АЛЕКСАНДР ГЕННАДИЕВИЧ</t>
  </si>
  <si>
    <t>И Валерий Николаевич</t>
  </si>
  <si>
    <t>Ф НИКОЛАЙ НИКОЛАЕВИЧ</t>
  </si>
  <si>
    <t>К ВЯЧЕСЛАВ ВЯЧЕСЛАВОВИЧ</t>
  </si>
  <si>
    <t>М АЛЕКСАНДР СТЕПАНОВИЧ</t>
  </si>
  <si>
    <t>Р ОЛЬГА МИХАЙЛОВНА</t>
  </si>
  <si>
    <t>М ЕЛЕНА АЛЕКСЕЕВНА</t>
  </si>
  <si>
    <t>З ВАЛЕРИЙ ВЛАДИМИРОВИЧ</t>
  </si>
  <si>
    <t>Ш АНДРЕЙ СЕРГЕЕВИЧ</t>
  </si>
  <si>
    <t>Н Игорь Витальевич</t>
  </si>
  <si>
    <t>М ЮЛИЯ ЕВГЕНЬЕВНА</t>
  </si>
  <si>
    <t>Е Ольга Валентиновна</t>
  </si>
  <si>
    <t>К ЮЛИЯ ВИТАЛЬЕВНА</t>
  </si>
  <si>
    <t>Ш ЮРИЙ ВЛАДИМИРОВИЧ</t>
  </si>
  <si>
    <t>В ЕКАТЕРИНА АЛЕКСАНДРОВНА</t>
  </si>
  <si>
    <t>Б ВИКТОРИЯ НИКОЛАЕВНА</t>
  </si>
  <si>
    <t>Д АЛЕКСАНДР АЛЕКСЕЕВИЧ</t>
  </si>
  <si>
    <t>И АНДРЕЙ НИКОЛАЕВИЧ</t>
  </si>
  <si>
    <t>О ЮРИЙ ВИКТОРОВИЧ</t>
  </si>
  <si>
    <t>С НАТАЛЬЯ ВИКТОРОВНА</t>
  </si>
  <si>
    <t>Т Лилия Ринатовна</t>
  </si>
  <si>
    <t>Б ЛЮДМИЛА МИХАЙЛОВНА</t>
  </si>
  <si>
    <t>У ЕЛЕНА АЛЕКСАНДРОВНА</t>
  </si>
  <si>
    <t>Д СВЕТЛАНА АНАТОЛЬЕВНА</t>
  </si>
  <si>
    <t>М ЕВГЕНИЙ ИГОРЕВИЧ</t>
  </si>
  <si>
    <t>М СВЕТЛАНА ВИКТОРОВНА</t>
  </si>
  <si>
    <t>К КОНСТАНТИН ЮРЬЕВИЧ</t>
  </si>
  <si>
    <t>Ш Петр Георгиевич</t>
  </si>
  <si>
    <t>Я ВАЛЕНТИН ПЕТРОВИЧ</t>
  </si>
  <si>
    <t>С ВЛАДИМИР НИКОЛАЕВИЧ</t>
  </si>
  <si>
    <t>С ЕЛЕНА СЕРГЕЕВНА</t>
  </si>
  <si>
    <t>Е Татьяна Васильевна</t>
  </si>
  <si>
    <t>З ГАЛИНА НИКОЛАЕВНА</t>
  </si>
  <si>
    <t>К Лидия Васильевна</t>
  </si>
  <si>
    <t>Т СЕРГЕЙ ГЕННАДЬЕВИЧ</t>
  </si>
  <si>
    <t>С СВЕТЛАНА ГЕННАДЬЕВНА</t>
  </si>
  <si>
    <t>Г ЛИДИЯ МИХАЙЛОВНА</t>
  </si>
  <si>
    <t>Ш ИРИНА МИХАЙЛОВНА</t>
  </si>
  <si>
    <t>П ЛЮДМИЛА ВАЛЕРЬЕВНА</t>
  </si>
  <si>
    <t>Д Валентина Петровна</t>
  </si>
  <si>
    <t>Т ЛЕВ НИКОЛАЕВИЧ</t>
  </si>
  <si>
    <t>З ТАТЬЯНА ИВАНОВНА</t>
  </si>
  <si>
    <t>М ВЛАДИМИР ВЛАДИМИРОВИЧ</t>
  </si>
  <si>
    <t>М НАТАЛЬЯ ВАДИМОВНА</t>
  </si>
  <si>
    <t>Ш ДМИТРИЙ НИКОЛАЕВИЧ</t>
  </si>
  <si>
    <t>К ВЕРА ВЕНИАМИНОВНА</t>
  </si>
  <si>
    <t>О АЛЬФИЯ ВАКИФОВНА</t>
  </si>
  <si>
    <t>Б ЮЛИЯ ГЕННАДЬЕВНА</t>
  </si>
  <si>
    <t>Р Александр Витальевич</t>
  </si>
  <si>
    <t>С Алла Александровна</t>
  </si>
  <si>
    <t>П СЕРГЕЙ ИВАНОВИЧ</t>
  </si>
  <si>
    <t>Г ИРИНА ВЛАДИМИРОВНА</t>
  </si>
  <si>
    <t>Р НАТАЛЬЯ ЮРЬЕВНА</t>
  </si>
  <si>
    <t>С ТАТЬЯНА ИВАНОВНА</t>
  </si>
  <si>
    <t>Б ОЛЬГА ВЛАДИМИРОВНА</t>
  </si>
  <si>
    <t>Ш Максим Олегович</t>
  </si>
  <si>
    <t>К Иван Гаврилович</t>
  </si>
  <si>
    <t>Ш АНДРЕЙ НИКОЛАЕВИЧ</t>
  </si>
  <si>
    <t>И Лидия Петровна</t>
  </si>
  <si>
    <t>Л ДМИТРИЙ ВАЛЕРЬЕВИЧ</t>
  </si>
  <si>
    <t>Ш ВАСИЛИЙ ПЕТРОВИЧ</t>
  </si>
  <si>
    <t>С Лаоиса Викторовна</t>
  </si>
  <si>
    <t>М ВЛАДИМИР ВАСИЛЬЕВИЧ</t>
  </si>
  <si>
    <t>К Николай Эдуардович</t>
  </si>
  <si>
    <t>В Влерий Викторович</t>
  </si>
  <si>
    <t>Т Юрий Иванович</t>
  </si>
  <si>
    <t>С ТАТЬЯНА ПЕТРОВНА</t>
  </si>
  <si>
    <t>Б ЛАРИСА РАДИСОВНА</t>
  </si>
  <si>
    <t>Ч ТАМАРА АНАТОЛЬЕВНА</t>
  </si>
  <si>
    <t>Ц НАТАЛЬЯ НИКОЛАЕВНА</t>
  </si>
  <si>
    <t>Д ВИТАЛИЙ АЛЕКСАНДРОВИЧ</t>
  </si>
  <si>
    <t>З АЛЕКСАНДР ЛЕОНИДОВИЧ</t>
  </si>
  <si>
    <t>Ч Максим Борисович</t>
  </si>
  <si>
    <t>Л РОМАН ПАВЛОВИЧ</t>
  </si>
  <si>
    <t>Г ИГОРЬ АЛЕКСАНДРОВИЧ</t>
  </si>
  <si>
    <t>А ЛАРИСА</t>
  </si>
  <si>
    <t>Н ЛАРИСА ЮРЬЕВНА</t>
  </si>
  <si>
    <t>Ц мамука Иорамович</t>
  </si>
  <si>
    <t>К РАИСА АЛЕКСАНДРОВНА</t>
  </si>
  <si>
    <t>К ВЛАДИСЛАВ ВЛАДИМИРОВИЧ</t>
  </si>
  <si>
    <t>К ВИКТОРИЯ ВЛАДИМИРОВНА</t>
  </si>
  <si>
    <t>В ТАТЬЯНА НИКОЛАЕВНА</t>
  </si>
  <si>
    <t>М ТАТЬЯНА НИКОЛАЕВНА</t>
  </si>
  <si>
    <t>Б ЗИНАИДА ИВАНОВНА</t>
  </si>
  <si>
    <t>К МАРИНА МИХАЙЛОВНА</t>
  </si>
  <si>
    <t>П Виктор Афанасьевич</t>
  </si>
  <si>
    <t>С Светлана Петровна</t>
  </si>
  <si>
    <t>П ГАЛИНА МИХАЙЛОВНА</t>
  </si>
  <si>
    <t>К Николай Федорович</t>
  </si>
  <si>
    <t>Р АЛЕКСАНДР ПЕТРОВИЧ</t>
  </si>
  <si>
    <t>Ш КСЕНИЯ СЕРГЕЕВНА</t>
  </si>
  <si>
    <t>М ИРИНА ВЛАДИМИРОВНА</t>
  </si>
  <si>
    <t>Ш ОКСАНА ИВАНОВНА</t>
  </si>
  <si>
    <t>Ч АЛЕКСАНДР ЮРЬЕВИЧ</t>
  </si>
  <si>
    <t>Г ЛЕОНИД ВИКТОРОВИЧ</t>
  </si>
  <si>
    <t>М Юлия Геннадьевна</t>
  </si>
  <si>
    <t>Л СЕРГЕЙ ВАСИЛЬЕВИЧ</t>
  </si>
  <si>
    <t>И ИРИНА ВИКТОРОВНА</t>
  </si>
  <si>
    <t>С АЛЕКСАНДР ПЕТРОВИЧ</t>
  </si>
  <si>
    <t>Н АНДРЕЙ ОЛЕГОВИЧ</t>
  </si>
  <si>
    <t>П Оксана Валерьевна</t>
  </si>
  <si>
    <t>е елена андреевна</t>
  </si>
  <si>
    <t>И СЕРГЕЙ ВЛАДИМИРОВИЧ</t>
  </si>
  <si>
    <t>Г АННА АЛЕКСАНДРОВНА</t>
  </si>
  <si>
    <t>К МИХАИЛ НИКОЛАЕВИЧ</t>
  </si>
  <si>
    <t>М СЕРГЕЙ ВЛАДИМИРОВИЧ</t>
  </si>
  <si>
    <t>К Иван Евгеньевич</t>
  </si>
  <si>
    <t>З Елена Виктровна</t>
  </si>
  <si>
    <t>К ВЕРА НИКОЛАЕВНА</t>
  </si>
  <si>
    <t>Ш Сергей Игоревич</t>
  </si>
  <si>
    <t>Л ТАМАРА ВЛАДИМИРОВНА</t>
  </si>
  <si>
    <t>М Анна Васильевна</t>
  </si>
  <si>
    <t>М Оксана Владимировна</t>
  </si>
  <si>
    <t>П СЕРГЕЙ ВИКТОРОВИЧ</t>
  </si>
  <si>
    <t>Г ЕЛЕНА СЕРГЕЕВНА</t>
  </si>
  <si>
    <t>К ЕКАТЕРИНА ВЛАДИМИРОВНА</t>
  </si>
  <si>
    <t>А Екатерина Ивановна</t>
  </si>
  <si>
    <t>Р Наталья Николаевна</t>
  </si>
  <si>
    <t>Г МАРИНА ЛЕОНИДОВНА</t>
  </si>
  <si>
    <t>Т ЯНА ИГОРЕВНА</t>
  </si>
  <si>
    <t>Б Игорь Львович</t>
  </si>
  <si>
    <t>Е Вера Сергеевна</t>
  </si>
  <si>
    <t>Р Василий Николаевич</t>
  </si>
  <si>
    <t>С Роман Иванович</t>
  </si>
  <si>
    <t>М Игорь Калифович</t>
  </si>
  <si>
    <t>К ЕЛЕНА ВАСИЛЬЕВНА</t>
  </si>
  <si>
    <t>К АЛЕКСАНДРА ПЕТРОВНА</t>
  </si>
  <si>
    <t>Я СЕРГЕЙ ВЛАДИМИРОВИЧ</t>
  </si>
  <si>
    <t>Т ОЛЬГА ИВАНОВНА</t>
  </si>
  <si>
    <t>С ВЛАДИМИР ПЕТРОВИЧ</t>
  </si>
  <si>
    <t>Ж АЛЕКСЕЙ ЕВГЕНЬЕВИЧ</t>
  </si>
  <si>
    <t>К ЕЛЕНА ВЛАДИМИРОВНА</t>
  </si>
  <si>
    <t>Ч НАТАЛЬЯ ВАСИЛЬЕВНА</t>
  </si>
  <si>
    <t>О РОМАН АЛЕКСЕЕВИЧ</t>
  </si>
  <si>
    <t>М ОЛЕГ ИВАНОВИЧ</t>
  </si>
  <si>
    <t>С АЛЕКСАНДР ВИКТОРОИЧ</t>
  </si>
  <si>
    <t>С ТАТЬЯНА ВИКТОРОВНА</t>
  </si>
  <si>
    <t>П Наталья Яковлевна</t>
  </si>
  <si>
    <t>Х Игорь Михайлович</t>
  </si>
  <si>
    <t>М ВАЛЕНТИНА ВЛАДИМИРОВНА</t>
  </si>
  <si>
    <t>К ЛЮДМИЛА АЛЕКСЕЕВНА</t>
  </si>
  <si>
    <t>Л Диля Омоновна</t>
  </si>
  <si>
    <t>К ЛЮДМИЛА СТЕПАНОВНА</t>
  </si>
  <si>
    <t>Е СВЕТЛАНА ВИКТОРОВНА</t>
  </si>
  <si>
    <t>Г ОКСАНА НИКОЛАЕВНА</t>
  </si>
  <si>
    <t>Ш Тамара Ивановна</t>
  </si>
  <si>
    <t>М ЕКАТЕРИНА СТАНИСЛАВОВНА</t>
  </si>
  <si>
    <t>А ТАМАРА КОНСТАНТИНОВНА</t>
  </si>
  <si>
    <t>К АНТОН ВЛАДИМИРОВИЧ</t>
  </si>
  <si>
    <t>Т МИХАИЛ ВАЛЕРЬЕВИЧ</t>
  </si>
  <si>
    <t>В ТАТЬЯНА ГЕННАДЬЕВНА</t>
  </si>
  <si>
    <t>А ИГОРЬ АНАТОЛЬЕВИЧ</t>
  </si>
  <si>
    <t>Ш ЮЛИЯ КОНСТАНТИНОВНА</t>
  </si>
  <si>
    <t>Б СВЕТЛАНА АНАТОЛЬЕВНА</t>
  </si>
  <si>
    <t>Н ВИКТОР ИВАНОВИЧ</t>
  </si>
  <si>
    <t>В АНДРЕЙ ЕГОРОВИЧ</t>
  </si>
  <si>
    <t>С ГАЛИНА ВИКТОРОВНА</t>
  </si>
  <si>
    <t>В Лариса</t>
  </si>
  <si>
    <t>С Иа Арчилова</t>
  </si>
  <si>
    <t>Е Галина Владимировна</t>
  </si>
  <si>
    <t>К ВИТАЛИЙ АНАТОЛЬЕВИЧ</t>
  </si>
  <si>
    <t>К ОКСАНА ВАСИЛЬЕВНА</t>
  </si>
  <si>
    <t>Г СЕРГЕЙ АНАТОЛЬЕВИЧ</t>
  </si>
  <si>
    <t>Д ЛЮБОВЬ АЛЕКСАНДРОВНА</t>
  </si>
  <si>
    <t>Е АНДРЕЙ ФЕДОРОВИЧ</t>
  </si>
  <si>
    <t>в галина васильевна</t>
  </si>
  <si>
    <t>К СВЕТЛАНА ВЛАДИМИРОВНА</t>
  </si>
  <si>
    <t>Т ТАТЬЯНА СЕРГЕЕВНА</t>
  </si>
  <si>
    <t>Ф Нэлля Андреевна</t>
  </si>
  <si>
    <t>К АНТОНИНА ВАСИЛЬЕВНА</t>
  </si>
  <si>
    <t>К ДМИТРИЙ ПАВЛОВИЧ</t>
  </si>
  <si>
    <t>В ВЯЧЕСЛАВ ЕВГЕНЬЕВИЧ</t>
  </si>
  <si>
    <t>С Варсеник Генриковна</t>
  </si>
  <si>
    <t>Д СВЕТЛАНА ГЕННАДЬЕВНА</t>
  </si>
  <si>
    <t>Ш ТАТЬЯНА ВАСИЛЬЕВНА</t>
  </si>
  <si>
    <t>М ТАТЬЯНА ВИТАЛЬЕВНА</t>
  </si>
  <si>
    <t>К ВЕРА ЕВГЕНЬЕВНА</t>
  </si>
  <si>
    <t>Т ТАТЬЯНА НИКОЛАЕВНА</t>
  </si>
  <si>
    <t>Б КАРИНА ДМИТРИЕВНА</t>
  </si>
  <si>
    <t>С Денис Вячеславович</t>
  </si>
  <si>
    <t>К АНДРЕЙ ГЕННАДЬЕВИЧ</t>
  </si>
  <si>
    <t>Е НАТАЛЬЯ АЛЕКСАНДРОВНА</t>
  </si>
  <si>
    <t>О Вячеслав Викторович</t>
  </si>
  <si>
    <t>Л ГАЛИНА АЛЕКСАНДРОВНА</t>
  </si>
  <si>
    <t>С ИГОРЬ ВИКТОРОВИЧ</t>
  </si>
  <si>
    <t>С ОЛЬГА АНАТОЛЬЕВНА</t>
  </si>
  <si>
    <t>Ч ЕЛЕНА ПЕТРОВНА</t>
  </si>
  <si>
    <t>Л ВИКТОРИЯ НИКОЛАЕВНА</t>
  </si>
  <si>
    <t>Я ЮЛИЯ ВАДИМОВНА</t>
  </si>
  <si>
    <t>И Мухамедрахим Касенович</t>
  </si>
  <si>
    <t>У ТАТЬЯНА НИКОЛАЕВНА</t>
  </si>
  <si>
    <t>Х ВАЛЕНТИНА ВИКТОРОВНА</t>
  </si>
  <si>
    <t>Б ПАВЕЛ АНАТОЛЬЕВИЧ</t>
  </si>
  <si>
    <t>В ЕЛЕНА ПЕТРОВНА</t>
  </si>
  <si>
    <t>П Марина Валерьевна</t>
  </si>
  <si>
    <t>Т НАТАЛЬЯ НИКОЛАЕВНА</t>
  </si>
  <si>
    <t>Ф Игорь Валерьевич</t>
  </si>
  <si>
    <t>П АННА ВИКТОРОВНА</t>
  </si>
  <si>
    <t>М ДИАНА ВЛАДИМИРОВНА</t>
  </si>
  <si>
    <t>Б МАРИНА ВИКТОРОВНА</t>
  </si>
  <si>
    <t>Ц СВЕТЛАНА ВИТАЛЬЕВНА</t>
  </si>
  <si>
    <t>Ф ЛЮДМИЛА ВЛАДИМИРОВНА</t>
  </si>
  <si>
    <t>Д Валентина Александровна</t>
  </si>
  <si>
    <t>С АНТОНИНА ИВАНОВНА</t>
  </si>
  <si>
    <t>П Хюн Лян</t>
  </si>
  <si>
    <t>Ч ОЛЬГА ВЛАДИСЛАВОВНА</t>
  </si>
  <si>
    <t>П ЮЛИЯ ВИКТОРОВНА</t>
  </si>
  <si>
    <t>С ДЕНИС ВАЛЕРЬЕВИЧ</t>
  </si>
  <si>
    <t>М АЛЕКСАНДР НИКОЛАЕВИЧ</t>
  </si>
  <si>
    <t>Г ОКСАНА ВЛАДИМИРОВНА</t>
  </si>
  <si>
    <t>Я СВЕТЛАНА ВАСИЛЬЕВНА</t>
  </si>
  <si>
    <t>С Евгений Евгеньевич</t>
  </si>
  <si>
    <t>А МАРИЯ ГЕНРИХОВНА</t>
  </si>
  <si>
    <t>Н ВАДИМ СЕРГЕЕВИЧ</t>
  </si>
  <si>
    <t>К АЛЕКСАНДРА ИВАНОВНА</t>
  </si>
  <si>
    <t>Б ОЛЕГ ВЛАДИМИРОВИЧ</t>
  </si>
  <si>
    <t>С ОЛЬГА ГЕОРГИЕВНА</t>
  </si>
  <si>
    <t>Я ОЛЬГА НИКОЛАЕВНА</t>
  </si>
  <si>
    <t>Ш ГАЛИНА АЛЕКСЕЕВНА</t>
  </si>
  <si>
    <t>Ш Инна Владимировна</t>
  </si>
  <si>
    <t>С Михаил Романович</t>
  </si>
  <si>
    <t>Ш ЕВГЕНИЙ АНАТОЛЬЕВИЧ</t>
  </si>
  <si>
    <t>У НИНА ФЕДОРОВНА</t>
  </si>
  <si>
    <t>А ЕКАТЕРИНА АЛЕКСЕЕВНА</t>
  </si>
  <si>
    <t>К ЛАРИСА ВАЛЕНТИНОВНА</t>
  </si>
  <si>
    <t>С НАДЕЖДА НИКОЛАЕВНА</t>
  </si>
  <si>
    <t>М СЕРГЕЙ ВИКТОРОВИЧ</t>
  </si>
  <si>
    <t>Б ЕЛЕНА НИКОЛАЕВНА</t>
  </si>
  <si>
    <t>П НИКОЛАЙ ПЕТРОВИЧ</t>
  </si>
  <si>
    <t>Р ПАВЕЛ ВЛАДИМИРОВИЧ</t>
  </si>
  <si>
    <t>О ОЛЕСЯ СЕРГЕЕВНА</t>
  </si>
  <si>
    <t>М ТАТЬЯНА АНАТОЛЬЕВНА</t>
  </si>
  <si>
    <t>С Надежда Михайловна</t>
  </si>
  <si>
    <t>В Наталия Владимировна</t>
  </si>
  <si>
    <t>П Надежда Валериевна</t>
  </si>
  <si>
    <t>М ОЛЬГА НИКОЛАЕВНА</t>
  </si>
  <si>
    <t>С Азиз Бахромович</t>
  </si>
  <si>
    <t>З СЕРГЕЙ АНАТОЛЬЕВИЧ</t>
  </si>
  <si>
    <t>Р ЕВГЕНИЯ ЮРЬЕВНА</t>
  </si>
  <si>
    <t>я ринат фаизович</t>
  </si>
  <si>
    <t>П ВЯЧЕСЛАВ АЛЕКСАНДРОВИЧ</t>
  </si>
  <si>
    <t>С ГАЛИНА ФЕДОРОВНА</t>
  </si>
  <si>
    <t>Н ЮРИЙ ИВАНОВИЧ</t>
  </si>
  <si>
    <t>И АНДРЕЙ ПАВЛОВИЧ</t>
  </si>
  <si>
    <t>Х ИРИНА АЛЕКСАНДРОВНА</t>
  </si>
  <si>
    <t>Н СВЕТЛАНА АНАТОЛЬЕВНА</t>
  </si>
  <si>
    <t>Л Анна Григорьевна</t>
  </si>
  <si>
    <t>К НАТАЛЬЯ ВИКТОРОВНА</t>
  </si>
  <si>
    <t>С АНАТОЛИЙ АЛЕКСАНДРОВИЧ</t>
  </si>
  <si>
    <t>К ВЛАДИМИР ГЕННАДЬЕВИЧ</t>
  </si>
  <si>
    <t>К НАДЕЖДА НИКОЛАЕВНА</t>
  </si>
  <si>
    <t>Г АЛЕКСАНДР СЕРГЕЕВИЧ</t>
  </si>
  <si>
    <t>П СЕРГЕЙ ГРИГОРЬЕВИЧ</t>
  </si>
  <si>
    <t>Х Валентина Яковлевна</t>
  </si>
  <si>
    <t>С ТАТЬЯНА АНДРЕЕВНА</t>
  </si>
  <si>
    <t>А НАДЕЖДА ВИКТОРОВНА</t>
  </si>
  <si>
    <t>Г НАТАЛЬЯ ВАСИЛЬЕВНА</t>
  </si>
  <si>
    <t>Ф Марина Владимировна</t>
  </si>
  <si>
    <t>Ж НАДЕЖДА СТЕПАНОВНА</t>
  </si>
  <si>
    <t>М Максим Олегович</t>
  </si>
  <si>
    <t>Ж Полина Евгеньевна</t>
  </si>
  <si>
    <t>Ф Тамара Алексеевна</t>
  </si>
  <si>
    <t>Б Ирина Алексеевнва</t>
  </si>
  <si>
    <t>Б ЛЮДМИЛА БОРИСОВНА</t>
  </si>
  <si>
    <t>Ч СЕРГЕЙ ВЛАДИМИРОВИЧ</t>
  </si>
  <si>
    <t>М АЛЕКСАНДР ЕВГЕНЬЕВИЧ</t>
  </si>
  <si>
    <t>С МАРИЯ ГЕННАДЬЕВНА</t>
  </si>
  <si>
    <t>Р ЕВГЕНИЙ АЛЕКСАНДРОВИЧ</t>
  </si>
  <si>
    <t>О Алексей Александрович</t>
  </si>
  <si>
    <t>Е СВЕТЛАНА ВАСИЛЬЕВНА</t>
  </si>
  <si>
    <t>А ОКСАНА ВЛАДИМИРОВНА</t>
  </si>
  <si>
    <t>К ИВАН ЯКОВЛЕВИЧ</t>
  </si>
  <si>
    <t>М ЛЮДМИЛА НИКОЛАЕВНА</t>
  </si>
  <si>
    <t>Ф ЛАРИСА ВЛАДИМИРОВНА</t>
  </si>
  <si>
    <t>Х ХУСНИДИН УЛУГБЕКОВИЧ</t>
  </si>
  <si>
    <t>Ш СВЕТЛАНА ИВАНОВНА</t>
  </si>
  <si>
    <t>Д МАРИЯ АЛЕКСАНДРОВНА</t>
  </si>
  <si>
    <t>П Олеся Дмитриевна</t>
  </si>
  <si>
    <t>Б ТАТЬЯНА ВЛАДИМИРОВНА</t>
  </si>
  <si>
    <t>К ТАТЬЯНА НИКОЛАЕВНА</t>
  </si>
  <si>
    <t>П ДЕНИС ВАЛЕРЬЕВИЧ</t>
  </si>
  <si>
    <t>АНОНИМНОЕ ПОЖЕРТВОВАНИЕ</t>
  </si>
  <si>
    <t xml:space="preserve">Оксана </t>
  </si>
  <si>
    <t>Павел Кудрявцев</t>
  </si>
  <si>
    <t xml:space="preserve">Дарья </t>
  </si>
  <si>
    <t xml:space="preserve">ТАТЬЯНА </t>
  </si>
  <si>
    <t xml:space="preserve">Елизавета </t>
  </si>
  <si>
    <t xml:space="preserve">Андрей </t>
  </si>
  <si>
    <t xml:space="preserve">Анна </t>
  </si>
  <si>
    <t xml:space="preserve">Иветт </t>
  </si>
  <si>
    <t xml:space="preserve">Елена </t>
  </si>
  <si>
    <t>Анонимное пожертвование</t>
  </si>
  <si>
    <t>Tatiana D.</t>
  </si>
  <si>
    <t>Denis L.</t>
  </si>
  <si>
    <t>SVETLANA B.</t>
  </si>
  <si>
    <t xml:space="preserve"> TATIANA В.</t>
  </si>
  <si>
    <t xml:space="preserve"> Лиза К.</t>
  </si>
  <si>
    <t>Yulia К.</t>
  </si>
  <si>
    <t>Константин Ш.</t>
  </si>
  <si>
    <t xml:space="preserve"> Елена Т.</t>
  </si>
  <si>
    <t xml:space="preserve"> Анна Ю.</t>
  </si>
  <si>
    <t>Анна Р.</t>
  </si>
  <si>
    <t>Юлия П.</t>
  </si>
  <si>
    <t>Денис И.</t>
  </si>
  <si>
    <t>Елена С.</t>
  </si>
  <si>
    <t>MARIYA S.</t>
  </si>
  <si>
    <t>STANISLAV S.</t>
  </si>
  <si>
    <t>+</t>
  </si>
  <si>
    <t>60-24</t>
  </si>
  <si>
    <t>09-65</t>
  </si>
  <si>
    <t>39-60</t>
  </si>
  <si>
    <t>58-36</t>
  </si>
  <si>
    <t>08-83</t>
  </si>
  <si>
    <t>03-36</t>
  </si>
  <si>
    <t>59-57</t>
  </si>
  <si>
    <t>08-93</t>
  </si>
  <si>
    <t>70-80</t>
  </si>
  <si>
    <t>65-73</t>
  </si>
  <si>
    <t>71-57</t>
  </si>
  <si>
    <t>10-37</t>
  </si>
  <si>
    <t>68-45</t>
  </si>
  <si>
    <t>22-04</t>
  </si>
  <si>
    <t>72-22</t>
  </si>
  <si>
    <t>60-14</t>
  </si>
  <si>
    <t>72-70</t>
  </si>
  <si>
    <t>15-50</t>
  </si>
  <si>
    <t>81-01</t>
  </si>
  <si>
    <t>13-27</t>
  </si>
  <si>
    <t>45-45</t>
  </si>
  <si>
    <t>54-82</t>
  </si>
  <si>
    <t>13-77</t>
  </si>
  <si>
    <t>94-44</t>
  </si>
  <si>
    <t>46-13</t>
  </si>
  <si>
    <t>20-41</t>
  </si>
  <si>
    <t>32-46</t>
  </si>
  <si>
    <t>21-02</t>
  </si>
  <si>
    <t>19-29</t>
  </si>
  <si>
    <t>10-12</t>
  </si>
  <si>
    <t>65-82</t>
  </si>
  <si>
    <t>67-61</t>
  </si>
  <si>
    <t>09-60</t>
  </si>
  <si>
    <t>59-26</t>
  </si>
  <si>
    <t>05-31</t>
  </si>
  <si>
    <t>97-11</t>
  </si>
  <si>
    <t>24-07</t>
  </si>
  <si>
    <t>47-47</t>
  </si>
  <si>
    <t>67-00</t>
  </si>
  <si>
    <t>86-42</t>
  </si>
  <si>
    <t>51-33</t>
  </si>
  <si>
    <t>79-65</t>
  </si>
  <si>
    <t>16-71</t>
  </si>
  <si>
    <t>00-01</t>
  </si>
  <si>
    <t>63-08</t>
  </si>
  <si>
    <t>48-09</t>
  </si>
  <si>
    <t>00-41</t>
  </si>
  <si>
    <t>87-27</t>
  </si>
  <si>
    <t>08-32</t>
  </si>
  <si>
    <t>05-60</t>
  </si>
  <si>
    <t>88-38</t>
  </si>
  <si>
    <t>74-42</t>
  </si>
  <si>
    <t>77-28</t>
  </si>
  <si>
    <t>58-60</t>
  </si>
  <si>
    <t>39-35</t>
  </si>
  <si>
    <t>19-17</t>
  </si>
  <si>
    <t>41-81</t>
  </si>
  <si>
    <t>93-06</t>
  </si>
  <si>
    <t>35-25</t>
  </si>
  <si>
    <t>45-85</t>
  </si>
  <si>
    <t>78-89</t>
  </si>
  <si>
    <t>85-17</t>
  </si>
  <si>
    <t>13-55</t>
  </si>
  <si>
    <t>48-19</t>
  </si>
  <si>
    <t>97-16</t>
  </si>
  <si>
    <t>09-26</t>
  </si>
  <si>
    <t>00-40</t>
  </si>
  <si>
    <t>83-31</t>
  </si>
  <si>
    <t>71-87</t>
  </si>
  <si>
    <t>76-45</t>
  </si>
  <si>
    <t>35-20</t>
  </si>
  <si>
    <t>22-09</t>
  </si>
  <si>
    <t>39-04</t>
  </si>
  <si>
    <t>08-21</t>
  </si>
  <si>
    <t>10-42</t>
  </si>
  <si>
    <t>13-48</t>
  </si>
  <si>
    <t>68-59</t>
  </si>
  <si>
    <t>28-05</t>
  </si>
  <si>
    <t>82-62</t>
  </si>
  <si>
    <t>85-12</t>
  </si>
  <si>
    <t>84526</t>
  </si>
  <si>
    <t>75-76</t>
  </si>
  <si>
    <t>49-68</t>
  </si>
  <si>
    <t>68-46</t>
  </si>
  <si>
    <t>74-61</t>
  </si>
  <si>
    <t>57-92</t>
  </si>
  <si>
    <t>57-24</t>
  </si>
  <si>
    <t>60-61</t>
  </si>
  <si>
    <t>02-38</t>
  </si>
  <si>
    <t>32-63</t>
  </si>
  <si>
    <t>71-80</t>
  </si>
  <si>
    <t>46-87</t>
  </si>
  <si>
    <t>73-80</t>
  </si>
  <si>
    <t>59-81</t>
  </si>
  <si>
    <t>04-77</t>
  </si>
  <si>
    <t>33-76</t>
  </si>
  <si>
    <t>71-51</t>
  </si>
  <si>
    <t>19-85</t>
  </si>
  <si>
    <t>89-10</t>
  </si>
  <si>
    <t>89-99</t>
  </si>
  <si>
    <t>74-98</t>
  </si>
  <si>
    <t>21-71</t>
  </si>
  <si>
    <t>84-97</t>
  </si>
  <si>
    <t>94-96</t>
  </si>
  <si>
    <t>34-65</t>
  </si>
  <si>
    <t>88-25</t>
  </si>
  <si>
    <t>63-05</t>
  </si>
  <si>
    <t>09-79</t>
  </si>
  <si>
    <t>05-59</t>
  </si>
  <si>
    <t>58-72</t>
  </si>
  <si>
    <t>35-45</t>
  </si>
  <si>
    <t>37-02</t>
  </si>
  <si>
    <t>80-38</t>
  </si>
  <si>
    <t>20-55</t>
  </si>
  <si>
    <t>07-13</t>
  </si>
  <si>
    <t>20-22</t>
  </si>
  <si>
    <t>98-24</t>
  </si>
  <si>
    <t>73-53</t>
  </si>
  <si>
    <t>36-17</t>
  </si>
  <si>
    <t>44-92</t>
  </si>
  <si>
    <t>20-59</t>
  </si>
  <si>
    <t>84-52</t>
  </si>
  <si>
    <t>57-77</t>
  </si>
  <si>
    <t>95-10</t>
  </si>
  <si>
    <t>14-49</t>
  </si>
  <si>
    <t>87-17</t>
  </si>
  <si>
    <t>59-00</t>
  </si>
  <si>
    <t>09-15</t>
  </si>
  <si>
    <t>56-78</t>
  </si>
  <si>
    <t>00-66</t>
  </si>
  <si>
    <t>64-64</t>
  </si>
  <si>
    <t>43-64</t>
  </si>
  <si>
    <t>24-90</t>
  </si>
  <si>
    <t>26-72</t>
  </si>
  <si>
    <t>07-06</t>
  </si>
  <si>
    <t>77-77</t>
  </si>
  <si>
    <t>44-00</t>
  </si>
  <si>
    <t>20-31</t>
  </si>
  <si>
    <t>20-44</t>
  </si>
  <si>
    <t>05-23</t>
  </si>
  <si>
    <t>33-60</t>
  </si>
  <si>
    <t>33-13</t>
  </si>
  <si>
    <t>57-08</t>
  </si>
  <si>
    <t>42-34</t>
  </si>
  <si>
    <t>71-33</t>
  </si>
  <si>
    <t>57-49</t>
  </si>
  <si>
    <t>81-07</t>
  </si>
  <si>
    <t>45-11</t>
  </si>
  <si>
    <t>01-33</t>
  </si>
  <si>
    <t>78-67</t>
  </si>
  <si>
    <t>11-11</t>
  </si>
  <si>
    <t>18-13</t>
  </si>
  <si>
    <t>01-83</t>
  </si>
  <si>
    <t>38-40</t>
  </si>
  <si>
    <t>58-59</t>
  </si>
  <si>
    <t>67-62</t>
  </si>
  <si>
    <t>09-88</t>
  </si>
  <si>
    <t>20-04</t>
  </si>
  <si>
    <t>09-51</t>
  </si>
  <si>
    <t>10-28</t>
  </si>
  <si>
    <t>55-56</t>
  </si>
  <si>
    <t>77-66</t>
  </si>
  <si>
    <t>56-49</t>
  </si>
  <si>
    <t>90-01</t>
  </si>
  <si>
    <t>HOFF</t>
  </si>
  <si>
    <t>Открытки со смыслом</t>
  </si>
  <si>
    <t>4208</t>
  </si>
  <si>
    <t>0475</t>
  </si>
  <si>
    <t>6360</t>
  </si>
  <si>
    <t>6939</t>
  </si>
  <si>
    <t>0441</t>
  </si>
  <si>
    <t>9063</t>
  </si>
  <si>
    <t>3678</t>
  </si>
  <si>
    <t>9905</t>
  </si>
  <si>
    <t>9290</t>
  </si>
  <si>
    <t>9650</t>
  </si>
  <si>
    <t>0167</t>
  </si>
  <si>
    <t>1768</t>
  </si>
  <si>
    <t>3050</t>
  </si>
  <si>
    <t>0457</t>
  </si>
  <si>
    <t>5313</t>
  </si>
  <si>
    <t>0222</t>
  </si>
  <si>
    <t>5588</t>
  </si>
  <si>
    <t>5040</t>
  </si>
  <si>
    <t>9974</t>
  </si>
  <si>
    <t>2225</t>
  </si>
  <si>
    <t>2584</t>
  </si>
  <si>
    <t>7473</t>
  </si>
  <si>
    <t>0077</t>
  </si>
  <si>
    <t>1803</t>
  </si>
  <si>
    <t>1132</t>
  </si>
  <si>
    <t>6020</t>
  </si>
  <si>
    <t>8169</t>
  </si>
  <si>
    <t>9157</t>
  </si>
  <si>
    <t>6206</t>
  </si>
  <si>
    <t>9121</t>
  </si>
  <si>
    <t>7165</t>
  </si>
  <si>
    <t>6205</t>
  </si>
  <si>
    <t>4934</t>
  </si>
  <si>
    <t>9337</t>
  </si>
  <si>
    <t>7202</t>
  </si>
  <si>
    <t>3297</t>
  </si>
  <si>
    <t>1522</t>
  </si>
  <si>
    <t>8817</t>
  </si>
  <si>
    <t>3113</t>
  </si>
  <si>
    <t>3944</t>
  </si>
  <si>
    <t>6199</t>
  </si>
  <si>
    <t>5652</t>
  </si>
  <si>
    <t>9228</t>
  </si>
  <si>
    <t>8595</t>
  </si>
  <si>
    <t>5115</t>
  </si>
  <si>
    <t>3085</t>
  </si>
  <si>
    <t>4213</t>
  </si>
  <si>
    <t>9560</t>
  </si>
  <si>
    <t>9709</t>
  </si>
  <si>
    <t>8281</t>
  </si>
  <si>
    <t>0008</t>
  </si>
  <si>
    <t>6296</t>
  </si>
  <si>
    <t>0117</t>
  </si>
  <si>
    <t>0090</t>
  </si>
  <si>
    <t>0656</t>
  </si>
  <si>
    <t>3652</t>
  </si>
  <si>
    <t>7069</t>
  </si>
  <si>
    <t>4185</t>
  </si>
  <si>
    <t>4764</t>
  </si>
  <si>
    <t>2200</t>
  </si>
  <si>
    <t>4549</t>
  </si>
  <si>
    <t>9756</t>
  </si>
  <si>
    <t>2027</t>
  </si>
  <si>
    <t>7259</t>
  </si>
  <si>
    <t>9244</t>
  </si>
  <si>
    <t>8086</t>
  </si>
  <si>
    <t>0308</t>
  </si>
  <si>
    <t>6508</t>
  </si>
  <si>
    <t>2735</t>
  </si>
  <si>
    <t>9603</t>
  </si>
  <si>
    <t>1779</t>
  </si>
  <si>
    <t>1082</t>
  </si>
  <si>
    <t>8700</t>
  </si>
  <si>
    <t>7971</t>
  </si>
  <si>
    <t>1796</t>
  </si>
  <si>
    <t>8488</t>
  </si>
  <si>
    <t>2413</t>
  </si>
  <si>
    <t>0972</t>
  </si>
  <si>
    <t>0790</t>
  </si>
  <si>
    <t>0139</t>
  </si>
  <si>
    <t>9705</t>
  </si>
  <si>
    <t>2858</t>
  </si>
  <si>
    <t>5487</t>
  </si>
  <si>
    <t>3168</t>
  </si>
  <si>
    <t>0135</t>
  </si>
  <si>
    <t>9269</t>
  </si>
  <si>
    <t>0355</t>
  </si>
  <si>
    <t>0977</t>
  </si>
  <si>
    <t>9777</t>
  </si>
  <si>
    <t>7225</t>
  </si>
  <si>
    <t>8448</t>
  </si>
  <si>
    <t>7448</t>
  </si>
  <si>
    <t>4252</t>
  </si>
  <si>
    <t>2590</t>
  </si>
  <si>
    <t>0108</t>
  </si>
  <si>
    <t>8876</t>
  </si>
  <si>
    <t>0770</t>
  </si>
  <si>
    <t>7405</t>
  </si>
  <si>
    <t>6444</t>
  </si>
  <si>
    <t>2222</t>
  </si>
  <si>
    <t>9226</t>
  </si>
  <si>
    <t>4418</t>
  </si>
  <si>
    <t>3808</t>
  </si>
  <si>
    <t>1579</t>
  </si>
  <si>
    <t>6001</t>
  </si>
  <si>
    <t>8661</t>
  </si>
  <si>
    <t>8070</t>
  </si>
  <si>
    <t>4127</t>
  </si>
  <si>
    <t>6010</t>
  </si>
  <si>
    <t>0596</t>
  </si>
  <si>
    <t>7897</t>
  </si>
  <si>
    <t>1627</t>
  </si>
  <si>
    <t>6051</t>
  </si>
  <si>
    <t>5947</t>
  </si>
  <si>
    <t>0411</t>
  </si>
  <si>
    <t>0136</t>
  </si>
  <si>
    <t>9451</t>
  </si>
  <si>
    <t>4354</t>
  </si>
  <si>
    <t>8624</t>
  </si>
  <si>
    <t>0028</t>
  </si>
  <si>
    <t>1491</t>
  </si>
  <si>
    <t>2780</t>
  </si>
  <si>
    <t>1368</t>
  </si>
  <si>
    <t>8654</t>
  </si>
  <si>
    <t>9183</t>
  </si>
  <si>
    <t>7427</t>
  </si>
  <si>
    <t>5005</t>
  </si>
  <si>
    <t>6158</t>
  </si>
  <si>
    <t>5355</t>
  </si>
  <si>
    <t>3703</t>
  </si>
  <si>
    <t>3247</t>
  </si>
  <si>
    <t>6237</t>
  </si>
  <si>
    <t>2267</t>
  </si>
  <si>
    <t>2131</t>
  </si>
  <si>
    <t>8850</t>
  </si>
  <si>
    <t>7147</t>
  </si>
  <si>
    <t>1509</t>
  </si>
  <si>
    <t>3475</t>
  </si>
  <si>
    <t>7155</t>
  </si>
  <si>
    <t>2045</t>
  </si>
  <si>
    <t>0777</t>
  </si>
  <si>
    <t>1130</t>
  </si>
  <si>
    <t>5486</t>
  </si>
  <si>
    <t>0472</t>
  </si>
  <si>
    <t>2911</t>
  </si>
  <si>
    <t>0724</t>
  </si>
  <si>
    <t>7234</t>
  </si>
  <si>
    <t>2087</t>
  </si>
  <si>
    <t>8147</t>
  </si>
  <si>
    <t>3755</t>
  </si>
  <si>
    <t>7522</t>
  </si>
  <si>
    <t>8554</t>
  </si>
  <si>
    <t>0662</t>
  </si>
  <si>
    <t>3710</t>
  </si>
  <si>
    <t>1734</t>
  </si>
  <si>
    <t>3906</t>
  </si>
  <si>
    <t>9965</t>
  </si>
  <si>
    <t>8314</t>
  </si>
  <si>
    <t>7353</t>
  </si>
  <si>
    <t>2367</t>
  </si>
  <si>
    <t>1054</t>
  </si>
  <si>
    <t>0110</t>
  </si>
  <si>
    <t>1143</t>
  </si>
  <si>
    <t>0555</t>
  </si>
  <si>
    <t>2845</t>
  </si>
  <si>
    <t>4470</t>
  </si>
  <si>
    <t>1309</t>
  </si>
  <si>
    <t>4166</t>
  </si>
  <si>
    <t>9008</t>
  </si>
  <si>
    <t>6841</t>
  </si>
  <si>
    <t>9578</t>
  </si>
  <si>
    <t>0064</t>
  </si>
  <si>
    <t>2394</t>
  </si>
  <si>
    <t>3370</t>
  </si>
  <si>
    <t>1767</t>
  </si>
  <si>
    <t>0470</t>
  </si>
  <si>
    <t>2426</t>
  </si>
  <si>
    <t>4210</t>
  </si>
  <si>
    <t>4479</t>
  </si>
  <si>
    <t>6488</t>
  </si>
  <si>
    <t>0325</t>
  </si>
  <si>
    <t>1673</t>
  </si>
  <si>
    <t>2984</t>
  </si>
  <si>
    <t>7198</t>
  </si>
  <si>
    <t>9492</t>
  </si>
  <si>
    <t>3024</t>
  </si>
  <si>
    <t>1962</t>
  </si>
  <si>
    <t>5813</t>
  </si>
  <si>
    <t>0317</t>
  </si>
  <si>
    <t>0514</t>
  </si>
  <si>
    <t>2593</t>
  </si>
  <si>
    <t>1351</t>
  </si>
  <si>
    <t>6417</t>
  </si>
  <si>
    <t>8958</t>
  </si>
  <si>
    <t>3202</t>
  </si>
  <si>
    <t>6523</t>
  </si>
  <si>
    <t>0015</t>
  </si>
  <si>
    <t>1810</t>
  </si>
  <si>
    <t>3420</t>
  </si>
  <si>
    <t>3082</t>
  </si>
  <si>
    <t>0287</t>
  </si>
  <si>
    <t>3758</t>
  </si>
  <si>
    <t>9717</t>
  </si>
  <si>
    <t>8022</t>
  </si>
  <si>
    <t>8687</t>
  </si>
  <si>
    <t>3723</t>
  </si>
  <si>
    <t>0810</t>
  </si>
  <si>
    <t>8262</t>
  </si>
  <si>
    <t>6870</t>
  </si>
  <si>
    <t>8165</t>
  </si>
  <si>
    <t>9568</t>
  </si>
  <si>
    <t>9225</t>
  </si>
  <si>
    <t>2281</t>
  </si>
  <si>
    <t>8406</t>
  </si>
  <si>
    <t>8725</t>
  </si>
  <si>
    <t>2897</t>
  </si>
  <si>
    <t>8524</t>
  </si>
  <si>
    <t>4893</t>
  </si>
  <si>
    <t>5805</t>
  </si>
  <si>
    <t>5102</t>
  </si>
  <si>
    <t>2628</t>
  </si>
  <si>
    <t>0617</t>
  </si>
  <si>
    <t>5570</t>
  </si>
  <si>
    <t>7963</t>
  </si>
  <si>
    <t>6371</t>
  </si>
  <si>
    <t>2276</t>
  </si>
  <si>
    <t>8277</t>
  </si>
  <si>
    <t>3617</t>
  </si>
  <si>
    <t>0257</t>
  </si>
  <si>
    <t>9009</t>
  </si>
  <si>
    <t>4517</t>
  </si>
  <si>
    <t>1986</t>
  </si>
  <si>
    <t>9019</t>
  </si>
  <si>
    <t>6493</t>
  </si>
  <si>
    <t>5367</t>
  </si>
  <si>
    <t>8920</t>
  </si>
  <si>
    <t>7321</t>
  </si>
  <si>
    <t>5858</t>
  </si>
  <si>
    <t>2079</t>
  </si>
  <si>
    <t>3103</t>
  </si>
  <si>
    <t>2076</t>
  </si>
  <si>
    <t>3635</t>
  </si>
  <si>
    <t>8303</t>
  </si>
  <si>
    <t>0314</t>
  </si>
  <si>
    <t>5732</t>
  </si>
  <si>
    <t>2289</t>
  </si>
  <si>
    <t>1793</t>
  </si>
  <si>
    <t>6565</t>
  </si>
  <si>
    <t>5155</t>
  </si>
  <si>
    <t>0198</t>
  </si>
  <si>
    <t>1858</t>
  </si>
  <si>
    <t>2998</t>
  </si>
  <si>
    <t>2698</t>
  </si>
  <si>
    <t>6454</t>
  </si>
  <si>
    <t>0091</t>
  </si>
  <si>
    <t>3818</t>
  </si>
  <si>
    <t>7581</t>
  </si>
  <si>
    <t>3873</t>
  </si>
  <si>
    <t>8296</t>
  </si>
  <si>
    <t>5952</t>
  </si>
  <si>
    <t>0274</t>
  </si>
  <si>
    <t>3843</t>
  </si>
  <si>
    <t>0687</t>
  </si>
  <si>
    <t>0871</t>
  </si>
  <si>
    <t>5093</t>
  </si>
  <si>
    <t>4737</t>
  </si>
  <si>
    <t>1687</t>
  </si>
  <si>
    <t>6519</t>
  </si>
  <si>
    <t>2099</t>
  </si>
  <si>
    <t>9074</t>
  </si>
  <si>
    <t>2392</t>
  </si>
  <si>
    <t>2936</t>
  </si>
  <si>
    <t>7949</t>
  </si>
  <si>
    <t>2376</t>
  </si>
  <si>
    <t>4102</t>
  </si>
  <si>
    <t>4524</t>
  </si>
  <si>
    <t>4137</t>
  </si>
  <si>
    <t>3374</t>
  </si>
  <si>
    <t>4117</t>
  </si>
  <si>
    <t>0550</t>
  </si>
  <si>
    <t>4662</t>
  </si>
  <si>
    <t>5994</t>
  </si>
  <si>
    <t>3957</t>
  </si>
  <si>
    <t>4487</t>
  </si>
  <si>
    <t>2001</t>
  </si>
  <si>
    <t>9900</t>
  </si>
  <si>
    <t>1254</t>
  </si>
  <si>
    <t>0819</t>
  </si>
  <si>
    <t>3741</t>
  </si>
  <si>
    <t>7909</t>
  </si>
  <si>
    <t>4394</t>
  </si>
  <si>
    <t>1080</t>
  </si>
  <si>
    <t>3143</t>
  </si>
  <si>
    <t>1334</t>
  </si>
  <si>
    <t>1194</t>
  </si>
  <si>
    <t>6165</t>
  </si>
  <si>
    <t>0030</t>
  </si>
  <si>
    <t>5185</t>
  </si>
  <si>
    <t>8755</t>
  </si>
  <si>
    <t>7253</t>
  </si>
  <si>
    <t>0418</t>
  </si>
  <si>
    <t>1544</t>
  </si>
  <si>
    <t>4189</t>
  </si>
  <si>
    <t>3596</t>
  </si>
  <si>
    <t>4783</t>
  </si>
  <si>
    <t>1407</t>
  </si>
  <si>
    <t>4563</t>
  </si>
  <si>
    <t>7362</t>
  </si>
  <si>
    <t>6599</t>
  </si>
  <si>
    <t>2306</t>
  </si>
  <si>
    <t>1809</t>
  </si>
  <si>
    <t>5216</t>
  </si>
  <si>
    <t>6203</t>
  </si>
  <si>
    <t>2508</t>
  </si>
  <si>
    <t>6278</t>
  </si>
  <si>
    <t>8445</t>
  </si>
  <si>
    <t>9575</t>
  </si>
  <si>
    <t>3574</t>
  </si>
  <si>
    <t>0407</t>
  </si>
  <si>
    <t>3953</t>
  </si>
  <si>
    <t>8085</t>
  </si>
  <si>
    <t>3298</t>
  </si>
  <si>
    <t>1814</t>
  </si>
  <si>
    <t>1573</t>
  </si>
  <si>
    <t>9969</t>
  </si>
  <si>
    <t>0466</t>
  </si>
  <si>
    <t>2321</t>
  </si>
  <si>
    <t>7878</t>
  </si>
  <si>
    <t>7636</t>
  </si>
  <si>
    <t>7274</t>
  </si>
  <si>
    <t>7300</t>
  </si>
  <si>
    <t>7810</t>
  </si>
  <si>
    <t>9606</t>
  </si>
  <si>
    <t>1119</t>
  </si>
  <si>
    <t>9866</t>
  </si>
  <si>
    <t>0434</t>
  </si>
  <si>
    <t>4652</t>
  </si>
  <si>
    <t>0261</t>
  </si>
  <si>
    <t>8971</t>
  </si>
  <si>
    <t>1460</t>
  </si>
  <si>
    <t>0251</t>
  </si>
  <si>
    <t>1729</t>
  </si>
  <si>
    <t>4777</t>
  </si>
  <si>
    <t>0019</t>
  </si>
  <si>
    <t>6937</t>
  </si>
  <si>
    <t>8492</t>
  </si>
  <si>
    <t>0544</t>
  </si>
  <si>
    <t>8668</t>
  </si>
  <si>
    <t>3876</t>
  </si>
  <si>
    <t>3604</t>
  </si>
  <si>
    <t>5970</t>
  </si>
  <si>
    <t>0016</t>
  </si>
  <si>
    <t>7358</t>
  </si>
  <si>
    <t>4751</t>
  </si>
  <si>
    <t>7470</t>
  </si>
  <si>
    <t>8229</t>
  </si>
  <si>
    <t>1193</t>
  </si>
  <si>
    <t>7175</t>
  </si>
  <si>
    <t>7589</t>
  </si>
  <si>
    <t>3609</t>
  </si>
  <si>
    <t>5631</t>
  </si>
  <si>
    <t>7290</t>
  </si>
  <si>
    <t>4425</t>
  </si>
  <si>
    <t>3784</t>
  </si>
  <si>
    <t>6264</t>
  </si>
  <si>
    <t>7801</t>
  </si>
  <si>
    <t>4532</t>
  </si>
  <si>
    <t>5076</t>
  </si>
  <si>
    <t>9923</t>
  </si>
  <si>
    <t>5955</t>
  </si>
  <si>
    <t>5745</t>
  </si>
  <si>
    <t>5383</t>
  </si>
  <si>
    <t>2088</t>
  </si>
  <si>
    <t>6907</t>
  </si>
  <si>
    <t>4288</t>
  </si>
  <si>
    <t>5015</t>
  </si>
  <si>
    <t>1470</t>
  </si>
  <si>
    <t>4780</t>
  </si>
  <si>
    <t>3672</t>
  </si>
  <si>
    <t>6717</t>
  </si>
  <si>
    <t>6315</t>
  </si>
  <si>
    <t>8001</t>
  </si>
  <si>
    <t>3119</t>
  </si>
  <si>
    <t>4434</t>
  </si>
  <si>
    <t>3134</t>
  </si>
  <si>
    <t>4809</t>
  </si>
  <si>
    <t>1291</t>
  </si>
  <si>
    <t>9045</t>
  </si>
  <si>
    <t>1270</t>
  </si>
  <si>
    <t>9864</t>
  </si>
  <si>
    <t>7017</t>
  </si>
  <si>
    <t>3880</t>
  </si>
  <si>
    <t>4106</t>
  </si>
  <si>
    <t>0005</t>
  </si>
  <si>
    <t>0807</t>
  </si>
  <si>
    <t>1926</t>
  </si>
  <si>
    <t>5375</t>
  </si>
  <si>
    <t>5489</t>
  </si>
  <si>
    <t>1799</t>
  </si>
  <si>
    <t>9556</t>
  </si>
  <si>
    <t>7172</t>
  </si>
  <si>
    <t>8465</t>
  </si>
  <si>
    <t>8825</t>
  </si>
  <si>
    <t>2912</t>
  </si>
  <si>
    <t>1481</t>
  </si>
  <si>
    <t>0857</t>
  </si>
  <si>
    <t>7120</t>
  </si>
  <si>
    <t>9464</t>
  </si>
  <si>
    <t>9569</t>
  </si>
  <si>
    <t>5536</t>
  </si>
  <si>
    <t>0169</t>
  </si>
  <si>
    <t>5035</t>
  </si>
  <si>
    <t>2575</t>
  </si>
  <si>
    <t>5425</t>
  </si>
  <si>
    <t>5964</t>
  </si>
  <si>
    <t>0310</t>
  </si>
  <si>
    <t>1114</t>
  </si>
  <si>
    <t>8880</t>
  </si>
  <si>
    <t>9014</t>
  </si>
  <si>
    <t>9977</t>
  </si>
  <si>
    <t>4161</t>
  </si>
  <si>
    <t>2595</t>
  </si>
  <si>
    <t>2894</t>
  </si>
  <si>
    <t>2866</t>
  </si>
  <si>
    <t>1246</t>
  </si>
  <si>
    <t>3742</t>
  </si>
  <si>
    <t>7555</t>
  </si>
  <si>
    <t>5436</t>
  </si>
  <si>
    <t>8320</t>
  </si>
  <si>
    <t>5343</t>
  </si>
  <si>
    <t>5080</t>
  </si>
  <si>
    <t>6400</t>
  </si>
  <si>
    <t>3201</t>
  </si>
  <si>
    <t>8883</t>
  </si>
  <si>
    <t>0703</t>
  </si>
  <si>
    <t>5693</t>
  </si>
  <si>
    <t>6875</t>
  </si>
  <si>
    <t>6553</t>
  </si>
  <si>
    <t>3188</t>
  </si>
  <si>
    <t>8432</t>
  </si>
  <si>
    <t>3333</t>
  </si>
  <si>
    <t>6410</t>
  </si>
  <si>
    <t>1994</t>
  </si>
  <si>
    <t>8881</t>
  </si>
  <si>
    <t>8578</t>
  </si>
  <si>
    <t>2375</t>
  </si>
  <si>
    <t>3171</t>
  </si>
  <si>
    <t>2030</t>
  </si>
  <si>
    <t>0540</t>
  </si>
  <si>
    <t>5741</t>
  </si>
  <si>
    <t>9218</t>
  </si>
  <si>
    <t>0505</t>
  </si>
  <si>
    <t>4238</t>
  </si>
  <si>
    <t>2952</t>
  </si>
  <si>
    <t>0915</t>
  </si>
  <si>
    <t>6476</t>
  </si>
  <si>
    <t>1096</t>
  </si>
  <si>
    <t>8704</t>
  </si>
  <si>
    <t>1777</t>
  </si>
  <si>
    <t>0484</t>
  </si>
  <si>
    <t>2110</t>
  </si>
  <si>
    <t>6673</t>
  </si>
  <si>
    <t>9131</t>
  </si>
  <si>
    <t>6514</t>
  </si>
  <si>
    <t>5337</t>
  </si>
  <si>
    <t>3282</t>
  </si>
  <si>
    <t>9424</t>
  </si>
  <si>
    <t>2140</t>
  </si>
  <si>
    <t>0116</t>
  </si>
  <si>
    <t>0672</t>
  </si>
  <si>
    <t>5669</t>
  </si>
  <si>
    <t>8766</t>
  </si>
  <si>
    <t>7393</t>
  </si>
  <si>
    <t>0275</t>
  </si>
  <si>
    <t>6878</t>
  </si>
  <si>
    <t>6622</t>
  </si>
  <si>
    <t>0950</t>
  </si>
  <si>
    <t>8879</t>
  </si>
  <si>
    <t>0538</t>
  </si>
  <si>
    <t>1360</t>
  </si>
  <si>
    <t>3532</t>
  </si>
  <si>
    <t>2591</t>
  </si>
  <si>
    <t>3334</t>
  </si>
  <si>
    <t>5028</t>
  </si>
  <si>
    <t>2583</t>
  </si>
  <si>
    <t>9006</t>
  </si>
  <si>
    <t>7951</t>
  </si>
  <si>
    <t>0994</t>
  </si>
  <si>
    <t>1525</t>
  </si>
  <si>
    <t>6579</t>
  </si>
  <si>
    <t>7400</t>
  </si>
  <si>
    <t>7370</t>
  </si>
  <si>
    <t>9899</t>
  </si>
  <si>
    <t>3675</t>
  </si>
  <si>
    <t>3669</t>
  </si>
  <si>
    <t>4684</t>
  </si>
  <si>
    <t>3893</t>
  </si>
  <si>
    <t>2157</t>
  </si>
  <si>
    <t>9313</t>
  </si>
  <si>
    <t>3664</t>
  </si>
  <si>
    <t>1161</t>
  </si>
  <si>
    <t>9479</t>
  </si>
  <si>
    <t>5527</t>
  </si>
  <si>
    <t>4408</t>
  </si>
  <si>
    <t>0303</t>
  </si>
  <si>
    <t>5663</t>
  </si>
  <si>
    <t>8686</t>
  </si>
  <si>
    <t>1931</t>
  </si>
  <si>
    <t>8545</t>
  </si>
  <si>
    <t>8989</t>
  </si>
  <si>
    <t>6922</t>
  </si>
  <si>
    <t>4232</t>
  </si>
  <si>
    <t>9865</t>
  </si>
  <si>
    <t>6159</t>
  </si>
  <si>
    <t>3148</t>
  </si>
  <si>
    <t>5385</t>
  </si>
  <si>
    <t>4810</t>
  </si>
  <si>
    <t>4007</t>
  </si>
  <si>
    <t>8234</t>
  </si>
  <si>
    <t>2171</t>
  </si>
  <si>
    <t>0823</t>
  </si>
  <si>
    <t>3866</t>
  </si>
  <si>
    <t>7029</t>
  </si>
  <si>
    <t>9321</t>
  </si>
  <si>
    <t>1933</t>
  </si>
  <si>
    <t>5338</t>
  </si>
  <si>
    <t>0413</t>
  </si>
  <si>
    <t>4441</t>
  </si>
  <si>
    <t>0696</t>
  </si>
  <si>
    <t>4824</t>
  </si>
  <si>
    <t>2963</t>
  </si>
  <si>
    <t>7420</t>
  </si>
  <si>
    <t>7928</t>
  </si>
  <si>
    <t>5329</t>
  </si>
  <si>
    <t>9959</t>
  </si>
  <si>
    <t>6000</t>
  </si>
  <si>
    <t>1778</t>
  </si>
  <si>
    <t>0988</t>
  </si>
  <si>
    <t>4567</t>
  </si>
  <si>
    <t>9122</t>
  </si>
  <si>
    <t>2103</t>
  </si>
  <si>
    <t>0951</t>
  </si>
  <si>
    <t>9267</t>
  </si>
  <si>
    <t>8451</t>
  </si>
  <si>
    <t>9135</t>
  </si>
  <si>
    <t>2968</t>
  </si>
  <si>
    <t>9690</t>
  </si>
  <si>
    <t>2756</t>
  </si>
  <si>
    <t>2084</t>
  </si>
  <si>
    <t>6110</t>
  </si>
  <si>
    <t>0595</t>
  </si>
  <si>
    <t>6913</t>
  </si>
  <si>
    <t>0895</t>
  </si>
  <si>
    <t>1232</t>
  </si>
  <si>
    <t>3520</t>
  </si>
  <si>
    <t>7421</t>
  </si>
  <si>
    <t>2919</t>
  </si>
  <si>
    <t>0102</t>
  </si>
  <si>
    <t>4667</t>
  </si>
  <si>
    <t>7356</t>
  </si>
  <si>
    <t>6141</t>
  </si>
  <si>
    <t>7744</t>
  </si>
  <si>
    <t>7650</t>
  </si>
  <si>
    <t>1111</t>
  </si>
  <si>
    <t>8777</t>
  </si>
  <si>
    <t>8949</t>
  </si>
  <si>
    <t>6173</t>
  </si>
  <si>
    <t>3233</t>
  </si>
  <si>
    <t>7611</t>
  </si>
  <si>
    <t>8189</t>
  </si>
  <si>
    <t>7449</t>
  </si>
  <si>
    <t>5890</t>
  </si>
  <si>
    <t>0667</t>
  </si>
  <si>
    <t>3447</t>
  </si>
  <si>
    <t>0573</t>
  </si>
  <si>
    <t>0496</t>
  </si>
  <si>
    <t>5720</t>
  </si>
  <si>
    <t>8184</t>
  </si>
  <si>
    <t>8023</t>
  </si>
  <si>
    <t>0913</t>
  </si>
  <si>
    <t>6005</t>
  </si>
  <si>
    <t>5545</t>
  </si>
  <si>
    <t>0863</t>
  </si>
  <si>
    <t>8382</t>
  </si>
  <si>
    <t>5766</t>
  </si>
  <si>
    <t>2855</t>
  </si>
  <si>
    <t>1756</t>
  </si>
  <si>
    <t>1781</t>
  </si>
  <si>
    <t>3882</t>
  </si>
  <si>
    <t>0337</t>
  </si>
  <si>
    <t>0781</t>
  </si>
  <si>
    <t>1110</t>
  </si>
  <si>
    <t>3668</t>
  </si>
  <si>
    <t>6798</t>
  </si>
  <si>
    <t>3531</t>
  </si>
  <si>
    <t>5032</t>
  </si>
  <si>
    <t>9571</t>
  </si>
  <si>
    <t>0975</t>
  </si>
  <si>
    <t>5555</t>
  </si>
  <si>
    <t>1497</t>
  </si>
  <si>
    <t>6714</t>
  </si>
  <si>
    <t>4808</t>
  </si>
  <si>
    <t>8800</t>
  </si>
  <si>
    <t>4552</t>
  </si>
  <si>
    <t>8544</t>
  </si>
  <si>
    <t>8626</t>
  </si>
  <si>
    <t>7864</t>
  </si>
  <si>
    <t>5494</t>
  </si>
  <si>
    <t>4236</t>
  </si>
  <si>
    <t>7544</t>
  </si>
  <si>
    <t>7361</t>
  </si>
  <si>
    <t>2987</t>
  </si>
  <si>
    <t>0345</t>
  </si>
  <si>
    <t>7246</t>
  </si>
  <si>
    <t>9040</t>
  </si>
  <si>
    <t>9145</t>
  </si>
  <si>
    <t>2852</t>
  </si>
  <si>
    <t>3263</t>
  </si>
  <si>
    <t>2016</t>
  </si>
  <si>
    <t>7489</t>
  </si>
  <si>
    <t>9015</t>
  </si>
  <si>
    <t>7296</t>
  </si>
  <si>
    <t>6359</t>
  </si>
  <si>
    <t>9860</t>
  </si>
  <si>
    <t>3939</t>
  </si>
  <si>
    <t>8592</t>
  </si>
  <si>
    <t>0875</t>
  </si>
  <si>
    <t>1607</t>
  </si>
  <si>
    <t>0698</t>
  </si>
  <si>
    <t>9398</t>
  </si>
  <si>
    <t>6796</t>
  </si>
  <si>
    <t>8212</t>
  </si>
  <si>
    <t>7195</t>
  </si>
  <si>
    <t>1941</t>
  </si>
  <si>
    <t>1946</t>
  </si>
  <si>
    <t>6107</t>
  </si>
  <si>
    <t>1995</t>
  </si>
  <si>
    <t>0945</t>
  </si>
  <si>
    <t>4946</t>
  </si>
  <si>
    <t>7955</t>
  </si>
  <si>
    <t>5762</t>
  </si>
  <si>
    <t>8156</t>
  </si>
  <si>
    <t>9345</t>
  </si>
  <si>
    <t>4480</t>
  </si>
  <si>
    <t>1979</t>
  </si>
  <si>
    <t>2522</t>
  </si>
  <si>
    <t>8858</t>
  </si>
  <si>
    <t>9233</t>
  </si>
  <si>
    <t>9057</t>
  </si>
  <si>
    <t>0878</t>
  </si>
  <si>
    <t>2818</t>
  </si>
  <si>
    <t>7237</t>
  </si>
  <si>
    <t>3205</t>
  </si>
  <si>
    <t>3655</t>
  </si>
  <si>
    <t>5323</t>
  </si>
  <si>
    <t>5777</t>
  </si>
  <si>
    <t>3648</t>
  </si>
  <si>
    <t>3097</t>
  </si>
  <si>
    <t>8162</t>
  </si>
  <si>
    <t>1663</t>
  </si>
  <si>
    <t>5052</t>
  </si>
  <si>
    <t>6951</t>
  </si>
  <si>
    <t>6983</t>
  </si>
  <si>
    <t>3258</t>
  </si>
  <si>
    <t>9208</t>
  </si>
  <si>
    <t>9463</t>
  </si>
  <si>
    <t>9999</t>
  </si>
  <si>
    <t>7409</t>
  </si>
  <si>
    <t>7161</t>
  </si>
  <si>
    <t>4492</t>
  </si>
  <si>
    <t>4887</t>
  </si>
  <si>
    <t>6696</t>
  </si>
  <si>
    <t>3173</t>
  </si>
  <si>
    <t>6928</t>
  </si>
  <si>
    <t>2746</t>
  </si>
  <si>
    <t>6692</t>
  </si>
  <si>
    <t>4762</t>
  </si>
  <si>
    <t>8352</t>
  </si>
  <si>
    <t>0429</t>
  </si>
  <si>
    <t>9306</t>
  </si>
  <si>
    <t>8712</t>
  </si>
  <si>
    <t>7103</t>
  </si>
  <si>
    <t>1587</t>
  </si>
  <si>
    <t>9289</t>
  </si>
  <si>
    <t>4005</t>
  </si>
  <si>
    <t>5364</t>
  </si>
  <si>
    <t>5140</t>
  </si>
  <si>
    <t>7737</t>
  </si>
  <si>
    <t>8529</t>
  </si>
  <si>
    <t>9660</t>
  </si>
  <si>
    <t>0917</t>
  </si>
  <si>
    <t>3682</t>
  </si>
  <si>
    <t>6319</t>
  </si>
  <si>
    <t>3916</t>
  </si>
  <si>
    <t>6758</t>
  </si>
  <si>
    <t>8140</t>
  </si>
  <si>
    <t>9633</t>
  </si>
  <si>
    <t>5959</t>
  </si>
  <si>
    <t>2513</t>
  </si>
  <si>
    <t>1001</t>
  </si>
  <si>
    <t>5806</t>
  </si>
  <si>
    <t>3812</t>
  </si>
  <si>
    <t>2707</t>
  </si>
  <si>
    <t>6659</t>
  </si>
  <si>
    <t>2009</t>
  </si>
  <si>
    <t>5286</t>
  </si>
  <si>
    <t>5589</t>
  </si>
  <si>
    <t>8713</t>
  </si>
  <si>
    <t>9697</t>
  </si>
  <si>
    <t>2369</t>
  </si>
  <si>
    <t>8090</t>
  </si>
  <si>
    <t>7211</t>
  </si>
  <si>
    <t>9270</t>
  </si>
  <si>
    <t>7837</t>
  </si>
  <si>
    <t>4518</t>
  </si>
  <si>
    <t>0362</t>
  </si>
  <si>
    <t>0377</t>
  </si>
  <si>
    <t>5086</t>
  </si>
  <si>
    <t>9046</t>
  </si>
  <si>
    <t>8159</t>
  </si>
  <si>
    <t>0278</t>
  </si>
  <si>
    <t>0465</t>
  </si>
  <si>
    <t>7505</t>
  </si>
  <si>
    <t>5882</t>
  </si>
  <si>
    <t>2747</t>
  </si>
  <si>
    <t>8964</t>
  </si>
  <si>
    <t>8940</t>
  </si>
  <si>
    <t>0372</t>
  </si>
  <si>
    <t>8269</t>
  </si>
  <si>
    <t>4869</t>
  </si>
  <si>
    <t>5252</t>
  </si>
  <si>
    <t>0072</t>
  </si>
  <si>
    <t>3897</t>
  </si>
  <si>
    <t>8515</t>
  </si>
  <si>
    <t>1574</t>
  </si>
  <si>
    <t>9025</t>
  </si>
  <si>
    <t>8939</t>
  </si>
  <si>
    <t>7586</t>
  </si>
  <si>
    <t>1732</t>
  </si>
  <si>
    <t>8249</t>
  </si>
  <si>
    <t>6695</t>
  </si>
  <si>
    <t>9921</t>
  </si>
  <si>
    <t>9834</t>
  </si>
  <si>
    <t>4322</t>
  </si>
  <si>
    <t>9373</t>
  </si>
  <si>
    <t>5962</t>
  </si>
  <si>
    <t>1167</t>
  </si>
  <si>
    <t>6754</t>
  </si>
  <si>
    <t>0100</t>
  </si>
  <si>
    <t>6591</t>
  </si>
  <si>
    <t>7247</t>
  </si>
  <si>
    <t>4883</t>
  </si>
  <si>
    <t>9237</t>
  </si>
  <si>
    <t>5677</t>
  </si>
  <si>
    <t>1089</t>
  </si>
  <si>
    <t>8988</t>
  </si>
  <si>
    <t>9712</t>
  </si>
  <si>
    <t>5828</t>
  </si>
  <si>
    <t>5278</t>
  </si>
  <si>
    <t>6617</t>
  </si>
  <si>
    <t>3792</t>
  </si>
  <si>
    <t>6057</t>
  </si>
  <si>
    <t>8582</t>
  </si>
  <si>
    <t>3252</t>
  </si>
  <si>
    <t>5778</t>
  </si>
  <si>
    <t>7556</t>
  </si>
  <si>
    <t>6899</t>
  </si>
  <si>
    <t>2775</t>
  </si>
  <si>
    <t>5170</t>
  </si>
  <si>
    <t>8380</t>
  </si>
  <si>
    <t>4545</t>
  </si>
  <si>
    <t>2139</t>
  </si>
  <si>
    <t>2091</t>
  </si>
  <si>
    <t>1601</t>
  </si>
  <si>
    <t>1795</t>
  </si>
  <si>
    <t>6018</t>
  </si>
  <si>
    <t>8346</t>
  </si>
  <si>
    <t>2213</t>
  </si>
  <si>
    <t>0708</t>
  </si>
  <si>
    <t>4828</t>
  </si>
  <si>
    <t>4061</t>
  </si>
  <si>
    <t>1825</t>
  </si>
  <si>
    <t>7657</t>
  </si>
  <si>
    <t>3828</t>
  </si>
  <si>
    <t>6787</t>
  </si>
  <si>
    <t>7333</t>
  </si>
  <si>
    <t>3632</t>
  </si>
  <si>
    <t>9809</t>
  </si>
  <si>
    <t>8010</t>
  </si>
  <si>
    <t>4618</t>
  </si>
  <si>
    <t>8410</t>
  </si>
  <si>
    <t>0221</t>
  </si>
  <si>
    <t>0499</t>
  </si>
  <si>
    <t>5244</t>
  </si>
  <si>
    <t>5066</t>
  </si>
  <si>
    <t>1854</t>
  </si>
  <si>
    <t>5758</t>
  </si>
  <si>
    <t>1295</t>
  </si>
  <si>
    <t>7552</t>
  </si>
  <si>
    <t>2074</t>
  </si>
  <si>
    <t>5515</t>
  </si>
  <si>
    <t>9230</t>
  </si>
  <si>
    <t>1333</t>
  </si>
  <si>
    <t>2258</t>
  </si>
  <si>
    <t>5125</t>
  </si>
  <si>
    <t>0463</t>
  </si>
  <si>
    <t>4059</t>
  </si>
  <si>
    <t>0626</t>
  </si>
  <si>
    <t>2503</t>
  </si>
  <si>
    <t>2121</t>
  </si>
  <si>
    <t>4920</t>
  </si>
  <si>
    <t>4071</t>
  </si>
  <si>
    <t>0670</t>
  </si>
  <si>
    <t>0295</t>
  </si>
  <si>
    <t>3567</t>
  </si>
  <si>
    <t>0611</t>
  </si>
  <si>
    <t>6292</t>
  </si>
  <si>
    <t>9662</t>
  </si>
  <si>
    <t>2302</t>
  </si>
  <si>
    <t>1152</t>
  </si>
  <si>
    <t>1077</t>
  </si>
  <si>
    <t>4613</t>
  </si>
  <si>
    <t>0093</t>
  </si>
  <si>
    <t>1306</t>
  </si>
  <si>
    <t>3872</t>
  </si>
  <si>
    <t>7824</t>
  </si>
  <si>
    <t>1717</t>
  </si>
  <si>
    <t>0939</t>
  </si>
  <si>
    <t>1527</t>
  </si>
  <si>
    <t>7078</t>
  </si>
  <si>
    <t>1882</t>
  </si>
  <si>
    <t>8733</t>
  </si>
  <si>
    <t>5824</t>
  </si>
  <si>
    <t>6981</t>
  </si>
  <si>
    <t>2457</t>
  </si>
  <si>
    <t>4211</t>
  </si>
  <si>
    <t>2971</t>
  </si>
  <si>
    <t>4691</t>
  </si>
  <si>
    <t>1233</t>
  </si>
  <si>
    <t>3749</t>
  </si>
  <si>
    <t>1771</t>
  </si>
  <si>
    <t>4813</t>
  </si>
  <si>
    <t>3470</t>
  </si>
  <si>
    <t>2587</t>
  </si>
  <si>
    <t>1007</t>
  </si>
  <si>
    <t>4781</t>
  </si>
  <si>
    <t>4303</t>
  </si>
  <si>
    <t>2285</t>
  </si>
  <si>
    <t>1268</t>
  </si>
  <si>
    <t>2316</t>
  </si>
  <si>
    <t>1369</t>
  </si>
  <si>
    <t>4225</t>
  </si>
  <si>
    <t>1983</t>
  </si>
  <si>
    <t>7743</t>
  </si>
  <si>
    <t>2474</t>
  </si>
  <si>
    <t>7890</t>
  </si>
  <si>
    <t>8750</t>
  </si>
  <si>
    <t>2839</t>
  </si>
  <si>
    <t>8929</t>
  </si>
  <si>
    <t>3902</t>
  </si>
  <si>
    <t>8182</t>
  </si>
  <si>
    <t>3289</t>
  </si>
  <si>
    <t>1566</t>
  </si>
  <si>
    <t>3338</t>
  </si>
  <si>
    <t>2217</t>
  </si>
  <si>
    <t>9851</t>
  </si>
  <si>
    <t>6506</t>
  </si>
  <si>
    <t>4546</t>
  </si>
  <si>
    <t>0270</t>
  </si>
  <si>
    <t>4976</t>
  </si>
  <si>
    <t>6838</t>
  </si>
  <si>
    <t>1958</t>
  </si>
  <si>
    <t>4012</t>
  </si>
  <si>
    <t>7724</t>
  </si>
  <si>
    <t>3685</t>
  </si>
  <si>
    <t>7524</t>
  </si>
  <si>
    <t>2360</t>
  </si>
  <si>
    <t>5708</t>
  </si>
  <si>
    <t>6502</t>
  </si>
  <si>
    <t>7835</t>
  </si>
  <si>
    <t>1683</t>
  </si>
  <si>
    <t>6333</t>
  </si>
  <si>
    <t>8605</t>
  </si>
  <si>
    <t>7231</t>
  </si>
  <si>
    <t>7401</t>
  </si>
  <si>
    <t>0057</t>
  </si>
  <si>
    <t>1531</t>
  </si>
  <si>
    <t>8373</t>
  </si>
  <si>
    <t>9812</t>
  </si>
  <si>
    <t>8705</t>
  </si>
  <si>
    <t>9071</t>
  </si>
  <si>
    <t>4587</t>
  </si>
  <si>
    <t>3025</t>
  </si>
  <si>
    <t>1637</t>
  </si>
  <si>
    <t>1337</t>
  </si>
  <si>
    <t>4634</t>
  </si>
  <si>
    <t>2639</t>
  </si>
  <si>
    <t>4778</t>
  </si>
  <si>
    <t>7293</t>
  </si>
  <si>
    <t>0157</t>
  </si>
  <si>
    <t>7546</t>
  </si>
  <si>
    <t>0180</t>
  </si>
  <si>
    <t>4680</t>
  </si>
  <si>
    <t>1097</t>
  </si>
  <si>
    <t>4843</t>
  </si>
  <si>
    <t>5664</t>
  </si>
  <si>
    <t>7952</t>
  </si>
  <si>
    <t>8057</t>
  </si>
  <si>
    <t>2266</t>
  </si>
  <si>
    <t>4302</t>
  </si>
  <si>
    <t>3405</t>
  </si>
  <si>
    <t>4118</t>
  </si>
  <si>
    <t>6332</t>
  </si>
  <si>
    <t>4986</t>
  </si>
  <si>
    <t>3287</t>
  </si>
  <si>
    <t>1033</t>
  </si>
  <si>
    <t>5755</t>
  </si>
  <si>
    <t>9591</t>
  </si>
  <si>
    <t>0071</t>
  </si>
  <si>
    <t>5179</t>
  </si>
  <si>
    <t>5458</t>
  </si>
  <si>
    <t>6698</t>
  </si>
  <si>
    <t>6251</t>
  </si>
  <si>
    <t>4003</t>
  </si>
  <si>
    <t>7551</t>
  </si>
  <si>
    <t>7403</t>
  </si>
  <si>
    <t>8330</t>
  </si>
  <si>
    <t>8976</t>
  </si>
  <si>
    <t>5833</t>
  </si>
  <si>
    <t>5417</t>
  </si>
  <si>
    <t>2068</t>
  </si>
  <si>
    <t>7871</t>
  </si>
  <si>
    <t>4227</t>
  </si>
  <si>
    <t>6365</t>
  </si>
  <si>
    <t>7998</t>
  </si>
  <si>
    <t>2146</t>
  </si>
  <si>
    <t>0800</t>
  </si>
  <si>
    <t>1659</t>
  </si>
  <si>
    <t>0105</t>
  </si>
  <si>
    <t>1353</t>
  </si>
  <si>
    <t>8620</t>
  </si>
  <si>
    <t>6943</t>
  </si>
  <si>
    <t>2671</t>
  </si>
  <si>
    <t>4530</t>
  </si>
  <si>
    <t>0191</t>
  </si>
  <si>
    <t>8791</t>
  </si>
  <si>
    <t>3663</t>
  </si>
  <si>
    <t>7748</t>
  </si>
  <si>
    <t>9904</t>
  </si>
  <si>
    <t>8810</t>
  </si>
  <si>
    <t>8475</t>
  </si>
  <si>
    <t>6250</t>
  </si>
  <si>
    <t>7382</t>
  </si>
  <si>
    <t>3762</t>
  </si>
  <si>
    <t>8404</t>
  </si>
  <si>
    <t>1864</t>
  </si>
  <si>
    <t>5033</t>
  </si>
  <si>
    <t>1956</t>
  </si>
  <si>
    <t>6683</t>
  </si>
  <si>
    <t>6212</t>
  </si>
  <si>
    <t>8417</t>
  </si>
  <si>
    <t>8801</t>
  </si>
  <si>
    <t>3225</t>
  </si>
  <si>
    <t>1307</t>
  </si>
  <si>
    <t>5449</t>
  </si>
  <si>
    <t>6595</t>
  </si>
  <si>
    <t>7107</t>
  </si>
  <si>
    <t>3254</t>
  </si>
  <si>
    <t>5900</t>
  </si>
  <si>
    <t>2538</t>
  </si>
  <si>
    <t>0350</t>
  </si>
  <si>
    <t>1499</t>
  </si>
  <si>
    <t>4395</t>
  </si>
  <si>
    <t>3329</t>
  </si>
  <si>
    <t>9699</t>
  </si>
  <si>
    <t>4629</t>
  </si>
  <si>
    <t>3387</t>
  </si>
  <si>
    <t>1339</t>
  </si>
  <si>
    <t>1222</t>
  </si>
  <si>
    <t>6780</t>
  </si>
  <si>
    <t>5898</t>
  </si>
  <si>
    <t>1624</t>
  </si>
  <si>
    <t>8093</t>
  </si>
  <si>
    <t>1960</t>
  </si>
  <si>
    <t>6092</t>
  </si>
  <si>
    <t>6503</t>
  </si>
  <si>
    <t>6483</t>
  </si>
  <si>
    <t>2283</t>
  </si>
  <si>
    <t>2900</t>
  </si>
  <si>
    <t>2245</t>
  </si>
  <si>
    <t>8148</t>
  </si>
  <si>
    <t>4723</t>
  </si>
  <si>
    <t>2164</t>
  </si>
  <si>
    <t>8002</t>
  </si>
  <si>
    <t>9098</t>
  </si>
  <si>
    <t>4087</t>
  </si>
  <si>
    <t>3851</t>
  </si>
  <si>
    <t>0918</t>
  </si>
  <si>
    <t>6341</t>
  </si>
  <si>
    <t>3830</t>
  </si>
  <si>
    <t>6958</t>
  </si>
  <si>
    <t>4129</t>
  </si>
  <si>
    <t>5432</t>
  </si>
  <si>
    <t>4861</t>
  </si>
  <si>
    <t>8190</t>
  </si>
  <si>
    <t>8527</t>
  </si>
  <si>
    <t>5747</t>
  </si>
  <si>
    <t>1112</t>
  </si>
  <si>
    <t>0749</t>
  </si>
  <si>
    <t>1520</t>
  </si>
  <si>
    <t>1113</t>
  </si>
  <si>
    <t>1466</t>
  </si>
  <si>
    <t>5191</t>
  </si>
  <si>
    <t>5602</t>
  </si>
  <si>
    <t>9344</t>
  </si>
  <si>
    <t>1569</t>
  </si>
  <si>
    <t>6646</t>
  </si>
  <si>
    <t>8110</t>
  </si>
  <si>
    <t>4624</t>
  </si>
  <si>
    <t>5292</t>
  </si>
  <si>
    <t>8691</t>
  </si>
  <si>
    <t>2327</t>
  </si>
  <si>
    <t>1095</t>
  </si>
  <si>
    <t>6160</t>
  </si>
  <si>
    <t>0170</t>
  </si>
  <si>
    <t>4123</t>
  </si>
  <si>
    <t>6202</t>
  </si>
  <si>
    <t>2837</t>
  </si>
  <si>
    <t>7012</t>
  </si>
  <si>
    <t>4960</t>
  </si>
  <si>
    <t>6320</t>
  </si>
  <si>
    <t>6029</t>
  </si>
  <si>
    <t>2398</t>
  </si>
  <si>
    <t>1836</t>
  </si>
  <si>
    <t>5638</t>
  </si>
  <si>
    <t>7378</t>
  </si>
  <si>
    <t>4352</t>
  </si>
  <si>
    <t>2853</t>
  </si>
  <si>
    <t>0965</t>
  </si>
  <si>
    <t>6477</t>
  </si>
  <si>
    <t>7032</t>
  </si>
  <si>
    <t>8775</t>
  </si>
  <si>
    <t>3276</t>
  </si>
  <si>
    <t>8811</t>
  </si>
  <si>
    <t>1912</t>
  </si>
  <si>
    <t>4956</t>
  </si>
  <si>
    <t>8609</t>
  </si>
  <si>
    <t>8897</t>
  </si>
  <si>
    <t>2661</t>
  </si>
  <si>
    <t>8400</t>
  </si>
  <si>
    <t>6137</t>
  </si>
  <si>
    <t>3541</t>
  </si>
  <si>
    <t>6307</t>
  </si>
  <si>
    <t>2338</t>
  </si>
  <si>
    <t>5776</t>
  </si>
  <si>
    <t>7477</t>
  </si>
  <si>
    <t>3005</t>
  </si>
  <si>
    <t>8430</t>
  </si>
  <si>
    <t>8207</t>
  </si>
  <si>
    <t>1000</t>
  </si>
  <si>
    <t>0247</t>
  </si>
  <si>
    <t>2918</t>
  </si>
  <si>
    <t>9909</t>
  </si>
  <si>
    <t>3227</t>
  </si>
  <si>
    <t>8572</t>
  </si>
  <si>
    <t>6580</t>
  </si>
  <si>
    <t>9906</t>
  </si>
  <si>
    <t>1593</t>
  </si>
  <si>
    <t>9175</t>
  </si>
  <si>
    <t>5055</t>
  </si>
  <si>
    <t>4351</t>
  </si>
  <si>
    <t>9166</t>
  </si>
  <si>
    <t>1664</t>
  </si>
  <si>
    <t>3435</t>
  </si>
  <si>
    <t>1728</t>
  </si>
  <si>
    <t>9056</t>
  </si>
  <si>
    <t>1917</t>
  </si>
  <si>
    <t>0792</t>
  </si>
  <si>
    <t>1332</t>
  </si>
  <si>
    <t>5599</t>
  </si>
  <si>
    <t>7040</t>
  </si>
  <si>
    <t>2039</t>
  </si>
  <si>
    <t>7502</t>
  </si>
  <si>
    <t>9319</t>
  </si>
  <si>
    <t>0623</t>
  </si>
  <si>
    <t>0004</t>
  </si>
  <si>
    <t>2345</t>
  </si>
  <si>
    <t>6876</t>
  </si>
  <si>
    <t>7877</t>
  </si>
  <si>
    <t>3078</t>
  </si>
  <si>
    <t>2945</t>
  </si>
  <si>
    <t>6322</t>
  </si>
  <si>
    <t>1075</t>
  </si>
  <si>
    <t>6982</t>
  </si>
  <si>
    <t>9928</t>
  </si>
  <si>
    <t>7935</t>
  </si>
  <si>
    <t>8317</t>
  </si>
  <si>
    <t>2638</t>
  </si>
  <si>
    <t>7651</t>
  </si>
  <si>
    <t>1169</t>
  </si>
  <si>
    <t>7917</t>
  </si>
  <si>
    <t>6810</t>
  </si>
  <si>
    <t>7355</t>
  </si>
  <si>
    <t>7616</t>
  </si>
  <si>
    <t>0519</t>
  </si>
  <si>
    <t>6809</t>
  </si>
  <si>
    <t>6381</t>
  </si>
  <si>
    <t>6829</t>
  </si>
  <si>
    <t>8986</t>
  </si>
  <si>
    <t>5754</t>
  </si>
  <si>
    <t>9992</t>
  </si>
  <si>
    <t>1934</t>
  </si>
  <si>
    <t>4538</t>
  </si>
  <si>
    <t>0606</t>
  </si>
  <si>
    <t>4580</t>
  </si>
  <si>
    <t>2710</t>
  </si>
  <si>
    <t>9150</t>
  </si>
  <si>
    <t>9372</t>
  </si>
  <si>
    <t>5476</t>
  </si>
  <si>
    <t>9123</t>
  </si>
  <si>
    <t>5350</t>
  </si>
  <si>
    <t>7770</t>
  </si>
  <si>
    <t>4892</t>
  </si>
  <si>
    <t>7658</t>
  </si>
  <si>
    <t>7110</t>
  </si>
  <si>
    <t>8616</t>
  </si>
  <si>
    <t>6789</t>
  </si>
  <si>
    <t>4344</t>
  </si>
  <si>
    <t>9963</t>
  </si>
  <si>
    <t>9682</t>
  </si>
  <si>
    <t>5902</t>
  </si>
  <si>
    <t>3563</t>
  </si>
  <si>
    <t>6084</t>
  </si>
  <si>
    <t>3161</t>
  </si>
  <si>
    <t>6325</t>
  </si>
  <si>
    <t>0121</t>
  </si>
  <si>
    <t>2330</t>
  </si>
  <si>
    <t>2008</t>
  </si>
  <si>
    <t>6284</t>
  </si>
  <si>
    <t>5335</t>
  </si>
  <si>
    <t>2002</t>
  </si>
  <si>
    <t>4455</t>
  </si>
  <si>
    <t>5019</t>
  </si>
  <si>
    <t>6080</t>
  </si>
  <si>
    <t>8084</t>
  </si>
  <si>
    <t>8652</t>
  </si>
  <si>
    <t>8208</t>
  </si>
  <si>
    <t>9285</t>
  </si>
  <si>
    <t>0324</t>
  </si>
  <si>
    <t>7758</t>
  </si>
  <si>
    <t>5635</t>
  </si>
  <si>
    <t>8335</t>
  </si>
  <si>
    <t>7265</t>
  </si>
  <si>
    <t>3501</t>
  </si>
  <si>
    <t>2050</t>
  </si>
  <si>
    <t>9395</t>
  </si>
  <si>
    <t>5504</t>
  </si>
  <si>
    <t>2162</t>
  </si>
  <si>
    <t>7823</t>
  </si>
  <si>
    <t>8862</t>
  </si>
  <si>
    <t>0897</t>
  </si>
  <si>
    <t>0069</t>
  </si>
  <si>
    <t>5381</t>
  </si>
  <si>
    <t>7245</t>
  </si>
  <si>
    <t>6675</t>
  </si>
  <si>
    <t>2769</t>
  </si>
  <si>
    <t>1843</t>
  </si>
  <si>
    <t>6676</t>
  </si>
  <si>
    <t>1629</t>
  </si>
  <si>
    <t>6845</t>
  </si>
  <si>
    <t>3419</t>
  </si>
  <si>
    <t>4900</t>
  </si>
  <si>
    <t>9396</t>
  </si>
  <si>
    <t>7679</t>
  </si>
  <si>
    <t>9742</t>
  </si>
  <si>
    <t>8491</t>
  </si>
  <si>
    <t>5370</t>
  </si>
  <si>
    <t>8342</t>
  </si>
  <si>
    <t>3526</t>
  </si>
  <si>
    <t>8753</t>
  </si>
  <si>
    <t>3823</t>
  </si>
  <si>
    <t>3936</t>
  </si>
  <si>
    <t>9495</t>
  </si>
  <si>
    <t>3080</t>
  </si>
  <si>
    <t>0904</t>
  </si>
  <si>
    <t>3767</t>
  </si>
  <si>
    <t>5020</t>
  </si>
  <si>
    <t>4794</t>
  </si>
  <si>
    <t>2831</t>
  </si>
  <si>
    <t>0779</t>
  </si>
  <si>
    <t>3908</t>
  </si>
  <si>
    <t>7372</t>
  </si>
  <si>
    <t>0307</t>
  </si>
  <si>
    <t>9532</t>
  </si>
  <si>
    <t>4207</t>
  </si>
  <si>
    <t>0492</t>
  </si>
  <si>
    <t>6535</t>
  </si>
  <si>
    <t>9765</t>
  </si>
  <si>
    <t>6808</t>
  </si>
  <si>
    <t>0445</t>
  </si>
  <si>
    <t>7033</t>
  </si>
  <si>
    <t>8535</t>
  </si>
  <si>
    <t>2032</t>
  </si>
  <si>
    <t>4904</t>
  </si>
  <si>
    <t>9017</t>
  </si>
  <si>
    <t>9080</t>
  </si>
  <si>
    <t>2844</t>
  </si>
  <si>
    <t>9117</t>
  </si>
  <si>
    <t>8718</t>
  </si>
  <si>
    <t>5448</t>
  </si>
  <si>
    <t>3580</t>
  </si>
  <si>
    <t>0205</t>
  </si>
  <si>
    <t>3842</t>
  </si>
  <si>
    <t>9000</t>
  </si>
  <si>
    <t>7444</t>
  </si>
  <si>
    <t>6093</t>
  </si>
  <si>
    <t>4515</t>
  </si>
  <si>
    <t>7349</t>
  </si>
  <si>
    <t>2215</t>
  </si>
  <si>
    <t>8415</t>
  </si>
  <si>
    <t>1198</t>
  </si>
  <si>
    <t>5129</t>
  </si>
  <si>
    <t>4966</t>
  </si>
  <si>
    <t>4002</t>
  </si>
  <si>
    <t>0650</t>
  </si>
  <si>
    <t>0649</t>
  </si>
  <si>
    <t>0435</t>
  </si>
  <si>
    <t>6418</t>
  </si>
  <si>
    <t>2336</t>
  </si>
  <si>
    <t>0187</t>
  </si>
  <si>
    <t>7682</t>
  </si>
  <si>
    <t>4537</t>
  </si>
  <si>
    <t>2958</t>
  </si>
  <si>
    <t>8924</t>
  </si>
  <si>
    <t>0630</t>
  </si>
  <si>
    <t>7979</t>
  </si>
  <si>
    <t>9593</t>
  </si>
  <si>
    <t>2582</t>
  </si>
  <si>
    <t>5543</t>
  </si>
  <si>
    <t>9744</t>
  </si>
  <si>
    <t>0508</t>
  </si>
  <si>
    <t>5861</t>
  </si>
  <si>
    <t>5098</t>
  </si>
  <si>
    <t>2838</t>
  </si>
  <si>
    <t>7137</t>
  </si>
  <si>
    <t>9896</t>
  </si>
  <si>
    <t>2533</t>
  </si>
  <si>
    <t>8563</t>
  </si>
  <si>
    <t>1389</t>
  </si>
  <si>
    <t>0841</t>
  </si>
  <si>
    <t>9467</t>
  </si>
  <si>
    <t>0880</t>
  </si>
  <si>
    <t>0161</t>
  </si>
  <si>
    <t>3162</t>
  </si>
  <si>
    <t>4516</t>
  </si>
  <si>
    <t>8092</t>
  </si>
  <si>
    <t>0047</t>
  </si>
  <si>
    <t>4164</t>
  </si>
  <si>
    <t>2955</t>
  </si>
  <si>
    <t>0302</t>
  </si>
  <si>
    <t>9283</t>
  </si>
  <si>
    <t>4820</t>
  </si>
  <si>
    <t>8250</t>
  </si>
  <si>
    <t>7390</t>
  </si>
  <si>
    <t>4593</t>
  </si>
  <si>
    <t>7388</t>
  </si>
  <si>
    <t>7861</t>
  </si>
  <si>
    <t>5008</t>
  </si>
  <si>
    <t>7601</t>
  </si>
  <si>
    <t>6450</t>
  </si>
  <si>
    <t>1385</t>
  </si>
  <si>
    <t>9338</t>
  </si>
  <si>
    <t>6856</t>
  </si>
  <si>
    <t>2356</t>
  </si>
  <si>
    <t>1787</t>
  </si>
  <si>
    <t>4291</t>
  </si>
  <si>
    <t>3568</t>
  </si>
  <si>
    <t>5451</t>
  </si>
  <si>
    <t>8794</t>
  </si>
  <si>
    <t>1103</t>
  </si>
  <si>
    <t>3653</t>
  </si>
  <si>
    <t>6498</t>
  </si>
  <si>
    <t>3296</t>
  </si>
  <si>
    <t>4112</t>
  </si>
  <si>
    <t>2060</t>
  </si>
  <si>
    <t>8635</t>
  </si>
  <si>
    <t>4474</t>
  </si>
  <si>
    <t>4754</t>
  </si>
  <si>
    <t>6155</t>
  </si>
  <si>
    <t>5897</t>
  </si>
  <si>
    <t>3038</t>
  </si>
  <si>
    <t>4745</t>
  </si>
  <si>
    <t>7328</t>
  </si>
  <si>
    <t>1318</t>
  </si>
  <si>
    <t>0877</t>
  </si>
  <si>
    <t>7280</t>
  </si>
  <si>
    <t>3756</t>
  </si>
  <si>
    <t>5811</t>
  </si>
  <si>
    <t>9888</t>
  </si>
  <si>
    <t>4675</t>
  </si>
  <si>
    <t>0908</t>
  </si>
  <si>
    <t>0892</t>
  </si>
  <si>
    <t>7056</t>
  </si>
  <si>
    <t>1853</t>
  </si>
  <si>
    <t>6254</t>
  </si>
  <si>
    <t>1159</t>
  </si>
  <si>
    <t>8884</t>
  </si>
  <si>
    <t>4944</t>
  </si>
  <si>
    <t>3471</t>
  </si>
  <si>
    <t>7999</t>
  </si>
  <si>
    <t>9790</t>
  </si>
  <si>
    <t>8221</t>
  </si>
  <si>
    <t>3138</t>
  </si>
  <si>
    <t>7842</t>
  </si>
  <si>
    <t>2498</t>
  </si>
  <si>
    <t>0523</t>
  </si>
  <si>
    <t>6161</t>
  </si>
  <si>
    <t>6640</t>
  </si>
  <si>
    <t>4409</t>
  </si>
  <si>
    <t>0822</t>
  </si>
  <si>
    <t>7965</t>
  </si>
  <si>
    <t>5675</t>
  </si>
  <si>
    <t>8181</t>
  </si>
  <si>
    <t>9748</t>
  </si>
  <si>
    <t>7779</t>
  </si>
  <si>
    <t>1279</t>
  </si>
  <si>
    <t>7800</t>
  </si>
  <si>
    <t>3035</t>
  </si>
  <si>
    <t>6883</t>
  </si>
  <si>
    <t>8168</t>
  </si>
  <si>
    <t>1824</t>
  </si>
  <si>
    <t>0248</t>
  </si>
  <si>
    <t>5605</t>
  </si>
  <si>
    <t>9882</t>
  </si>
  <si>
    <t>9113</t>
  </si>
  <si>
    <t>6511</t>
  </si>
  <si>
    <t>1970</t>
  </si>
  <si>
    <t>2304</t>
  </si>
  <si>
    <t>0074</t>
  </si>
  <si>
    <t>7002</t>
  </si>
  <si>
    <t>2454</t>
  </si>
  <si>
    <t>1090</t>
  </si>
  <si>
    <t>6438</t>
  </si>
  <si>
    <t>8612</t>
  </si>
  <si>
    <t>6558</t>
  </si>
  <si>
    <t>5982</t>
  </si>
  <si>
    <t>1016</t>
  </si>
  <si>
    <t>3330</t>
  </si>
  <si>
    <t>8933</t>
  </si>
  <si>
    <t>4420</t>
  </si>
  <si>
    <t>8060</t>
  </si>
  <si>
    <t>3450</t>
  </si>
  <si>
    <t>0447</t>
  </si>
  <si>
    <t>7637</t>
  </si>
  <si>
    <t>4070</t>
  </si>
  <si>
    <t>5800</t>
  </si>
  <si>
    <t>3550</t>
  </si>
  <si>
    <t>8264</t>
  </si>
  <si>
    <t>8887</t>
  </si>
  <si>
    <t>1552</t>
  </si>
  <si>
    <t>7052</t>
  </si>
  <si>
    <t>3903</t>
  </si>
  <si>
    <t>9381</t>
  </si>
  <si>
    <t>8030</t>
  </si>
  <si>
    <t>7862</t>
  </si>
  <si>
    <t>0371</t>
  </si>
  <si>
    <t>4253</t>
  </si>
  <si>
    <t>5437</t>
  </si>
  <si>
    <t>0399</t>
  </si>
  <si>
    <t>5221</t>
  </si>
  <si>
    <t>4287</t>
  </si>
  <si>
    <t>7777</t>
  </si>
  <si>
    <t>4790</t>
  </si>
  <si>
    <t>1036</t>
  </si>
  <si>
    <t>7307</t>
  </si>
  <si>
    <t>6902</t>
  </si>
  <si>
    <t>0045</t>
  </si>
  <si>
    <t>7773</t>
  </si>
  <si>
    <t>4449</t>
  </si>
  <si>
    <t>8580</t>
  </si>
  <si>
    <t>6521</t>
  </si>
  <si>
    <t>6036</t>
  </si>
  <si>
    <t>0666</t>
  </si>
  <si>
    <t>4711</t>
  </si>
  <si>
    <t>4148</t>
  </si>
  <si>
    <t>8728</t>
  </si>
  <si>
    <t>9716</t>
  </si>
  <si>
    <t>7128</t>
  </si>
  <si>
    <t>9030</t>
  </si>
  <si>
    <t>0844</t>
  </si>
  <si>
    <t>8505</t>
  </si>
  <si>
    <t>0203</t>
  </si>
  <si>
    <t>9926</t>
  </si>
  <si>
    <t>5376</t>
  </si>
  <si>
    <t>5521</t>
  </si>
  <si>
    <t>5808</t>
  </si>
  <si>
    <t>0566</t>
  </si>
  <si>
    <t>8248</t>
  </si>
  <si>
    <t>6700</t>
  </si>
  <si>
    <t>9870</t>
  </si>
  <si>
    <t>2346</t>
  </si>
  <si>
    <t>3977</t>
  </si>
  <si>
    <t>6031</t>
  </si>
  <si>
    <t>2602</t>
  </si>
  <si>
    <t>4736</t>
  </si>
  <si>
    <t>6777</t>
  </si>
  <si>
    <t>9675</t>
  </si>
  <si>
    <t>9361</t>
  </si>
  <si>
    <t>6560</t>
  </si>
  <si>
    <t>0813</t>
  </si>
  <si>
    <t>9102</t>
  </si>
  <si>
    <t>6009</t>
  </si>
  <si>
    <t>4699</t>
  </si>
  <si>
    <t>9194</t>
  </si>
  <si>
    <t>5051</t>
  </si>
  <si>
    <t>8191</t>
  </si>
  <si>
    <t>5903</t>
  </si>
  <si>
    <t>5246</t>
  </si>
  <si>
    <t>6652</t>
  </si>
  <si>
    <t>2730</t>
  </si>
  <si>
    <t>5472</t>
  </si>
  <si>
    <t>6364</t>
  </si>
  <si>
    <t>5519</t>
  </si>
  <si>
    <t>2319</t>
  </si>
  <si>
    <t>6578</t>
  </si>
  <si>
    <t>8391</t>
  </si>
  <si>
    <t>0541</t>
  </si>
  <si>
    <t>6733</t>
  </si>
  <si>
    <t>1321</t>
  </si>
  <si>
    <t>2020</t>
  </si>
  <si>
    <t>1399</t>
  </si>
  <si>
    <t>8785</t>
  </si>
  <si>
    <t>3210</t>
  </si>
  <si>
    <t>1448</t>
  </si>
  <si>
    <t>3251</t>
  </si>
  <si>
    <t>1243</t>
  </si>
  <si>
    <t>1837</t>
  </si>
  <si>
    <t>8027</t>
  </si>
  <si>
    <t>8822</t>
  </si>
  <si>
    <t>9620</t>
  </si>
  <si>
    <t>2585</t>
  </si>
  <si>
    <t>9607</t>
  </si>
  <si>
    <t>4746</t>
  </si>
  <si>
    <t>9652</t>
  </si>
  <si>
    <t>1078</t>
  </si>
  <si>
    <t>2095</t>
  </si>
  <si>
    <t>8589</t>
  </si>
  <si>
    <t>0218</t>
  </si>
  <si>
    <t>5587</t>
  </si>
  <si>
    <t>2458</t>
  </si>
  <si>
    <t>3361</t>
  </si>
  <si>
    <t>1355</t>
  </si>
  <si>
    <t>9452</t>
  </si>
  <si>
    <t>1571</t>
  </si>
  <si>
    <t>3033</t>
  </si>
  <si>
    <t>5622</t>
  </si>
  <si>
    <t>8511</t>
  </si>
  <si>
    <t>2381</t>
  </si>
  <si>
    <t>5074</t>
  </si>
  <si>
    <t>2349</t>
  </si>
  <si>
    <t>7558</t>
  </si>
  <si>
    <t>4666</t>
  </si>
  <si>
    <t>3068</t>
  </si>
  <si>
    <t>3438</t>
  </si>
  <si>
    <t>6195</t>
  </si>
  <si>
    <t>7641</t>
  </si>
  <si>
    <t>0340</t>
  </si>
  <si>
    <t>7760</t>
  </si>
  <si>
    <t>8119</t>
  </si>
  <si>
    <t>1067</t>
  </si>
  <si>
    <t>9981</t>
  </si>
  <si>
    <t>0060</t>
  </si>
  <si>
    <t>2167</t>
  </si>
  <si>
    <t>6823</t>
  </si>
  <si>
    <t>1358</t>
  </si>
  <si>
    <t>1127</t>
  </si>
  <si>
    <t>0277</t>
  </si>
  <si>
    <t>7061</t>
  </si>
  <si>
    <t>9933</t>
  </si>
  <si>
    <t>4467</t>
  </si>
  <si>
    <t>1714</t>
  </si>
  <si>
    <t>8111</t>
  </si>
  <si>
    <t>1516</t>
  </si>
  <si>
    <t>3833</t>
  </si>
  <si>
    <t>1124</t>
  </si>
  <si>
    <t>3806</t>
  </si>
  <si>
    <t>7099</t>
  </si>
  <si>
    <t>7617</t>
  </si>
  <si>
    <t>7731</t>
  </si>
  <si>
    <t>2246</t>
  </si>
  <si>
    <t>4677</t>
  </si>
  <si>
    <t>5597</t>
  </si>
  <si>
    <t>0836</t>
  </si>
  <si>
    <t>9199</t>
  </si>
  <si>
    <t>5678</t>
  </si>
  <si>
    <t>7377</t>
  </si>
  <si>
    <t>3164</t>
  </si>
  <si>
    <t>5068</t>
  </si>
  <si>
    <t>8374</t>
  </si>
  <si>
    <t>4603</t>
  </si>
  <si>
    <t>4173</t>
  </si>
  <si>
    <t>4437</t>
  </si>
  <si>
    <t>4359</t>
  </si>
  <si>
    <t>2241</t>
  </si>
  <si>
    <t>3976</t>
  </si>
  <si>
    <t>1710</t>
  </si>
  <si>
    <t>7583</t>
  </si>
  <si>
    <t>1555</t>
  </si>
  <si>
    <t>6757</t>
  </si>
  <si>
    <t>9215</t>
  </si>
  <si>
    <t>5600</t>
  </si>
  <si>
    <t>2407</t>
  </si>
  <si>
    <t>5802</t>
  </si>
  <si>
    <t>6969</t>
  </si>
  <si>
    <t>1888</t>
  </si>
  <si>
    <t>0768</t>
  </si>
  <si>
    <t>0318</t>
  </si>
  <si>
    <t>3406</t>
  </si>
  <si>
    <t>1431</t>
  </si>
  <si>
    <t>5114</t>
  </si>
  <si>
    <t>3183</t>
  </si>
  <si>
    <t>6609</t>
  </si>
  <si>
    <t>0883</t>
  </si>
  <si>
    <t>3137</t>
  </si>
  <si>
    <t>2322</t>
  </si>
  <si>
    <t>1485</t>
  </si>
  <si>
    <t>5218</t>
  </si>
  <si>
    <t>0620</t>
  </si>
  <si>
    <t>4043</t>
  </si>
  <si>
    <t>8362</t>
  </si>
  <si>
    <t>1700</t>
  </si>
  <si>
    <t>0080</t>
  </si>
  <si>
    <t>1641</t>
  </si>
  <si>
    <t>0766</t>
  </si>
  <si>
    <t>6039</t>
  </si>
  <si>
    <t>3547</t>
  </si>
  <si>
    <t>8246</t>
  </si>
  <si>
    <t>5539</t>
  </si>
  <si>
    <t>6198</t>
  </si>
  <si>
    <t>2196</t>
  </si>
  <si>
    <t>1625</t>
  </si>
  <si>
    <t>5224</t>
  </si>
  <si>
    <t>8418</t>
  </si>
  <si>
    <t>4323</t>
  </si>
  <si>
    <t>1048</t>
  </si>
  <si>
    <t>0319</t>
  </si>
  <si>
    <t>0469</t>
  </si>
  <si>
    <t>7635</t>
  </si>
  <si>
    <t>5400</t>
  </si>
  <si>
    <t>4522</t>
  </si>
  <si>
    <t>7806</t>
  </si>
  <si>
    <t>9599</t>
  </si>
  <si>
    <t>8333</t>
  </si>
  <si>
    <t>6090</t>
  </si>
  <si>
    <t>0286</t>
  </si>
  <si>
    <t>3264</t>
  </si>
  <si>
    <t>4825</t>
  </si>
  <si>
    <t>4949</t>
  </si>
  <si>
    <t>9919</t>
  </si>
  <si>
    <t>7073</t>
  </si>
  <si>
    <t>1916</t>
  </si>
  <si>
    <t>5992</t>
  </si>
  <si>
    <t>0280</t>
  </si>
  <si>
    <t>3687</t>
  </si>
  <si>
    <t>5707</t>
  </si>
  <si>
    <t>8633</t>
  </si>
  <si>
    <t>0079</t>
  </si>
  <si>
    <t>7066</t>
  </si>
  <si>
    <t>0424</t>
  </si>
  <si>
    <t>4096</t>
  </si>
  <si>
    <t>1182</t>
  </si>
  <si>
    <t>4521</t>
  </si>
  <si>
    <t>4965</t>
  </si>
  <si>
    <t>1980</t>
  </si>
  <si>
    <t>8173</t>
  </si>
  <si>
    <t>3559</t>
  </si>
  <si>
    <t>9598</t>
  </si>
  <si>
    <t>3870</t>
  </si>
  <si>
    <t>5048</t>
  </si>
  <si>
    <t>2479</t>
  </si>
  <si>
    <t>0055</t>
  </si>
  <si>
    <t>5538</t>
  </si>
  <si>
    <t>2548</t>
  </si>
  <si>
    <t>4270</t>
  </si>
  <si>
    <t>7088</t>
  </si>
  <si>
    <t>9281</t>
  </si>
  <si>
    <t>2598</t>
  </si>
  <si>
    <t>9789</t>
  </si>
  <si>
    <t>9292</t>
  </si>
  <si>
    <t>4407</t>
  </si>
  <si>
    <t>3690</t>
  </si>
  <si>
    <t>5200</t>
  </si>
  <si>
    <t>1414</t>
  </si>
  <si>
    <t>2120</t>
  </si>
  <si>
    <t>0896</t>
  </si>
  <si>
    <t>3147</t>
  </si>
  <si>
    <t>6890</t>
  </si>
  <si>
    <t>4676</t>
  </si>
  <si>
    <t>8834</t>
  </si>
  <si>
    <t>2861</t>
  </si>
  <si>
    <t>4058</t>
  </si>
  <si>
    <t>5510</t>
  </si>
  <si>
    <t>3380</t>
  </si>
  <si>
    <t>6055</t>
  </si>
  <si>
    <t>5906</t>
  </si>
  <si>
    <t>1463</t>
  </si>
  <si>
    <t>7891</t>
  </si>
  <si>
    <t>3454</t>
  </si>
  <si>
    <t>4654</t>
  </si>
  <si>
    <t>9845</t>
  </si>
  <si>
    <t>6727</t>
  </si>
  <si>
    <t>0805</t>
  </si>
  <si>
    <t>7847</t>
  </si>
  <si>
    <t>8740</t>
  </si>
  <si>
    <t>5456</t>
  </si>
  <si>
    <t>0911</t>
  </si>
  <si>
    <t>7699</t>
  </si>
  <si>
    <t>3700</t>
  </si>
  <si>
    <t>0549</t>
  </si>
  <si>
    <t>6077</t>
  </si>
  <si>
    <t>8638</t>
  </si>
  <si>
    <t>9517</t>
  </si>
  <si>
    <t>3042</t>
  </si>
  <si>
    <t>4611</t>
  </si>
  <si>
    <t>0926</t>
  </si>
  <si>
    <t>2342</t>
  </si>
  <si>
    <t>4393</t>
  </si>
  <si>
    <t>5556</t>
  </si>
  <si>
    <t>4458</t>
  </si>
  <si>
    <t>2135</t>
  </si>
  <si>
    <t>6576</t>
  </si>
  <si>
    <t>4162</t>
  </si>
  <si>
    <t>6152</t>
  </si>
  <si>
    <t>6547</t>
  </si>
  <si>
    <t>2107</t>
  </si>
  <si>
    <t>9559</t>
  </si>
  <si>
    <t>9039</t>
  </si>
  <si>
    <t>7967</t>
  </si>
  <si>
    <t>1816</t>
  </si>
  <si>
    <t>3854</t>
  </si>
  <si>
    <t>1109</t>
  </si>
  <si>
    <t>9449</t>
  </si>
  <si>
    <t>9196</t>
  </si>
  <si>
    <t>8567</t>
  </si>
  <si>
    <t>5006</t>
  </si>
  <si>
    <t>5634</t>
  </si>
  <si>
    <t>9082</t>
  </si>
  <si>
    <t>0011</t>
  </si>
  <si>
    <t>6536</t>
  </si>
  <si>
    <t>3373</t>
  </si>
  <si>
    <t>8734</t>
  </si>
  <si>
    <t>3084</t>
  </si>
  <si>
    <t>6149</t>
  </si>
  <si>
    <t>3999</t>
  </si>
  <si>
    <t>4637</t>
  </si>
  <si>
    <t>2127</t>
  </si>
  <si>
    <t>6135</t>
  </si>
  <si>
    <t>2396</t>
  </si>
  <si>
    <t>2518</t>
  </si>
  <si>
    <t>3000</t>
  </si>
  <si>
    <t>4357</t>
  </si>
  <si>
    <t>6816</t>
  </si>
  <si>
    <t>2106</t>
  </si>
  <si>
    <t>7048</t>
  </si>
  <si>
    <t>9871</t>
  </si>
  <si>
    <t>2152</t>
  </si>
  <si>
    <t>5043</t>
  </si>
  <si>
    <t>5939</t>
  </si>
  <si>
    <t>6726</t>
  </si>
  <si>
    <t>6607</t>
  </si>
  <si>
    <t>1870</t>
  </si>
  <si>
    <t>7227</t>
  </si>
  <si>
    <t>0527</t>
  </si>
  <si>
    <t>8130</t>
  </si>
  <si>
    <t>7207</t>
  </si>
  <si>
    <t>7795</t>
  </si>
  <si>
    <t>1447</t>
  </si>
  <si>
    <t>3684</t>
  </si>
  <si>
    <t>5835</t>
  </si>
  <si>
    <t>5120</t>
  </si>
  <si>
    <t>9296</t>
  </si>
  <si>
    <t>3956</t>
  </si>
  <si>
    <t>6104</t>
  </si>
  <si>
    <t>8289</t>
  </si>
  <si>
    <t>8648</t>
  </si>
  <si>
    <t>1415</t>
  </si>
  <si>
    <t>3890</t>
  </si>
  <si>
    <t>5001</t>
  </si>
  <si>
    <t>8719</t>
  </si>
  <si>
    <t>8667</t>
  </si>
  <si>
    <t>8364</t>
  </si>
  <si>
    <t>0640</t>
  </si>
  <si>
    <t>3149</t>
  </si>
  <si>
    <t>8703</t>
  </si>
  <si>
    <t>5469</t>
  </si>
  <si>
    <t>5258</t>
  </si>
  <si>
    <t>4851</t>
  </si>
  <si>
    <t>9275</t>
  </si>
  <si>
    <t>2727</t>
  </si>
  <si>
    <t>1158</t>
  </si>
  <si>
    <t>7956</t>
  </si>
  <si>
    <t>6776</t>
  </si>
  <si>
    <t>1019</t>
  </si>
  <si>
    <t>9733</t>
  </si>
  <si>
    <t>9915</t>
  </si>
  <si>
    <t>8321</t>
  </si>
  <si>
    <t>3306</t>
  </si>
  <si>
    <t>8146</t>
  </si>
  <si>
    <t>9729</t>
  </si>
  <si>
    <t>2526</t>
  </si>
  <si>
    <t>3120</t>
  </si>
  <si>
    <t>0742</t>
  </si>
  <si>
    <t>7116</t>
  </si>
  <si>
    <t>6552</t>
  </si>
  <si>
    <t>1805</t>
  </si>
  <si>
    <t>4482</t>
  </si>
  <si>
    <t>2236</t>
  </si>
  <si>
    <t>7921</t>
  </si>
  <si>
    <t>5801</t>
  </si>
  <si>
    <t>2468</t>
  </si>
  <si>
    <t>3353</t>
  </si>
  <si>
    <t>0395</t>
  </si>
  <si>
    <t>6759</t>
  </si>
  <si>
    <t>5042</t>
  </si>
  <si>
    <t>7277</t>
  </si>
  <si>
    <t>5027</t>
  </si>
  <si>
    <t>5780</t>
  </si>
  <si>
    <t>7775</t>
  </si>
  <si>
    <t>4421</t>
  </si>
  <si>
    <t>Пожертвовать -  Мария Евдокимова</t>
  </si>
  <si>
    <t>Пожертвовать - Роберт Кондрашов</t>
  </si>
  <si>
    <t>Пожертвовать - Иван Ефрим</t>
  </si>
  <si>
    <t>Пожертвовать - Давид Бетеев</t>
  </si>
  <si>
    <t>Пожертвовать -  Яна Аджикильдеева</t>
  </si>
  <si>
    <t>Пожертвовать - Артем Исаев</t>
  </si>
  <si>
    <t>Пожертвовать - Темиркан Лиев</t>
  </si>
  <si>
    <t>Пожертвовать - Семен Смирнов</t>
  </si>
  <si>
    <t>Пожертвовать - без адресации</t>
  </si>
  <si>
    <t>Пожертвовать - Муродшер Мукимов</t>
  </si>
  <si>
    <t>Пожертвовать - Любовь Безызвестных</t>
  </si>
  <si>
    <t xml:space="preserve">Пожертвовать - Игорь Шемарыкин </t>
  </si>
  <si>
    <t>Пожертвовать - Эмиль Агаев</t>
  </si>
  <si>
    <t>Пожертвовать - Алина Кравченко</t>
  </si>
  <si>
    <t xml:space="preserve">Пожертвовать - Нариман Мустафаев </t>
  </si>
  <si>
    <t>Пожертвовать - Адель Филиппов</t>
  </si>
  <si>
    <t>Пожертвовать - Ярахмед Ярахмедов</t>
  </si>
  <si>
    <t>Пожертвовать - Леонид Казанов</t>
  </si>
  <si>
    <t>Пожертвовать - Варвара Корнева</t>
  </si>
  <si>
    <t>Пожертвовать - Иван Морозов</t>
  </si>
  <si>
    <t>Пожертвовать - Анастасия Ярош</t>
  </si>
  <si>
    <t>Пожертвовать - Самир Мирзаев</t>
  </si>
  <si>
    <t>Пожертвовать - Марьям Усманова</t>
  </si>
  <si>
    <t>Пожертвовать - Матвей Мизин</t>
  </si>
  <si>
    <t>Пожертвовать - Александр Гайсаров</t>
  </si>
  <si>
    <t>Пожертвовать - Алим Зекиряев</t>
  </si>
  <si>
    <t>5886</t>
  </si>
  <si>
    <t>4308</t>
  </si>
  <si>
    <t>2425</t>
  </si>
  <si>
    <t>8073</t>
  </si>
  <si>
    <t>9250</t>
  </si>
  <si>
    <t>0022</t>
  </si>
  <si>
    <t>8024</t>
  </si>
  <si>
    <t>3059</t>
  </si>
  <si>
    <t>7201</t>
  </si>
  <si>
    <t>1820</t>
  </si>
  <si>
    <t>6457</t>
  </si>
  <si>
    <t>7490</t>
  </si>
  <si>
    <t>6046</t>
  </si>
  <si>
    <t>4001</t>
  </si>
  <si>
    <t>1510</t>
  </si>
  <si>
    <t>0997</t>
  </si>
  <si>
    <t>4837</t>
  </si>
  <si>
    <t>2702</t>
  </si>
  <si>
    <t>6072</t>
  </si>
  <si>
    <t>4902</t>
  </si>
  <si>
    <t>7284</t>
  </si>
  <si>
    <t>7359</t>
  </si>
  <si>
    <t>4314</t>
  </si>
  <si>
    <t>5546</t>
  </si>
  <si>
    <t>5714</t>
  </si>
  <si>
    <t>4570</t>
  </si>
  <si>
    <t>9136</t>
  </si>
  <si>
    <t>2397</t>
  </si>
  <si>
    <t>2885</t>
  </si>
  <si>
    <t>7664</t>
  </si>
  <si>
    <t>5803</t>
  </si>
  <si>
    <t>4942</t>
  </si>
  <si>
    <t>0966</t>
  </si>
  <si>
    <t>0707</t>
  </si>
  <si>
    <t>3323</t>
  </si>
  <si>
    <t>7580</t>
  </si>
  <si>
    <t>2234</t>
  </si>
  <si>
    <t>3309</t>
  </si>
  <si>
    <t>7254</t>
  </si>
  <si>
    <t>1582</t>
  </si>
  <si>
    <t>1943</t>
  </si>
  <si>
    <t>7639</t>
  </si>
  <si>
    <t>7623</t>
  </si>
  <si>
    <t>8020</t>
  </si>
  <si>
    <t>9670</t>
  </si>
  <si>
    <t>9737</t>
  </si>
  <si>
    <t>8954</t>
  </si>
  <si>
    <t>4086</t>
  </si>
  <si>
    <t>1512</t>
  </si>
  <si>
    <t>1092</t>
  </si>
  <si>
    <t>9478</t>
  </si>
  <si>
    <t>3631</t>
  </si>
  <si>
    <t>5868</t>
  </si>
  <si>
    <t>1186</t>
  </si>
  <si>
    <t>1776</t>
  </si>
  <si>
    <t>3551</t>
  </si>
  <si>
    <t>1872</t>
  </si>
  <si>
    <t>0795</t>
  </si>
  <si>
    <t>9419</t>
  </si>
  <si>
    <t>2640</t>
  </si>
  <si>
    <t>2405</t>
  </si>
  <si>
    <t>8424</t>
  </si>
  <si>
    <t>0126</t>
  </si>
  <si>
    <t>6921</t>
  </si>
  <si>
    <t>0456</t>
  </si>
  <si>
    <t>3588</t>
  </si>
  <si>
    <t>9679</t>
  </si>
  <si>
    <t>3469</t>
  </si>
  <si>
    <t>3775</t>
  </si>
  <si>
    <t>8308</t>
  </si>
  <si>
    <t>5764</t>
  </si>
  <si>
    <t>0701</t>
  </si>
  <si>
    <t>7907</t>
  </si>
  <si>
    <t>4600</t>
  </si>
  <si>
    <t>8078</t>
  </si>
  <si>
    <t>2108</t>
  </si>
  <si>
    <t>6024</t>
  </si>
  <si>
    <t>0533</t>
  </si>
  <si>
    <t>8171</t>
  </si>
  <si>
    <t>0579</t>
  </si>
  <si>
    <t>9585</t>
  </si>
  <si>
    <t>1117</t>
  </si>
  <si>
    <t>9130</t>
  </si>
  <si>
    <t>7853</t>
  </si>
  <si>
    <t>0150</t>
  </si>
  <si>
    <t>2229</t>
  </si>
  <si>
    <t>2300</t>
  </si>
  <si>
    <t>0861</t>
  </si>
  <si>
    <t>0933</t>
  </si>
  <si>
    <t>4696</t>
  </si>
  <si>
    <t>8005</t>
  </si>
  <si>
    <t>1997</t>
  </si>
  <si>
    <t>6879</t>
  </si>
  <si>
    <t>9443</t>
  </si>
  <si>
    <t>8283</t>
  </si>
  <si>
    <t>1628</t>
  </si>
  <si>
    <t>7625</t>
  </si>
  <si>
    <t>1733</t>
  </si>
  <si>
    <t>2214</t>
  </si>
  <si>
    <t>0401</t>
  </si>
  <si>
    <t>6496</t>
  </si>
  <si>
    <t>5643</t>
  </si>
  <si>
    <t>0537</t>
  </si>
  <si>
    <t>6004</t>
  </si>
  <si>
    <t>5560</t>
  </si>
  <si>
    <t>9816</t>
  </si>
  <si>
    <t>4832</t>
  </si>
  <si>
    <t>8044</t>
  </si>
  <si>
    <t>6903</t>
  </si>
  <si>
    <t>7836</t>
  </si>
  <si>
    <t>5109</t>
  </si>
  <si>
    <t>5592</t>
  </si>
  <si>
    <t>8838</t>
  </si>
  <si>
    <t>9491</t>
  </si>
  <si>
    <t>2233</t>
  </si>
  <si>
    <t>6375</t>
  </si>
  <si>
    <t>5769</t>
  </si>
  <si>
    <t>2592</t>
  </si>
  <si>
    <t>6305</t>
  </si>
  <si>
    <t>3123</t>
  </si>
  <si>
    <t>7263</t>
  </si>
  <si>
    <t>4396</t>
  </si>
  <si>
    <t>8549</t>
  </si>
  <si>
    <t>2145</t>
  </si>
  <si>
    <t>5926</t>
  </si>
  <si>
    <t>0978</t>
  </si>
  <si>
    <t>7561</t>
  </si>
  <si>
    <t>6550</t>
  </si>
  <si>
    <t>5610</t>
  </si>
  <si>
    <t>5553</t>
  </si>
  <si>
    <t>9797</t>
  </si>
  <si>
    <t>0066</t>
  </si>
  <si>
    <t>1323</t>
  </si>
  <si>
    <t>0616</t>
  </si>
  <si>
    <t>1907</t>
  </si>
  <si>
    <t>1471</t>
  </si>
  <si>
    <t>8622</t>
  </si>
  <si>
    <t>0986</t>
  </si>
  <si>
    <t>7119</t>
  </si>
  <si>
    <t>4443</t>
  </si>
  <si>
    <t>4110</t>
  </si>
  <si>
    <t>2826</t>
  </si>
  <si>
    <t>7879</t>
  </si>
  <si>
    <t>8819</t>
  </si>
  <si>
    <t>3691</t>
  </si>
  <si>
    <t>5399</t>
  </si>
  <si>
    <t>3492</t>
  </si>
  <si>
    <t>1025</t>
  </si>
  <si>
    <t>0991</t>
  </si>
  <si>
    <t>1636</t>
  </si>
  <si>
    <t>1402</t>
  </si>
  <si>
    <t>1416</t>
  </si>
  <si>
    <t>6859</t>
  </si>
  <si>
    <t>8158</t>
  </si>
  <si>
    <t>4200</t>
  </si>
  <si>
    <t>7065</t>
  </si>
  <si>
    <t>1255</t>
  </si>
  <si>
    <t>3660</t>
  </si>
  <si>
    <t>2026</t>
  </si>
  <si>
    <t>7976</t>
  </si>
  <si>
    <t>6168</t>
  </si>
  <si>
    <t>4682</t>
  </si>
  <si>
    <t>4338</t>
  </si>
  <si>
    <t>0868</t>
  </si>
  <si>
    <t>2734</t>
  </si>
  <si>
    <t>2514</t>
  </si>
  <si>
    <t>2021</t>
  </si>
  <si>
    <t>9720</t>
  </si>
  <si>
    <t>9202</t>
  </si>
  <si>
    <t>2975</t>
  </si>
  <si>
    <t>2978</t>
  </si>
  <si>
    <t>8048</t>
  </si>
  <si>
    <t>1486</t>
  </si>
  <si>
    <t>1554</t>
  </si>
  <si>
    <t>8434</t>
  </si>
  <si>
    <t>7931</t>
  </si>
  <si>
    <t>6861</t>
  </si>
  <si>
    <t>5196</t>
  </si>
  <si>
    <t>8240</t>
  </si>
  <si>
    <t>5809</t>
  </si>
  <si>
    <t>6355</t>
  </si>
  <si>
    <t>0645</t>
  </si>
  <si>
    <t>4033</t>
  </si>
  <si>
    <t>6618</t>
  </si>
  <si>
    <t>3006</t>
  </si>
  <si>
    <t>9185</t>
  </si>
  <si>
    <t>9460</t>
  </si>
  <si>
    <t>3089</t>
  </si>
  <si>
    <t>4917</t>
  </si>
  <si>
    <t>9725</t>
  </si>
  <si>
    <t>7841</t>
  </si>
  <si>
    <t>7351</t>
  </si>
  <si>
    <t>0041</t>
  </si>
  <si>
    <t>2795</t>
  </si>
  <si>
    <t>3214</t>
  </si>
  <si>
    <t>3444</t>
  </si>
  <si>
    <t>3804</t>
  </si>
  <si>
    <t>1208</t>
  </si>
  <si>
    <t>8957</t>
  </si>
  <si>
    <t>3019</t>
  </si>
  <si>
    <t>7771</t>
  </si>
  <si>
    <t>4670</t>
  </si>
  <si>
    <t>4062</t>
  </si>
  <si>
    <t>7187</t>
  </si>
  <si>
    <t>1689</t>
  </si>
  <si>
    <t>0771</t>
  </si>
  <si>
    <t>8842</t>
  </si>
  <si>
    <t>1965</t>
  </si>
  <si>
    <t>2801</t>
  </si>
  <si>
    <t>5269</t>
  </si>
  <si>
    <t>3983</t>
  </si>
  <si>
    <t>1712</t>
  </si>
  <si>
    <t>8257</t>
  </si>
  <si>
    <t>3636</t>
  </si>
  <si>
    <t>0942</t>
  </si>
  <si>
    <t>5445</t>
  </si>
  <si>
    <t>1325</t>
  </si>
  <si>
    <t>4336</t>
  </si>
  <si>
    <t>9629</t>
  </si>
  <si>
    <t>9328</t>
  </si>
  <si>
    <t>9005</t>
  </si>
  <si>
    <t>7200</t>
  </si>
  <si>
    <t>8715</t>
  </si>
  <si>
    <t>1826</t>
  </si>
  <si>
    <t>0153</t>
  </si>
  <si>
    <t>1848</t>
  </si>
  <si>
    <t>5442</t>
  </si>
  <si>
    <t>5996</t>
  </si>
  <si>
    <t>9028</t>
  </si>
  <si>
    <t>8889</t>
  </si>
  <si>
    <t>2748</t>
  </si>
  <si>
    <t>2077</t>
  </si>
  <si>
    <t>4651</t>
  </si>
  <si>
    <t>7082</t>
  </si>
  <si>
    <t>9753</t>
  </si>
  <si>
    <t>4653</t>
  </si>
  <si>
    <t>8683</t>
  </si>
  <si>
    <t>0020</t>
  </si>
  <si>
    <t>3947</t>
  </si>
  <si>
    <t>9822</t>
  </si>
  <si>
    <t>8489</t>
  </si>
  <si>
    <t>8134</t>
  </si>
  <si>
    <t>3325</t>
  </si>
  <si>
    <t>7654</t>
  </si>
  <si>
    <t>1511</t>
  </si>
  <si>
    <t>5920</t>
  </si>
  <si>
    <t>0228</t>
  </si>
  <si>
    <t>1885</t>
  </si>
  <si>
    <t>6818</t>
  </si>
  <si>
    <t>2899</t>
  </si>
  <si>
    <t>0967</t>
  </si>
  <si>
    <t>1209</t>
  </si>
  <si>
    <t>1665</t>
  </si>
  <si>
    <t>5559</t>
  </si>
  <si>
    <t>0706</t>
  </si>
  <si>
    <t>7812</t>
  </si>
  <si>
    <t>1878</t>
  </si>
  <si>
    <t>0612</t>
  </si>
  <si>
    <t>4877</t>
  </si>
  <si>
    <t>5657</t>
  </si>
  <si>
    <t>4672</t>
  </si>
  <si>
    <t>8195</t>
  </si>
  <si>
    <t>6575</t>
  </si>
  <si>
    <t>3163</t>
  </si>
  <si>
    <t>1676</t>
  </si>
  <si>
    <t>7874</t>
  </si>
  <si>
    <t>7776</t>
  </si>
  <si>
    <t>7661</t>
  </si>
  <si>
    <t>3479</t>
  </si>
  <si>
    <t>9200</t>
  </si>
  <si>
    <t>0160</t>
  </si>
  <si>
    <t>6620</t>
  </si>
  <si>
    <t>5598</t>
  </si>
  <si>
    <t>1893</t>
  </si>
  <si>
    <t>6541</t>
  </si>
  <si>
    <t>2483</t>
  </si>
  <si>
    <t>9118</t>
  </si>
  <si>
    <t>5172</t>
  </si>
  <si>
    <t>6920</t>
  </si>
  <si>
    <t>8302</t>
  </si>
  <si>
    <t>1650</t>
  </si>
  <si>
    <t>1449</t>
  </si>
  <si>
    <t>1297</t>
  </si>
  <si>
    <t>4000</t>
  </si>
  <si>
    <t>6670</t>
  </si>
  <si>
    <t>0233</t>
  </si>
  <si>
    <t>1570</t>
  </si>
  <si>
    <t>5676</t>
  </si>
  <si>
    <t>1020</t>
  </si>
  <si>
    <t>8149</t>
  </si>
  <si>
    <t>3375</t>
  </si>
  <si>
    <t>6071</t>
  </si>
  <si>
    <t>2237</t>
  </si>
  <si>
    <t>2682</t>
  </si>
  <si>
    <t>9411</t>
  </si>
  <si>
    <t>0983</t>
  </si>
  <si>
    <t>7977</t>
  </si>
  <si>
    <t>4315</t>
  </si>
  <si>
    <t>6162</t>
  </si>
  <si>
    <t>5725</t>
  </si>
  <si>
    <t>6112</t>
  </si>
  <si>
    <t>8131</t>
  </si>
  <si>
    <t>5551</t>
  </si>
  <si>
    <t>0509</t>
  </si>
  <si>
    <t>6470</t>
  </si>
  <si>
    <t>6832</t>
  </si>
  <si>
    <t>8105</t>
  </si>
  <si>
    <t>5446</t>
  </si>
  <si>
    <t>1508</t>
  </si>
  <si>
    <t>3737</t>
  </si>
  <si>
    <t>7332</t>
  </si>
  <si>
    <t>0834</t>
  </si>
  <si>
    <t>3535</t>
  </si>
  <si>
    <t>4219</t>
  </si>
  <si>
    <t>1280</t>
  </si>
  <si>
    <t>8787</t>
  </si>
  <si>
    <t>2124</t>
  </si>
  <si>
    <t>4457</t>
  </si>
  <si>
    <t>1424</t>
  </si>
  <si>
    <t>9651</t>
  </si>
  <si>
    <t>0208</t>
  </si>
  <si>
    <t>7648</t>
  </si>
  <si>
    <t>1244</t>
  </si>
  <si>
    <t>5949</t>
  </si>
  <si>
    <t>3052</t>
  </si>
  <si>
    <t>8788</t>
  </si>
  <si>
    <t>6668</t>
  </si>
  <si>
    <t>1277</t>
  </si>
  <si>
    <t>5474</t>
  </si>
  <si>
    <t>3101</t>
  </si>
  <si>
    <t>4331</t>
  </si>
  <si>
    <t>9273</t>
  </si>
  <si>
    <t>1032</t>
  </si>
  <si>
    <t>5913</t>
  </si>
  <si>
    <t>6310</t>
  </si>
  <si>
    <t>2996</t>
  </si>
  <si>
    <t>4398</t>
  </si>
  <si>
    <t>1657</t>
  </si>
  <si>
    <t>9493</t>
  </si>
  <si>
    <t>0556</t>
  </si>
  <si>
    <t>0727</t>
  </si>
  <si>
    <t>2988</t>
  </si>
  <si>
    <t>6572</t>
  </si>
  <si>
    <t>9618</t>
  </si>
  <si>
    <t>7443</t>
  </si>
  <si>
    <t>5010</t>
  </si>
  <si>
    <t>0728</t>
  </si>
  <si>
    <t>2323</t>
  </si>
  <si>
    <t>7127</t>
  </si>
  <si>
    <t>9931</t>
  </si>
  <si>
    <t>6655</t>
  </si>
  <si>
    <t>5298</t>
  </si>
  <si>
    <t>5924</t>
  </si>
  <si>
    <t>0061</t>
  </si>
  <si>
    <t>0300</t>
  </si>
  <si>
    <t>7495</t>
  </si>
  <si>
    <t>5067</t>
  </si>
  <si>
    <t>3462</t>
  </si>
  <si>
    <t>8054</t>
  </si>
  <si>
    <t>3320</t>
  </si>
  <si>
    <t>3785</t>
  </si>
  <si>
    <t>2781</t>
  </si>
  <si>
    <t>0088</t>
  </si>
  <si>
    <t>6412</t>
  </si>
  <si>
    <t>8334</t>
  </si>
  <si>
    <t>1739</t>
  </si>
  <si>
    <t>7226</t>
  </si>
  <si>
    <t>8100</t>
  </si>
  <si>
    <t>8064</t>
  </si>
  <si>
    <t>2500</t>
  </si>
  <si>
    <t>8909</t>
  </si>
  <si>
    <t>9265</t>
  </si>
  <si>
    <t>1670</t>
  </si>
  <si>
    <t>9506</t>
  </si>
  <si>
    <t>5405</t>
  </si>
  <si>
    <t>9898</t>
  </si>
  <si>
    <t>5578</t>
  </si>
  <si>
    <t>0323</t>
  </si>
  <si>
    <t>8960</t>
  </si>
  <si>
    <t>8983</t>
  </si>
  <si>
    <t>6761</t>
  </si>
  <si>
    <t>0688</t>
  </si>
  <si>
    <t>9243</t>
  </si>
  <si>
    <t>5659</t>
  </si>
  <si>
    <t>0010</t>
  </si>
  <si>
    <t>6096</t>
  </si>
  <si>
    <t>8301</t>
  </si>
  <si>
    <t>0426</t>
  </si>
  <si>
    <t>1674</t>
  </si>
  <si>
    <t>6487</t>
  </si>
  <si>
    <t>1021</t>
  </si>
  <si>
    <t>9892</t>
  </si>
  <si>
    <t>7554</t>
  </si>
  <si>
    <t>4646</t>
  </si>
  <si>
    <t>7414</t>
  </si>
  <si>
    <t>7788</t>
  </si>
  <si>
    <t>7289</t>
  </si>
  <si>
    <t>5533</t>
  </si>
  <si>
    <t>5580</t>
  </si>
  <si>
    <t>3590</t>
  </si>
  <si>
    <t>6680</t>
  </si>
  <si>
    <t>4954</t>
  </si>
  <si>
    <t>3553</t>
  </si>
  <si>
    <t>6813</t>
  </si>
  <si>
    <t>9668</t>
  </si>
  <si>
    <t>7708</t>
  </si>
  <si>
    <t>0099</t>
  </si>
  <si>
    <t>8187</t>
  </si>
  <si>
    <t>7856</t>
  </si>
  <si>
    <t>1635</t>
  </si>
  <si>
    <t>6300</t>
  </si>
  <si>
    <t>4141</t>
  </si>
  <si>
    <t>2144</t>
  </si>
  <si>
    <t>8199</t>
  </si>
  <si>
    <t>1859</t>
  </si>
  <si>
    <t>6223</t>
  </si>
  <si>
    <t>9691</t>
  </si>
  <si>
    <t>3131</t>
  </si>
  <si>
    <t>3778</t>
  </si>
  <si>
    <t>3766</t>
  </si>
  <si>
    <t>2307</t>
  </si>
  <si>
    <t>7426</t>
  </si>
  <si>
    <t>2771</t>
  </si>
  <si>
    <t>2729</t>
  </si>
  <si>
    <t>0001</t>
  </si>
  <si>
    <t>3862</t>
  </si>
  <si>
    <t>2749</t>
  </si>
  <si>
    <t>6720</t>
  </si>
  <si>
    <t>3757</t>
  </si>
  <si>
    <t>2497</t>
  </si>
  <si>
    <t>2850</t>
  </si>
  <si>
    <t>3293</t>
  </si>
  <si>
    <t>3848</t>
  </si>
  <si>
    <t>1788</t>
  </si>
  <si>
    <t>02.11.16</t>
  </si>
  <si>
    <t>0614</t>
  </si>
  <si>
    <t>03.11.16</t>
  </si>
  <si>
    <t>03.11.17</t>
  </si>
  <si>
    <t>03.11.18</t>
  </si>
  <si>
    <t>03.11.19</t>
  </si>
  <si>
    <t>07.11.16</t>
  </si>
  <si>
    <t>08.11.16</t>
  </si>
  <si>
    <t>09.11.16</t>
  </si>
  <si>
    <t>10.11.16</t>
  </si>
  <si>
    <t>11.11.16</t>
  </si>
  <si>
    <t>12.11.16</t>
  </si>
  <si>
    <t>0311</t>
  </si>
  <si>
    <t>13.11.16</t>
  </si>
  <si>
    <t>14.11.16</t>
  </si>
  <si>
    <t>14.11.17</t>
  </si>
  <si>
    <t>14.11.18</t>
  </si>
  <si>
    <t>14.11.19</t>
  </si>
  <si>
    <t>14.11.20</t>
  </si>
  <si>
    <t>7071</t>
  </si>
  <si>
    <t>15.11.16</t>
  </si>
  <si>
    <t>16.11.16</t>
  </si>
  <si>
    <t>17.11.16</t>
  </si>
  <si>
    <t>19.11.16</t>
  </si>
  <si>
    <t>20.11.16</t>
  </si>
  <si>
    <t>21.11.16</t>
  </si>
  <si>
    <t>22.11.16</t>
  </si>
  <si>
    <t>6047</t>
  </si>
  <si>
    <t>26.11.16</t>
  </si>
  <si>
    <t>26.11.17</t>
  </si>
  <si>
    <t>26.11.18</t>
  </si>
  <si>
    <t>0369</t>
  </si>
  <si>
    <t>30.11.16</t>
  </si>
  <si>
    <t>9048</t>
  </si>
  <si>
    <t>ООО ЭТАЛОН ТРЕЙД</t>
  </si>
  <si>
    <t>ООО ДЕРМАНИКА-ТРЕЙД</t>
  </si>
  <si>
    <t>ООО ДЕЛТРАНС</t>
  </si>
  <si>
    <t>ИП СИЛИНА ЮЛИЯ ПЕТРОВНА</t>
  </si>
  <si>
    <t>ИП ЕФИМОВ АЛЕКСАНДР ЕВГЕНЬЕВИЧ</t>
  </si>
  <si>
    <t>ИП ПОТАПОВ КОНСТАНТИН КОНСТАНТИНОВИЧ</t>
  </si>
  <si>
    <t>ООО МАРКУС</t>
  </si>
  <si>
    <t>ООО "СТРОЙУДАЧА"</t>
  </si>
  <si>
    <t>ООО "МЕЩЕРА"</t>
  </si>
  <si>
    <t>ООО ЭНКЕЙ ЛОДЖИСТИК</t>
  </si>
  <si>
    <t>ИП ПОДЛЕТИНА ЛЮДМИЛА АЛЕКСАНДРОВНА</t>
  </si>
  <si>
    <t>ООО Т-АВЕРС</t>
  </si>
  <si>
    <t>ИП ПРОНИН АЛЕКСАНДР ИВАНОВИЧ</t>
  </si>
  <si>
    <t>ООО "ТОРГРЕСУРС"</t>
  </si>
  <si>
    <t>ООО СК "ПАРТНЕР 35"</t>
  </si>
  <si>
    <t>ООО "ЗЕВС"</t>
  </si>
  <si>
    <t>ООО "СТРОЙСЕРВИС"</t>
  </si>
  <si>
    <t>ООО "КОМФОРТ"</t>
  </si>
  <si>
    <t>ООО СМК "ГАРАНТ"</t>
  </si>
  <si>
    <t>ООО "СЕВЕРСТРОЙ-М"</t>
  </si>
  <si>
    <t>ООО РСО "ПАРТНЕР"</t>
  </si>
  <si>
    <t>ООО ООО "РЕКОН"</t>
  </si>
  <si>
    <t>ООО ТЕРМИНАЛ СПБ</t>
  </si>
  <si>
    <t>ООО "ЭКО НИВА"</t>
  </si>
  <si>
    <t>ИП МЕХРАЛЫЕВ РАФИГ ГУММАТ ОГЛЫ</t>
  </si>
  <si>
    <t>ИП ОТАРБИЕВА ЗАЙНАП МАВЛАДИНОВНА</t>
  </si>
  <si>
    <t>ИП СМИРНОВ АЛЕКСАНДР СЕРГЕЕВИЧ</t>
  </si>
  <si>
    <t>ООО ПАРТНЕР</t>
  </si>
  <si>
    <t>ООО "МОДЕРН"</t>
  </si>
  <si>
    <t>ООО "ЛОГИСТИК ТРАНС"</t>
  </si>
  <si>
    <t>ООО "ЛУГА"</t>
  </si>
  <si>
    <t>ООО "ДОМ"</t>
  </si>
  <si>
    <t>ООО ВЕГАС</t>
  </si>
  <si>
    <t>ООО ДОБРЫНЯ</t>
  </si>
  <si>
    <t>ООО "СИЛОВЫЕ МАШИНЫ И АГРЕГАТЫ"</t>
  </si>
  <si>
    <t>ИП ГЛАДЫШЕВ ДЕНИС АЛЕКСАНДРОВИЧ</t>
  </si>
  <si>
    <t>ООО ОБЩЕСТВО С ОГРАНИЧЕННОЙ ОТВЕТСТВЕННОСТЬЮ НОРД</t>
  </si>
  <si>
    <t>ООО РУСГЕО</t>
  </si>
  <si>
    <t>ООО "ИНВЕСТ-СТРОЙ"</t>
  </si>
  <si>
    <t>ООО "АВАНГАРД-ПЛЮС"</t>
  </si>
  <si>
    <t>ООО "ВЕКТОР"</t>
  </si>
  <si>
    <t>ООО " АВТОМАГИСТРАЛЬ"</t>
  </si>
  <si>
    <t>ООО БИТУМНЫЕ ТЕХНОЛОГИИ</t>
  </si>
  <si>
    <t>ООО "ВОСТОК"</t>
  </si>
  <si>
    <t>ООО МАРИСА</t>
  </si>
  <si>
    <t>ООО "С-ТОРГ"</t>
  </si>
  <si>
    <t>ООО "ИЛЬИНКА ПЛЕЙ СКУЛ"</t>
  </si>
  <si>
    <t>ООО ЛАБОРАТОРНЫЕ ТЕХНОЛОГИИ</t>
  </si>
  <si>
    <t>ООО "АЙДЕНТИКА"</t>
  </si>
  <si>
    <t>ИП ЕВМЕНОВ ВЛАДИМИР СЕРГЕЕВИЧ</t>
  </si>
  <si>
    <t>ИП ПОЛЯКОВ ВЯЧЕСЛАВ ВИКТОРОВИЧ</t>
  </si>
  <si>
    <t>ООО "ТРАНС-АГРО"</t>
  </si>
  <si>
    <t>ИП ВИНОГРАДОВА НАТАЛЬЯ ИГОРЕВНА</t>
  </si>
  <si>
    <t>ИП МИХЕЕВ ВЛАДИМИР ЕВГЕНЬЕВИЧ</t>
  </si>
  <si>
    <t>ООО АБРИКОЛЬ</t>
  </si>
  <si>
    <t>ИП КОЗЛОВА АЛИЯ НИКОЛАЕВНА</t>
  </si>
  <si>
    <t>ООО АРТТАТ</t>
  </si>
  <si>
    <t>ИП ГОРЯЧКИН АЛЕКСЕЙ ВИКТОРОВИЧ</t>
  </si>
  <si>
    <t>ООО "ТЕХНОСТРОЙ"</t>
  </si>
  <si>
    <t>ИП АНТОНОВ СЕМЕН ВАЛЕНТИНОВИЧ</t>
  </si>
  <si>
    <t>ООО "ГЛОРИЯ"</t>
  </si>
  <si>
    <t>ИП СМИРНЫХ НАТАЛЬЯ ЮРЬЕВНА</t>
  </si>
  <si>
    <t>ООО СПЕЦСЕРВИС</t>
  </si>
  <si>
    <t>ООО "АВТОТЕХ"</t>
  </si>
  <si>
    <t>ИП НУРЕЕВА НАТАЛЬЯ ВЛАДИМИРОВНА</t>
  </si>
  <si>
    <t>ООО "АРТМЕТ"</t>
  </si>
  <si>
    <t>ООО ВСЁ ИЗ ДЕРЕВА</t>
  </si>
  <si>
    <t>ООО ПРАКТИК ПРО</t>
  </si>
  <si>
    <t>ООО РУСТАМ</t>
  </si>
  <si>
    <t>ООО "ЗАГЛЕСТОРГ"</t>
  </si>
  <si>
    <t>ООО ПРЕССПАК</t>
  </si>
  <si>
    <t>ГКФХ БОРОДИНА СВЕТЛАНА НИКОЛАЕВНА</t>
  </si>
  <si>
    <t>ООО "РЕММАШ"</t>
  </si>
  <si>
    <t>ООО "АВАНГАРД"</t>
  </si>
  <si>
    <t>ООО "ОКТАНТ"</t>
  </si>
  <si>
    <t>ООО "СТАРТ"</t>
  </si>
  <si>
    <t>ООО "ИНЖЭЛЕКТРОСТРОЙ"</t>
  </si>
  <si>
    <t>ИП РОМАНОВ АНДРЕЙ ВАЛЕРЬЕВИЧ</t>
  </si>
  <si>
    <t>ООО "ФАЛЬК МЕД"</t>
  </si>
  <si>
    <t>ООО ГАЗЛАЙН</t>
  </si>
  <si>
    <t>ООО "СТАНДАРТ-ТРЕЙД"</t>
  </si>
  <si>
    <t>ООО ПОЖСНАБ-ДВ</t>
  </si>
  <si>
    <t>ООО ОБЩЕСТВО С ОГРАНИЧЕННОЙ ОТВЕТСТВЕННОСТЬЮ "СОДЕЙСТВИЕ"</t>
  </si>
  <si>
    <t>ИП ФИЛАТОВА ИРИНА АНАТОЛЬЕВНА</t>
  </si>
  <si>
    <t>ИП БАКУМА АЛЕКСАНДР РОМАНОВИЧ</t>
  </si>
  <si>
    <t>ООО "ПРОМОНТАЖ"</t>
  </si>
  <si>
    <t>ООО ВЕРСАЛЬ</t>
  </si>
  <si>
    <t>ИП МАТВЕЕВА ВЕРА ВИКТОРОВНА</t>
  </si>
  <si>
    <t>ИП СКРИПИНА ЕЛЕНА ФЕДОРОВНА</t>
  </si>
  <si>
    <t>ООО РИКО</t>
  </si>
  <si>
    <t>ООО САТЕКС</t>
  </si>
  <si>
    <t>. РЕГИОНАЛЬНАЯ ФИЗКУЛЬТУРНО-СПОРТИВНАЯ ОБЩЕСТВЕННАЯ ОРГАНИЗАЦИЯ "ФЕДЕРАЦИЯ БОДИБИЛДИНГА РЕСПУБЛИКИ КОМИ"</t>
  </si>
  <si>
    <t>ВТБ 24 (ПАО) Г.МОСКВА</t>
  </si>
  <si>
    <t>ИП УЛАШКИНА НАТАЛЬЯ НИКОЛАЕВНА</t>
  </si>
  <si>
    <t>ООО АЛМА</t>
  </si>
  <si>
    <t>ООО "МАСТЕРОК"</t>
  </si>
  <si>
    <t>ООО "СЕВЕРСТРОЙ Ч"</t>
  </si>
  <si>
    <t>ООО АИД</t>
  </si>
  <si>
    <t>ИП НИКИФОРОВА НАТАЛЬЯ БОРИСОВНА</t>
  </si>
  <si>
    <t>ИП ДИВЕЕВ АЛЕКСЕЙ ГЕННАДЬЕВИЧ</t>
  </si>
  <si>
    <t>ООО "БУКРАФ"</t>
  </si>
  <si>
    <t>ООО ФЕНИКС</t>
  </si>
  <si>
    <t>ООО СТРОЙ-М</t>
  </si>
  <si>
    <t>ИП ИСМАИЛОВ ВУГАР ИСМАИЛ ОГЛЫ</t>
  </si>
  <si>
    <t>ООО ЭЛТЭК</t>
  </si>
  <si>
    <t>ИП КЕМЕНОВ АРТЕМ ВАЛЕРЬЕВИЧ</t>
  </si>
  <si>
    <t>ООО "МЕГАПОЛИС+"</t>
  </si>
  <si>
    <t>ООО КОСМО-СТИЛЬ</t>
  </si>
  <si>
    <t>ООО АТЛАНТ</t>
  </si>
  <si>
    <t>ООО "ПГС СНАБЖЕНИЕ"</t>
  </si>
  <si>
    <t>ООО "СТРОЙТОРГ"</t>
  </si>
  <si>
    <t>ООО ИЛЬТОРГ</t>
  </si>
  <si>
    <t>ООО "ВЕРСУС"</t>
  </si>
  <si>
    <t>ООО БЕНЗ</t>
  </si>
  <si>
    <t>ООО "НПО ПЛАСТЪ"</t>
  </si>
  <si>
    <t>ООО ВИТЕКС</t>
  </si>
  <si>
    <t>ИП ШЕВЧЕНКО ЕЛЕНА НИКОЛАЕВНА</t>
  </si>
  <si>
    <t>ООО ОЛЕС</t>
  </si>
  <si>
    <t>ООО АЗИМУТ</t>
  </si>
  <si>
    <t>ООО АРТ КОНСАЛТ</t>
  </si>
  <si>
    <t>ООО "САТУРН-ТРЕЙД"</t>
  </si>
  <si>
    <t>ООО "МЕГАПОЛИС"</t>
  </si>
  <si>
    <t>ООО "СБК"</t>
  </si>
  <si>
    <t>ООО "КОМТРЕЙД"</t>
  </si>
  <si>
    <t>ООО "ЭКСИМО"</t>
  </si>
  <si>
    <t>ООО ПРЕСТИЖ</t>
  </si>
  <si>
    <t>ИП КОЩЕЕВ КИРИЛЛ ВЛАДИМИРОВИЧ</t>
  </si>
  <si>
    <t>ИП БЫКОВА ЭЛЬВИРА НАИЛЬЕВНА</t>
  </si>
  <si>
    <t>ООО НПК БУРЯТ СОЖ СИНТЕЗ</t>
  </si>
  <si>
    <t>ИП ЕЛЬКИНА ЛЮБОВЬ ИВАНОВНА</t>
  </si>
  <si>
    <t>ИП ИВАНОВА ТАТЬЯНА НИКОЛАЕВНА</t>
  </si>
  <si>
    <t>ИП ТАРАСОВА РАМИЛЯ</t>
  </si>
  <si>
    <t>ООО ОБЩЕСТВО С ОГРАНИЧЕННОЙ ОТВЕТСТВЕННОСТЬЮ "ПРОМЫШЛЕННЫЕ ТЕХНОЛОГИИ"</t>
  </si>
  <si>
    <t>ИП СОБОЛЕВ РОМАН ВЛАДИМИРОВИЧ</t>
  </si>
  <si>
    <t>ООО "ПРОФЕССИОНАЛ"</t>
  </si>
  <si>
    <t>ООО "СТРОИТЕЛЬНАЯ КОМПАНИЯ РЕСУРС"</t>
  </si>
  <si>
    <t>ООО ВИККОН</t>
  </si>
  <si>
    <t>ООО АПИКО</t>
  </si>
  <si>
    <t>ООО "НУРСАН"</t>
  </si>
  <si>
    <t>ИП ЖИДКОВ ДЕНИС ЮРЬЕВИЧ</t>
  </si>
  <si>
    <t>ООО РЕСУРС-М</t>
  </si>
  <si>
    <t>ООО "РЕСУРСПРОПЛЮС"</t>
  </si>
  <si>
    <t>ООО "ФИНАМ ИНДУСТРИЯ"</t>
  </si>
  <si>
    <t>ИП МАКЕЕВ ДМИТРИЙ АНАТОЛЬЕВИЧ</t>
  </si>
  <si>
    <t>ИП КОНСТАНТИНОВ ИВАН МИХАЙЛОВИЧ</t>
  </si>
  <si>
    <t>ООО БАЙКАЛТРАНСЭНЕРГИЯ</t>
  </si>
  <si>
    <t>ООО СНАБМОНТАЖ</t>
  </si>
  <si>
    <t>ООО "СТРОЙГРАД"</t>
  </si>
  <si>
    <t>ООО "СПЕЦИАЛИСТ"</t>
  </si>
  <si>
    <t>ООО "АСТРУМ"</t>
  </si>
  <si>
    <t>ООО "ЧЕСТЕР"</t>
  </si>
  <si>
    <t>ООО "АЛЬТЕРНАТИВА"</t>
  </si>
  <si>
    <t>ООО "КМК-СТЕКЛО"</t>
  </si>
  <si>
    <t>ООО ТД "АРДУС"</t>
  </si>
  <si>
    <t>ООО СЕВЕРО-ЗАПАДНАЯ ИНЖИНИРИНГОВАЯ КОМПАНИЯ</t>
  </si>
  <si>
    <t>ООО "СТРОИТЕЛЬСТВО ВЕНТИЛЯЦИЯ ОБОРУДОВАНИЕ"</t>
  </si>
  <si>
    <t>ООО "АЛЬЯНС-ЭКСПЕРТ"</t>
  </si>
  <si>
    <t>ООО "АССОЦИАЦИЯ РЕГИОНАЛЬНОГО СОТРУДНИЧЕСТВА"</t>
  </si>
  <si>
    <t>ООО "ЮК "ИЛЛАДА"</t>
  </si>
  <si>
    <t>ООО "ЧЕЙЗ Р.Е.С."</t>
  </si>
  <si>
    <t>ИП ЧЕВЯГИН СЕРГЕЙ ВЛАДИМИРОВИЧ</t>
  </si>
  <si>
    <t>ИП ПАЦЕВ НИКОЛАЙ ВАСИЛЬЕВИЧ</t>
  </si>
  <si>
    <t>ООО "ИНСТРУМЕНТ"</t>
  </si>
  <si>
    <t>ИП ГУБИН ИГОРЬ ПЕТРОВИЧ</t>
  </si>
  <si>
    <t>ИП СТЕПАНЯН КОРЮН РАФИКОВИЧ</t>
  </si>
  <si>
    <t>ООО ГЛАВСТРОЙ</t>
  </si>
  <si>
    <t>ООО "ПРОСПЕРИТИ"</t>
  </si>
  <si>
    <t>ИП БУКРЕЕВ СЕРГЕЙ ИГОРЕВИЧ</t>
  </si>
  <si>
    <t>ООО "ОРИОН"</t>
  </si>
  <si>
    <t>ИП РЯЖСКИХ ОЛЕГ АЛЕКСАНДРОВИЧ</t>
  </si>
  <si>
    <t>ИП СУМБАЕВА ТАТЬЯНА НИКОЛАЕВНА</t>
  </si>
  <si>
    <t>ООО СЕЛЬХОЗАГРО</t>
  </si>
  <si>
    <t>ООО КОРПОРАЦИЯ КОДА</t>
  </si>
  <si>
    <t>ООО "КОМПАНИЯ"НОРДСТАР"</t>
  </si>
  <si>
    <t>ООО МЕРИСТОК</t>
  </si>
  <si>
    <t>ИП ЦИЦАГИ СВЕТЛАНА СЕРГЕЕВНА</t>
  </si>
  <si>
    <t>. РЕГИОНАЛЬНАЯ ОБЩЕСТВЕННАЯ ОРГАНИЗАЦИЯ "КЛУБ ДВОЙНОЕ ЯБЛОКО"</t>
  </si>
  <si>
    <t>ИП АРТЮШИН ВАСИЛИЙ ВАСИЛЬЕВИЧ</t>
  </si>
  <si>
    <t>ООО НПО ПЛАСТЪ</t>
  </si>
  <si>
    <t>ООО "ГЕЛЕОС"</t>
  </si>
  <si>
    <t>ООО "ГЕЛИОС"</t>
  </si>
  <si>
    <t>ИП САФОНОВА АНАСТАСИЯ АЛЕКСАНДРОВНА</t>
  </si>
  <si>
    <t>ООО МТБ-ДИАГНОСТИКА</t>
  </si>
  <si>
    <t>ООО "АСТРА А"</t>
  </si>
  <si>
    <t>ООО ЭНКИСТРОЙ</t>
  </si>
  <si>
    <t>ООО "ЛЕНИНГРАДГРУПП"</t>
  </si>
  <si>
    <t>НП "ВОЗРОЖДЕНИЕ УСАДЬБЫ "МЫЗА СПЕРАНСКОГО"</t>
  </si>
  <si>
    <t>ООО "ЭНКОРТ"</t>
  </si>
  <si>
    <t>ООО "ТРАНСНАЙМ"</t>
  </si>
  <si>
    <t>ИП ЗВОНКОВ АРСЕНИЙ ДМИТРИЕВИЧ</t>
  </si>
  <si>
    <t>ООО "ТРИОТРЕЙД"</t>
  </si>
  <si>
    <t>ООО "ГК ПРОМЭНЕРГОРЕСУРС"</t>
  </si>
  <si>
    <t>ООО "ФАИН АРТ СПБ"</t>
  </si>
  <si>
    <t>ООО "АТЛАНТ-СЕРВИС"</t>
  </si>
  <si>
    <t>ООО "ВЕСТКОМ"</t>
  </si>
  <si>
    <t>ООО "РЕГИОН-ВИРТА"</t>
  </si>
  <si>
    <t>ООО "УПАКСЕРВИС"</t>
  </si>
  <si>
    <t>ИП МОХАММАД МУБИН ЯСИН</t>
  </si>
  <si>
    <t>ООО "ВИКТОРИЯ"</t>
  </si>
  <si>
    <t>ИП СЕРГЕЕВ АЛЕКСАНДР ВЛАДИМИРОВИЧ</t>
  </si>
  <si>
    <t>ООО "МАПЛ"</t>
  </si>
  <si>
    <t>ИП ШИРОКОВ АНДРЕЙ ЕВГЕНИЕВИЧ</t>
  </si>
  <si>
    <t>ИП ПСТЫГА АЛЕКСЕЙ ЛЕОНИДОВИЧ</t>
  </si>
  <si>
    <t>ООО САНСИБ</t>
  </si>
  <si>
    <t>ООО "ЭВРИКА"</t>
  </si>
  <si>
    <t>ИП СЕРАЯ ЖАННА ЮРЬЕВНА</t>
  </si>
  <si>
    <t>ООО "АЙТИ СП"</t>
  </si>
  <si>
    <t>ООО "ДЕЛЬТА ПЛЮС"</t>
  </si>
  <si>
    <t>ИП ВИКТОРОВА КРИСТИНА АЛЕКСАНДРОВНА</t>
  </si>
  <si>
    <t>ООО БЫТСЕРВИС</t>
  </si>
  <si>
    <t>ООО БРЕДХАУС</t>
  </si>
  <si>
    <t>ООО АВАНТАЖ</t>
  </si>
  <si>
    <t>ООО ИННОВАЦИОННЫЕ МЕТАЛЛУРГИЧЕСКИЕ ТЕХНОЛОГИИ</t>
  </si>
  <si>
    <t>ООО "ДС-СЕРВИС"</t>
  </si>
  <si>
    <t>ИП ИВАНОВ КОНСТАНТИН СЕРГЕЕВИЧ</t>
  </si>
  <si>
    <t>ИП СТЕПАНОВА ЛЮБОВЬ АЛЕКСАНДРОВНА</t>
  </si>
  <si>
    <t>ООО ДУЭТ ПРОДАКШН</t>
  </si>
  <si>
    <t>ИП СЕРЫЙ ВЛАДИМИР ВАЛЕРЬЕВИЧ</t>
  </si>
  <si>
    <t>ИП КУЧМЕНКО АЛЕКСЕЙ АЛЕКСЕЕВИЧ</t>
  </si>
  <si>
    <t>ООО РЕАЛСЕРВИС</t>
  </si>
  <si>
    <t>ИП ПИЯЛКИН СЕРГЕЙ СВЯТОСЛАВОВИЧ</t>
  </si>
  <si>
    <t>ООО "СТРОЙТЕХКОМПЛЕКТ"</t>
  </si>
  <si>
    <t>ООО МАКСДЕМ</t>
  </si>
  <si>
    <t>ООО ТПК "ТИТАН"</t>
  </si>
  <si>
    <t>ИП ВОЛЫНОВА ИРИНА АНДРЕЕВНА</t>
  </si>
  <si>
    <t>ООО НЕГА М</t>
  </si>
  <si>
    <t>ООО СК МОНОЛИТ</t>
  </si>
  <si>
    <t>ООО "СПБМОНТАЖГРУПП"</t>
  </si>
  <si>
    <t>ИП ЕФРЕМОВ ЮРИЙ ВИКТОРОВИЧ</t>
  </si>
  <si>
    <t>ООО СТРОИТЕЛЬНЫЙ СТАНДАРТ</t>
  </si>
  <si>
    <t>ООО МЕХИМПЭКС</t>
  </si>
  <si>
    <t>ООО "СТРОЙПРОММЕТ"</t>
  </si>
  <si>
    <t>ИП МАХМУДОВ ДАВИД КАРИМОВИЧ</t>
  </si>
  <si>
    <t>ООО "БПМ-СЕРВИС"</t>
  </si>
  <si>
    <t>ООО "ГЕДЕОН"</t>
  </si>
  <si>
    <t>ООО "ТОРГОВЫЙ ДОМ "ПРОДЦЕНТР"</t>
  </si>
  <si>
    <t>ООО "ТРАСТ ГРУПП"</t>
  </si>
  <si>
    <t>ИП БУЧКОВСКИЙ МАРИАН</t>
  </si>
  <si>
    <t>ГКФХ ГЛАВА КРЕСТЬЯНСКОГО (ФЕРМЕРСКОГО) ХОЗЯЙСТВА СОХОР ЕВГЕНИЙ АРНОЛЬДОВИЧ</t>
  </si>
  <si>
    <t>ИП БУЛГАКОВА АЛЕНА ВИКТОРОВНА</t>
  </si>
  <si>
    <t>ООО "АРТМАР"</t>
  </si>
  <si>
    <t>ООО ЛЕГЕНДА</t>
  </si>
  <si>
    <t>ООО ЛИПЕЦКГАЗОБЕТОНСТРОЙ</t>
  </si>
  <si>
    <t>ООО "МЕТАЛЛИСТ"</t>
  </si>
  <si>
    <t>ИП КАНЫГИНА МАРИЯ ЮНУСОВНА</t>
  </si>
  <si>
    <t>ООО ФРУТ МАСТЕР</t>
  </si>
  <si>
    <t>ООО СПЕЦТРАНСММГ</t>
  </si>
  <si>
    <t>ИП ГУЛЯЕВ АЛЕКСЕЙ АНАТОЛЬЕВИЧ</t>
  </si>
  <si>
    <t>ООО "ТРЕК"</t>
  </si>
  <si>
    <t>ООО "ПРАДО"</t>
  </si>
  <si>
    <t>ООО"АЛЬЯНС"</t>
  </si>
  <si>
    <t>ИП ЛОШКАРЕВ ИВАН ВАЛЕРЬЕВИЧ</t>
  </si>
  <si>
    <t>ИП ДРУЖКОВ ИВАР АРЕФЬЕВИЧ</t>
  </si>
  <si>
    <t>ООО "ВЕСТАВТО"</t>
  </si>
  <si>
    <t>ООО "СОЛО"</t>
  </si>
  <si>
    <t>ООО "АРТ-М"</t>
  </si>
  <si>
    <t>ООО "МОНОЛИТНЫЕ ТЕХНОЛОГИИ"</t>
  </si>
  <si>
    <t>ООО "ИНВЕСТАРТАП"</t>
  </si>
  <si>
    <t>ООО ЛЕКОН</t>
  </si>
  <si>
    <t>ИП ТРОФИМОВ МАКСИМ АЛЕКСАНДРОВИЧ</t>
  </si>
  <si>
    <t>ООО "ДЕЛЬТА ТРЕЙДИНГ"</t>
  </si>
  <si>
    <t>ООО ИНФИНИТИ</t>
  </si>
  <si>
    <t>ООО ЮГОРСКРЕМСТРОЙГАЗ-ЭНЕРГО</t>
  </si>
  <si>
    <t>ИП ТЕЛИЦЫН НИКОЛАЙ МОДЕСТОВИЧ</t>
  </si>
  <si>
    <t>ООО СТРОЙПЛЮС</t>
  </si>
  <si>
    <t>ИП ЧУМАК ДАНИЛ ВЛАДИМИРОВИЧ</t>
  </si>
  <si>
    <t>ООО АЛЕКСТОРГСНАБ</t>
  </si>
  <si>
    <t>ООО "ТОРГСНАБСЕРВИС"</t>
  </si>
  <si>
    <t>ИП ЯКОВЛЕВА ЕЛЕНА НИКОЛАЕВНА</t>
  </si>
  <si>
    <t>ООО "ТВИНС"</t>
  </si>
  <si>
    <t>ООО "ПАРИТЕТ"</t>
  </si>
  <si>
    <t>ОБЩЕСТВО С ОГРАНИЧЕННОЙ ОТВЕТСТВЕННОСТЬЮ "СЕЛЬХОЗПРОЕКТ"</t>
  </si>
  <si>
    <t>ИП КОТЛЯРОВА ЮЛИЯ НИКОЛАЕВНА</t>
  </si>
  <si>
    <t>ООО "КОМПЛЕКТ-У"</t>
  </si>
  <si>
    <t>ИП ЗАЙЦЕВА АНТОНИНА КОНСТАНТИНОВНА</t>
  </si>
  <si>
    <t>ИП НАВРУЗОВА ИРИНА ГЕОРГИЕВНА</t>
  </si>
  <si>
    <t>ООО "СИНТЕЗ"</t>
  </si>
  <si>
    <t>ИП КРЫЛОВ ЕВГЕНИЙ ВАДИМОВИЧ</t>
  </si>
  <si>
    <t>ИП ЛЕШКОВА ЕЛЕНА ВИКТОРОВНА</t>
  </si>
  <si>
    <t>ООО ЛЕГИОН ТРЕЙД</t>
  </si>
  <si>
    <t>ООО "ПРОМЭНЕРГОТОРГ"</t>
  </si>
  <si>
    <t>ООО СТ-ВИЛЛАДЖ</t>
  </si>
  <si>
    <t>ООО НЬЮТРАНСВЭЙ</t>
  </si>
  <si>
    <t>. ПРЕДСТАВИТЕЛЬСТВО КОМПАНИИВВЛ КОРП.В РОССИЙСКОЙ ФЕДЕРАЦИИ</t>
  </si>
  <si>
    <t>ООО ПРЕМИУМ ТОРГ</t>
  </si>
  <si>
    <t>ООО "КРЕДО"</t>
  </si>
  <si>
    <t>ООО "ФРЕШ ЛУК"</t>
  </si>
  <si>
    <t>ООО СТРОИТЕЛЬНАЯ КОМПАНИЯ АЙ БАТ</t>
  </si>
  <si>
    <t>ООО "ИНКОМФОРТ"</t>
  </si>
  <si>
    <t>ООО АЛЬФАТЕК</t>
  </si>
  <si>
    <t>ИП ИРЕШЕВА НАТАЛИЯ ВАСИЛЬЕВНА</t>
  </si>
  <si>
    <t>ИП ПАХОМОВА ЕЛЕНА ПАВЛОВНА</t>
  </si>
  <si>
    <t>ИП КУЛЬПИНОВ ВЛАДИМИР АНАТОЛЬЕВИЧ</t>
  </si>
  <si>
    <t>ИП СМЕРЕЧАНСКИЙ АНАТОЛИЙ АЛЕКСАНДРОВИЧ</t>
  </si>
  <si>
    <t>ИП ГУДКОВА АННА ЯКОВЛЕВНА</t>
  </si>
  <si>
    <t>ИП КИСЕЛЕВ ИГОРЬ АЛЕКСАНДРОВИЧ</t>
  </si>
  <si>
    <t>ООО "ЛИДЕР"</t>
  </si>
  <si>
    <t>ИП САБИТОВА СВЕТЛАНА ГЕННАДЬЕВНА</t>
  </si>
  <si>
    <t>ИП КРАСНОЩЕКОВ АНДРЕЙ ИВАНОВИЧ</t>
  </si>
  <si>
    <t>ООО СВЕТОЗАР</t>
  </si>
  <si>
    <t>КРАВЧЕНКО АЛИСА ДМИТРИЕВНА (ИП)</t>
  </si>
  <si>
    <t>ИП МАКОВЕЙ ПАВЕЛ СТЕПАНОВИЧ</t>
  </si>
  <si>
    <t>ООО БАРС</t>
  </si>
  <si>
    <t>ИП ВАСИЛЬЕВ АЛЕКСЕЙ ВАЛЕРЬЕВИЧ</t>
  </si>
  <si>
    <t>ООО "АВИТА"</t>
  </si>
  <si>
    <t>ИП МОРОЗОВ ДМИТРИЙ АЛЕКСЕЕВИЧ</t>
  </si>
  <si>
    <t>ООО ФАВОРИТ</t>
  </si>
  <si>
    <t>ООО МЕБЕЛЬ АТЛАНТА</t>
  </si>
  <si>
    <t>ООО "АРБОРУС"</t>
  </si>
  <si>
    <t>ООО "ЭЛ-КОММЕРЦ"</t>
  </si>
  <si>
    <t>ГКФХ КАРИМОВ ДМИТРИЙ САЛАВАТОВИЧ</t>
  </si>
  <si>
    <t>ООО "ГЕЛИОС-СТАР"</t>
  </si>
  <si>
    <t>ООО "ГРИН ПАРК"</t>
  </si>
  <si>
    <t>ООО "РА-ТЭК"</t>
  </si>
  <si>
    <t>ООО "МОРОЗ ТЕХСЕРВИС"</t>
  </si>
  <si>
    <t>ООО ЭТАЛОН-ЛАЙН</t>
  </si>
  <si>
    <t>ООО ЕВРОМЕБЕЛЬ</t>
  </si>
  <si>
    <t>ООО "АВТОГАРАНТ"</t>
  </si>
  <si>
    <t>ООО "ТФ СПЕЦОДЕЖДА"</t>
  </si>
  <si>
    <t>ООО "ФЛАЙТ-СЕРВИС"</t>
  </si>
  <si>
    <t>ООО ОБЩЕСТВО С ОГРАНИЧЕННОЙ ОТВЕТСТВЕННОСТЬЮ "АВТОТЕХЦЕНТР"У ИВАНЫЧА"</t>
  </si>
  <si>
    <t>ООО СТРОЙСПЕЦТРАНС</t>
  </si>
  <si>
    <t>ИП ХАЮЗКО НАТАЛИЯ СЕРГЕЕВНА</t>
  </si>
  <si>
    <t>ИП ХАЮЗКО РУСЛАН ПАВЛОВИЧ</t>
  </si>
  <si>
    <t>ООО "ЭС-ИНЖИНИРИНГ"</t>
  </si>
  <si>
    <t>ИП КОЧУБЕЕВ АНАТОЛИЙ ВАСИЛЬЕВИЧ</t>
  </si>
  <si>
    <t>ООО "ЭЛИТАТОРГ"</t>
  </si>
  <si>
    <t>ИП МАРАЛЬСКАЯ ИРИНА АНАТОЛЬЕВНА</t>
  </si>
  <si>
    <t>ООО СТРОЙЕВРОСТАНДАРТ</t>
  </si>
  <si>
    <t>ИП РУДЕНКО ЕВГЕНИЙ ВАСИЛЬЕВИЧ</t>
  </si>
  <si>
    <t>ИП МАХМУДОВ НУРАФИС АЖДАРОВИЧ</t>
  </si>
  <si>
    <t>ООО "СТАНДАРТ ТЕХНОЛОГИИ"</t>
  </si>
  <si>
    <t>ИП ХЛЕБНИКОВА ЕКАТЕРИНА ГЕОРГИЕВНА</t>
  </si>
  <si>
    <t>ООО ПРОМА-ЛЮКС</t>
  </si>
  <si>
    <t>ИП ВЯЛЬМИСОВ ВЛАДИСЛАВ СЕРГЕЕВИЧ</t>
  </si>
  <si>
    <t>ООО ПРОМБАЗА</t>
  </si>
  <si>
    <t>ИП БАГДАСАРЯН ОЛЕГ АРТУРОВИЧ</t>
  </si>
  <si>
    <t>ООО "ДЕЛЬТА ТРЕЙД"</t>
  </si>
  <si>
    <t>ООО "РИЧ ФУД"</t>
  </si>
  <si>
    <t>ООО "МЕРКУРИЙ"</t>
  </si>
  <si>
    <t>ИП НИКОЯН АРМЕН МНАЦАГАНОВИЧ</t>
  </si>
  <si>
    <t>ИП СЕЛЕЗНЕВ ВАЛЕРИЙ ВЛАДИМИРОВИЧ</t>
  </si>
  <si>
    <t>ООО "САЛОНИК"</t>
  </si>
  <si>
    <t>ИП БЕЛОУСОВ-МИЛОРАДОВИЧ ИГОРЬ КОНСТАНТИНОВИЧ</t>
  </si>
  <si>
    <t>ООО "МОДУЛЬАРТ"</t>
  </si>
  <si>
    <t>. ПРЕДСТАВИТЕЛЬСТВО КОМПАНИИ С ОГРАНИЧЕННОЙ ОТВЕТСТВЕННОСТЬЮ "ЭСАРКЕЙ КОНСАЛТИНГ (РОССИЯ) ЛИМИТЕД"</t>
  </si>
  <si>
    <t>ООО АЛЬТАИР</t>
  </si>
  <si>
    <t>ООО "МИР-НЕДВИЖИМОСТЬ"</t>
  </si>
  <si>
    <t>ООО "ВИТА-МЕД"</t>
  </si>
  <si>
    <t>ООО ФЬЮЧЕР-СТРОЙ</t>
  </si>
  <si>
    <t>ООО ЧОО АБ</t>
  </si>
  <si>
    <t>ООО КУРОРТНЫЙ СОВЕТ</t>
  </si>
  <si>
    <t>ИП ЧАШКИН АНДРЕЙ ВАЛЕРЬЕВИЧ</t>
  </si>
  <si>
    <t>ООО "СЕРВИСПОЛИ"</t>
  </si>
  <si>
    <t>ИП МАМЕДОВ РАСУЛ БАЛАБЕКОВИЧ</t>
  </si>
  <si>
    <t>ООО КЕЖЛ</t>
  </si>
  <si>
    <t>ИП ПОПОВ ВЯЧЕСЛАВ НИКОЛАЕВИЧ</t>
  </si>
  <si>
    <t>ООО "ПРЕМЬЕР-СТРОЙ"</t>
  </si>
  <si>
    <t>ООО ССК</t>
  </si>
  <si>
    <t>ООО "ИМПЕРИЯ РИЭЛТ"</t>
  </si>
  <si>
    <t>ИП БОЙЧУК ТАТЬЯНА СЕРГЕЕВНА</t>
  </si>
  <si>
    <t>ИП ГАЙНУЛЛОВ РАСИМ РИФХАТОВИЧ</t>
  </si>
  <si>
    <t>ИП БОРИСОВ ЕВГЕНИЙ ОЛЕГОВИЧ</t>
  </si>
  <si>
    <t>ООО НЕФЬТЕТРЕЙД</t>
  </si>
  <si>
    <t>ООО РАДИОТОРГ</t>
  </si>
  <si>
    <t>ИП МЕДВЕДЕВА ОЛЬГА ВАЛЕРЬЕВНА</t>
  </si>
  <si>
    <t>ООО ТРАНССТРОЙПРОЕКТ</t>
  </si>
  <si>
    <t>ИП МИКЕРИН АЛЕКСАНДР НИКОЛАЕВИЧ</t>
  </si>
  <si>
    <t>ООО ТРАНСКАР</t>
  </si>
  <si>
    <t>ООО ПСК АЛЬЯНС-СТРОЙ</t>
  </si>
  <si>
    <t>ООО РЕКЛАМА24</t>
  </si>
  <si>
    <t>ГСК ПЛАНЕТА</t>
  </si>
  <si>
    <t>ИП БОРИСОВ АНТОН ВЛАДИМИРОВИЧ</t>
  </si>
  <si>
    <t>ООО ЭЛЛАДА</t>
  </si>
  <si>
    <t>ООО "ВИВАТ,ВИКТОРИЯ!"</t>
  </si>
  <si>
    <t>ООО "СТРОЙФОНДСНАБ"</t>
  </si>
  <si>
    <t>ООО "ОЛТ"</t>
  </si>
  <si>
    <t>ООО ФОРМАТ СТЕКЛА</t>
  </si>
  <si>
    <t>ООО "СПЕЦСТРОЙСЕРВИС"</t>
  </si>
  <si>
    <t>ООО "РЕГИОН СЕВЕР ЛЕС"</t>
  </si>
  <si>
    <t>ООО ТЕХПРОМСЕРВИС</t>
  </si>
  <si>
    <t>ООО "ТОРГОВЫЙ ДОМ "ЕВРАЗИЯ"</t>
  </si>
  <si>
    <t>ООО ТД ОРИОН</t>
  </si>
  <si>
    <t>ООО "ТОРГОВЫЙ ДОМ "КАРЕЛНЕРУД"</t>
  </si>
  <si>
    <t>ООО "РИГМА СК"</t>
  </si>
  <si>
    <t>ООО "ДИНАМИКА"</t>
  </si>
  <si>
    <t>ООО ДТГ-СЕРВИС</t>
  </si>
  <si>
    <t>ООО "СЕМИРАМИДА"</t>
  </si>
  <si>
    <t>ООО "РУССКИЙ ВИЗИТ"</t>
  </si>
  <si>
    <t>ИП ГОРБАТЮК АЛЕКСЕЙ ВИКТОРОВИЧ</t>
  </si>
  <si>
    <t>ИП СОРОКИН СЕРГЕЙ АНАТОЛЬЕВИЧ</t>
  </si>
  <si>
    <t>ИП СОРОКИНА НЕЛЛИ ВЛАДИМИРОВНА</t>
  </si>
  <si>
    <t>ИП ГАЛКИН АЛЕКСЕЙ ИВАНОВИЧ</t>
  </si>
  <si>
    <t>ИП КРЮКОВ ИЛЬЯ ВЛАДИМИРОВИЧ</t>
  </si>
  <si>
    <t>ООО "СТРОЙМОНТАЖ"</t>
  </si>
  <si>
    <t>ИП ДЕНИСОВ АЛЕКСАНДР ВЛАДИМИРОВИЧ</t>
  </si>
  <si>
    <t>ООО ТК "МИР"</t>
  </si>
  <si>
    <t>ИП БАБКИН НИКОЛАЙ НИКОЛАЕВИЧ</t>
  </si>
  <si>
    <t>ООО "СИСТЕМЫ И РЕШЕНИЯ"</t>
  </si>
  <si>
    <t>НЕКОММЕРЧЕСКАЯ ОРГАНИЗАЦИЯ БЛАГОТВОРИТЕЛЬНЫЙ ФОНД "ГИМНАЗИЯ-ЭЛИТ"</t>
  </si>
  <si>
    <t>ООО ПАРАМОНОВ</t>
  </si>
  <si>
    <t>ООО ПРОГРЕСС-СОЮЗ</t>
  </si>
  <si>
    <t>ИП КОЛЫЧЕВА СВЕТЛАНА РОМАНОВНА</t>
  </si>
  <si>
    <t>ООО СЕВЕРНЫЙ ТРИУМФ</t>
  </si>
  <si>
    <t>ООО РОГНЕДА</t>
  </si>
  <si>
    <t>ООО "ФАРАНА МЕБЕЛЬ"</t>
  </si>
  <si>
    <t>ООО СТАР</t>
  </si>
  <si>
    <t>ИП ШУПИЛОВА НАТАЛЬЯ СЕРГЕЕВНА</t>
  </si>
  <si>
    <t>ИП ЧЕРИН СЕРГЕЙ ЛЕОНИДОВИЧ</t>
  </si>
  <si>
    <t>ООО СТРОЙГРУПП А</t>
  </si>
  <si>
    <t>ИП МИХЕЕВ МИХАИЛ ЛЕОНИДОВИЧ</t>
  </si>
  <si>
    <t>ИП ЕГОРОВ АЛЕКСЕЙ ВЛАДИМИРОВИЧ</t>
  </si>
  <si>
    <t>ООО "АЛМАЗСПЕЦПРОЕКТ"</t>
  </si>
  <si>
    <t>ООО ИМАГО</t>
  </si>
  <si>
    <t>ООО "МОНТАЖ-ИНТЭКС"</t>
  </si>
  <si>
    <t>ИП РОЗАНОВ ИГОРЬ АЛЕКСАНДРОВИЧ</t>
  </si>
  <si>
    <t>ЗАО МАРКО</t>
  </si>
  <si>
    <t>ИП ГАВРИЛОВ АНДРЕЙ ВИКТОРОВИЧ</t>
  </si>
  <si>
    <t>ООО "СКРАБ"</t>
  </si>
  <si>
    <t>ИП РЕЗАНОВА МАРИЯ ГРИГОРЬЕВНА</t>
  </si>
  <si>
    <t>ООО ОРИОН</t>
  </si>
  <si>
    <t>ИП АФАНАСЬЕВ СЕРГЕЙ ГЕННАДЬЕВИЧ</t>
  </si>
  <si>
    <t>ООО СПЕЦПРОМ</t>
  </si>
  <si>
    <t>ИП ШТОКОЛОВ АЛЕКСАНДР НИКОЛАЕВИЧ</t>
  </si>
  <si>
    <t>ИП ТЮФТИН ВЛАДИМИР ДМИТРИЕВИЧ</t>
  </si>
  <si>
    <t>ООО ТОРИ</t>
  </si>
  <si>
    <t>ООО "СВО"</t>
  </si>
  <si>
    <t>ИП ШЛЯПКИН ЮРИЙ АЛЕКСАНДРОВИЧ</t>
  </si>
  <si>
    <t>ООО "ИВМА"</t>
  </si>
  <si>
    <t>МАРКОВ СЕРГЕЙ АВИЯХАСИМОВИЧ (ИП)</t>
  </si>
  <si>
    <t>ИП АНДРЕЕВ АЛЕКСЕЙ ГЕОРГИЕВИЧ</t>
  </si>
  <si>
    <t>ООО СТРОЙТРАСТ</t>
  </si>
  <si>
    <t>ИП АЛЬТЕНГОФ ЕЛЕНА ЛЕОНИДОВНА</t>
  </si>
  <si>
    <t>ООО АРКАН</t>
  </si>
  <si>
    <t>ООО СИГНАЛ-ЭЛЕКТРО</t>
  </si>
  <si>
    <t>ООО КИПАРИС</t>
  </si>
  <si>
    <t>ИП ЖАБИН АЛЕКСАНДР ИГОРЕВИЧ</t>
  </si>
  <si>
    <t>ООО СТК</t>
  </si>
  <si>
    <t>ООО "ТРИКИТ"</t>
  </si>
  <si>
    <t>ИП МАЛЫШЕВ ВЛАДИСЛАВ ЮРЬЕВИЧ</t>
  </si>
  <si>
    <t>ИП ЗАЙЦЕВ ОЛЕГ ОЛЕГОВИЧ</t>
  </si>
  <si>
    <t>ИП ТРИГУЛОВ МАРАТ РОСТАМОВИЧ</t>
  </si>
  <si>
    <t>ООО "ВТОРМЕТРЕСУРС"</t>
  </si>
  <si>
    <t>ООО "ВУД МАСТЕР"</t>
  </si>
  <si>
    <t>ООО "МЕТРСТРОЙ"</t>
  </si>
  <si>
    <t>ООО ИКИГАЙ</t>
  </si>
  <si>
    <t>ИП ГОРШКОВ ВЛАДИСЛАВ СЕРГЕЕВИЧ</t>
  </si>
  <si>
    <t>ООО "ГРАДИЕНТ"</t>
  </si>
  <si>
    <t>ИП ДОНЯГИН СЕРГЕЙ АЛЕКСАНДРОВИЧ</t>
  </si>
  <si>
    <t>. ОБЩЕСТВЕННАЯ ОРГАНИЗАЦИЯ "МЕСТНАЯ НАЦИОНАЛЬНО-КУЛЬТУРНАЯ АВТОНОМИЯ НЕМЦЕВ ГОРОДА КОРОЛЕВА МОСКОВСКОЙ ОБЛАСТИ"</t>
  </si>
  <si>
    <t>ИП АЛИБЕЙЛИ АЛИ ТАВАККЮЛЬ ОГЛЫ</t>
  </si>
  <si>
    <t>ООО ЭЙДЖ ПРАЙМ</t>
  </si>
  <si>
    <t>ООО "БИЗНЕС-АЛЬЯНС"</t>
  </si>
  <si>
    <t>ООО "ПРОМА"</t>
  </si>
  <si>
    <t>ООО ОБЩЕСТВО С ОГРАНИЧЕННОЙ ОТВЕТСТВЕННОСТЬЮ АВРОРА</t>
  </si>
  <si>
    <t>ИП ЛОЗИНИН ДЕНИС ЮРЬЕВИЧ</t>
  </si>
  <si>
    <t>ИП ПОДОЛЬНЫЙ ЛЕОНИД МИХАЙЛОВИЧ</t>
  </si>
  <si>
    <t>ООО ГРУППА КОМПАНИЙ "НЕРУДНЫЕ МАТЕРИАЛЫ-УРАЛ"</t>
  </si>
  <si>
    <t>ООО МИКРОФИНАНСОВАЯ ОРГАНИЗАЦИЯ "ЮПИТЕР"</t>
  </si>
  <si>
    <t>ООО ДРАФТ ПЛЮС</t>
  </si>
  <si>
    <t>ООО "АВИК ГРУПП"</t>
  </si>
  <si>
    <t>ИП КАЛИШ СЕРГЕЙ ВАЛЕРЬЕВИЧ</t>
  </si>
  <si>
    <t>ООО КЕМСТРОЙ</t>
  </si>
  <si>
    <t>ИП ОСТАПЧЕНКО ИВАН ЮРЬЕВИЧ</t>
  </si>
  <si>
    <t>ИП ПРОКОФЬЕВ СЕРГЕЙ ЛЕОНИДОВИЧ</t>
  </si>
  <si>
    <t>ООО СИБИРСКИЙ ПАРТНЕР</t>
  </si>
  <si>
    <t>ИП ШЕВЧЕНКО НАТАЛЬЯ ПЕТРОВНА</t>
  </si>
  <si>
    <t>ИП БУЧНЕВ ИГОРЬ ВЛАДИМИРОВИЧ</t>
  </si>
  <si>
    <t>ИП ЛАПШИН АЛЕКСЕЙ АНАТОЛЬЕВИЧ</t>
  </si>
  <si>
    <t>ООО "ЛЮБОВЬ"</t>
  </si>
  <si>
    <t>ООО КМ-ПРОЕКТ</t>
  </si>
  <si>
    <t>ИП КОСАЧЕВ ДМИТРИЙ СЕРГЕЕВИЧ</t>
  </si>
  <si>
    <t>ИП БЫКОВСКИЙ НИКОЛАЙ АЛЕКСАНДРОВИЧ</t>
  </si>
  <si>
    <t>ООО "Ф-КОНЦЕПТ"</t>
  </si>
  <si>
    <t>ООО "АГАТА"</t>
  </si>
  <si>
    <t>ООО "КВИКОЙЛ"</t>
  </si>
  <si>
    <t>ООО "ГРИНЛОГ"</t>
  </si>
  <si>
    <t>ООО "ПРОФСЕРВИС"</t>
  </si>
  <si>
    <t>ООО БИГМАРКЕТ</t>
  </si>
  <si>
    <t>ООО "РУСЛАН I"</t>
  </si>
  <si>
    <t>ООО СЕРВИСТРАНСЛОГИСТИКА</t>
  </si>
  <si>
    <t>ООО ИНДАСТРИАЛ</t>
  </si>
  <si>
    <t>ООО "ПРОМИНДУСТРИЯ"</t>
  </si>
  <si>
    <t>ООО ДАРА</t>
  </si>
  <si>
    <t>ИП ОМАРОВ ФУРУДДИН НАМАЗ ОГЛЫ</t>
  </si>
  <si>
    <t>ООО РАДУГА</t>
  </si>
  <si>
    <t>ООО АРХСТРОЙ</t>
  </si>
  <si>
    <t>ИП ЦВЕТКОВ АЛЕКСЕЙ ВЛАДИМИРОВИЧ</t>
  </si>
  <si>
    <t>ИП ВОРОБЬЕВА ПОЛИНА МИХАЙЛОВНА</t>
  </si>
  <si>
    <t>ООО ГЕРМЕС ФУД</t>
  </si>
  <si>
    <t>ООО "СФЕРА"</t>
  </si>
  <si>
    <t>ИП НИКАНДРОВ ЕВГЕНИЙ КОНСТАНТИНОВИЧ</t>
  </si>
  <si>
    <t>ООО "СИБИРЬСТРОЙКОМПЛЕКС"</t>
  </si>
  <si>
    <t>ИП ПЕТРОВ СЕРГЕЙ АЛЕКСАНДРОВИЧ</t>
  </si>
  <si>
    <t>. САДОВОДЧЕСКОЕ НЕКОММЕРЧЕСКОЕ ТОВАРИЩЕСТВО ОТДЫХ</t>
  </si>
  <si>
    <t>ООО "СТК "ТРАНСЛАЙН"</t>
  </si>
  <si>
    <t>ИП КОЗЛОВ ИЛЬЯ ПАВЛОВИЧ</t>
  </si>
  <si>
    <t>ООО ФАКТ-У</t>
  </si>
  <si>
    <t>ООО "ТКПФ "БИЗНЕС ЛИНИИ"</t>
  </si>
  <si>
    <t>БУСЛАЕВ ЕВГЕНИЙ АЛЕКСАНДРОВИЧ (ИП)</t>
  </si>
  <si>
    <t>ООО ЧЕЛЯБИНСКОЕ ПРОИЗВОДСТВЕННОЕ ОБЪЕДИНЕНИЕ ПО СНАБЖЕНИЮ ГОРНОЙ СТРОИТЕЛЬНОЙ И ДОРОЖНОЙ ОТРАСЛЕЙ</t>
  </si>
  <si>
    <t>ООО "ЛАЙТ"</t>
  </si>
  <si>
    <t>ООО "СМАРТСТРОЙ"</t>
  </si>
  <si>
    <t>ООО ОРИОН-ПБ</t>
  </si>
  <si>
    <t>ООО "ОНЛАЙН"</t>
  </si>
  <si>
    <t>ООО КОНДИТЕРСКАЯ ФАБРИКА "ПЕЧЕНЬКА"</t>
  </si>
  <si>
    <t>ООО АВТОКИТ</t>
  </si>
  <si>
    <t>ООО СВЕТЛЫЙ ПУТЬ</t>
  </si>
  <si>
    <t>ИП ШАРШАПИНА ЕКАТЕРИНА ФЕОКТИСТОВНА</t>
  </si>
  <si>
    <t>ООО ЛИДЕР</t>
  </si>
  <si>
    <t>ИП МИХАЙЛОВА АННА АНДРЕЕВНА</t>
  </si>
  <si>
    <t>ООО ГЛАВПОЛИМЕР</t>
  </si>
  <si>
    <t>ИП ГЛАДЫРЬ ВЛАДИМИР ВЛАДИМИРОВИЧ</t>
  </si>
  <si>
    <t>ООО "АГРОСНАБ"</t>
  </si>
  <si>
    <t>ООО ТРАНС АВИА</t>
  </si>
  <si>
    <t>ИП ЦВЕТКОВ ВЛАДИМИР ФЕДОРОВИЧ</t>
  </si>
  <si>
    <t>ООО ЛУГА</t>
  </si>
  <si>
    <t>ООО ПРОМИНСТРУМЕНТ</t>
  </si>
  <si>
    <t>ИП СМИРНОВ МАКСИМ СЕРГЕЕВИЧ</t>
  </si>
  <si>
    <t>ООО "ГЕРМЕС"</t>
  </si>
  <si>
    <t>ООО "Ч-СИСТЕМА"</t>
  </si>
  <si>
    <t>ИП САВЕЛЬЕВ АЛЕКСЕЙ АЛЕКСЕЕВИЧ</t>
  </si>
  <si>
    <t>ООО ПЕЛЕНГ</t>
  </si>
  <si>
    <t>ООО АРТПРОЕКТ</t>
  </si>
  <si>
    <t>ИП ДАНИЛОВА МАРИНА ЭДУАРДОВНА</t>
  </si>
  <si>
    <t>ИП ЯКОВЛЕВ АНАТОЛИЙ МИХАЙЛОВИЧ</t>
  </si>
  <si>
    <t>ООО ТСК КОМПАНИ</t>
  </si>
  <si>
    <t>ООО "ТОРГОВО-ТРАНСПОРТНАЯ КОМПАНИЯ"</t>
  </si>
  <si>
    <t>ООО "БАРЬЕР М"</t>
  </si>
  <si>
    <t>ООО ГАЛЕРЕЯ ГРАМПЛАСТИНОК 33 1/3</t>
  </si>
  <si>
    <t>ООО ПОЛНЫЙ СПЕКТР</t>
  </si>
  <si>
    <t>ООО ЦЕНТР СОВРЕМЕННОЙ ХИРУРГИИ</t>
  </si>
  <si>
    <t>ООО МЕГАН</t>
  </si>
  <si>
    <t>ООО "МАСТЕР ПРОДАЖ - С"</t>
  </si>
  <si>
    <t>ИП ГОРБАЧЕВ ОЛЕГ НИКОЛАЕВИЧ</t>
  </si>
  <si>
    <t>ООО ПОС-НП ГРУПП</t>
  </si>
  <si>
    <t>ИП ШУЛЬЖИНСКИЙ ОЛЕГ СЕРГЕЕВИЧ</t>
  </si>
  <si>
    <t>ИП ИВАНОВ АЛЕКСАНДР ВИТАЛЬЕВИЧ</t>
  </si>
  <si>
    <t>ООО "Ч-СЕРВИC"</t>
  </si>
  <si>
    <t>ООО "ПЕТРОРЕНТ"</t>
  </si>
  <si>
    <t>ИП ПЕЛЕШЕНКО СТАНИСЛАВ ГЕННАДЬЕВИЧ</t>
  </si>
  <si>
    <t>ИП МИТЯЕВ ВЛАДИМИР НИКОЛАЕВИЧ</t>
  </si>
  <si>
    <t>ИП БЕЛОВ ГЕННАДИЙ ВИКТОРОВИЧ</t>
  </si>
  <si>
    <t>ИП ПОДОЛЬСКИЙ АЛЕКСАНДР МИХАЙЛОВИЧ</t>
  </si>
  <si>
    <t>АНО АВТОНОМНАЯ НЕКОММЕРЧЕСКАЯ ОРГАНИЗАЦИЯ ЦЕНТР СОДЕЙСТВИЯ УЧАСТИЮ ГРАЖДАН В ОБЩЕСТВЕННОЙ ЖИЗНИ СОЦИУМ</t>
  </si>
  <si>
    <t>ООО ЛЕНСПЕЦТЕХ</t>
  </si>
  <si>
    <t>ИП НОВАКОВСКИЙ МИХАИЛ ГЕОРГИЕВИЧ</t>
  </si>
  <si>
    <t>ИП ШЕПЕЛЕВА ИРИНА МИХАЙЛОВНА</t>
  </si>
  <si>
    <t>ООО "СМАРТ НЕТВОРКС"</t>
  </si>
  <si>
    <t>ООО "ВКР"</t>
  </si>
  <si>
    <t>ООО "ЭКОСИЛА"</t>
  </si>
  <si>
    <t>ООО "ГРАНД-ИМИДЖ"</t>
  </si>
  <si>
    <t>ИП ДАНИЛОВ НИКИТА ДМИТРИЕВИЧ</t>
  </si>
  <si>
    <t>ООО ЛАТЕСТ М</t>
  </si>
  <si>
    <t>ИП МОРАЕВ ВЛАДИМИР ВЛАДИМИРОВИЧ</t>
  </si>
  <si>
    <t>ООО "ПРОКАТ"</t>
  </si>
  <si>
    <t>ООО ДЭЛЕТ</t>
  </si>
  <si>
    <t>ООО ТРЕЙДКОМ</t>
  </si>
  <si>
    <t>ООО "КОМПАНИЯ ЭНСО ИНТЕРНЭШНЛ"</t>
  </si>
  <si>
    <t>ООО ЭКОТОРГ</t>
  </si>
  <si>
    <t>ИП МАЛАХОВА ТАТЬЯНА МИХАЙЛОВНА</t>
  </si>
  <si>
    <t>ИП АЛЕКСЕЕВА ТУЙАРА АНАТОЛЬЕВНА</t>
  </si>
  <si>
    <t>ООО БРАВИССИМО-РОЗНИЦА</t>
  </si>
  <si>
    <t>ИП СУЕТИНА СВЕТЛАНА ЮРЬЕВНА</t>
  </si>
  <si>
    <t>ООО ИРМА</t>
  </si>
  <si>
    <t>ООО "АБИУ"</t>
  </si>
  <si>
    <t>ООО АВТОГРУП</t>
  </si>
  <si>
    <t>ООО МИР ТОРГОВЛИ</t>
  </si>
  <si>
    <t>ООО КИНОРЕКЛАМАСЕРВИС</t>
  </si>
  <si>
    <t>ООО "КУРАЖ"</t>
  </si>
  <si>
    <t>ООО "ДЕЛЬТА"</t>
  </si>
  <si>
    <t>ИП КУРБАНОВ РУСЛАН НАБИЕВИЧ</t>
  </si>
  <si>
    <t>ИП СИЛИНСКАЯ АРИНА СЕРГЕЕВНА</t>
  </si>
  <si>
    <t>ООО "ЭКОСТРОЙ"</t>
  </si>
  <si>
    <t>ООО ВИТЭКС</t>
  </si>
  <si>
    <t>ООО ФОРА-ПЛЮС</t>
  </si>
  <si>
    <t>ООО ТУЛА-МАРИО 6</t>
  </si>
  <si>
    <t>ООО ФРИОН</t>
  </si>
  <si>
    <t>ИП ФИЛИППОВ ДМИТРИЙ ПЕТРОВИЧ</t>
  </si>
  <si>
    <t>ИП ЧУЛКОВ АЛЕКСЕЙ ВЛАДИМИРОВИЧ</t>
  </si>
  <si>
    <t>ООО "СТРОЙПАК"</t>
  </si>
  <si>
    <t>ИП КАРАКИН АЛЕКСАНДР СЕРГЕЕВИЧ</t>
  </si>
  <si>
    <t>ИП ЛЕУН АЛЕКСАНДР ВЛАДИМИРОВИЧ</t>
  </si>
  <si>
    <t>ООО "МЕРИДИАН"</t>
  </si>
  <si>
    <t>ООО СПЕКТР-Ф</t>
  </si>
  <si>
    <t>ООО МАСТЕР ПАРТС</t>
  </si>
  <si>
    <t>ИП МАЛОФЕЕВ ДМИТРИЙ ВЛАДИМИРОВИЧ</t>
  </si>
  <si>
    <t>ООО ЭНТРАСТ</t>
  </si>
  <si>
    <t>ООО ИНВЕСТ-СТРОЙ</t>
  </si>
  <si>
    <t>ООО МАЯК-ЗАЙМ</t>
  </si>
  <si>
    <t>ООО "РЕСУРССТРОЙ"</t>
  </si>
  <si>
    <t>ООО МИЛОРТА</t>
  </si>
  <si>
    <t>ООО "БУХГАЛТЕРИЯ ПЛЮС"</t>
  </si>
  <si>
    <t>ИП МОСКАЛЕВА ВИКТОРИЯ ЭДУАРДОВНА</t>
  </si>
  <si>
    <t>ООО "АВТОИНСТРУМЕНТ"</t>
  </si>
  <si>
    <t>ООО "ЭЛИТПРОМТОРГ"</t>
  </si>
  <si>
    <t>ООО АВМ-БЕТОН</t>
  </si>
  <si>
    <t>ИП ВОЛКОВ ДМИТРИЙ АНАТОЛЬЕВИЧ</t>
  </si>
  <si>
    <t>ООО СТРУКТУРА-СЕРВИС</t>
  </si>
  <si>
    <t>ООО ВОСЬМЁРКА</t>
  </si>
  <si>
    <t>ИП ВАСИН СЕРГЕЙ ВИКТОРОВИЧ</t>
  </si>
  <si>
    <t>ИП СКЛЯРОВ ВИТАЛИЙ НИКОЛАЕВИЧ</t>
  </si>
  <si>
    <t>ООО БАЗИС</t>
  </si>
  <si>
    <t>ИП МИХАЙЛОВ АНТОН ВЛАДИМИРОВИЧ</t>
  </si>
  <si>
    <t>ИП ГОРЯЧЕВ МИХАИЛ АЛЕКСАНДРОВИЧ</t>
  </si>
  <si>
    <t>ООО "ПРОДСЕРВИС"</t>
  </si>
  <si>
    <t>ООО АЛТАЙ-ТРАСТКЕМ</t>
  </si>
  <si>
    <t>ИП САНДАКОВА ЕЛЕНА ИВАНОВНА</t>
  </si>
  <si>
    <t>ИП КАРАСЕВ АЛЕКСЕЙ ВАСИЛЬЕВИЧ</t>
  </si>
  <si>
    <t>ИП ПОРХАЕВ АНДРЕЙ НИКОЛАЕВИЧ</t>
  </si>
  <si>
    <t>ООО СЛК</t>
  </si>
  <si>
    <t>ИП РОГОЗИНА ЕЛЕНА СЕРГЕЕВНА</t>
  </si>
  <si>
    <t>ИП ВИНОГРАДОВ НИКОЛАЙ НИКОЛАЕВИЧ</t>
  </si>
  <si>
    <t>ООО ЛАБОРАТОРИЯ ИНТЕРНЕТ МАРКЕТИНГА</t>
  </si>
  <si>
    <t>ООО ОБЩЕСТВО С ОГРАНИЧЕННОЙ ОТВЕТСТВЕННОСТЬЮ "УРАЛЛОГИСТИКС"</t>
  </si>
  <si>
    <t>ООО МАСТАК-М</t>
  </si>
  <si>
    <t>ИП ШАХКЕРАМОВ ШАХКЕРАМ МАЗАН ОГЛЫ</t>
  </si>
  <si>
    <t>ООО СПЕКТР</t>
  </si>
  <si>
    <t>ООО "КЛИМАТ ПЛЮС"</t>
  </si>
  <si>
    <t>ООО "ГРАНДСТРОЙ"</t>
  </si>
  <si>
    <t>ООО "РАГНАР"</t>
  </si>
  <si>
    <t>ООО "ГЛОБАЛСЕРВИС"</t>
  </si>
  <si>
    <t>ИП ПАПЫЛЕВ АЛЕКСАНДР МИХАЙЛОВИЧ</t>
  </si>
  <si>
    <t>ООО ЭРИКА</t>
  </si>
  <si>
    <t>ИП ФЕДОРОВА ЕЛЕНА ТИМУРОВНА</t>
  </si>
  <si>
    <t>ООО ВЕК</t>
  </si>
  <si>
    <t>ИП СОРОКИН АНАТОЛИЙ АЛЕКСАНДРОВИЧ</t>
  </si>
  <si>
    <t>ООО СТАФКОМ ПЛЮС</t>
  </si>
  <si>
    <t>ИП ЭДУАРДОВА СВЕТЛАНА БОРИСОВНА</t>
  </si>
  <si>
    <t>ИП ШУШКЕВИЧУС АННА ВАЛЕНТИНОВНА</t>
  </si>
  <si>
    <t>ИП КОРНИЛОВА АНАСТАСИЯ АЛЕКСЕЕВНА</t>
  </si>
  <si>
    <t>ИП ТКАЧЕНКО ЕКАТЕРИНА ИВАНОВНА</t>
  </si>
  <si>
    <t>ИП ПОТЕШКИН МАКСИМ НИКОЛАЕВИЧ</t>
  </si>
  <si>
    <t>ООО "ЛОМБАРД-24"</t>
  </si>
  <si>
    <t>ООО "ВОСХОД"</t>
  </si>
  <si>
    <t>ИП ТИТОВ ЕВГЕНИЙ БОРИСОВИЧ</t>
  </si>
  <si>
    <t>ООО ПЛАСТИК-А</t>
  </si>
  <si>
    <t>ИП ПОЛЕНСКИЙ ВАСИЛИЙ ВЛАДИМИРОВИЧ</t>
  </si>
  <si>
    <t>ООО ИНВЕСТСТРОЙ</t>
  </si>
  <si>
    <t>ООО "ЭНЕРГО ГАРАНТ"</t>
  </si>
  <si>
    <t>ООО "ВЕКТОР ПЛЮС"</t>
  </si>
  <si>
    <t>ООО ЛЮДМИЛА</t>
  </si>
  <si>
    <t>ИП ДРОБЫШЕВА ДИАНА ВЯЧЕСЛАВОВНА</t>
  </si>
  <si>
    <t>ООО "СИБИРСКАЯ ЭКСПЕДИЦИОННАЯ КОМПАНИЯ"</t>
  </si>
  <si>
    <t>ООО "ШАРКОН ПЛЮС"</t>
  </si>
  <si>
    <t>ООО "ХИММАШСНАБ"</t>
  </si>
  <si>
    <t>ИНТЕР-ТОРГ</t>
  </si>
  <si>
    <t>ООО УРАЛЬСКАЯ ФАРМКОМПАНИЯ</t>
  </si>
  <si>
    <t>ИП ЯХОНТОВ ДМИТРИЙ СЕРГЕЕВИЧ</t>
  </si>
  <si>
    <t>ИП ЖУКОВ СЕРГЕЙ НИКОЛАЕВИЧ</t>
  </si>
  <si>
    <t>ООО "НОВОСТРАДА"</t>
  </si>
  <si>
    <t>ООО СТРОЙТРАНС</t>
  </si>
  <si>
    <t>ООО ЛЕНРЕМОНТ</t>
  </si>
  <si>
    <t>ООО ПЕРСОНАЛ</t>
  </si>
  <si>
    <t>ООО "МЕГАНОМ"</t>
  </si>
  <si>
    <t>ООО ЦИТАДЕЛЬ</t>
  </si>
  <si>
    <t>ИП ТЮКОВ ДМИТРИЙ ВЛАДИМИРОВИЧ</t>
  </si>
  <si>
    <t>ИП  ФЕЩЕНКО ВАСИЛИЙ АЛЕКСАНДРОВИЧ</t>
  </si>
  <si>
    <t>ИП  ОСИПОВ ПАВЕЛ ВИКТОРОВИЧ</t>
  </si>
  <si>
    <t>ИП  БРЫКУНОВ НИКИТА ВЛАДИМИРОВИЧ</t>
  </si>
  <si>
    <t>ИП  ХАРЛАМОВА МАРИЯ СЕРГЕЕВНА</t>
  </si>
  <si>
    <t>ИП  МЕЛЬНИКОВ МАКСИМ ВЛАДИМИРОВИЧ</t>
  </si>
  <si>
    <t>ИП  КУЗЬМЕНКО ЮЛИЯ АЛЕКСЕЕВНА</t>
  </si>
  <si>
    <t>ИП  ЖУРАВЛЕВ ЕВГЕНИЙ СЕРГЕЕВИЧ</t>
  </si>
  <si>
    <t>ИП  ДАВЫДОВ ДЕНИС МИХАЙЛОВИЧ</t>
  </si>
  <si>
    <t>ИП  ДАВЫДОВ МИХАИЛ ВИКТОРОВИЧ</t>
  </si>
  <si>
    <t>ИП  БАБКОВА ДАРЬЯ ИГОРЕВНА</t>
  </si>
  <si>
    <t>ИП  АБРАМОВА НАТАЛЬЯ ЭДУАРДОВНА</t>
  </si>
  <si>
    <t>ИП  КУТУЕВ ЮРИЙ АНАТОЛЬЕВИЧ</t>
  </si>
  <si>
    <t>ИП  НЕТЕРЕБСКИЙ АНТОН СЕРГЕЕВИЧ</t>
  </si>
  <si>
    <t>ИП  ПОРХАЕВ АНДРЕЙ НИКОЛАЕВИЧ</t>
  </si>
  <si>
    <t>ИП  ПОВОРОЗНЮК АНДРЕЙ ВЛАДИМИРОВИЧ</t>
  </si>
  <si>
    <t>ИП  ПОРХАЕВ ПАВЕЛ НИКОЛАЕВИЧ</t>
  </si>
  <si>
    <t>ИП  НОСОВ ГЕННАДИЙ ГЕННАДЬЕВИЧ</t>
  </si>
  <si>
    <t>ИП  ИП ПАЛКИНА СВЕТЛАНА НИКОЛАЕВНА</t>
  </si>
  <si>
    <t>ИП  ЮХОВ АНДРЕЙ МИХАЙЛОВИЧ</t>
  </si>
  <si>
    <t>ИП  ШАДРИН МИХАИЛ ЯКОВЛЕВИЧ</t>
  </si>
  <si>
    <t>ИП  КОНОРЕВ ДМИТРИЙ НИКОЛАЕВИЧ</t>
  </si>
  <si>
    <t>ИП  ГОМЗА ОКСАНА ВЛАДИМИРОВНА</t>
  </si>
  <si>
    <t>ИП  ЕГОРОВ АЛЕКСЕЙ АНАТОЛЬЕВИЧ</t>
  </si>
  <si>
    <t>ИП РУЛЕВА ЛЮДМИЛА АЛЕКСЕЕВНА</t>
  </si>
  <si>
    <t>ИП  ЗОРИНА ЮЛИЯ ВЛАДИМИРОВНА</t>
  </si>
  <si>
    <t>ИП  ЕВДОКИМОВ ЮРИЙ ВИКТОРОВИЧ</t>
  </si>
  <si>
    <t>ИП  МАМХЯГОВ ВЯЧЕСЛАВ ГЕННАДЬЕВИЧ</t>
  </si>
  <si>
    <t>ИП  МОЖЕЙКО ПАВЕЛ ИВАНОВИЧ</t>
  </si>
  <si>
    <t>ИП  ВАГАНОВ КИРИЛЛ ЭДУАРДОВИЧ</t>
  </si>
  <si>
    <t>ИП  МОЖЕЙКО ДАРЬЯ ИГОРЕВНА</t>
  </si>
  <si>
    <t>ИП  СМИРНОВ ЕВГЕНИЙ ГЕННАДЬЕВИЧ</t>
  </si>
  <si>
    <t>ИП  ЕЛИСЕЕВА НАТАЛЬЯ АЛЕКСАНДРОВНА</t>
  </si>
  <si>
    <t>ИП  ЯКОВЛЕВ АНАТОЛИЙ МИХАЙЛОВИЧ</t>
  </si>
  <si>
    <t>ИП  ЯН-БОРИСОВ АРТУР РАФИКОВИЧ</t>
  </si>
  <si>
    <t>ИП  РАЗУМОВА СВЕТЛАНА</t>
  </si>
  <si>
    <t>ИП РЯБОВ ПАВЕЛ ЛЕОНИДОВИЧ</t>
  </si>
  <si>
    <t>ИП ПОНОМАРЕВА СВЕТЛАНА ЮРЬЕВНА</t>
  </si>
  <si>
    <t>ИП  МУРАВЬЁВА ИРИНА ЛЕОНИДОВНА</t>
  </si>
  <si>
    <t>ИП  СТАРЫХ АНДРЕЙ ВИКТОРОВИЧ</t>
  </si>
  <si>
    <t>ИП  КОРОТИЕНКО НАТАЛИЯ АЛЕКСАНДРОВНА</t>
  </si>
  <si>
    <t>ИП  КАДЕРКАЕВ РУСЛАН РЯСТЯМОВИЧ</t>
  </si>
  <si>
    <t>ИП  СЛОБОДА АЛЕКСАНДРА ВИКТОРОВНА</t>
  </si>
  <si>
    <t>ИП  ОВЧИННИКОВА ЕКАТЕРИНА ВИКТОРОВНА</t>
  </si>
  <si>
    <t>ИП  ФРОЛОВ ЕВГЕНИЙ АЛЕКСАНДРОВИЧ</t>
  </si>
  <si>
    <t>ИП БУЛГАК ОЛЕГ ГЕОРГИЕВИЧ</t>
  </si>
  <si>
    <t>ИП  ИП КУЛЕШОВ ДЕНИС ВЛАДИМИРОВИЧ</t>
  </si>
  <si>
    <t>ИП  МИРОШНИЧЕНКО АЛЕКСАНДР МИХАЙЛОВИЧ</t>
  </si>
  <si>
    <t>ИП  ШЕИНА СВЕТЛАНА НИКОЛАЕВНА</t>
  </si>
  <si>
    <t>ИП  КУЗЬМЕНКО ДАНИИЛ ВИТАЛЬЕВИЧ</t>
  </si>
  <si>
    <t>ИП  ЧЕРКАШИН ЕВГЕНИЙ СЕРГЕЕВИЧ</t>
  </si>
  <si>
    <t>ИП  ЯН-БОРИСОВА АННА АНАТОЛЬЕВНА</t>
  </si>
  <si>
    <t>ИП  ПУШИЛИН ВЛАДИМИР АЛЕКСЕЕВИЧ</t>
  </si>
  <si>
    <t>ИП  СИТНИКОВ АЛЕКСЕЙ ВЛАДИМИРОВИЧ</t>
  </si>
  <si>
    <t>ИП  ЧЕХОВА ЕЛЕНА ЮРЬЕВНА</t>
  </si>
  <si>
    <t>ИП  ЕГОРУШИН ПАВЕЛ АЛЕКСАНДРОВИЧ</t>
  </si>
  <si>
    <t>ИП  УЛЬЧЕНКО ВЛАДИСЛАВ БОРИСОВИЧ</t>
  </si>
  <si>
    <t>ИП ЯХОНТОВА ИРИНА ПАВЛОВНА</t>
  </si>
  <si>
    <t>ИП  НЕЙМИШЕВ ЕВГЕНИЙ АНДРЕЕВИЧ</t>
  </si>
  <si>
    <t>ИП  СТЕПАНОВ ПАВЕЛ МИХАЙЛОВИЧ</t>
  </si>
  <si>
    <t>ИП  ЛИТОВЧЕНКО ВЛАДИСЛАВ АНАТОЛЬЕВИЧ</t>
  </si>
  <si>
    <t>ИП  ХЛЕСТКОВ ВЛАДИМИР ОЛЕГОВИЧ</t>
  </si>
  <si>
    <t>ИП  ИЕРОМОНАХОВ РУСЛАН СЕРГЕЕВИЧ</t>
  </si>
  <si>
    <t>ИП  СТЕПАНЯН РАФИК МИКАЕЛОВИЧ</t>
  </si>
  <si>
    <t>ИП  ФОМИН ЕВГЕНИЙ ВЛАДИМИРОВИЧ</t>
  </si>
  <si>
    <t>ИП  ШЕВЫРИН МИХАИЛ АЛЕКСАНДРОВИЧ</t>
  </si>
  <si>
    <t>ИП  ВАСИЛЬЕВ МАКСИМ СЕРГЕЕВИЧ</t>
  </si>
  <si>
    <t>ИП  ЧЕЛОВАНЬ СВЕТЛАНА ВЛАДИМИРОВНА</t>
  </si>
  <si>
    <t>ИП  ЕМЕЛЬЯНОВ СТАНИСЛАВ НИКОЛАЕВИЧ</t>
  </si>
  <si>
    <t>ИП  ХОХОЛЬКОВ АЛЕКСАНДР ЕВГЕНЬЕВИЧ</t>
  </si>
  <si>
    <t>ИП ШЕВЦОВА ТАТЬЯНА АЛЕКСАНДРОВНА</t>
  </si>
  <si>
    <t>ИП  О АЛЬБИНА ДИНБОКОВНА</t>
  </si>
  <si>
    <t>ИП  ГОРБУНОВА ОЛЬГА АНАТОЛЬЕВНА</t>
  </si>
  <si>
    <t>ИП АБЛАЖЕЙ КОНСТАНТИН АНАТОЛЬЕВИЧ</t>
  </si>
  <si>
    <t>ИП  МАКАРОВ ЕВГЕНИЙ СЕРГЕЕВИЧ</t>
  </si>
  <si>
    <t>ИП  ШИРШИКОВ ЛЕОНИД ВИКТОРОВИЧ</t>
  </si>
  <si>
    <t>ИП ЧЕРНЯКОВ ЕВГЕНИЙ ИГОРЕВИЧ</t>
  </si>
  <si>
    <t>ИП МАРЮКОВ ИЛЬЯ ВЕНИАМИНОВИЧ</t>
  </si>
  <si>
    <t>ИП  ДАНИЛОВА АЛЕКСАНДРА АЛЕКСАНДРОВНА</t>
  </si>
  <si>
    <t>ИП  ВИНОГРАДОВ НИКОЛАЙ НИКОЛАЕВИЧ</t>
  </si>
  <si>
    <t>ИП ЛИТОВЧЕНКО ВЛАДИСЛАВ АНАТОЛЬЕВИЧ</t>
  </si>
  <si>
    <t>ИП ПАЛКИНА СВЕТЛАНА НИКОЛАЕВНА</t>
  </si>
  <si>
    <t>ИП  МОКРОВ ЕВГЕНИЙ ГЕННАДЬЕВИЧ</t>
  </si>
  <si>
    <t>ИП  ЗЕМЛЯНОЙ ПЕТР БОРИСОВИЧ</t>
  </si>
  <si>
    <t>ИП  ЛЕОНОВ ИЛЬЯ ВЛАДИМИРОВИЧ</t>
  </si>
  <si>
    <t>ИП ВАГАНОВ КИРИЛЛ ЭДУАРДОВИЧ</t>
  </si>
  <si>
    <t>ИП МОЖЕЙКО ПАВЕЛ ИВАНОВИЧ</t>
  </si>
  <si>
    <t>ИП МОЖЕЙКО ДАРЬЯ ИГОРЕВНА</t>
  </si>
  <si>
    <t>ИП  БОНДАРЕНКО ДМИТРИЙ ВАСИЛЬЕВИЧ</t>
  </si>
  <si>
    <t>ИП  ТАРЧОКОВ АНАТОЛИЙ ХАЖБИЕВИЧ</t>
  </si>
  <si>
    <t>ИП  САФРОНОВ ЮРИЙ ВИКТОРОВИЧ</t>
  </si>
  <si>
    <t>ИП  КОЧУРОВ АНДРЕЙ СЕРГЕЕВИЧ</t>
  </si>
  <si>
    <t>ИП  ГОЛЯНДИНА ТАТЬЯНА АЛЕКСАНДРОВНА</t>
  </si>
  <si>
    <t>ИП СОРОКИН А.А</t>
  </si>
  <si>
    <t>ИП  ПОТАПОВ КОНСТАНТИН ИВАНОВИЧ</t>
  </si>
  <si>
    <t>ИП  СКЛЯРОВА ИНЕССА СЕРГЕЕВНА</t>
  </si>
  <si>
    <t>ИП СТАРЫХ АНДРЕЙ ВИКТОРОВИЧ</t>
  </si>
  <si>
    <t>ИП  ШЕВЧУК АННА</t>
  </si>
  <si>
    <t>ИП  РЕШЕТОВ ЕВГЕНИЙ СЕРГЕЕВИЧ</t>
  </si>
  <si>
    <t>ИП  МИХАЙЛОВ ЮРИЙ СЕРГЕЕВИЧ</t>
  </si>
  <si>
    <t>ИП ЮХОВ АНДРЕЙ МИХАЙЛОВИЧ</t>
  </si>
  <si>
    <t>ИП  ШЕЛКОВСКИЙ РОМАН ЮРЬЕВИЧ</t>
  </si>
  <si>
    <t>ИП  ЖУРАВЛЕВА АНАСТАСИЯ СЕРГЕЕВНА</t>
  </si>
  <si>
    <t>ИП  КОЛЫЧЕВА СВЕТЛАНА РОМАНОВНА</t>
  </si>
  <si>
    <t>ИП  ГАГИН ИЛЬЯ ВЯЧЕСЛАВОВИЧ</t>
  </si>
  <si>
    <t>ИП  ШАГИН ВЯЧЕСЛАВ АНАТОЛЬЕВИЧ</t>
  </si>
  <si>
    <t>ИП  ПАСТУХОВ СЕРГЕЙ ГЕННАДЬЕВИЧ</t>
  </si>
  <si>
    <t>ИП  ДМИТРИЕВ ДЕНИС ГЕННАДЬЕВИЧ</t>
  </si>
  <si>
    <t>ИП  ЗАЙЦЕВА АЛЁНА ДМИТРИЕВНА</t>
  </si>
  <si>
    <t>ИП  СЛЕПКИНА АНАСТАСИЯ НИКОЛАЕВНА</t>
  </si>
  <si>
    <t>ИП  СМИРНОВ КИРИЛЛ ГЕННАДЬЕВИЧ</t>
  </si>
  <si>
    <t>ИП  СЕНИН АЛЕКСАНДР ВАДИМОВИЧ</t>
  </si>
  <si>
    <t>ИП  ВАСИЛЬЕВ АЛЕКСЕЙ ВАЛЕРЬЕВИЧ</t>
  </si>
  <si>
    <t>ИП  ЕРМИШЕВА ЕВГЕНИЯ ВАЛЕРЬЕВНА</t>
  </si>
  <si>
    <t>ИП  МИХАЙЛОВА ЯНА ИГОРЕВНА</t>
  </si>
  <si>
    <t>ИП  ЖГИЛЁВ АЛЕКСАНДР ВАСИЛЬЕВИЧ</t>
  </si>
  <si>
    <t>ИП  КУЗНЕЦОВА МАРИЯ ВЛАДИМИРОВНА</t>
  </si>
  <si>
    <t>ИП  ГИРНИК МИХАИЛ ВАСИЛЬЕВИЧ</t>
  </si>
  <si>
    <t>ИП  МОРОЗОВ АЛЕКСАНДР ВЯЧЕСЛАВОВИЧ</t>
  </si>
  <si>
    <t>ИП АБРАМОВА НАТАЛЬЯ ЭДУАРДОВНА</t>
  </si>
  <si>
    <t>ИП КУТУЕВ ЮРИЙ АНАТОЛЬЕВИЧ</t>
  </si>
  <si>
    <t>ИП  ДЕМЕНТЬЕВ ПАВЕЛ НИКОЛАЕВИЧ</t>
  </si>
  <si>
    <t>ИП  РУДСКАЯ ЕЛЕНА ВЛАДИМИРОВНА</t>
  </si>
  <si>
    <t>ИП  ЖУКОВ СЕРГЕЙ АЛЕКСЕЕВИЧ</t>
  </si>
  <si>
    <t>ИП  КОЛОМЫЦЕВ СЕРГЕЙ ВЛАДИМИРОВИЧ</t>
  </si>
  <si>
    <t>ИП  ЩЕГЛОВА МАРИНА АЛЕКСАНДРОВНА</t>
  </si>
  <si>
    <t>ИП  ДРЫНКИН ГЕННАДИЙ ВИКТОРОВИЧ</t>
  </si>
  <si>
    <t>ИП  ГУБАЙДУЛЛИН ДАНИЛ ЮРЬЕВИЧ</t>
  </si>
  <si>
    <t>ИП  ЦАПКО ОЛЕГ ВЛАДИМИРОВИЧ</t>
  </si>
  <si>
    <t>ИП  ХЕГАЙ ЕВГЕНИЯ АНАТОЛЬЕВНА</t>
  </si>
  <si>
    <t>ИП  КРЕНЕВ ЮРИЙ АЛЕКСАНДРОВИЧ</t>
  </si>
  <si>
    <t>ИП  АМЕР СВЕТЛАНА ВЛАДИМИРОВНА</t>
  </si>
  <si>
    <t>ИП ГЛАЗКОВА ТАТЬЯНА НИКОЛАЕВНА</t>
  </si>
  <si>
    <t>ИП  МИХАЙЛИК РОМАН АЛЕКСАНДРОВИЧ</t>
  </si>
  <si>
    <t>ИП  ПУЗАНОВ НИКОЛАЙ ЕВГЕНЬЕВИЧ</t>
  </si>
  <si>
    <t>ИП  РЫБИН АРТЕМ ВАЛЕРИЕВИЧ</t>
  </si>
  <si>
    <t>ИП ВОЛОСЕНКОВ АЛЕКСЕЙ ВЛАДИМИРОВИЧ</t>
  </si>
  <si>
    <t>ИП  ГИРНИК АННА ВАСИЛЬЕВНА</t>
  </si>
  <si>
    <t>ИП САНТРОСЯН ГАРНИК АЙКАЗОВИЧ</t>
  </si>
  <si>
    <t>ИП  ГУСЕВ СТАНИСЛАВ СЕРГЕЕВИЧ</t>
  </si>
  <si>
    <t>ИП МИКОЯН ДАВИТ</t>
  </si>
  <si>
    <t>ИП ТРИШИН АЛЕКСАНДР СЕРГЕЕВИЧ</t>
  </si>
  <si>
    <t>ИП МЕЛКОНЯН ЛУСИНЕ АЗАТОВНА</t>
  </si>
  <si>
    <t>ИП  БЕЛЯКОВ ГЕРМАН ИГОРЕВИЧ</t>
  </si>
  <si>
    <t>ИП ПЕТРОСЯН РОМИК СЕЙРАНОВИЧ</t>
  </si>
  <si>
    <t>ИП СУХАРЕВ ВИКТОР СЕРГЕЕВИЧ</t>
  </si>
  <si>
    <t>ИП  ЧАЙНИКОВ СЕРГЕЙ ГЕННАДЬЕВИЧ</t>
  </si>
  <si>
    <t>ИП ПРОХОРОВ АНДРЕЙ ВИКТОРОВИЧ</t>
  </si>
  <si>
    <t>ИП  САЗОНОВА АННА НИКОЛАЕВНА</t>
  </si>
  <si>
    <t>ИП КОПЫЛОВА ОЛЬГА АНАТОЛЬЕВНА</t>
  </si>
  <si>
    <t>ИП КОЁКИНА МАРИЯ АЛЕКСАНДРОВНА</t>
  </si>
  <si>
    <t>ИП  НАЗАРОВА МАРИЯ АЛЕКСАНДРОВНА</t>
  </si>
  <si>
    <t>ИП  СКРИПАЧЕВА ЕКАТЕРИНА АЛЕКСАНДРОВНА</t>
  </si>
  <si>
    <t>ИП  КОЧЕГАРОВ ДЕНИС ОЛЕГОВИЧ</t>
  </si>
  <si>
    <t>ИП КАПУСТИНА ЕКАТЕРИНА ДМИТРИЕВНА</t>
  </si>
  <si>
    <t>ИП  ЗАЙНЕТДИНОВ НАИЛЬ РУСТЕМОВИЧ</t>
  </si>
  <si>
    <t>ИП  КЕРИМОВ ГАМИД ГУРБАН ОГЛЫ</t>
  </si>
  <si>
    <t>ИП ДУДАРЕВ АЛЕКСЕЙ ВАДИМОВИЧ</t>
  </si>
  <si>
    <t>ИП  ШВЕЦ ЮРИЙ ВАЛЕРЬЕВИЧ</t>
  </si>
  <si>
    <t>ИП  МЯСНИКОВ ИВАН СЕРГЕЕВИЧ</t>
  </si>
  <si>
    <t>ИП  КОМИЧЕВ МИХАИЛ ВЛАДИМИРОВИЧ</t>
  </si>
  <si>
    <t>ИП  ЛАЗУТКИН ПЕТР ВЛАДИМИРОВИЧ</t>
  </si>
  <si>
    <t>ИП  ЕФИМОВ КОНСТАНТИН ГЕОРГИЕВИЧ</t>
  </si>
  <si>
    <t>ИП ЕФИМЕНКО ДАНИИЛ АЛЕКСАНДРОВИЧ</t>
  </si>
  <si>
    <t>ИП  ЗОТОВА НАТАЛЬЯ ВЛАДИМИРОВНА</t>
  </si>
  <si>
    <t>ИП  БИСС ИВАН ПАВЛОВИЧ</t>
  </si>
  <si>
    <t>ИП  МАКАРОВА ДАРЬЯ ВЛАДИМИРОВНА</t>
  </si>
  <si>
    <t>ИП  ИВАНОВ АЛЕКСЕЙ ВЛАДИМИРОВИЧ</t>
  </si>
  <si>
    <t>ИП  ТЕРЕЩЕНКО НАТАЛЬЯ ВИКТОРОВНА</t>
  </si>
  <si>
    <t>ИП  КОНЕВЕЦ АЛЕКСАНДР ИГОРЕВИЧ</t>
  </si>
  <si>
    <t>ИП  ТЕПЛЫХ МАРИЯ АРКАДЬЕВНА</t>
  </si>
  <si>
    <t>ИП  САВУШКИНА СВЕТЛАНА АЛЕКСАНДРОВНА</t>
  </si>
  <si>
    <t>ИП НОВИЧКОВ АЛЕКСЕЙ ДМИТРИЕВИЧ</t>
  </si>
  <si>
    <t>ИП  КЛИМЕНОК ЕВГЕНИЙ АНАТОЛЬЕВИЧ</t>
  </si>
  <si>
    <t>ИП СИТНИКОВ АЛЕКСЕЙ ВЛАДИМИРОВИЧ Р/С 40802810437000001740 В ОТДЕЛЕНИЕ МАРИЙ ЭЛ N8614 ПАО СБЕРБАНК Г.ЙОШКАР-ОЛА</t>
  </si>
  <si>
    <t>ИП ЖИЛКИНА СВЕТЛАНА НИКОЛАЕВНА</t>
  </si>
  <si>
    <t>ИП ТУЛИНОВ А.И.</t>
  </si>
  <si>
    <t>ИП  АБАКУМОВА ВИКТОРИЯ ВАЛЕРЬЕВНА</t>
  </si>
  <si>
    <t>ИП ЧЕРАНЕВ АЛЕКСАНДР ВАСИЛЬЕВИЧ</t>
  </si>
  <si>
    <t>ИП АРХИПОВ СТАНИСЛАВ ЮРЬЕВИЧ</t>
  </si>
  <si>
    <t>ИП  РЕЗНИЧЕНКО АНДРЕЙ АНАТОЛЬЕВИЧ</t>
  </si>
  <si>
    <t>ИП  ГУТЕНКО СЕРГЕЙ ПАВЛОВИЧ</t>
  </si>
  <si>
    <t>ИП АВДЖЯН СЕРГЕЙ ГАРОВИЧ</t>
  </si>
  <si>
    <t>ИП ХОМИЧ ДМИТРИЙ ВЛАДИМИРОВИЧ</t>
  </si>
  <si>
    <t>ИП КАПУСТИН СЕРГЕЙ МИХАЙЛОВИЧ</t>
  </si>
  <si>
    <t>ИП СМЕХНОВ ЮРИЙ ВИКТОРОВИЧ</t>
  </si>
  <si>
    <t>ИП  ГОЛУБЕВ ДМИТРИЙ ВЯЧЕСЛАВОВИЧ</t>
  </si>
  <si>
    <t>ИП  МОЛЧАНОВ СТАНИСЛАВ ВАЛЕНТИНОВИЧ</t>
  </si>
  <si>
    <t>ИП  СВЕШНИКОВ ВАДИМ ВАЛЕНТИНОВИЧ</t>
  </si>
  <si>
    <t>ИП  ГУРОВА МАРИНА ВАСИЛЬЕВНА</t>
  </si>
  <si>
    <t>ИП ТАРАСОВ СЕРГЕЙ БОРИСОВИЧ</t>
  </si>
  <si>
    <t>ИП  ОСИПОВ ЮРИЙ АЛЕКСЕЕВИЧ</t>
  </si>
  <si>
    <t>ИП БАТАЛИН АЛЕКСЕЙ ВИКТОРОВИЧ</t>
  </si>
  <si>
    <t>ИП ИСАЕВ АЛЕКСАНДР БОРИСОВИЧ</t>
  </si>
  <si>
    <t>ИП ПАПАЕВА ЕКАТЕРИНА ЮРЬЕВНА</t>
  </si>
  <si>
    <t>ИП  ИП МУРАШЕВА МАРИНА СЕРГЕЕВНА</t>
  </si>
  <si>
    <t>ИП МОСКОВЧЕНКО НИНА ВАСИЛЬЕВНА</t>
  </si>
  <si>
    <t>ИП  КОДОЛОВ ДМИТРИЙ ВИТАЛЬЕВИЧ</t>
  </si>
  <si>
    <t>ИП  СПИРИДОНОВА МАРИНА ВИТАЛЬЕВНА</t>
  </si>
  <si>
    <t>ИП ОРЛОВ ПАВЕЛ ВЯЧЕСЛАВОВИЧ</t>
  </si>
  <si>
    <t>ИП  АБЗАЛОВ РИНАТ МАВЛЮТОВИЧ</t>
  </si>
  <si>
    <t>ИП АГИБАЛОВ АЛЕКСЕЙ СЕРГЕЕВИЧ</t>
  </si>
  <si>
    <t>ИП СТАРОВЕРОВА А.А.</t>
  </si>
  <si>
    <t>ИП  ЛОМАКИН ДМИТРИЙ ВИКТОРОВИЧ</t>
  </si>
  <si>
    <t>ИП УНГУРЯН ДЕНИС ВЛАДИМИРОВИЧ</t>
  </si>
  <si>
    <t>ИП ОРЛОВ МИХАИЛ РОМАНОВИЧ</t>
  </si>
  <si>
    <t>ИП БАБИЧЕВ АЛЕКСАНДР АЛЕКСАНДРОВИЧ</t>
  </si>
  <si>
    <t>ИП  ДМИТРИЕВ РОМАН ЛЕОНИДОВИЧ</t>
  </si>
  <si>
    <t>ИП  ЦЫПАНОВ ЕГОР АЛЕКСЕЕВИЧ</t>
  </si>
  <si>
    <t>ИП  ВИХРОВ СЕРГЕЙ АНДРЕЕВИЧ</t>
  </si>
  <si>
    <t>ИП  ДВОРЕЦКИЙ ДЕНИС ГЕННАДЬЕВИЧ</t>
  </si>
  <si>
    <t>ИП  ВЬЮГИНА ЕЛЕНА АЛЕКСАНДРОВНА</t>
  </si>
  <si>
    <t>ИП  РАЗИН НИКОЛАЙ ВИКТОРОВИЧ</t>
  </si>
  <si>
    <t>ИП КРАСНЫЙ АЛЕКСАНДР НИКОЛАЕВИЧ</t>
  </si>
  <si>
    <t>ИП  КРАСНАЯ ТАТЬЯНА НИКОЛАЕВНА</t>
  </si>
  <si>
    <t>ИП МОЛЧАНОВА СВЕТЛАНА АНАТОЛЬЕВНА</t>
  </si>
  <si>
    <t>ИП ЧУПРЫНА АНДРЕЙ НИКОЛАЕВИЧ</t>
  </si>
  <si>
    <t>ИП ГНЕЗДИЛОВА ЛЮДМИЛА ВАСИЛЬЕВНА</t>
  </si>
  <si>
    <t>ИП  ПРОХОРОВ АЛЕКСЕЙ НИКОЛАЕВИЧ</t>
  </si>
  <si>
    <t>ИП УСАЧЕВ КОНСТАНТИН ВЛАДИМИРОВИЧ</t>
  </si>
  <si>
    <t>ИП УСТИНОВ АЛЕКСАНДР НИКОЛАЕВИЧ</t>
  </si>
  <si>
    <t>ИП ГИБЛЕР ТАТЬЯНА СЕРГЕЕВНА</t>
  </si>
  <si>
    <t>ИП БЕЛОРУСОВА ЕВГЕНИЯ СЕРГЕЕВНА</t>
  </si>
  <si>
    <t>ИП  ШИМАНСКИЙ ЯН НИКОЛАЕВИЧ</t>
  </si>
  <si>
    <t>ИП  ДАВДИЕВ МАГОМЕД СЕРГЕЕВИЧ</t>
  </si>
  <si>
    <t>ИП  КОВАЛЕНКО ВАЛЕРИЙ ВАСИЛЬЕВИЧ</t>
  </si>
  <si>
    <t>ИП  КУРЯЕВ ИГОРЬ РАФИАТОВИЧ</t>
  </si>
  <si>
    <t>ИП САФРОНОВ ЕВГЕНИЙ СЕРГЕЕВИЧ</t>
  </si>
  <si>
    <t>ИП МАСЛОВ ДМИТРИЙ ВАЛЕРЬЕВИЧ</t>
  </si>
  <si>
    <t>ИП ГОШКИН ОЛЕГ ВЛАДИМИРОВИЧ</t>
  </si>
  <si>
    <t>ИП  ЮШКОВ ЕВГЕНИЙ ВИКТОРОВИЧ</t>
  </si>
  <si>
    <t>ХУСЯИНОВ ИЛЬДАР ГАЯРОВИЧ (ИП)</t>
  </si>
  <si>
    <t>ИП ЗАГОРОДНЯЯ ЕЛЕНА НИКОЛАЕВНА</t>
  </si>
  <si>
    <t>ИП ШУРАКОВА ЮЛИЯ ДМИТРИЕВНА</t>
  </si>
  <si>
    <t>ИП БУЛЫЧЕВ ДЕНИС СЕРГЕЕВИЧ</t>
  </si>
  <si>
    <t>ИП  ВОДЯНОВ НИКОЛАЙ ИВАНОВИЧ</t>
  </si>
  <si>
    <t>ИП  ПЕСТОВ АНДРЕЙ МИХАЙЛОВИЧ</t>
  </si>
  <si>
    <t>ИП ЛОЗА АНАСТАСИЯ ГЕНРИХОВНА</t>
  </si>
  <si>
    <t>ИП  НЕСТЕРЕНКО ЕЛЕНА АЛЕКСАНДРОВНА</t>
  </si>
  <si>
    <t>ИП УБОЖЕНКО АЛЕКСАНДР СЕРГЕЕВИЧ</t>
  </si>
  <si>
    <t>ИП БЕЛОВ КИРИЛЛ ЛЕОНИДОВИЧ</t>
  </si>
  <si>
    <t>ИП  СКОРОДУМОВ ДЕНИС СТЕФАНОВИЧ</t>
  </si>
  <si>
    <t>ИП  ОГАНЕСЯН ГАЙК ХАЧИКОВИЧ</t>
  </si>
  <si>
    <t>ИП КРИВУЛЕЦ ЕЛЕНА АЛЕКСАНДРОВНА</t>
  </si>
  <si>
    <t>ИП  ШКЕПУ АНДРЕЙ ВАЛЕРЬЕВИЧ</t>
  </si>
  <si>
    <t>ИП НАЙЧУК ОЛЬГА ВИКТОРОВНА</t>
  </si>
  <si>
    <t>ИП  ИП ЖИРОВ ОЛЕГ ВЕНИАМИНОВИЧ</t>
  </si>
  <si>
    <t>ИП  БУРЛАКОВ СЕРГЕЙ ВЛАДИМИРОВИЧ</t>
  </si>
  <si>
    <t>ИП  ГУДКОВА ЮЛИЯ АЛЕКСАНДРОВНА</t>
  </si>
  <si>
    <t>ИП КУЧЕРОВА ОКСАНА ВИКТОРОВНА</t>
  </si>
  <si>
    <t>ИП  ХАН ЯНА ЛЕОНИДОВНА</t>
  </si>
  <si>
    <t>ИП ИП МАЛЫШЕВ ИГОРЬ АНАТОЛЬЕВИЧ</t>
  </si>
  <si>
    <t>ИП  КАРПЕЕВ ДМИТРИЙ СЕРГЕЕВИЧ</t>
  </si>
  <si>
    <t>ИП ШУТОВ ИГОРЬ АНАТОЛЬЕВИЧ</t>
  </si>
  <si>
    <t>ИП ЗАБОЙКИН ЕВГЕНИЙ ОЛЕГОВИЧ</t>
  </si>
  <si>
    <t>ИП КУЧАНСКИЙ ИГОРЬ ВЛАДИМИРОВИЧ</t>
  </si>
  <si>
    <t>ИП КУЦАКОВ ДЕНИС ПЕТРОВИЧ</t>
  </si>
  <si>
    <t>ИП  ОВЧИННИКОВ ДМИТРИЙ АЛЕКСАНДРОВИЧ</t>
  </si>
  <si>
    <t>ИП  КОРЕПАНОВ ИВАН ПАВЛОВИЧ</t>
  </si>
  <si>
    <t>ИП ЛЕВИН АЛЕКСАНДР ВИКТОРОВИЧ</t>
  </si>
  <si>
    <t>ИП БАЛАН МАКСИМ ИВАНОВИЧ</t>
  </si>
  <si>
    <t>ИП  ИБРАГИМОВ ЭДУАРД ФАРИТОВИЧ</t>
  </si>
  <si>
    <t>ИП  ГРИФ ПАВЕЛ ЛЕОНИДОВИЧ</t>
  </si>
  <si>
    <t>ИП КАПУСТИНА НАТАЛЬЯ СЕРГЕЕВНА</t>
  </si>
  <si>
    <t>ИП РЕПЕЦКИЙ РОМАН ИГОРЕВИЧ</t>
  </si>
  <si>
    <t>ИП ЖУРБИН ПАВЕЛ ВЛАДИМИРОВИЧ</t>
  </si>
  <si>
    <t>ИП  ЖУРАВЛЕВА ТАТЬЯНА ВЯЧЕСЛАВОВНА</t>
  </si>
  <si>
    <t>ИП  АБДРАФИГИН РУСТАМ АХМАДУЛЛОВИЧ</t>
  </si>
  <si>
    <t>ИП СТЕПАНЯН РАФИК МИКАЕЛОВИЧ</t>
  </si>
  <si>
    <t>ИП  САРКИСЯН ЕРВАНД АШОТОВИЧ</t>
  </si>
  <si>
    <t>ИП  РОДНИНА ТАТЬЯНА СЕРГЕЕВНА</t>
  </si>
  <si>
    <t>ИП  БОРОДУЛИНА НИНА ВАСИЛЬЕВНА</t>
  </si>
  <si>
    <t>ИП  МАЛЫШКИН ВАДИМ ВЛАДИМИРОВИЧ</t>
  </si>
  <si>
    <t>ИП  ЧЕЛЫШЕВ ВЛАДИМИР АЛЕКСАНДРОВИЧ</t>
  </si>
  <si>
    <t>ИП  ГРОМОВА ТАТЬЯНА ЛЕОНИДОВНА</t>
  </si>
  <si>
    <t>ИП БАБАЙЦЕВ АЛЕКСАНДР НИКОЛАЕВИЧ</t>
  </si>
  <si>
    <t>ИП  САЙКИН АЛЕКСАНДР НИКОЛАЕВИЧ</t>
  </si>
  <si>
    <t>ИП СОМОВА ЕЛЕНА ВАЛЕРЬЕВНА</t>
  </si>
  <si>
    <t>ИП БУТДАЕВА ТАТЬЯНА ВЛАДИМИРОВНА</t>
  </si>
  <si>
    <t>ИП ЗАЙНЕТДИНОВ НАИЛЬ РУСТЕМОВИЧ</t>
  </si>
  <si>
    <t>ИП ЗАЙНЕТДИНОВА ЕЛЕНА ВЛАДИМИРОВНА</t>
  </si>
  <si>
    <t>ООО "СЕЛЬХОЗПРОЕКТ"</t>
  </si>
  <si>
    <t xml:space="preserve">ООО "ЭКО НИВА" </t>
  </si>
  <si>
    <t>ООО Ё-ТЭК</t>
  </si>
  <si>
    <t>ООО "ПРОМЫШЛЕННЫЕ ТЕХНОЛОГИИ"</t>
  </si>
  <si>
    <t xml:space="preserve">ИП ЗАЙНЕТДИНОВА ЕЛЕНА ВЛАДИМИРОВНА </t>
  </si>
  <si>
    <t xml:space="preserve">ИП ВАСИН ДМИТРИЙ ВЛАДИМИРОВИЧ </t>
  </si>
  <si>
    <t>ИП ЗАРИПОВ ЭМИЛЬ ГАФУРОВИЧ</t>
  </si>
  <si>
    <t>ИП СИТНИКОВ АЛЕКСЕЙ ВЛАДИМИРОВИЧ</t>
  </si>
  <si>
    <t>РАСЧЕТЫ ПО ЗАЧЕТУ ВЗАИМНЫХ ТРЕБОВАНИЙ ПО ПЕРЕВОДАМ ФИЗИЧЕСКИХ ЛИЦ В ПОЛЬЗУ ФОНДА КОНСТАНТИНА ХАБЕНСКОГО</t>
  </si>
  <si>
    <t xml:space="preserve">РАСЧЕТЫ ПО ЗАЧЕТУ ВЗАИМНЫХ ТРЕБОВАНИЙ ПО ПЕРЕВОДАМ ФИЗИЧЕСКИХ ЛИЦ В ПОЛЬЗУ ФОНДА КОНСТАНТИНА ХАБЕНСКОГО </t>
  </si>
  <si>
    <t>РАСЧЕТЫ ПО ЗАЧЕТУ ВЗАИМНЫХ ТРЕБОВАНИЙ ПО ПЕРЕВОДАМ ФИЗИЧЕСКИХ ЛИЦ В ПОЛЬЗУ ФОНДА КОНСТАНТИНА ХАБЕНСКОГО 02.11.16</t>
  </si>
  <si>
    <t xml:space="preserve">ПЕРЕВОД ДЕНЕЖНЫХ СРЕДСТВ ПО ПОРУЧЕНИЮ ФИЗИЧЕСКИХ ЛИЦ ДЛЯ БЛАГОТВОРИТЕЛЬНЫЙ ФОНД КОНСТАНТИНА ХАБЕНСКОГО ЗА 31.10.2016 </t>
  </si>
  <si>
    <t>РАСЧЕТЫ ПО ЗАЧЕТУ ВЗАИМНЫХ ТРЕБОВАНИЙ ПО ПЕРЕВОДАМ ФИЗИЧЕСКИХ ЛИЦ В ПОЛЬЗУ ФОНДА КОНСТАНТИНА ХАБЕНСКОГО 05.11.16</t>
  </si>
  <si>
    <t>РАСЧЕТЫ ПО ЗАЧЕТУ ВЗАИМНЫХ ТРЕБОВАНИЙ ПО ПЕРЕВОДАМ ФИЗИЧЕСКИХ ЛИЦ В ПОЛЬЗУ ФОНДА КОНСТАНТИНА ХАБЕНСКОГО 07.11.16</t>
  </si>
  <si>
    <t>РАСЧЕТЫ ПО ЗАЧЕТУ ВЗАИМНЫХ ТРЕБОВАНИЙ ПО ПЕРЕВОДАМ ФИЗИЧЕСКИХ ЛИЦ В ПОЛЬЗУ ФОНДА КОНСТАНТИНА ХАБЕНСКОГО 09.11.12</t>
  </si>
  <si>
    <t>РАСЧЕТЫ ПО ЗАЧЕТУ ВЗАИМНЫХ ТРЕБОВАНИЙ ПО ПЕРЕВОДАМ ФИЗИЧЕСКИХ ЛИЦ В ПОЛЬЗУ ФОНДА КОНСТАНТИНА ХАБЕНСКОГО 08.11.16</t>
  </si>
  <si>
    <t>РАСЧЕТЫ ПО ЗАЧЕТУ ВЗАИМНЫХ ТРЕБОВАНИЙ ПО ПЕРЕВОДАМ ФИЗИЧЕСКИХ ЛИЦ В ПОЛЬЗУ ФОНДА КОНСТАНТИНА ХАБЕНСКОГО 10.11.16</t>
  </si>
  <si>
    <t>РАСЧЕТЫ ПО ЗАЧЕТУ ВЗАИМНЫХ ТРЕБОВАНИЙ ПО ПЕРЕВОДАМ ФИЗИЧЕСКИХ ЛИЦ В ПОЛЬЗУ ФОНДА КОНСТАНТИНА ХАБЕНСКОГО 12.11.16</t>
  </si>
  <si>
    <t>РАСЧЕТЫ ПО ЗАЧЕТУ ВЗАИМНЫХ ТРЕБОВАНИЙ ПО ПЕРЕВОДАМ ФИЗИЧЕСКИХ ЛИЦ В ПОЛЬЗУ ФОНДА КОНСТАНТИНА ХАБЕНСКОГО 13.11.16</t>
  </si>
  <si>
    <t>РАСЧЕТЫ ПО ЗАЧЕТУ ВЗАИМНЫХ ТРЕБОВАНИЙ ПО ПЕРЕВОДАМ ФИЗИЧЕСКИХ ЛИЦ В ПОЛЬЗУ ФОНДА КОНСТАНТИНА ХАБЕНСКОГО 11.11.16</t>
  </si>
  <si>
    <t>РАСЧЕТЫ ПО ЗАЧЕТУ ВЗАИМНЫХ ТРЕБОВАНИЙ ПО ПЕРЕВОДАМ ФИЗИЧЕСКИХ ЛИЦ В ПОЛЬЗУ ФОНДА КОНСТАНТИНА ХАБЕНСКОГО 14.11.16</t>
  </si>
  <si>
    <t>РАСЧЕТЫ ПО ЗАЧЕТУ ВЗАИМНЫХ ТРЕБОВАНИЙ ПО ПЕРЕВОДАМ ФИЗИЧЕСКИХ ЛИЦ В ПОЛЬЗУ ФОНДА КОНСТАНТИНА ХАБЕНСКОГО 15.11.16</t>
  </si>
  <si>
    <t>РАСЧЕТЫ ПО ЗАЧЕТУ ВЗАИМНЫХ ТРЕБОВАНИЙ ПО ПЕРЕВОДАМ ФИЗИЧЕСКИХ ЛИЦ В ПОЛЬЗУ ФОНДА КОНСТАНТИНА ХАБЕНСКОГО 16.11.16</t>
  </si>
  <si>
    <t>РАСЧЕТЫ ПО ЗАЧЕТУ ВЗАИМНЫХ ТРЕБОВАНИЙ ПО ПЕРЕВОДАМ ФИЗИЧЕСКИХ ЛИЦ В ПОЛЬЗУ ФОНДА КОНСТАНТИНА ХАБЕНСКОГО 17.11.16</t>
  </si>
  <si>
    <t>РАСЧЕТЫ ПО ЗАЧЕТУ ВЗАИМНЫХ ТРЕБОВАНИЙ ПО ПЕРЕВОДАМ ФИЗИЧЕСКИХ ЛИЦ В ПОЛЬЗУ ФОНДА КОНСТАНТИНА ХАБЕНСКОГО 20.11.16</t>
  </si>
  <si>
    <t>РАСЧЕТЫ ПО ЗАЧЕТУ ВЗАИМНЫХ ТРЕБОВАНИЙ ПО ПЕРЕВОДАМ ФИЗИЧЕСКИХ ЛИЦ В ПОЛЬЗУ ФОНДА КОНСТАНТИНА ХАБЕНСКОГО 18.11.16</t>
  </si>
  <si>
    <t>РАСЧЕТЫ ПО ЗАЧЕТУ ВЗАИМНЫХ ТРЕБОВАНИЙ ПО ПЕРЕВОДАМ ФИЗИЧЕСКИХ ЛИЦ В ПОЛЬЗУ ФОНДА КОНСТАНТИНА ХАБЕНСКОГО 19.11.16</t>
  </si>
  <si>
    <t>РАСЧЕТЫ ПО ЗАЧЕТУ ВЗАИМНЫХ ТРЕБОВАНИЙ ПО ПЕРЕВОДАМ ФИЗИЧЕСКИХ ЛИЦ В ПОЛЬЗУ ФОНДА КОНСТАНТИНА ХАБЕНСКОГО 21.11.16</t>
  </si>
  <si>
    <t>РАСЧЕТЫ ПО ЗАЧЕТУ ВЗАИМНЫХ ТРЕБОВАНИЙ ПО ПЕРЕВОДАМ ФИЗИЧЕСКИХ ЛИЦ В ПОЛЬЗУ ФОНДА КОНСТАНТИНА ХАБЕНСКОГО 22.11.16</t>
  </si>
  <si>
    <t>РАСЧЕТЫ ПО ЗАЧЕТУ ВЗАИМНЫХ ТРЕБОВАНИЙ ПО ПЕРЕВОДАМ ФИЗИЧЕСКИХ ЛИЦ В ПОЛЬЗУ ФОНДА КОНСТАНТИНА ХАБЕНСКОГО 23.11.16</t>
  </si>
  <si>
    <t>РАСЧЕТЫ ПО ЗАЧЕТУ ВЗАИМНЫХ ТРЕБОВАНИЙ ПО ПЕРЕВОДАМ ФИЗИЧЕСКИХ ЛИЦ В ПОЛЬЗУ ФОНДА КОНСТАНТИНА ХАБЕНСКОГО 24.11.16</t>
  </si>
  <si>
    <t>РАСЧЕТЫ ПО ЗАЧЕТУ ВЗАИМНЫХ ТРЕБОВАНИЙ ПО ПЕРЕВОДАМ ФИЗИЧЕСКИХ ЛИЦ В ПОЛЬЗУ ФОНДА КОНСТАНТИНА ХАБЕНСКОГО 27.11.16</t>
  </si>
  <si>
    <t>РАСЧЕТЫ ПО ЗАЧЕТУ ВЗАИМНЫХ ТРЕБОВАНИЙ ПО ПЕРЕВОДАМ ФИЗИЧЕСКИХ ЛИЦ В ПОЛЬЗУ ФОНДА КОНСТАНТИНА ХАБЕНСКОГО 25.11.16</t>
  </si>
  <si>
    <t>РАСЧЕТЫ ПО ЗАЧЕТУ ВЗАИМНЫХ ТРЕБОВАНИЙ ПО ПЕРЕВОДАМ ФИЗИЧЕСКИХ ЛИЦ В ПОЛЬЗУ ФОНДА КОНСТАНТИНА ХАБЕНСКОГО 26.11.16</t>
  </si>
  <si>
    <t>РАСЧЕТЫ ПО ЗАЧЕТУ ВЗАИМНЫХ ТРЕБОВАНИЙ ПО ПЕРЕВОДАМ ФИЗИЧЕСКИХ ЛИЦ В ПОЛЬЗУ ФОНДА КОНСТАНТИНА ХАБЕНСКОГО 28.11.16</t>
  </si>
  <si>
    <t>РАСЧЕТЫ ПО ЗАЧЕТУ ВЗАИМНЫХ ТРЕБОВАНИЙ ПО ПЕРЕВОДАМ ФИЗИЧЕСКИХ ЛИЦ В ПОЛЬЗУ ФОНДА КОНСТАНТИНА ХАБЕНСКОГО 29.11.16</t>
  </si>
  <si>
    <t xml:space="preserve">martikaa  </t>
  </si>
  <si>
    <t xml:space="preserve">dionysoss  </t>
  </si>
  <si>
    <t>К. Михаил Иванович</t>
  </si>
  <si>
    <t>С. Ольга Григорьевна</t>
  </si>
  <si>
    <t>З. Анна Николаевна</t>
  </si>
  <si>
    <t>Б.Анастасия Михайловна</t>
  </si>
  <si>
    <t>В. Евгений Викторович</t>
  </si>
  <si>
    <t>К. Александр Алексеевич</t>
  </si>
  <si>
    <t>Б. Ирина Валерьевна</t>
  </si>
  <si>
    <t>Т. Егор Владимирович</t>
  </si>
  <si>
    <t>Г. Андрей Михайлович</t>
  </si>
  <si>
    <t>К. Валентина Владимировна</t>
  </si>
  <si>
    <t>К. Людмила Александровна</t>
  </si>
  <si>
    <t>П. Марина Владимировна</t>
  </si>
  <si>
    <t>К. Елена Александровна</t>
  </si>
  <si>
    <t>Д. Светлана Сергеевна</t>
  </si>
  <si>
    <t>Л. Мария Сергеевна</t>
  </si>
  <si>
    <t>Е. Екатерина Павловна</t>
  </si>
  <si>
    <t>М Ренат Нургализович</t>
  </si>
  <si>
    <t>Ш. Александр Николаевич</t>
  </si>
  <si>
    <t>З Роман Геннадьевич</t>
  </si>
  <si>
    <t>З. Алмейда Златомарковна</t>
  </si>
  <si>
    <t>Ш. Сергей Федорович</t>
  </si>
  <si>
    <t>К. Сергей Борисович</t>
  </si>
  <si>
    <t>К. Андрей Николаевич</t>
  </si>
  <si>
    <t>К. Ольга Викторовна</t>
  </si>
  <si>
    <t>П. Андрей Иванович</t>
  </si>
  <si>
    <t>М. Ирина Шамильевна</t>
  </si>
  <si>
    <t>У. Наталья Петровна</t>
  </si>
  <si>
    <t>К. Наталья Васильевна</t>
  </si>
  <si>
    <t>С. Алексей Валенинович</t>
  </si>
  <si>
    <t>С Олия  Кандилгилемовна</t>
  </si>
  <si>
    <t>К. Анна Вячеславовна</t>
  </si>
  <si>
    <t>К. Людмила Евгеньевна</t>
  </si>
  <si>
    <t>В. Владислав Валерьевич</t>
  </si>
  <si>
    <t>Щ. Евгения Николаевна</t>
  </si>
  <si>
    <t>Б. Роман Леонидович</t>
  </si>
  <si>
    <t>Т. Элла Евгеньевна</t>
  </si>
  <si>
    <t>Г. Александр Геннадьевич</t>
  </si>
  <si>
    <t>К. Светлана Николаевна</t>
  </si>
  <si>
    <t>Ч. Наталья Николаевна</t>
  </si>
  <si>
    <t>Б. Юрий Вячеславович</t>
  </si>
  <si>
    <t>Н. Константин Николаевич</t>
  </si>
  <si>
    <t>Б. Елена</t>
  </si>
  <si>
    <t>С. Валентина Анатольевна</t>
  </si>
  <si>
    <t>Т. Александр Сергеевич</t>
  </si>
  <si>
    <t>К. Дмитрий Борисович</t>
  </si>
  <si>
    <t>М. Зинаида Николаевна</t>
  </si>
  <si>
    <t>М. Сергей Валерьевич</t>
  </si>
  <si>
    <t>К. Кето  Фридоновна</t>
  </si>
  <si>
    <t>З. Алексей Александрович</t>
  </si>
  <si>
    <t>Б. Алексей  Сергеевич</t>
  </si>
  <si>
    <t>К. Владимир Евгеньевич</t>
  </si>
  <si>
    <t>К. Наталья Александровна</t>
  </si>
  <si>
    <t>К. Елена Николаевна</t>
  </si>
  <si>
    <t>М. Ирина Ильинична</t>
  </si>
  <si>
    <t>К. Алексей Александрович</t>
  </si>
  <si>
    <t>Ф. Валерий Александрович</t>
  </si>
  <si>
    <t>Л. Юлия Константиновна</t>
  </si>
  <si>
    <t>Ф. Наталья Валерьевна</t>
  </si>
  <si>
    <t>Щ. Галина Владимировна</t>
  </si>
  <si>
    <t>З. Влия Андреевна</t>
  </si>
  <si>
    <t>К. Максим Александрович</t>
  </si>
  <si>
    <t>Щ. Сергей Вячеславович</t>
  </si>
  <si>
    <t>П. Мария</t>
  </si>
  <si>
    <t>Г. Александр Маркович</t>
  </si>
  <si>
    <t>П. Екатерина Александровна</t>
  </si>
  <si>
    <t>К. Евгения</t>
  </si>
  <si>
    <t>Б. Иван Владимирович</t>
  </si>
  <si>
    <t>О. Владимир Валерьевич</t>
  </si>
  <si>
    <t>М. Иван Николаевич</t>
  </si>
  <si>
    <t>П. Алексей Валерьевич</t>
  </si>
  <si>
    <t>Б. Олеся Викторовна</t>
  </si>
  <si>
    <t>К. Юлия Миркеримовна</t>
  </si>
  <si>
    <t>О. Евгения Викторовна</t>
  </si>
  <si>
    <t>П. Марина Владимирона</t>
  </si>
  <si>
    <t>Г. Ольга Сергеевна</t>
  </si>
  <si>
    <t>А. Айдар Равилович</t>
  </si>
  <si>
    <t>К. Павел Владимирович</t>
  </si>
  <si>
    <t>Б. Надежда Евгеньевна</t>
  </si>
  <si>
    <t>Б. Екатерина Александровна</t>
  </si>
  <si>
    <t>Р. Александр Олегович</t>
  </si>
  <si>
    <t>А. Анастасия Викторовна</t>
  </si>
  <si>
    <t>Ш. Наталья Валерьевна</t>
  </si>
  <si>
    <t>Н. Диана Вячеславовна</t>
  </si>
  <si>
    <t>П. Марина Николаевна</t>
  </si>
  <si>
    <t>П. Валентина Николаевна</t>
  </si>
  <si>
    <t>К. Каролина</t>
  </si>
  <si>
    <t>О. Сергей Николаевич</t>
  </si>
  <si>
    <t>Т. Екатерина Ивановна</t>
  </si>
  <si>
    <t>Д. Елена Петровна</t>
  </si>
  <si>
    <t>Ш. Сергей Алексеевич</t>
  </si>
  <si>
    <t>Б. Любовь Сергеевна</t>
  </si>
  <si>
    <t>М. Ольга Владимирона</t>
  </si>
  <si>
    <t>Т. Виктор Владимирович</t>
  </si>
  <si>
    <t>К. Мария Евгеньевна</t>
  </si>
  <si>
    <t>Д. Оксана Валентиновна</t>
  </si>
  <si>
    <t>М. Виктор Алексеевич</t>
  </si>
  <si>
    <t>А. Лилит Вачагановна</t>
  </si>
  <si>
    <t>И. Иван Иванович</t>
  </si>
  <si>
    <t>Б. Светлана Юрьевна</t>
  </si>
  <si>
    <t>М. Ренат Нургализович</t>
  </si>
  <si>
    <t>Ж. Анна Павловна</t>
  </si>
  <si>
    <t>Н. Сергей Николаевич</t>
  </si>
  <si>
    <t>Е. Екатерина Геннадьевна</t>
  </si>
  <si>
    <t>К. Заур Сергеевич</t>
  </si>
  <si>
    <t>Т. Светлана Борисовна</t>
  </si>
  <si>
    <t>К. Елена Васильевна</t>
  </si>
  <si>
    <t>Г. Александр Сергеевич</t>
  </si>
  <si>
    <t>П. Вадим Андреевич</t>
  </si>
  <si>
    <t>Р. Елена Викторовна</t>
  </si>
  <si>
    <t>Ч. Галина Александровна</t>
  </si>
  <si>
    <t>О. Валентина Николаевна</t>
  </si>
  <si>
    <t>П. Елена Викторовна</t>
  </si>
  <si>
    <t>З. Надежда Анатольевна</t>
  </si>
  <si>
    <t>З. Римма Зульфатовна</t>
  </si>
  <si>
    <t>Д. Екатерина</t>
  </si>
  <si>
    <t>П. Александр Михайлович</t>
  </si>
  <si>
    <t>Л. Галина Григорьевна</t>
  </si>
  <si>
    <t>Т. Дмитрий Александрович</t>
  </si>
  <si>
    <t>Г.  Юрий Николаевич</t>
  </si>
  <si>
    <t>Б. Анна Александровна</t>
  </si>
  <si>
    <t>Б. Степан Раянович</t>
  </si>
  <si>
    <t>Ф. Ольга Вичторовна</t>
  </si>
  <si>
    <t>П. Михаил Александрович</t>
  </si>
  <si>
    <t>Г. Руслан Илдарович</t>
  </si>
  <si>
    <t>Р. Юлия Михайловна</t>
  </si>
  <si>
    <t>Р. Никита Владимирович</t>
  </si>
  <si>
    <t>О. Роман Викторович</t>
  </si>
  <si>
    <t>Б. Татьяна Николаевна</t>
  </si>
  <si>
    <t>Е. Анна Александровна</t>
  </si>
  <si>
    <t>Ч. Александр Владимирович</t>
  </si>
  <si>
    <t>Х. Алексей Борисович</t>
  </si>
  <si>
    <t>З. Людмила Борисовна</t>
  </si>
  <si>
    <t>Ю. Анастасия Сергеевна</t>
  </si>
  <si>
    <t>Д. Вячеслав Борисович</t>
  </si>
  <si>
    <t>В. Екатерина Сергеевна</t>
  </si>
  <si>
    <t>Ц. Татьяна Анатольевна</t>
  </si>
  <si>
    <t>О. Андрей Юрьевич</t>
  </si>
  <si>
    <t>М. Людмила Сергеевна</t>
  </si>
  <si>
    <t>Ф Александр Константинович</t>
  </si>
  <si>
    <t>Ц. Юрий Алексеевич</t>
  </si>
  <si>
    <t>С. Алксей Иванович</t>
  </si>
  <si>
    <t>Г. Дания Жиганшевна</t>
  </si>
  <si>
    <t>Г. Ирина Юрьевна</t>
  </si>
  <si>
    <t>С. Ирина Юрьевна</t>
  </si>
  <si>
    <t>Г. Марат Мансурович</t>
  </si>
  <si>
    <t>Б. Наталья Николаевна</t>
  </si>
  <si>
    <t>С. Михаил Адреевич</t>
  </si>
  <si>
    <t>Н. Надежда Анатольевна</t>
  </si>
  <si>
    <t>М. Егор Геннадьевич</t>
  </si>
  <si>
    <t>П. Леонид Михайлович</t>
  </si>
  <si>
    <t>Г. Юлия Николаевна</t>
  </si>
  <si>
    <t>Ф. Александр Константинович</t>
  </si>
  <si>
    <t>П. Дмитрий Александрович</t>
  </si>
  <si>
    <t>Ш. Павел Юрьевич</t>
  </si>
  <si>
    <t>В. Александр Сергеевич</t>
  </si>
  <si>
    <t>П. Светлана Юрьевна</t>
  </si>
  <si>
    <t xml:space="preserve"> -    </t>
  </si>
  <si>
    <t>ПАО "БИНБАНК"</t>
  </si>
  <si>
    <t>Платежная система ГОРОД</t>
  </si>
  <si>
    <t>Б. ВАЛЕРИЙ ВИКТОРОВИЧ</t>
  </si>
  <si>
    <t xml:space="preserve"> </t>
  </si>
  <si>
    <t>регистрационные взносы на участие в конференции</t>
  </si>
  <si>
    <t>Оплата за реабилитационную программу Бодровой Александры</t>
  </si>
  <si>
    <t>Оплата за реабилитационную программу Ширяевой Натальи</t>
  </si>
  <si>
    <t>Оплата за реабилитационную программу Митина Захара</t>
  </si>
  <si>
    <t xml:space="preserve">Оплата за реабилитационную программу Майорова Степана </t>
  </si>
  <si>
    <t xml:space="preserve">Оплата за реабилитационную программу Дедовой Александры </t>
  </si>
  <si>
    <t>Оплата лечения для Усмановой Марьям</t>
  </si>
  <si>
    <t>Оплата лечения для Зекиряева Алима</t>
  </si>
  <si>
    <t>Оплата лечения для Спиридонова Ивана</t>
  </si>
  <si>
    <t>Оплата лечения для Бетеева Давида</t>
  </si>
  <si>
    <t>Оплата лечения для Аджикильдеевой Яны</t>
  </si>
  <si>
    <t>Оплата обследования для Решетниковой Дарьи</t>
  </si>
  <si>
    <t>Оплата обследования для Вахрушевой Екатерины</t>
  </si>
  <si>
    <t>Оплата обследования для Закировой Альбины</t>
  </si>
  <si>
    <t>Оплата лечения для Садабека уулу Азирета</t>
  </si>
  <si>
    <t>Оплата лечения для  Филипповой  Азирети</t>
  </si>
  <si>
    <t xml:space="preserve">Оплата лечения для Нефедовой Софии </t>
  </si>
  <si>
    <t>Оплата реабилитации для  Гуменной Алины</t>
  </si>
  <si>
    <t>Оплата реабилитации для Дедовой Александры</t>
  </si>
  <si>
    <t>Оплата медицинских расходных материалов для Надежина Владислава</t>
  </si>
  <si>
    <t>Оплата медицинских расходных материалов для Аметова Эмиля</t>
  </si>
  <si>
    <t>Оплата медицинских расходных материалов для Пилецкого Ильи</t>
  </si>
  <si>
    <t>Оплата медицинских расходных материалов для Жорина Степана</t>
  </si>
  <si>
    <t>Оплата медицинских расходных материалов для Деревянко Артема</t>
  </si>
  <si>
    <t>Оплата медицинских расходных материалов для Абыденновой Александры</t>
  </si>
  <si>
    <t>Оплата обследования для Марьевского Ивана</t>
  </si>
  <si>
    <t>Оплата обследования для Кунгуровой Марии</t>
  </si>
  <si>
    <t>Оплата обследования для Поздиной Анастасии</t>
  </si>
  <si>
    <t>Оплата обследования для Прокофьевой Марии</t>
  </si>
  <si>
    <t>Оплата обследования для Ханько Ивана</t>
  </si>
  <si>
    <t>Оплата обследования для Михалева Антона</t>
  </si>
  <si>
    <t>Оплата обследования для Карпова Всеволода</t>
  </si>
  <si>
    <t>Оплата обследования для Богдановой Миланы</t>
  </si>
  <si>
    <t>Оплата обследования для Абыденновой Александры</t>
  </si>
  <si>
    <t>Оплата обследования для Зюкина Ивана</t>
  </si>
  <si>
    <t>Оплата обследования для Александрова Геннадия</t>
  </si>
  <si>
    <t>Оплата обследования для Ярош Анастасии</t>
  </si>
  <si>
    <t>Оплата обследования для Лиляк Ярослава</t>
  </si>
  <si>
    <t>Оплата обследования для Новоселова Ильи</t>
  </si>
  <si>
    <t>Оплата обследования для Хардашевой Камиллы</t>
  </si>
  <si>
    <t>Оплата обследования для Князева Григория</t>
  </si>
  <si>
    <t>Оплата обследования для Мишева Казбулата</t>
  </si>
  <si>
    <t>Оплата обследования для Шахбанова Курбана</t>
  </si>
  <si>
    <t>Оплата обследования для Джамелошвили Алексея</t>
  </si>
  <si>
    <t>Оплата обследования для Готфрид Макара</t>
  </si>
  <si>
    <t>Оплата обследования для Плаксиной Александры</t>
  </si>
  <si>
    <t>Оплата обследования для Рафиковой Алсу</t>
  </si>
  <si>
    <t>Оплата обследования для Елькиной Дарьи</t>
  </si>
  <si>
    <t>Оплата обследования для Беляева Данила</t>
  </si>
  <si>
    <t>Оплата обследования для Габдрахманова Амира</t>
  </si>
  <si>
    <t>Оплата обследования для Епифанова Артема</t>
  </si>
  <si>
    <t>Оплата обследования для Рудова Василия</t>
  </si>
  <si>
    <t>Оплата обследования для Белякова Сергея</t>
  </si>
  <si>
    <t>Оплата обследования для Акбаева Керама</t>
  </si>
  <si>
    <t>Оплата обследования для Гришенкова Кирилла</t>
  </si>
  <si>
    <t>Оплата обследования для Сенько Карины</t>
  </si>
  <si>
    <t>Оплата обследования для Потапова Кирилла</t>
  </si>
  <si>
    <t>Оплата обследования для Фионовой Елизаветы</t>
  </si>
  <si>
    <t>Оплата обследования для Никонова Александра</t>
  </si>
  <si>
    <t>Оплата медицинских препаратов для Хамзаевой Фариды</t>
  </si>
  <si>
    <t>Оплата медицинских препаратов для Зекиряева Алима</t>
  </si>
  <si>
    <t>Оплата медицинских препаратов для Кунгиной Анастасии</t>
  </si>
  <si>
    <t>Оплата медицинских препаратов для Ткача Дмитрия</t>
  </si>
  <si>
    <t>Оплата медицинских препаратов для Тулупова Максима</t>
  </si>
  <si>
    <t>Оплата медицинских препаратов для Таскиной Камиллы</t>
  </si>
  <si>
    <t>Оплата медицинских препаратов для Быковой Анастасии</t>
  </si>
  <si>
    <t>Оплата медицинских препаратов для Папакина Антона</t>
  </si>
  <si>
    <t>Оплата медицинских препаратов для Лошкарева Никиты</t>
  </si>
  <si>
    <t>Оплата медицинских препаратов для Сенько Карины</t>
  </si>
  <si>
    <t>Оплата медицинских препаратов для Куликова Глеба</t>
  </si>
  <si>
    <t>Оплата медицинских препаратов для Морозова Ивана</t>
  </si>
  <si>
    <t>Оплата медицинских препаратов для Чекрян Артура</t>
  </si>
  <si>
    <t>Оплата медицинских препаратов для Батмаева Данира</t>
  </si>
  <si>
    <t>Оплата медицинских препаратов для Решетникова Максима</t>
  </si>
  <si>
    <t>Оплата медицинских препаратов для Горбачева Виктора</t>
  </si>
  <si>
    <t>Оплата медицинских препаратов для Гришенкова Кирилла</t>
  </si>
  <si>
    <t>Оплата медицинских препаратов для Исайко Анны</t>
  </si>
  <si>
    <t>Оплата медицинских препаратов для Гаськовой Ольги</t>
  </si>
  <si>
    <t>Оплата медицинских препаратов для Шабалкиной Анжелики</t>
  </si>
  <si>
    <t>Оплата медицинских препаратов для Ярыгина Дмитрия</t>
  </si>
  <si>
    <t>Оплата медицинских препаратов для Беляева Кирилла</t>
  </si>
  <si>
    <t>Оплата медицинских препаратов для Зульмиевой Хеды</t>
  </si>
  <si>
    <t xml:space="preserve">Оплата медицинских препаратов для Аджикильдеевой Яны </t>
  </si>
  <si>
    <t>Оплата медицинских препаратов для Анисимова Романа</t>
  </si>
  <si>
    <t>Оплата медицинских препаратов для Бореевой Дарины</t>
  </si>
  <si>
    <t>Оплата медицинских препаратов для Решетовой Анастасии</t>
  </si>
  <si>
    <t>Оплата медицинских препаратов для Каманина Александра</t>
  </si>
  <si>
    <t>Оплата медицинских препаратов для Свистунова Богдана</t>
  </si>
  <si>
    <t>Оплата медицинских препаратов для Клюевской Алины</t>
  </si>
  <si>
    <t>Оплата медицинских препаратов для Герасименко Тимофея</t>
  </si>
  <si>
    <t>Оплата медицинских препаратов для Мирзокаримовой Амины</t>
  </si>
  <si>
    <t>Оплата медицинских препаратов для Садыкова Мухаммада</t>
  </si>
  <si>
    <t>Оплата медицинских препаратов для Гуськовой Ольги</t>
  </si>
  <si>
    <t>Оплата медицинских препаратов для Мехоншина Ярослава</t>
  </si>
  <si>
    <t>Оплата медицинских препаратов для Кривенко Ивана</t>
  </si>
  <si>
    <t>Оплата медицинских препаратов для Ярчук Полины</t>
  </si>
  <si>
    <t>Оплата медицинских препаратов для Качкалова Кирилла</t>
  </si>
  <si>
    <t>Оплата медицинских препаратов для Понаморенко Юлии</t>
  </si>
  <si>
    <t>Оплата медицинских препаратов для Устоева Турабека</t>
  </si>
  <si>
    <t>Оплата медицинских препаратов для Кондрашева Роберта</t>
  </si>
  <si>
    <t>Оплата обследования для Баймагамбетовой Нурай</t>
  </si>
  <si>
    <t>Оплата медицинского оборудования для Лозицкого Ильи</t>
  </si>
  <si>
    <t>Оплата медицинского оборудования для Нечипуренко Анастасии</t>
  </si>
  <si>
    <t>Оплата медицинских препаратов для Мирзаева Самира</t>
  </si>
  <si>
    <t>Оплата медицинских препаратов для Ильин Иоанны</t>
  </si>
  <si>
    <t>Оплата медицинских препаратов для Мирзаевой Амины</t>
  </si>
  <si>
    <t>Оплата медицинских препаратов для Попыванова Артемия</t>
  </si>
  <si>
    <t>Оплата медицинских препаратов для Смущенко Евы</t>
  </si>
  <si>
    <t>Оплата медицинских препаратов для Абрамовой Арины</t>
  </si>
  <si>
    <t>Оплата медицинских препаратов для Сизовой Алины</t>
  </si>
  <si>
    <t>Оплата медицинских препаратов для Бадикян Моники</t>
  </si>
  <si>
    <t>Оплата медицинских препаратов для Гичиева Мохмада</t>
  </si>
  <si>
    <t>Оплата медицинских препаратов для Чушкина Ивана</t>
  </si>
  <si>
    <t>Оплата медицинских препаратов для Комилова Сулеймона</t>
  </si>
  <si>
    <t>Оплата медицинских препаратов для Нечипуренко Анастасии</t>
  </si>
  <si>
    <t>Оплата медицинских препаратов для Гончарова Серафима</t>
  </si>
  <si>
    <t>Оплата медицинских препаратов для Стрелкова Максима</t>
  </si>
  <si>
    <t>Оплата медицинских препаратов для Жорика Павла</t>
  </si>
  <si>
    <t>Оплата медицинских препаратов для Ярош Анастасии</t>
  </si>
  <si>
    <t>Оплата медицинских препаратов для Мамедова Неймата</t>
  </si>
  <si>
    <t>Оплата медицинских препаратов для Владимирова Ильи</t>
  </si>
  <si>
    <t>Оплатаобследования для Василишиной Алины</t>
  </si>
  <si>
    <t>Оплата медицинскихрасходных материалов для Нечипуренко Анастасии</t>
  </si>
  <si>
    <t xml:space="preserve">Оплата ж/д билетов </t>
  </si>
  <si>
    <t>Оплата медицинских расходны материалов для Нечипуренко Анастасии</t>
  </si>
  <si>
    <t>Оплата обследования  для Свистунова Богдана</t>
  </si>
  <si>
    <t>Оплата обследования для  Агапова Артема</t>
  </si>
  <si>
    <t>Оплата обследованиядля Беляева Данила</t>
  </si>
  <si>
    <t>Оплата обследования для Османовой Зубальжат</t>
  </si>
  <si>
    <t>Оплата обследования для Ахмедовой Саиды</t>
  </si>
  <si>
    <t>Оплата обследования для Самбиева Руслана</t>
  </si>
  <si>
    <t>Оплата обследования для Антошиной Софии</t>
  </si>
  <si>
    <t>Оплата обследования для Панюшина Александра</t>
  </si>
  <si>
    <t>Оплата ж/д билетов для Альварес Александра и сопровождающего лица</t>
  </si>
  <si>
    <t>Оплата ж/д билетов для Загоровской Дарьи и сопровождающего лица</t>
  </si>
  <si>
    <t>Оплата ж/д билетов для Василишиной Алины и сопровождающего лица</t>
  </si>
  <si>
    <t>Оплата ж/д билетов для Горбачева Виктора и сопровождающего лица</t>
  </si>
  <si>
    <t>на устаную деятельность</t>
  </si>
  <si>
    <t>На лечение Смирнова Семёна</t>
  </si>
  <si>
    <t>На лечение Евдокимовой Марии</t>
  </si>
  <si>
    <t>На лечение Казанова Леонида</t>
  </si>
  <si>
    <t>На лечение Шемарыкина Игоря</t>
  </si>
  <si>
    <t>На лечение Безызвестных Марии, Шемарыкина Игоря, Корневой Варвары, Агаева Эмиля</t>
  </si>
  <si>
    <t>На лечение Ефрима Ивана</t>
  </si>
  <si>
    <t>Банковский перевод</t>
  </si>
  <si>
    <t>Е. ДЕНИС ЕВГЕНЬЕВИЧ</t>
  </si>
  <si>
    <t>С. МАРИЯ АЛЕКСАНДРОВНА</t>
  </si>
  <si>
    <t xml:space="preserve"> К. ОЛЕГ ПАВЛОВИЧ</t>
  </si>
  <si>
    <t>М. СОФИЯ ВАЛЕРЬЕВНА</t>
  </si>
  <si>
    <t>Яндекс.Деньги</t>
  </si>
  <si>
    <t>ООО "БАУРЗ"</t>
  </si>
  <si>
    <t>Н. Дмитрий Александрович</t>
  </si>
  <si>
    <t>Л. НАТАЛЬЯ СЕРГЕЕВНА</t>
  </si>
  <si>
    <t>А. Константин Игоревич</t>
  </si>
  <si>
    <t>Б. Юрий Андреевич</t>
  </si>
  <si>
    <t>КБ "ЮНИАСТРУМ БАНК" (ООО)</t>
  </si>
  <si>
    <t>ООО ТК МилаТранс</t>
  </si>
  <si>
    <t>КБ ЛОКОБанк" (АО)</t>
  </si>
  <si>
    <t>В. АЛЕКСАНДРА ВАСИЛЬЕВНА</t>
  </si>
  <si>
    <t>Д. КСЕНИЯ АНАТОЛЬЕВНА</t>
  </si>
  <si>
    <t>Б. САНТИ ДАНЕЛОВНА</t>
  </si>
  <si>
    <t>ООО "Мэйнпипл"</t>
  </si>
  <si>
    <t>П. Павел Сергеевич</t>
  </si>
  <si>
    <t>К. Роман Владимирович</t>
  </si>
  <si>
    <t>ООО "СПЛАТКОСМЕТИКА"</t>
  </si>
  <si>
    <t>Р. ОЛЬГА АНДРЕЕВНА</t>
  </si>
  <si>
    <t xml:space="preserve">ИП Маркеленко Сергей Александрович </t>
  </si>
  <si>
    <t>М. Альбина Наильевна</t>
  </si>
  <si>
    <t>Ф. ВИКТОРИЯ ИВАНОВНА</t>
  </si>
  <si>
    <t>Г. АНДРЕЙ СЕРГЕЕВИЧ</t>
  </si>
  <si>
    <t xml:space="preserve">Н. Анжелика Владимировна </t>
  </si>
  <si>
    <t>К. НАТАЛЬЯ ЮРЬЕВНА</t>
  </si>
  <si>
    <t>Х. СВЕТЛАНА ВЛАДИМИРОВНА</t>
  </si>
  <si>
    <t>И. ЮЛИЯ ВЛАДИМИРОВНА</t>
  </si>
  <si>
    <t>Г. СВЕТЛАНА ЕВГЕНЬЕВНА</t>
  </si>
  <si>
    <t>С. МИХАИЛ АНДРЕЕВИЧ</t>
  </si>
  <si>
    <t xml:space="preserve">Б. Алексей Михайлович </t>
  </si>
  <si>
    <t xml:space="preserve">М. Дмитрий Юрьевич </t>
  </si>
  <si>
    <t>КБ "ЛОКО-Банк" (АО)</t>
  </si>
  <si>
    <t>Б. НИКОЛАЙ АНДРЕЕВИЧ</t>
  </si>
  <si>
    <t xml:space="preserve">С. Алексей Викторович </t>
  </si>
  <si>
    <t>М. МАКСИМ ПАВЛОВИЧ</t>
  </si>
  <si>
    <t>С. УЛЬЯНА АЛЕКСАНДРОВНА</t>
  </si>
  <si>
    <t>Г. НАДЕЖДА МИХАЙЛОВНА</t>
  </si>
  <si>
    <t>М. ЮРИЙ АЛЕКСАНДРОВИЧ</t>
  </si>
  <si>
    <t>ООО Авуар</t>
  </si>
  <si>
    <t xml:space="preserve">С. Виталий Витальевич </t>
  </si>
  <si>
    <t>К. Денис Геннадьевич</t>
  </si>
  <si>
    <t xml:space="preserve">Б. ТАТЬЯНА </t>
  </si>
  <si>
    <t>Ш. Николай Александрович</t>
  </si>
  <si>
    <t>ООО Авангард СПб</t>
  </si>
  <si>
    <t>ИП Гуськова Дарья Александровна</t>
  </si>
  <si>
    <t xml:space="preserve">ИП ШУМСКАЯ ЭВЕЛИНА ЛЕОНИДОВНА </t>
  </si>
  <si>
    <t>ООО "Домашний Интерьер"</t>
  </si>
  <si>
    <t>ООО "Юридическая фирма "Гаффер энд Гаффер"</t>
  </si>
  <si>
    <t>КИВИ БАНК (АО)</t>
  </si>
  <si>
    <t>ООО СПСРЭКСПРЕСС</t>
  </si>
  <si>
    <t xml:space="preserve">АКБ "Ижкомбанк" </t>
  </si>
  <si>
    <t xml:space="preserve">ИП Перфилов Дмитрий Сергеевич </t>
  </si>
  <si>
    <t>И. ОЛЕСЯ ВЛАДИМИРОВНА</t>
  </si>
  <si>
    <t>П. Наталья Николаевна</t>
  </si>
  <si>
    <t>Б. ЕЛЕНА АЛЕКСЕЕВНА</t>
  </si>
  <si>
    <t>ООО НКО "ДЕНЬГИ. МЭЙЛ.РУ"</t>
  </si>
  <si>
    <t>Я. ЕКАТЕРИНА АНДРЕЕВНА</t>
  </si>
  <si>
    <t>К. ГЕОРГИЙ СЕРГЕЕВИЧ</t>
  </si>
  <si>
    <t>У. НАТАЛИЯ АЛЕКСАНДРОВНА</t>
  </si>
  <si>
    <t>К. ВИКТОРИЯ СЕРГЕЕВНА</t>
  </si>
  <si>
    <t>И. ИРИНА БОРИСОВНА</t>
  </si>
  <si>
    <t>О. Елена Андреевна</t>
  </si>
  <si>
    <t>ООО "ГудСтори"</t>
  </si>
  <si>
    <t>К. Анна Борисовна</t>
  </si>
  <si>
    <t>И. АЛЕКСЕЙ ФЕДОРОВИЧ</t>
  </si>
  <si>
    <t>Ш. Нина Ивановна</t>
  </si>
  <si>
    <t>Р. ВИКТОР ЮРЬЕВИЧ</t>
  </si>
  <si>
    <t xml:space="preserve">Л. Елена Леонидовна </t>
  </si>
  <si>
    <t xml:space="preserve">ООО "МР КОНСТРАКШН" </t>
  </si>
  <si>
    <t>В ЕВГЕНИЙ АЛЕКСАНДРОВИЧ</t>
  </si>
  <si>
    <t>Т. МАРИНА ЮРЬЕВНА</t>
  </si>
  <si>
    <t>Д. АЛЕКСЕЙ ВЯЧЕСЛАВОВИЧ</t>
  </si>
  <si>
    <t xml:space="preserve">Г. Владимир Андреевич </t>
  </si>
  <si>
    <t>Р. Артем Александрович</t>
  </si>
  <si>
    <t>М. Елена Николаевна</t>
  </si>
  <si>
    <t>И. ТАТЬЯНА БОРИСОВНА</t>
  </si>
  <si>
    <t>А. НАТАЛЬЯ АНАТОЛЬЕВНА</t>
  </si>
  <si>
    <t>К. ПАВЕЛ ВЛАДИМИРОВИЧ</t>
  </si>
  <si>
    <t xml:space="preserve">С. Анна Александровна </t>
  </si>
  <si>
    <t>Ю. ЛИЛИЯ ФАНОВНА</t>
  </si>
  <si>
    <t>П. СЕРГЕЙ ИВАНОВИЧ</t>
  </si>
  <si>
    <t>В. КСЕНИЯ ЮРЬЕВНА</t>
  </si>
  <si>
    <t xml:space="preserve">К. Роман Сергеевич </t>
  </si>
  <si>
    <t>сдача наличных денежных средств в банк</t>
  </si>
  <si>
    <t>ИП ДУШЕНКО ВАСИЛИЙ АЛЕКСЕЕВИЧ</t>
  </si>
  <si>
    <t>Ш. Виктор Валерьевич</t>
  </si>
  <si>
    <t>К. МАРИНА ЮРЬЕВНА</t>
  </si>
  <si>
    <t>А. Светлана Витальевна</t>
  </si>
  <si>
    <t>К. ВЕРА ВИКТОРОВНА</t>
  </si>
  <si>
    <t>К. АННА АЛЕКСАНДРОВНА</t>
  </si>
  <si>
    <t>К. НИКОВА НАТАЛЬЯ ПЕТРОВНА</t>
  </si>
  <si>
    <t>Т. ИРИНА ВИКТОРОВНА</t>
  </si>
  <si>
    <t xml:space="preserve">Б. Светлана Сергеевна </t>
  </si>
  <si>
    <t>Л. Вячеслав Владимирович</t>
  </si>
  <si>
    <t xml:space="preserve">З. Ксения Владимировна </t>
  </si>
  <si>
    <t>ИП Задорожный Александр Валерьевич</t>
  </si>
  <si>
    <t>Ш. Ленар Назибович</t>
  </si>
  <si>
    <t>П. НАТАЛЬЯ СЕРГЕЕВНА</t>
  </si>
  <si>
    <t>Е. Игорь Николаевич</t>
  </si>
  <si>
    <t>Л. ОКСАНА ВЛАДИМИРОВНА</t>
  </si>
  <si>
    <t>ООО "Бизон"</t>
  </si>
  <si>
    <t>Ф. Максим Александрович</t>
  </si>
  <si>
    <t>ООО"МедиТрейд СПБ"</t>
  </si>
  <si>
    <t>ИП Масаев Михаил Владимирович</t>
  </si>
  <si>
    <t xml:space="preserve">ИП Чистяков Анатолий Юрьевич </t>
  </si>
  <si>
    <t xml:space="preserve">И. Алексей Витальевич </t>
  </si>
  <si>
    <t>К. ПАВЕЛ ВЕНИАМИНОВИЧ</t>
  </si>
  <si>
    <t xml:space="preserve">М. Татьяна Алексеевна </t>
  </si>
  <si>
    <t>Г. ЕЛЕНА ЮРЬЕВНА</t>
  </si>
  <si>
    <t>Г. ИРИНА НИКОЛАЕВНА</t>
  </si>
  <si>
    <t>ООО "ПТ СевероЗапад"</t>
  </si>
  <si>
    <t>Ш. ОВ АЛЕКСЕЙ ВИКТОРОВИЧ</t>
  </si>
  <si>
    <t xml:space="preserve">Л. Анна Вячеславовна </t>
  </si>
  <si>
    <t>ООО "ЕФСХ"</t>
  </si>
  <si>
    <t>Ч. ЕЛЕНА ЮРЬЕВНА</t>
  </si>
  <si>
    <t>Я. ИВАН АНАТОЛЬЕВИЧ</t>
  </si>
  <si>
    <t>Н. ЕЛЕНА ВЛАДИМИРОВНА</t>
  </si>
  <si>
    <t>С. Антон Викторович</t>
  </si>
  <si>
    <t>С. Елена Александровна</t>
  </si>
  <si>
    <t>А. Николай Олегович</t>
  </si>
  <si>
    <t>Н. СВЕТЛАНА ГЕННАДЬЕВНА</t>
  </si>
  <si>
    <t>ООО НПФ Пакер</t>
  </si>
  <si>
    <t>Д. МИХАИЛ ВИКТОРОВИЧ</t>
  </si>
  <si>
    <t>М. АРТЕМ ВИКТОРОВИЧ</t>
  </si>
  <si>
    <t>Ю. СВЕТЛАНА БОРИСОВНА</t>
  </si>
  <si>
    <t>ООО "Мейнпипл"</t>
  </si>
  <si>
    <t>ООО "СТИЛЛЕР"</t>
  </si>
  <si>
    <t xml:space="preserve">ИП Назарова Ирина Николаевна </t>
  </si>
  <si>
    <t>С. ОЛЬГА ИВАНОВНА</t>
  </si>
  <si>
    <t>М. АЛЛА ДМИТРИЕВНА</t>
  </si>
  <si>
    <t>Г. АННА ИЛЬИНИЧНА</t>
  </si>
  <si>
    <t>Г. Виталий Викторович</t>
  </si>
  <si>
    <t>Г. СЕРГЕЙ СЕРГЕЕВИЧ</t>
  </si>
  <si>
    <t>ООО "ТаймПит"</t>
  </si>
  <si>
    <t>Н. ОЛЬГА ВАЛЕРЬЕВНА</t>
  </si>
  <si>
    <t>Г. ОЛЬГА КЛАВДИЕВНА</t>
  </si>
  <si>
    <t>Д. АЛЕКСАНДР СЕРГЕЕВИЧ</t>
  </si>
  <si>
    <t xml:space="preserve">ИП ЛЫКИН АНТОН СЕМЕНОВИЧ </t>
  </si>
  <si>
    <t>Х. ДЕНИС ВИКТОРОВИЧ</t>
  </si>
  <si>
    <t>Г. Кристина Геннадьевна</t>
  </si>
  <si>
    <t xml:space="preserve">ИП Носенко Наталья Владимировна </t>
  </si>
  <si>
    <t>ООО "Трансолеум М"</t>
  </si>
  <si>
    <t>ООО ТИАНДЭ</t>
  </si>
  <si>
    <t xml:space="preserve">ООО "Юридическая компания "Экспириенс" </t>
  </si>
  <si>
    <t>С. Алина Сергеевна</t>
  </si>
  <si>
    <t>Я. СЕРГЕЙ МИХАЙЛОВИЧ</t>
  </si>
  <si>
    <t>К. Алёна Алексеевна</t>
  </si>
  <si>
    <t>А. ЕЛЕНА ВАСИЛЬЕВНА</t>
  </si>
  <si>
    <t>Д. ВИКТОРИЯ АНДРЕЕВНА</t>
  </si>
  <si>
    <t>Ш. СВЕТЛАНА ЕВГЕНЬЕВНА</t>
  </si>
  <si>
    <t>Д. МАРИНА ВАЛЕРЬЕВНА</t>
  </si>
  <si>
    <t xml:space="preserve">Е. Лариса Александровна </t>
  </si>
  <si>
    <t xml:space="preserve">В. Елена Константиновна </t>
  </si>
  <si>
    <t>ООО "ОРТОТРАНС"</t>
  </si>
  <si>
    <t>К. Александр Викторович</t>
  </si>
  <si>
    <t>У. НАТАЛЬЯ АНАТОЛЬЕВНА</t>
  </si>
  <si>
    <t>Ш. Лания Фарисовна</t>
  </si>
  <si>
    <t>К. СВЕТЛАНА АЛЕКСАНДРОВНА</t>
  </si>
  <si>
    <t>К. Владимир Александрович</t>
  </si>
  <si>
    <t>Ш. ИВАН ВИКТОРОВИЧ</t>
  </si>
  <si>
    <t>ИП Миронова Елена Анатольевна</t>
  </si>
  <si>
    <t>Б. ИРИНА ВЛАДИМИРОВНА</t>
  </si>
  <si>
    <t>ООО Производственное объединение "Фирма Лира"</t>
  </si>
  <si>
    <t>ООО "Ивента"</t>
  </si>
  <si>
    <t>Ш. Алексей Алексеевич</t>
  </si>
  <si>
    <t>К. Андрей Васильевич</t>
  </si>
  <si>
    <t xml:space="preserve">Г. Элдари Октайевич </t>
  </si>
  <si>
    <t>ГТРК Культура</t>
  </si>
  <si>
    <t>Ж. Елена Юрьевна</t>
  </si>
  <si>
    <t>ИП Шалаева Ирина Ивановна</t>
  </si>
  <si>
    <t>ООО ЮК ОДИССЕЙ</t>
  </si>
  <si>
    <t>Д. ОЛЬГА АЛЕКСАНДРОВНА</t>
  </si>
  <si>
    <t>ИП Полетаева Елена Владимировна</t>
  </si>
  <si>
    <t>П. НИКОЛАЙ ПЕТРОВИЧ</t>
  </si>
  <si>
    <t>Ж. НАТАЛЬЯ ВИКТОРОВНА</t>
  </si>
  <si>
    <t>К. НАТАЛЬЯ АЛЕКСАНДРОВНА</t>
  </si>
  <si>
    <t>Ф. Ринат Булатович</t>
  </si>
  <si>
    <t>ИП УЛЬЯНОВА ИРИНА СЕРГЕЕВНА</t>
  </si>
  <si>
    <t>КАФ ФОНД ПОДДЕРЖКИ И РАЗВИТИЯ ФИЛАНТРОПИИ</t>
  </si>
  <si>
    <t>Я. Андрей Геннадиевич</t>
  </si>
  <si>
    <t>А. АЛЕКСЕЙ НИКОЛАЕВИЧ</t>
  </si>
  <si>
    <t>Х. ОЛЬГА АЛЕКСАНДРОВНА</t>
  </si>
  <si>
    <t xml:space="preserve">С. Екатерина Игоревна </t>
  </si>
  <si>
    <t>Л. ИГОРЬ ГЕННАДЬЕВИЧ</t>
  </si>
  <si>
    <t>Б. КСЕНИЯ ИГОРЕВНА</t>
  </si>
  <si>
    <t>Г. АЛЕКСАНДР ВИКТОРОВИЧ</t>
  </si>
  <si>
    <t>Н. ОЛЬГА ЮРЬЕВНА</t>
  </si>
  <si>
    <t xml:space="preserve">ИП Дегтярёв Егор Васильевич </t>
  </si>
  <si>
    <t>Л. ВАЛЕНТИНА ЕВГЕНЬЕВНА</t>
  </si>
  <si>
    <t>ООО "Калимеро"</t>
  </si>
  <si>
    <t>на лечение Корневой Варвары</t>
  </si>
  <si>
    <t>на лечение Ефрима Ивана</t>
  </si>
  <si>
    <t>на лечение Агаева Эмиля</t>
  </si>
  <si>
    <t>Б. ДЕНИС ВАСИЛЬЕВИЧ</t>
  </si>
  <si>
    <t>Б. СВЕТЛАНА ВИКТОРОВНА</t>
  </si>
  <si>
    <t>А.  ИГОРЬ ВЛАДИМИРОВИЧ</t>
  </si>
  <si>
    <t>ИП Лагутина Ирина Витальевна</t>
  </si>
  <si>
    <t>Б. Алла Владимировна</t>
  </si>
  <si>
    <t>ООО "Мейн Пипл"</t>
  </si>
  <si>
    <t>Ч. НАТАЛЬЯ ФЕДОРОВНА</t>
  </si>
  <si>
    <t>Х. Иван</t>
  </si>
  <si>
    <t>Т. Алексей</t>
  </si>
  <si>
    <t>G. Aleksandr</t>
  </si>
  <si>
    <t>Anastasia K.</t>
  </si>
  <si>
    <t>Yaroslava P.</t>
  </si>
  <si>
    <t>G. Anita</t>
  </si>
  <si>
    <t>Ж. Алексей</t>
  </si>
  <si>
    <t>Н. Александр</t>
  </si>
  <si>
    <t>Sergej F.</t>
  </si>
  <si>
    <t>К. Вероника</t>
  </si>
  <si>
    <t>Оxana S.</t>
  </si>
  <si>
    <t>П. Вера</t>
  </si>
  <si>
    <t>S. Galina</t>
  </si>
  <si>
    <t>Elena Y.</t>
  </si>
  <si>
    <t>L. Olesya</t>
  </si>
  <si>
    <t>А. Регина</t>
  </si>
  <si>
    <t>P. VIKTORIYA</t>
  </si>
  <si>
    <t>П. Сергей</t>
  </si>
  <si>
    <t>B. Mikhail</t>
  </si>
  <si>
    <t>Igor V.</t>
  </si>
  <si>
    <t>Б. Виктория</t>
  </si>
  <si>
    <t>Г. Алёна</t>
  </si>
  <si>
    <t>Y. Анастасия</t>
  </si>
  <si>
    <t>S. EDUARD</t>
  </si>
  <si>
    <t>Г. Виталий</t>
  </si>
  <si>
    <t>Alexander L.</t>
  </si>
  <si>
    <t>Aliaksei I.</t>
  </si>
  <si>
    <t>Vladimir P.</t>
  </si>
  <si>
    <t>П. Людмила</t>
  </si>
  <si>
    <t>З. Андрей</t>
  </si>
  <si>
    <t>Liudmyla K.</t>
  </si>
  <si>
    <t>MARINA D.</t>
  </si>
  <si>
    <t>Oleg K.</t>
  </si>
  <si>
    <t>N. Stanislav</t>
  </si>
  <si>
    <t>Д. Тимофей</t>
  </si>
  <si>
    <t>С. Константин</t>
  </si>
  <si>
    <t>Н. Анастасия</t>
  </si>
  <si>
    <t>B. Natalia</t>
  </si>
  <si>
    <t>Г. Людмила</t>
  </si>
  <si>
    <t>П. Михаил</t>
  </si>
  <si>
    <t>S. Gutlin</t>
  </si>
  <si>
    <t>Ricards L.</t>
  </si>
  <si>
    <t>Alesia W.</t>
  </si>
  <si>
    <t>Denis A.</t>
  </si>
  <si>
    <t>К. Руслан</t>
  </si>
  <si>
    <t>М. Евгений</t>
  </si>
  <si>
    <t>М. Денис</t>
  </si>
  <si>
    <t>Д. Игорь</t>
  </si>
  <si>
    <t>Г. Дмитрий</t>
  </si>
  <si>
    <t>Ч. Андрей</t>
  </si>
  <si>
    <t>Б.Ольга</t>
  </si>
  <si>
    <t>С. ЮЛИЯ</t>
  </si>
  <si>
    <t>К. Татьяна</t>
  </si>
  <si>
    <t>Sergiy S.</t>
  </si>
  <si>
    <t>Elena D.</t>
  </si>
  <si>
    <t>Dmitry F.</t>
  </si>
  <si>
    <t>П. Лариса</t>
  </si>
  <si>
    <t>N. GRIGORI</t>
  </si>
  <si>
    <t>М. МАКСИМ ЮРЬЕВИЧ</t>
  </si>
  <si>
    <t>Г. АННА ЮРЬЕВНА</t>
  </si>
  <si>
    <t>ООО "Русавтолак"</t>
  </si>
  <si>
    <t>ООО "Гифтери.ру"</t>
  </si>
  <si>
    <t>П. СОФИЯ ВЛАДИМИРОВНА</t>
  </si>
  <si>
    <t>К. ГАЛИНА АНАТОЛЬЕВНА</t>
  </si>
  <si>
    <t>А. ЕГОР ВАДИМОВИЧ</t>
  </si>
  <si>
    <t>ООО "Бонитет"</t>
  </si>
  <si>
    <t xml:space="preserve">Л. Константин Владимирович </t>
  </si>
  <si>
    <t>ООО "ТОЧКА РОСТА"</t>
  </si>
  <si>
    <t>Б. ЮЛИЯ НИКОЛАЕВНА</t>
  </si>
  <si>
    <t>Е. Вадим Викторович</t>
  </si>
  <si>
    <t xml:space="preserve">М. Иван Евгеньевич </t>
  </si>
  <si>
    <t>Л. Людмила Анатольевна</t>
  </si>
  <si>
    <t>Б. ИВАН ПАВЛОВИЧ</t>
  </si>
  <si>
    <t>ИП Хан Бела Николаевна</t>
  </si>
  <si>
    <t>П. ЮЛИЯ МИХАЙЛОВНА</t>
  </si>
  <si>
    <t xml:space="preserve">Ч. Ольга Николаевна </t>
  </si>
  <si>
    <t>Т. Вадим Викторович</t>
  </si>
  <si>
    <t>М. ДМИТРИЙ АРКАДЬЕВИЧ</t>
  </si>
  <si>
    <t>К. ДЕНИС НИКОЛАЕВИЧ</t>
  </si>
  <si>
    <t>А. АЛЕКСЕЙ ИГОРЕВИЧ</t>
  </si>
  <si>
    <t>У. ЮЛИЯ ВЛАДИМИРОВНА</t>
  </si>
  <si>
    <t>П. ВИТАЛИЙ АЛЕКСАНДРОВИЧ</t>
  </si>
  <si>
    <t>С. КСЕНИЯ ВАЛЕРЬЕВНА</t>
  </si>
  <si>
    <t>В. СЕРГЕЙ ВЛАДИМИРОВИЧ</t>
  </si>
  <si>
    <t>А. ВАЛЕРИЙ АЛЕКСЕЕВИЧ</t>
  </si>
  <si>
    <t xml:space="preserve">Я. Семен Владимирович </t>
  </si>
  <si>
    <t>Р. ИГОРЬ НИКОЛАЕВИЧ</t>
  </si>
  <si>
    <t>С. ЕКАТЕРИНА ВАЛЕНТИНОВНА</t>
  </si>
  <si>
    <t>Р. 'АЛЕСЯ АЛЕКСАНДРОВНА</t>
  </si>
  <si>
    <t>Т. Виктория Владимировна</t>
  </si>
  <si>
    <t>С. АЛЕКСАНДР ЮРЬЕВИЧ</t>
  </si>
  <si>
    <t>С. ТАТЬЯНА ЕВГЕНЬЕВНА</t>
  </si>
  <si>
    <t>ТУГОВ А ИРИНА ВАСИЛЬЕВНА</t>
  </si>
  <si>
    <t>Ч. АНТОН СЕРГЕЕВИЧ</t>
  </si>
  <si>
    <t>П. ИРИНА ВАЛЕРЬЕВНА</t>
  </si>
  <si>
    <t xml:space="preserve">ИП Прасолов Станислав Сергеевич </t>
  </si>
  <si>
    <t xml:space="preserve">В. ШИНИН ЕВГЕНИЙ </t>
  </si>
  <si>
    <t xml:space="preserve">ИП ГАБДРАШИТОВ АЛЕКСЕЙ РАВИЛЬЕВИЧ </t>
  </si>
  <si>
    <t>ООО "СПК "Д-Строй"</t>
  </si>
  <si>
    <t>ИП Лузанов Юрий Васильевич</t>
  </si>
  <si>
    <t>В. ОЛЬГА НИКОЛАЕВНА</t>
  </si>
  <si>
    <t>Б. ЕВГЕНИЙ ИГОРЕВИЧ</t>
  </si>
  <si>
    <t xml:space="preserve">А. Зифина Зайнулловна </t>
  </si>
  <si>
    <t>Т. Евгений Сергеевич</t>
  </si>
  <si>
    <t>ООО "ЭТАЛОНМСК"</t>
  </si>
  <si>
    <t xml:space="preserve">К. ЕЛЕНА ВЛАДИМИРОВНА </t>
  </si>
  <si>
    <t xml:space="preserve">А. Ксения Владимировна </t>
  </si>
  <si>
    <t>ООО "МЕДИКАЛ ГРУПП"</t>
  </si>
  <si>
    <t>Х. ЕКАТЕРИНА САЯРОВНА</t>
  </si>
  <si>
    <t>Е. Игорь Леонидович</t>
  </si>
  <si>
    <t>Н. ВАЛЕНТИНА НИКОЛАЕВНА</t>
  </si>
  <si>
    <t xml:space="preserve">ИП Ширин Олег Викторович </t>
  </si>
  <si>
    <t xml:space="preserve">Д. НАТАЛЬЯ МИХАЙЛОВНА </t>
  </si>
  <si>
    <t xml:space="preserve">Л. Павел Петрович </t>
  </si>
  <si>
    <t>Н. Анна Андреевна</t>
  </si>
  <si>
    <t xml:space="preserve">Р. Виктория Владимировна </t>
  </si>
  <si>
    <t>Ш. Дарья Олеговна</t>
  </si>
  <si>
    <t>Ж. Наталья Викторовна</t>
  </si>
  <si>
    <t>Х. АЛЕКСЕЙ ВЛАДИМИРОВИЧ</t>
  </si>
  <si>
    <t>С. Надежда Сергеевна</t>
  </si>
  <si>
    <t>К. НАТАЛЬЯ ПЕТРОВНА</t>
  </si>
  <si>
    <t xml:space="preserve">ООО "ПК ВОЛГА" </t>
  </si>
  <si>
    <t>ООО "МТ-Групп"</t>
  </si>
  <si>
    <t xml:space="preserve">Ю. Марина Викторовна </t>
  </si>
  <si>
    <t>на лечение Ярош Анастасии, Усмановой Марьям</t>
  </si>
  <si>
    <t>З. АЛЕКСАНДР НИКОЛАЕВИЧ</t>
  </si>
  <si>
    <t>К. Андрей Владимирович</t>
  </si>
  <si>
    <t xml:space="preserve">ИП СМИРНОВ АЛЕКСАНДР ГЕННАДЬЕВИЧ </t>
  </si>
  <si>
    <t>Р. ЕВГЕНИЙ ВИКТОРОВИЧ</t>
  </si>
  <si>
    <t xml:space="preserve">ИП Федянин Дмитрий Владимирович </t>
  </si>
  <si>
    <t>ООО "ЮгКонсалтинг-Груп"</t>
  </si>
  <si>
    <t>К. АЛЕКСАНДРА ОЛЕГОВНА</t>
  </si>
  <si>
    <t>ООО "ИнтерКо"</t>
  </si>
  <si>
    <t>ООО "О Софи"</t>
  </si>
  <si>
    <t>Б. Сергей Александрович</t>
  </si>
  <si>
    <t>Т. Максим Викторович</t>
  </si>
  <si>
    <t>Р. АНДРЕЙ НИКОЛАЕВИЧ</t>
  </si>
  <si>
    <t>С. Елена Владимировна</t>
  </si>
  <si>
    <t>С. Любовь Сергеевна</t>
  </si>
  <si>
    <t>А. Илья Владимирович</t>
  </si>
  <si>
    <t>М. Владислав Константинович</t>
  </si>
  <si>
    <t>К. Владислав Викторович</t>
  </si>
  <si>
    <t>В. ГАЛИНА АФАНАСЬЕВНА</t>
  </si>
  <si>
    <t>К. ЕЛЕНА ВАСИЛЬЕВНА</t>
  </si>
  <si>
    <t>Б. ТАТЬЯНА ИВАНОВНА</t>
  </si>
  <si>
    <t>К. ЕЛЕНА ВИКТОРОВНА</t>
  </si>
  <si>
    <t>Ф. ВЕРА ВЛАДИМИРОВНА</t>
  </si>
  <si>
    <t>И. НАТАЛЬЯ НИКОЛАЕВНА</t>
  </si>
  <si>
    <t xml:space="preserve">М. Алексей Анатольевич </t>
  </si>
  <si>
    <t xml:space="preserve">ИП Михайлов Сергей Гавриилович </t>
  </si>
  <si>
    <t>Ш. АННА ИГОРЕВНА</t>
  </si>
  <si>
    <t xml:space="preserve">ООО "Око" </t>
  </si>
  <si>
    <t>ООО "Спейс"</t>
  </si>
  <si>
    <t>М. ЕКАТЕРИНА ГЕННАДЬЕВНА</t>
  </si>
  <si>
    <t xml:space="preserve">И. Татьяна Михайловна </t>
  </si>
  <si>
    <t>ООО "Карамболь"</t>
  </si>
  <si>
    <t>Г. ЕЛЕНА АНАТОЛЬЕВНА</t>
  </si>
  <si>
    <t>С. ЭДУАРД ЕВГЕНЬЕВИЧ</t>
  </si>
  <si>
    <t xml:space="preserve">Н. Валерия Олеговна </t>
  </si>
  <si>
    <t xml:space="preserve">ООО "Гикон" </t>
  </si>
  <si>
    <t xml:space="preserve">Г. Ирина Александровна </t>
  </si>
  <si>
    <t>ООО "Главный проект"</t>
  </si>
  <si>
    <t>Б. Екатерина Михайловна</t>
  </si>
  <si>
    <t>С. ЕЛЕНА ЕВГЕНЬЕВНА</t>
  </si>
  <si>
    <t>К. Татьяна Александровна</t>
  </si>
  <si>
    <t>Пастушенко Владимир Иванович</t>
  </si>
  <si>
    <t>Солодовников Виталий Витальевич</t>
  </si>
  <si>
    <t>Нешта Алексей Сергеевич</t>
  </si>
  <si>
    <t>ООО "ПРАЙМ-М"</t>
  </si>
  <si>
    <t>В. АНАСТАСИЯ ВЛАДИМИРОВНА</t>
  </si>
  <si>
    <t>Л. Юрий Васильевич</t>
  </si>
  <si>
    <t>Ч. ОЛЬГА ВАЛЕРЬЕВНА</t>
  </si>
  <si>
    <t>К. АЛЕКСАНДР ЛЕОНИДОВИЧ</t>
  </si>
  <si>
    <t xml:space="preserve">С. Андрей Вадимович </t>
  </si>
  <si>
    <t>ООО "СТТ"</t>
  </si>
  <si>
    <t>М. МАРИНА ДМИТРИЕВНА</t>
  </si>
  <si>
    <t xml:space="preserve">Г. Антонина Борисовна </t>
  </si>
  <si>
    <t>А. АЛЬБЕРТ НИКОЛАЕВИЧ</t>
  </si>
  <si>
    <t>Д. РЕЗИДА МАРАТОВНА</t>
  </si>
  <si>
    <t>на уставную деятельность</t>
  </si>
  <si>
    <t>АО "Райффайзенбанк" г. Москва</t>
  </si>
  <si>
    <t>проценты на остаток по счёту</t>
  </si>
  <si>
    <t>Благотворительные пожертвования, собранные в ящики для сбора пожертвований на концерте артиста Нюши в Крокус Сити Холле 02.11.2016</t>
  </si>
  <si>
    <t>Благотворительные пожертвования, собранные в ящики для сбора пожертвований на мероприятии "Живое интервью с Катрин Денёв" в ММДМ 08.11.2016</t>
  </si>
  <si>
    <t>Благотворительные пожертвования, собранные в ящики для сбора пожертвований на концерте группы Brain Storm в клубе Stadium Live 25.11.2016</t>
  </si>
  <si>
    <t>Благотворительные пожертвования, собранные в ящики для сбора пожертвований на концерте группы Би-2 в Крокус Сити Холл 26.11.2016</t>
  </si>
  <si>
    <t>Благотворительные пожертвования, собранные в ящики для сбора пожертвований на концерте группы "Ночные снайперы" в ВТБ Ледовый дворец 26.11.2016</t>
  </si>
  <si>
    <t>на лечение Безызвестных Любовь</t>
  </si>
  <si>
    <t>С. Денис Владимирович</t>
  </si>
  <si>
    <t>Г. Ксения Александровна</t>
  </si>
  <si>
    <t>О. Владимир Александрович</t>
  </si>
  <si>
    <t>О Владимир Александрович</t>
  </si>
  <si>
    <t>октябрь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</si>
  <si>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</si>
  <si>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</si>
  <si>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ноябрь</t>
  </si>
  <si>
    <t>Административные расходы на реализацию программы "Помощь медицинским учреждениям"</t>
  </si>
  <si>
    <t>Административные расходы на реализацию программы "Знать и небояться"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</si>
  <si>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</si>
  <si>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</si>
  <si>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</si>
  <si>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</si>
  <si>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Хранение базы учёта данных</t>
  </si>
  <si>
    <t>Прочие расходы</t>
  </si>
  <si>
    <t>Оплата обследования Базина Даниила, Контиева Тимура, Яшиной Надежды, Сагитовой Салихат, Ахмедхановой Саиды, Тимофей Филиппа, Белякова Сергея, Шаталова Даниила, Закирова Альбины</t>
  </si>
  <si>
    <t>Оплата за реабилитационную программу в отделении онкологии в Морозовской ДГКБ</t>
  </si>
  <si>
    <t>Оплата обследования Борисовой Веры, Ахадовой Фатимы, Калюжного Никиты</t>
  </si>
  <si>
    <t>Расходы на закупку системы хранения и комплектующих</t>
  </si>
  <si>
    <t>Оплата ж/д билетов для Котова Данилы и сопровождающего лица</t>
  </si>
  <si>
    <t>Абонентская плата за короткий номер 7535</t>
  </si>
  <si>
    <t>Отчет о полученных пожертвованиях и произведенных затратах за  ноябрь 2016 г.</t>
  </si>
  <si>
    <t>Дмитрий К.</t>
  </si>
  <si>
    <t>Иван Ш.</t>
  </si>
  <si>
    <t>Жанна Я.</t>
  </si>
  <si>
    <t>Rustem D.</t>
  </si>
  <si>
    <t>Оплата за обследование Тулупова  Максима (Хайдельберг)</t>
  </si>
  <si>
    <t>ООО "Невский бриз"</t>
  </si>
  <si>
    <t>ООО "Виктория"</t>
  </si>
  <si>
    <t>ИП Дмитриев Олег Александрович</t>
  </si>
  <si>
    <t>Л Андрей Геннадьевич</t>
  </si>
  <si>
    <t>А  Вадим Ринатович</t>
  </si>
  <si>
    <t>М ВЛАДИМИР СЕРГЕЕВИЧ</t>
  </si>
  <si>
    <t>С РОМАН АЛЬФИСОВИЧ</t>
  </si>
  <si>
    <t>В НИКОЛАЙ АЛЕКСАНДРОВИЧ</t>
  </si>
  <si>
    <t>З Полина Алексеевна</t>
  </si>
  <si>
    <t>Р Яна Леонидовна</t>
  </si>
  <si>
    <t>Б АНАТОЛИЙ ГЕОРГИЕВИЧ</t>
  </si>
  <si>
    <t>О ГРИГОРИЙ СЕРГЕЕВИЧ</t>
  </si>
  <si>
    <t>С Тамара Георгиевна</t>
  </si>
  <si>
    <t>Р НАТАЛЬЯ ВИКТОРОВНА</t>
  </si>
  <si>
    <t>К Владислав Владимирович</t>
  </si>
  <si>
    <t>Г Наталья Владиславовна</t>
  </si>
  <si>
    <t>К ВЛАДИМИР АЛЕКСАНДРОВИЧ</t>
  </si>
  <si>
    <t>К Надежда Васильевна</t>
  </si>
  <si>
    <t>Щ НИКОЛАЙ СТЕПАНОВИЧ</t>
  </si>
  <si>
    <t>С ИРИНА ВАСИЛЬЕВНА</t>
  </si>
  <si>
    <t>К Виктория Юрьевна</t>
  </si>
  <si>
    <t>С ЕЛЕНА ИГАРЕВНА</t>
  </si>
  <si>
    <t>С АЛЕКСЕЙ СЕРГЕЕВИЧ</t>
  </si>
  <si>
    <t>С ВАЛЕНТИНА МИХАЙЛОВНА</t>
  </si>
  <si>
    <t>Е ВЛАДИМИР ЕВГЕНЬЕВИЧ</t>
  </si>
  <si>
    <t>Р ЕВГЕНИЙ НИКОЛАЕВИЧ</t>
  </si>
  <si>
    <t>С Анастасия Олеговна</t>
  </si>
  <si>
    <t>Х Елена Юрьевна</t>
  </si>
  <si>
    <t>Н Лидия Ивановна</t>
  </si>
  <si>
    <t>Х ВАЛЕНТИНА МИХАЙЛОВНА</t>
  </si>
  <si>
    <t>П Валерий Александрович</t>
  </si>
  <si>
    <t>Д ИРИНА ПЕТРОВНА</t>
  </si>
  <si>
    <t>Н Галина Ивановна</t>
  </si>
  <si>
    <t>Д Танзиля Александровна</t>
  </si>
  <si>
    <t xml:space="preserve">Ш Наталья Сергеевна </t>
  </si>
  <si>
    <t>с вера сергеевна</t>
  </si>
  <si>
    <t>ЮАЛЕКСАНДР ВЛАДИМИРОВИЧ</t>
  </si>
  <si>
    <t>Ц ПАВЕЛ ВИКТОРОВИЧ</t>
  </si>
  <si>
    <t>Ш СЕРГЕЙ РАШИДОВИЧ</t>
  </si>
  <si>
    <t>С Максим Сергеевич</t>
  </si>
  <si>
    <t>С ФЛЮРА АБУЗАРОВНА</t>
  </si>
  <si>
    <t>К ЕКАТЕРИНА АЛЕКСЕЕВНА</t>
  </si>
  <si>
    <t>Г ТАМАРА СЕРГЕЕВНА</t>
  </si>
  <si>
    <t>Щ Татьяна Александровна</t>
  </si>
  <si>
    <t>М ЗИНАИДА ЯКОВЛЕВНА</t>
  </si>
  <si>
    <t>Л МАРИНА МИХАЙЛОВНА</t>
  </si>
  <si>
    <t>Л ДЕНИС ЮРЬЕВИЧ</t>
  </si>
  <si>
    <t>Б ЛАРИСА ЗАХАРОВНА</t>
  </si>
  <si>
    <t>З НИНА ИЛЬИНИЧНА</t>
  </si>
  <si>
    <t>З ЛЮБОВЬ ВАСИЛЬЕВНА</t>
  </si>
  <si>
    <t>Б АЛЕКСАНДР ВЛАДИМИРОВИЧ</t>
  </si>
  <si>
    <t>К ОКСАНА ВЛАДИМИРОВНА</t>
  </si>
  <si>
    <t>Н ЕЛЕНА АЛЕКСАНДРОВНА</t>
  </si>
  <si>
    <t>М ВЛАДИМИР АЛЕКСАНДРОВИЧ</t>
  </si>
  <si>
    <t>В ТАТЬЯНА АЛЕКСАНДРОВНА</t>
  </si>
  <si>
    <t>Б ВЕРА АНАТОЛЬЕВНА</t>
  </si>
  <si>
    <t>А ИРИНА СЕРГЕЕВНА</t>
  </si>
  <si>
    <t>А АЛЕКСАНДР БОРИСОВИЧ</t>
  </si>
  <si>
    <t>С ЕКАТЕРИНА ИВАНОВНА</t>
  </si>
  <si>
    <t>Ч ВЕРА КОРНИЛИЕВНА</t>
  </si>
  <si>
    <t>П ВИКТОР АНАТОЛЬЕВИЧ</t>
  </si>
  <si>
    <t>Г НАДЕЖДА АНДРЕЕВНА</t>
  </si>
  <si>
    <t>Б НАТАЛЬЯ ВАСИЛЬЕВНА</t>
  </si>
  <si>
    <t>Б Ирина Владимировна</t>
  </si>
  <si>
    <t>Г ИРИНА БОРИСОВНА</t>
  </si>
  <si>
    <t>И СВЕТЛАНА ВАЛЕРЬЕВНА</t>
  </si>
  <si>
    <t>Г ТАТЬЯНА ЮРЬЕВНА</t>
  </si>
  <si>
    <t>А ЮРИЙ ЗАКИРОВИЧ</t>
  </si>
  <si>
    <t>Т ОЛЬГА ЮРЬЕВНА</t>
  </si>
  <si>
    <t>ООО "ТИСА"</t>
  </si>
  <si>
    <t>Д Гузяль Фуадовна</t>
  </si>
  <si>
    <t>АЛЕКСАНДРОВА</t>
  </si>
  <si>
    <t>Ж ЛЮДМИЛА ГРИГОРЬЕВНА</t>
  </si>
  <si>
    <t>Т ПАВЕЛ ГЕОРГИЕВИЧ</t>
  </si>
  <si>
    <t>ООО "Астра"</t>
  </si>
  <si>
    <t>А ГУЛЬНАРА РАФИКОВНА</t>
  </si>
  <si>
    <t>Т Егор Сергеевич</t>
  </si>
  <si>
    <t>Б ЕЛЕНА СЕРГЕЕВНА</t>
  </si>
  <si>
    <t>Г ЕКАТЕРИНА ВАЛЕРЬЕВНА</t>
  </si>
  <si>
    <t>Т Ирина</t>
  </si>
  <si>
    <t>Р ОЛЬГА МАРКОВНА</t>
  </si>
  <si>
    <t>Н ЕЛЕНА ИВАНОВНА</t>
  </si>
  <si>
    <t>К ОКСАНА ВЯЧЕСЛАВОВНА</t>
  </si>
  <si>
    <t>С Ольга Вячеславовна</t>
  </si>
  <si>
    <t>Г СВЕТЛАНА НИКОЛАЕВНА</t>
  </si>
  <si>
    <t>Ф ВЛАДИМИР АЛЕКСАНДРОВИЧ</t>
  </si>
  <si>
    <t>К ЕВГЕНИЯ ИГОРЕВНА</t>
  </si>
  <si>
    <t>Р АЛЕКСЕЙ ВЛАДИМИРОВИЧ</t>
  </si>
  <si>
    <t>П ВЛАДИСЛАВ ВИКТОРОВИЧ</t>
  </si>
  <si>
    <t>К ЕВГЕНИЙ ИГОРЕВИЧ</t>
  </si>
  <si>
    <t>В АЛЕКСАНДР ЮРЬЕВИЧ</t>
  </si>
  <si>
    <t>К КРИСТИНА ОГАНЕСОВНА</t>
  </si>
  <si>
    <t>С ЮЛИЯ НИКОЛАЕВНА</t>
  </si>
  <si>
    <t>А Игорь Леонидович</t>
  </si>
  <si>
    <t>Л Ольга Петровна</t>
  </si>
  <si>
    <t>ООО "АЛЬТМЕР КОНCТРАКШН"</t>
  </si>
  <si>
    <t>Г ИРИНА ЮРЬЕВНА</t>
  </si>
  <si>
    <t>ИП Сабугасова Ольга Валерьевна</t>
  </si>
  <si>
    <t xml:space="preserve">ПАО "БИНБАНК" </t>
  </si>
  <si>
    <t xml:space="preserve"> ПАО "БИНБАНК" </t>
  </si>
  <si>
    <t>К ИРИНА МИХАЙЛОВНА</t>
  </si>
  <si>
    <t>Н ЭВЕЛИНА АЛЕКСАНДРОВНА</t>
  </si>
  <si>
    <t>Ш АРТЕМ ВИТАЛЬЕВИЧ</t>
  </si>
  <si>
    <t xml:space="preserve"> ПАО "МДМ БАНК"</t>
  </si>
  <si>
    <t>Д ЛАРИСА ВЛАДИМИРОВНА</t>
  </si>
  <si>
    <t>К НИКИТА СЕРГЕЕВИЧ</t>
  </si>
  <si>
    <t>А Марина Александровна</t>
  </si>
  <si>
    <t>Ч ЕЛЕНА АЛЕКСАНДРОВНА</t>
  </si>
  <si>
    <t>Х ГУЛЬНАЗ МИНЗАКИРОВНА</t>
  </si>
  <si>
    <t>А ОКСАНА ЯКОВЛЕВНА</t>
  </si>
  <si>
    <t>В ЯНА ВИТАЛЬЕВНА</t>
  </si>
  <si>
    <t>ИП Шибаев Владимир Александрович</t>
  </si>
  <si>
    <t>К Светлана Николаевна</t>
  </si>
  <si>
    <t>Ц ВЯЧЕСЛАВ ВАЛЕРЬЕВИЧ</t>
  </si>
  <si>
    <t>С ГУЛЬНАРА НАИЛЕВНА</t>
  </si>
  <si>
    <t>А АННА НИКОЛАЕВНА</t>
  </si>
  <si>
    <t>В АННА ЭЛЬДАРОВНА</t>
  </si>
  <si>
    <t>Ф Анна 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</si>
</sst>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dd\.mm\.yyyy;@"/>
    <numFmt numFmtId="169" formatCode="###\ ###\ ###\ ##0.00"/>
    <numFmt numFmtId="170" formatCode="yyyy\-mm\-dd\ hh:mm:ss"/>
    <numFmt numFmtId="171" formatCode="#,##0.00&quot;р.&quot;"/>
    <numFmt numFmtId="172" formatCode="#,##0.00;[Red]#,##0.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sz val="11"/>
      <color theme="5"/>
      <name val="Calibri"/>
      <family val="2"/>
      <charset val="204"/>
      <scheme val="minor"/>
    </font>
    <font>
      <b/>
      <sz val="9"/>
      <color theme="3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color theme="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2"/>
      <color theme="1"/>
      <name val="Calibri"/>
      <family val="2"/>
      <scheme val="minor"/>
    </font>
    <font>
      <sz val="11"/>
      <name val="Tahoma"/>
      <family val="2"/>
      <charset val="204"/>
    </font>
    <font>
      <sz val="8"/>
      <name val="Tahoma"/>
      <family val="2"/>
      <charset val="204"/>
    </font>
    <font>
      <b/>
      <sz val="10"/>
      <name val="Calibri"/>
      <family val="2"/>
      <charset val="204"/>
      <scheme val="minor"/>
    </font>
    <font>
      <sz val="12"/>
      <color theme="1"/>
      <name val="Times New Roman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9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8" borderId="16" applyNumberFormat="0" applyAlignment="0" applyProtection="0"/>
    <xf numFmtId="0" fontId="17" fillId="8" borderId="15" applyNumberFormat="0" applyAlignment="0" applyProtection="0"/>
    <xf numFmtId="0" fontId="18" fillId="0" borderId="17" applyNumberFormat="0" applyFill="0" applyAlignment="0" applyProtection="0"/>
    <xf numFmtId="0" fontId="19" fillId="9" borderId="18" applyNumberFormat="0" applyAlignment="0" applyProtection="0"/>
    <xf numFmtId="0" fontId="20" fillId="0" borderId="0" applyNumberFormat="0" applyFill="0" applyBorder="0" applyAlignment="0" applyProtection="0"/>
    <xf numFmtId="0" fontId="1" fillId="10" borderId="1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8" fillId="0" borderId="0"/>
    <xf numFmtId="0" fontId="51" fillId="0" borderId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0" fontId="67" fillId="0" borderId="0"/>
    <xf numFmtId="0" fontId="52" fillId="0" borderId="0"/>
  </cellStyleXfs>
  <cellXfs count="442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/>
    </xf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5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5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165" fontId="32" fillId="3" borderId="1" xfId="2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165" fontId="32" fillId="3" borderId="8" xfId="2" applyFont="1" applyFill="1" applyBorder="1" applyAlignment="1">
      <alignment horizontal="center" vertical="center"/>
    </xf>
    <xf numFmtId="0" fontId="26" fillId="2" borderId="0" xfId="0" applyFont="1" applyFill="1"/>
    <xf numFmtId="0" fontId="26" fillId="3" borderId="1" xfId="0" applyFont="1" applyFill="1" applyBorder="1" applyAlignment="1">
      <alignment horizontal="center"/>
    </xf>
    <xf numFmtId="165" fontId="5" fillId="3" borderId="6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5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0" fontId="34" fillId="3" borderId="11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2" fillId="3" borderId="10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2" fillId="3" borderId="1" xfId="2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34" fillId="3" borderId="7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4" fillId="0" borderId="0" xfId="0" applyFont="1" applyFill="1"/>
    <xf numFmtId="0" fontId="3" fillId="0" borderId="0" xfId="0" applyFont="1" applyFill="1" applyBorder="1"/>
    <xf numFmtId="165" fontId="33" fillId="3" borderId="6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 applyFill="1"/>
    <xf numFmtId="4" fontId="3" fillId="0" borderId="0" xfId="0" applyNumberFormat="1" applyFont="1" applyFill="1" applyBorder="1" applyAlignment="1">
      <alignment wrapText="1"/>
    </xf>
    <xf numFmtId="0" fontId="45" fillId="2" borderId="0" xfId="0" applyFont="1" applyFill="1" applyAlignment="1">
      <alignment wrapText="1"/>
    </xf>
    <xf numFmtId="165" fontId="4" fillId="3" borderId="6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5" xfId="2" applyFont="1" applyFill="1" applyBorder="1" applyAlignment="1">
      <alignment horizontal="left" wrapText="1"/>
    </xf>
    <xf numFmtId="165" fontId="47" fillId="3" borderId="5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0" fontId="47" fillId="3" borderId="7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left" wrapText="1"/>
    </xf>
    <xf numFmtId="0" fontId="0" fillId="0" borderId="0" xfId="0" applyAlignment="1">
      <alignment horizontal="right"/>
    </xf>
    <xf numFmtId="165" fontId="32" fillId="3" borderId="1" xfId="2" applyFont="1" applyFill="1" applyBorder="1" applyAlignment="1">
      <alignment horizontal="center" vertical="center" wrapText="1"/>
    </xf>
    <xf numFmtId="0" fontId="0" fillId="0" borderId="0" xfId="0"/>
    <xf numFmtId="0" fontId="32" fillId="3" borderId="10" xfId="0" applyFont="1" applyFill="1" applyBorder="1" applyAlignment="1">
      <alignment horizontal="center" vertical="center"/>
    </xf>
    <xf numFmtId="14" fontId="50" fillId="3" borderId="4" xfId="0" applyNumberFormat="1" applyFont="1" applyFill="1" applyBorder="1" applyAlignment="1">
      <alignment horizontal="left" indent="3"/>
    </xf>
    <xf numFmtId="0" fontId="34" fillId="3" borderId="7" xfId="0" applyFont="1" applyFill="1" applyBorder="1" applyAlignment="1">
      <alignment horizontal="right" vertical="center" wrapText="1"/>
    </xf>
    <xf numFmtId="4" fontId="5" fillId="3" borderId="4" xfId="2" applyNumberFormat="1" applyFont="1" applyFill="1" applyBorder="1" applyAlignment="1">
      <alignment horizontal="right" indent="1"/>
    </xf>
    <xf numFmtId="4" fontId="32" fillId="3" borderId="9" xfId="2" applyNumberFormat="1" applyFont="1" applyFill="1" applyBorder="1" applyAlignment="1">
      <alignment horizontal="right" vertical="center" indent="1"/>
    </xf>
    <xf numFmtId="165" fontId="3" fillId="0" borderId="0" xfId="2" applyFont="1" applyFill="1" applyBorder="1" applyAlignment="1">
      <alignment horizontal="right" indent="1"/>
    </xf>
    <xf numFmtId="0" fontId="7" fillId="2" borderId="0" xfId="0" applyFont="1" applyFill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/>
    <xf numFmtId="0" fontId="27" fillId="3" borderId="5" xfId="0" applyFont="1" applyFill="1" applyBorder="1" applyAlignment="1"/>
    <xf numFmtId="165" fontId="44" fillId="3" borderId="6" xfId="2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33" fillId="3" borderId="1" xfId="0" applyFont="1" applyFill="1" applyBorder="1" applyAlignment="1">
      <alignment horizontal="center"/>
    </xf>
    <xf numFmtId="4" fontId="41" fillId="3" borderId="1" xfId="2" applyNumberFormat="1" applyFont="1" applyFill="1" applyBorder="1" applyAlignment="1">
      <alignment horizontal="right" indent="1"/>
    </xf>
    <xf numFmtId="0" fontId="53" fillId="0" borderId="0" xfId="0" applyFont="1" applyAlignment="1">
      <alignment horizontal="right"/>
    </xf>
    <xf numFmtId="0" fontId="53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165" fontId="34" fillId="3" borderId="1" xfId="2" applyFont="1" applyFill="1" applyBorder="1" applyAlignment="1">
      <alignment horizontal="center" vertical="center"/>
    </xf>
    <xf numFmtId="4" fontId="3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53" fillId="0" borderId="0" xfId="0" applyFont="1" applyFill="1"/>
    <xf numFmtId="4" fontId="53" fillId="0" borderId="0" xfId="0" applyNumberFormat="1" applyFont="1" applyFill="1"/>
    <xf numFmtId="4" fontId="41" fillId="0" borderId="0" xfId="2" applyNumberFormat="1" applyFont="1" applyFill="1" applyBorder="1" applyAlignment="1">
      <alignment horizontal="right" indent="1"/>
    </xf>
    <xf numFmtId="0" fontId="55" fillId="0" borderId="0" xfId="0" applyFont="1" applyAlignment="1">
      <alignment vertical="center"/>
    </xf>
    <xf numFmtId="165" fontId="34" fillId="3" borderId="1" xfId="2" applyFont="1" applyFill="1" applyBorder="1" applyAlignment="1">
      <alignment horizontal="center" vertical="center" wrapText="1"/>
    </xf>
    <xf numFmtId="14" fontId="34" fillId="3" borderId="8" xfId="0" applyNumberFormat="1" applyFont="1" applyFill="1" applyBorder="1" applyAlignment="1">
      <alignment horizontal="center" vertical="center"/>
    </xf>
    <xf numFmtId="0" fontId="4" fillId="3" borderId="6" xfId="2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2" fillId="3" borderId="7" xfId="0" applyNumberFormat="1" applyFont="1" applyFill="1" applyBorder="1" applyAlignment="1">
      <alignment horizontal="center" vertical="center" wrapText="1"/>
    </xf>
    <xf numFmtId="22" fontId="0" fillId="0" borderId="0" xfId="0" applyNumberFormat="1" applyBorder="1"/>
    <xf numFmtId="0" fontId="56" fillId="0" borderId="0" xfId="0" applyFont="1"/>
    <xf numFmtId="0" fontId="58" fillId="0" borderId="0" xfId="0" applyFont="1"/>
    <xf numFmtId="165" fontId="3" fillId="0" borderId="22" xfId="0" applyNumberFormat="1" applyFont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/>
    <xf numFmtId="165" fontId="4" fillId="3" borderId="4" xfId="2" applyFont="1" applyFill="1" applyBorder="1" applyAlignment="1">
      <alignment vertical="center"/>
    </xf>
    <xf numFmtId="165" fontId="4" fillId="3" borderId="5" xfId="2" applyFont="1" applyFill="1" applyBorder="1" applyAlignment="1">
      <alignment vertical="center"/>
    </xf>
    <xf numFmtId="165" fontId="4" fillId="3" borderId="22" xfId="2" applyFont="1" applyFill="1" applyBorder="1" applyAlignment="1">
      <alignment vertical="center"/>
    </xf>
    <xf numFmtId="0" fontId="3" fillId="0" borderId="23" xfId="0" applyFont="1" applyBorder="1" applyAlignment="1">
      <alignment wrapText="1"/>
    </xf>
    <xf numFmtId="0" fontId="7" fillId="0" borderId="23" xfId="0" applyFont="1" applyFill="1" applyBorder="1" applyAlignment="1">
      <alignment horizontal="left" wrapText="1"/>
    </xf>
    <xf numFmtId="0" fontId="61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wrapText="1"/>
    </xf>
    <xf numFmtId="49" fontId="3" fillId="0" borderId="23" xfId="0" applyNumberFormat="1" applyFont="1" applyBorder="1" applyAlignment="1">
      <alignment horizontal="right"/>
    </xf>
    <xf numFmtId="49" fontId="62" fillId="0" borderId="0" xfId="0" quotePrefix="1" applyNumberFormat="1" applyFont="1" applyFill="1" applyBorder="1" applyAlignment="1" applyProtection="1">
      <protection locked="0"/>
    </xf>
    <xf numFmtId="168" fontId="7" fillId="0" borderId="22" xfId="0" applyNumberFormat="1" applyFont="1" applyFill="1" applyBorder="1" applyAlignment="1" applyProtection="1">
      <alignment horizontal="center"/>
      <protection locked="0"/>
    </xf>
    <xf numFmtId="0" fontId="5" fillId="3" borderId="22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26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22" fontId="3" fillId="0" borderId="23" xfId="0" applyNumberFormat="1" applyFont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165" fontId="32" fillId="3" borderId="27" xfId="2" applyFont="1" applyFill="1" applyBorder="1" applyAlignment="1">
      <alignment horizontal="center" vertical="center" wrapText="1"/>
    </xf>
    <xf numFmtId="165" fontId="32" fillId="3" borderId="26" xfId="2" applyFont="1" applyFill="1" applyBorder="1" applyAlignment="1">
      <alignment horizontal="center" vertical="center"/>
    </xf>
    <xf numFmtId="4" fontId="4" fillId="3" borderId="25" xfId="2" applyNumberFormat="1" applyFont="1" applyFill="1" applyBorder="1" applyAlignment="1">
      <alignment horizontal="right" indent="1"/>
    </xf>
    <xf numFmtId="4" fontId="26" fillId="3" borderId="22" xfId="2" applyNumberFormat="1" applyFont="1" applyFill="1" applyBorder="1" applyAlignment="1">
      <alignment horizontal="right" indent="1"/>
    </xf>
    <xf numFmtId="4" fontId="3" fillId="3" borderId="5" xfId="0" applyNumberFormat="1" applyFont="1" applyFill="1" applyBorder="1" applyAlignment="1">
      <alignment horizontal="right" indent="1"/>
    </xf>
    <xf numFmtId="4" fontId="4" fillId="3" borderId="22" xfId="2" applyNumberFormat="1" applyFont="1" applyFill="1" applyBorder="1" applyAlignment="1">
      <alignment horizontal="right" indent="1"/>
    </xf>
    <xf numFmtId="0" fontId="0" fillId="2" borderId="0" xfId="0" applyFill="1"/>
    <xf numFmtId="0" fontId="0" fillId="0" borderId="0" xfId="0" applyFill="1"/>
    <xf numFmtId="4" fontId="65" fillId="2" borderId="0" xfId="0" applyNumberFormat="1" applyFont="1" applyFill="1" applyBorder="1" applyAlignment="1">
      <alignment horizontal="right" indent="1"/>
    </xf>
    <xf numFmtId="0" fontId="0" fillId="0" borderId="0" xfId="0" applyBorder="1"/>
    <xf numFmtId="4" fontId="3" fillId="0" borderId="4" xfId="0" applyNumberFormat="1" applyFont="1" applyFill="1" applyBorder="1"/>
    <xf numFmtId="0" fontId="3" fillId="0" borderId="23" xfId="0" applyFont="1" applyFill="1" applyBorder="1"/>
    <xf numFmtId="169" fontId="3" fillId="0" borderId="23" xfId="0" applyNumberFormat="1" applyFont="1" applyFill="1" applyBorder="1" applyAlignment="1" applyProtection="1">
      <protection locked="0"/>
    </xf>
    <xf numFmtId="0" fontId="3" fillId="0" borderId="23" xfId="0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 indent="1"/>
      <protection locked="0"/>
    </xf>
    <xf numFmtId="4" fontId="7" fillId="2" borderId="0" xfId="2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 indent="1"/>
    </xf>
    <xf numFmtId="168" fontId="7" fillId="0" borderId="0" xfId="0" applyNumberFormat="1" applyFont="1" applyFill="1" applyBorder="1" applyAlignment="1" applyProtection="1">
      <alignment horizontal="center"/>
      <protection locked="0"/>
    </xf>
    <xf numFmtId="165" fontId="7" fillId="0" borderId="0" xfId="2" applyFont="1" applyFill="1" applyBorder="1" applyAlignment="1">
      <alignment horizontal="center"/>
    </xf>
    <xf numFmtId="0" fontId="32" fillId="3" borderId="1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wrapText="1"/>
    </xf>
    <xf numFmtId="14" fontId="3" fillId="0" borderId="23" xfId="0" applyNumberFormat="1" applyFont="1" applyBorder="1" applyAlignment="1">
      <alignment horizontal="center"/>
    </xf>
    <xf numFmtId="0" fontId="3" fillId="2" borderId="0" xfId="0" applyNumberFormat="1" applyFont="1" applyFill="1" applyAlignment="1">
      <alignment horizontal="right"/>
    </xf>
    <xf numFmtId="0" fontId="3" fillId="0" borderId="23" xfId="0" applyFont="1" applyBorder="1"/>
    <xf numFmtId="49" fontId="52" fillId="0" borderId="0" xfId="0" applyNumberFormat="1" applyFont="1" applyFill="1" applyBorder="1" applyAlignment="1" applyProtection="1">
      <protection locked="0"/>
    </xf>
    <xf numFmtId="49" fontId="52" fillId="0" borderId="0" xfId="0" quotePrefix="1" applyNumberFormat="1" applyFont="1" applyFill="1" applyBorder="1" applyAlignment="1" applyProtection="1">
      <protection locked="0"/>
    </xf>
    <xf numFmtId="49" fontId="7" fillId="0" borderId="23" xfId="0" quotePrefix="1" applyNumberFormat="1" applyFont="1" applyFill="1" applyBorder="1" applyAlignment="1" applyProtection="1">
      <alignment horizontal="right"/>
    </xf>
    <xf numFmtId="0" fontId="7" fillId="0" borderId="23" xfId="0" applyFont="1" applyBorder="1" applyAlignment="1">
      <alignment horizontal="right" wrapText="1"/>
    </xf>
    <xf numFmtId="0" fontId="7" fillId="0" borderId="23" xfId="0" applyFont="1" applyBorder="1" applyAlignment="1">
      <alignment horizontal="right" vertical="top" wrapText="1"/>
    </xf>
    <xf numFmtId="4" fontId="7" fillId="0" borderId="23" xfId="0" applyNumberFormat="1" applyFont="1" applyFill="1" applyBorder="1" applyAlignment="1" applyProtection="1">
      <alignment horizontal="right" indent="1"/>
      <protection locked="0"/>
    </xf>
    <xf numFmtId="4" fontId="7" fillId="0" borderId="23" xfId="0" applyNumberFormat="1" applyFont="1" applyBorder="1" applyAlignment="1">
      <alignment horizontal="right" indent="1"/>
    </xf>
    <xf numFmtId="0" fontId="7" fillId="0" borderId="23" xfId="0" applyFont="1" applyFill="1" applyBorder="1" applyAlignment="1">
      <alignment horizontal="left" wrapText="1"/>
    </xf>
    <xf numFmtId="168" fontId="7" fillId="0" borderId="26" xfId="0" applyNumberFormat="1" applyFont="1" applyFill="1" applyBorder="1" applyAlignment="1" applyProtection="1">
      <alignment horizontal="center"/>
      <protection locked="0"/>
    </xf>
    <xf numFmtId="168" fontId="7" fillId="0" borderId="23" xfId="0" applyNumberFormat="1" applyFont="1" applyFill="1" applyBorder="1" applyAlignment="1" applyProtection="1">
      <alignment horizontal="center"/>
      <protection locked="0"/>
    </xf>
    <xf numFmtId="169" fontId="7" fillId="0" borderId="23" xfId="0" applyNumberFormat="1" applyFont="1" applyFill="1" applyBorder="1" applyAlignment="1" applyProtection="1">
      <protection locked="0"/>
    </xf>
    <xf numFmtId="14" fontId="7" fillId="0" borderId="29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right" vertical="center" wrapText="1" shrinkToFit="1"/>
    </xf>
    <xf numFmtId="0" fontId="3" fillId="0" borderId="29" xfId="0" applyFont="1" applyBorder="1" applyAlignment="1">
      <alignment horizontal="right"/>
    </xf>
    <xf numFmtId="170" fontId="7" fillId="0" borderId="29" xfId="57" applyNumberFormat="1" applyFont="1" applyBorder="1" applyAlignment="1">
      <alignment horizontal="center"/>
    </xf>
    <xf numFmtId="4" fontId="32" fillId="3" borderId="5" xfId="2" applyNumberFormat="1" applyFont="1" applyFill="1" applyBorder="1" applyAlignment="1">
      <alignment horizontal="center" vertical="center"/>
    </xf>
    <xf numFmtId="4" fontId="43" fillId="2" borderId="0" xfId="2" applyNumberFormat="1" applyFont="1" applyFill="1" applyAlignment="1">
      <alignment horizontal="right"/>
    </xf>
    <xf numFmtId="4" fontId="41" fillId="3" borderId="4" xfId="2" applyNumberFormat="1" applyFont="1" applyFill="1" applyBorder="1" applyAlignment="1"/>
    <xf numFmtId="4" fontId="7" fillId="2" borderId="0" xfId="2" applyNumberFormat="1" applyFont="1" applyFill="1" applyAlignment="1"/>
    <xf numFmtId="4" fontId="34" fillId="3" borderId="9" xfId="2" applyNumberFormat="1" applyFont="1" applyFill="1" applyBorder="1" applyAlignment="1">
      <alignment horizontal="center" vertical="center"/>
    </xf>
    <xf numFmtId="4" fontId="5" fillId="3" borderId="4" xfId="2" applyNumberFormat="1" applyFont="1" applyFill="1" applyBorder="1" applyAlignment="1"/>
    <xf numFmtId="4" fontId="3" fillId="2" borderId="0" xfId="2" applyNumberFormat="1" applyFont="1" applyFill="1" applyAlignment="1">
      <alignment horizontal="right" indent="2"/>
    </xf>
    <xf numFmtId="4" fontId="32" fillId="3" borderId="2" xfId="2" applyNumberFormat="1" applyFont="1" applyFill="1" applyBorder="1" applyAlignment="1">
      <alignment horizontal="center" vertical="center"/>
    </xf>
    <xf numFmtId="4" fontId="3" fillId="2" borderId="0" xfId="2" applyNumberFormat="1" applyFont="1" applyFill="1" applyAlignment="1">
      <alignment horizontal="right"/>
    </xf>
    <xf numFmtId="4" fontId="32" fillId="3" borderId="9" xfId="2" applyNumberFormat="1" applyFont="1" applyFill="1" applyBorder="1" applyAlignment="1">
      <alignment horizontal="center" vertical="center"/>
    </xf>
    <xf numFmtId="4" fontId="7" fillId="0" borderId="29" xfId="57" applyNumberFormat="1" applyFont="1" applyBorder="1"/>
    <xf numFmtId="4" fontId="4" fillId="2" borderId="0" xfId="2" applyNumberFormat="1" applyFont="1" applyFill="1" applyBorder="1" applyAlignment="1">
      <alignment horizontal="right"/>
    </xf>
    <xf numFmtId="4" fontId="32" fillId="3" borderId="10" xfId="2" applyNumberFormat="1" applyFont="1" applyFill="1" applyBorder="1" applyAlignment="1">
      <alignment horizontal="center" vertical="center"/>
    </xf>
    <xf numFmtId="4" fontId="3" fillId="0" borderId="23" xfId="0" applyNumberFormat="1" applyFont="1" applyBorder="1"/>
    <xf numFmtId="4" fontId="7" fillId="0" borderId="29" xfId="2" applyNumberFormat="1" applyFont="1" applyFill="1" applyBorder="1" applyAlignment="1" applyProtection="1">
      <alignment horizontal="right" vertical="center" wrapText="1" shrinkToFit="1"/>
    </xf>
    <xf numFmtId="4" fontId="56" fillId="0" borderId="0" xfId="0" applyNumberFormat="1" applyFont="1"/>
    <xf numFmtId="4" fontId="4" fillId="3" borderId="1" xfId="2" applyNumberFormat="1" applyFont="1" applyFill="1" applyBorder="1" applyAlignment="1">
      <alignment horizontal="right"/>
    </xf>
    <xf numFmtId="4" fontId="26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3" borderId="1" xfId="2" applyNumberFormat="1" applyFont="1" applyFill="1" applyBorder="1" applyAlignment="1">
      <alignment horizontal="right"/>
    </xf>
    <xf numFmtId="4" fontId="3" fillId="3" borderId="5" xfId="0" applyNumberFormat="1" applyFont="1" applyFill="1" applyBorder="1" applyAlignment="1">
      <alignment horizontal="left" indent="3"/>
    </xf>
    <xf numFmtId="4" fontId="3" fillId="2" borderId="0" xfId="0" applyNumberFormat="1" applyFont="1" applyFill="1"/>
    <xf numFmtId="4" fontId="3" fillId="0" borderId="23" xfId="0" applyNumberFormat="1" applyFont="1" applyBorder="1" applyAlignment="1">
      <alignment horizontal="right"/>
    </xf>
    <xf numFmtId="4" fontId="0" fillId="0" borderId="0" xfId="0" applyNumberFormat="1"/>
    <xf numFmtId="4" fontId="61" fillId="2" borderId="0" xfId="2" applyNumberFormat="1" applyFont="1" applyFill="1" applyBorder="1" applyAlignment="1">
      <alignment horizontal="right"/>
    </xf>
    <xf numFmtId="0" fontId="56" fillId="0" borderId="23" xfId="0" applyFont="1" applyBorder="1" applyAlignment="1">
      <alignment horizontal="center"/>
    </xf>
    <xf numFmtId="4" fontId="56" fillId="0" borderId="23" xfId="0" applyNumberFormat="1" applyFont="1" applyBorder="1"/>
    <xf numFmtId="0" fontId="56" fillId="0" borderId="22" xfId="0" applyFont="1" applyBorder="1" applyAlignment="1">
      <alignment horizontal="right"/>
    </xf>
    <xf numFmtId="0" fontId="56" fillId="0" borderId="23" xfId="0" applyFont="1" applyBorder="1" applyAlignment="1">
      <alignment horizontal="right"/>
    </xf>
    <xf numFmtId="0" fontId="68" fillId="2" borderId="22" xfId="0" applyFont="1" applyFill="1" applyBorder="1" applyAlignment="1">
      <alignment horizontal="right"/>
    </xf>
    <xf numFmtId="17" fontId="56" fillId="0" borderId="23" xfId="0" applyNumberFormat="1" applyFont="1" applyBorder="1" applyAlignment="1">
      <alignment horizontal="right"/>
    </xf>
    <xf numFmtId="0" fontId="68" fillId="2" borderId="23" xfId="0" applyFont="1" applyFill="1" applyBorder="1" applyAlignment="1">
      <alignment horizontal="right"/>
    </xf>
    <xf numFmtId="49" fontId="3" fillId="0" borderId="29" xfId="0" applyNumberFormat="1" applyFont="1" applyBorder="1" applyAlignment="1">
      <alignment horizontal="center"/>
    </xf>
    <xf numFmtId="4" fontId="3" fillId="0" borderId="29" xfId="0" applyNumberFormat="1" applyFont="1" applyBorder="1" applyAlignment="1">
      <alignment horizontal="right"/>
    </xf>
    <xf numFmtId="0" fontId="3" fillId="0" borderId="29" xfId="0" applyFont="1" applyBorder="1" applyAlignment="1">
      <alignment wrapText="1"/>
    </xf>
    <xf numFmtId="49" fontId="4" fillId="3" borderId="6" xfId="2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32" fillId="3" borderId="10" xfId="0" applyNumberFormat="1" applyFont="1" applyFill="1" applyBorder="1" applyAlignment="1">
      <alignment horizontal="center" vertical="center" wrapText="1"/>
    </xf>
    <xf numFmtId="49" fontId="49" fillId="3" borderId="6" xfId="0" applyNumberFormat="1" applyFont="1" applyFill="1" applyBorder="1" applyAlignment="1">
      <alignment horizontal="left" indent="3" shrinkToFit="1"/>
    </xf>
    <xf numFmtId="49" fontId="4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65" fillId="2" borderId="0" xfId="0" applyNumberFormat="1" applyFont="1" applyFill="1"/>
    <xf numFmtId="0" fontId="3" fillId="0" borderId="23" xfId="0" applyNumberFormat="1" applyFont="1" applyBorder="1" applyAlignment="1">
      <alignment horizontal="right"/>
    </xf>
    <xf numFmtId="49" fontId="3" fillId="0" borderId="29" xfId="0" applyNumberFormat="1" applyFont="1" applyBorder="1" applyAlignment="1">
      <alignment horizontal="right"/>
    </xf>
    <xf numFmtId="0" fontId="23" fillId="0" borderId="0" xfId="0" applyFont="1"/>
    <xf numFmtId="165" fontId="4" fillId="3" borderId="30" xfId="2" applyFont="1" applyFill="1" applyBorder="1" applyAlignment="1">
      <alignment horizontal="center"/>
    </xf>
    <xf numFmtId="4" fontId="4" fillId="3" borderId="30" xfId="2" applyNumberFormat="1" applyFont="1" applyFill="1" applyBorder="1" applyAlignment="1">
      <alignment horizontal="right" indent="2"/>
    </xf>
    <xf numFmtId="4" fontId="4" fillId="3" borderId="30" xfId="0" applyNumberFormat="1" applyFont="1" applyFill="1" applyBorder="1" applyAlignment="1">
      <alignment horizontal="center"/>
    </xf>
    <xf numFmtId="165" fontId="26" fillId="3" borderId="30" xfId="2" applyFont="1" applyFill="1" applyBorder="1" applyAlignment="1">
      <alignment horizontal="center"/>
    </xf>
    <xf numFmtId="4" fontId="3" fillId="3" borderId="30" xfId="0" applyNumberFormat="1" applyFont="1" applyFill="1" applyBorder="1" applyAlignment="1">
      <alignment horizontal="center"/>
    </xf>
    <xf numFmtId="2" fontId="3" fillId="0" borderId="23" xfId="0" applyNumberFormat="1" applyFont="1" applyBorder="1" applyAlignment="1">
      <alignment horizontal="right"/>
    </xf>
    <xf numFmtId="0" fontId="3" fillId="2" borderId="30" xfId="0" applyFont="1" applyFill="1" applyBorder="1" applyAlignment="1">
      <alignment horizontal="right"/>
    </xf>
    <xf numFmtId="14" fontId="0" fillId="0" borderId="30" xfId="0" applyNumberFormat="1" applyBorder="1" applyAlignment="1">
      <alignment horizontal="center"/>
    </xf>
    <xf numFmtId="14" fontId="3" fillId="2" borderId="30" xfId="0" applyNumberFormat="1" applyFont="1" applyFill="1" applyBorder="1" applyAlignment="1">
      <alignment horizontal="center"/>
    </xf>
    <xf numFmtId="172" fontId="3" fillId="0" borderId="23" xfId="0" applyNumberFormat="1" applyFont="1" applyBorder="1" applyAlignment="1">
      <alignment horizontal="right"/>
    </xf>
    <xf numFmtId="0" fontId="26" fillId="2" borderId="0" xfId="0" applyFont="1" applyFill="1" applyAlignment="1">
      <alignment horizontal="right" vertical="center"/>
    </xf>
    <xf numFmtId="0" fontId="0" fillId="0" borderId="0" xfId="0" applyNumberFormat="1" applyAlignment="1">
      <alignment horizontal="right"/>
    </xf>
    <xf numFmtId="49" fontId="3" fillId="0" borderId="30" xfId="0" applyNumberFormat="1" applyFont="1" applyBorder="1" applyAlignment="1">
      <alignment horizontal="right"/>
    </xf>
    <xf numFmtId="14" fontId="50" fillId="3" borderId="31" xfId="0" applyNumberFormat="1" applyFont="1" applyFill="1" applyBorder="1" applyAlignment="1">
      <alignment horizontal="left" indent="3"/>
    </xf>
    <xf numFmtId="49" fontId="49" fillId="3" borderId="32" xfId="0" applyNumberFormat="1" applyFont="1" applyFill="1" applyBorder="1" applyAlignment="1">
      <alignment horizontal="left" indent="3" shrinkToFit="1"/>
    </xf>
    <xf numFmtId="0" fontId="26" fillId="3" borderId="10" xfId="0" applyFont="1" applyFill="1" applyBorder="1" applyAlignment="1">
      <alignment horizontal="center"/>
    </xf>
    <xf numFmtId="4" fontId="26" fillId="3" borderId="10" xfId="2" applyNumberFormat="1" applyFont="1" applyFill="1" applyBorder="1" applyAlignment="1">
      <alignment horizontal="right" indent="1"/>
    </xf>
    <xf numFmtId="4" fontId="4" fillId="3" borderId="30" xfId="2" applyNumberFormat="1" applyFont="1" applyFill="1" applyBorder="1" applyAlignment="1">
      <alignment horizontal="right" indent="1"/>
    </xf>
    <xf numFmtId="49" fontId="4" fillId="0" borderId="0" xfId="0" applyNumberFormat="1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49" fontId="3" fillId="0" borderId="25" xfId="0" applyNumberFormat="1" applyFont="1" applyBorder="1" applyAlignment="1">
      <alignment horizontal="right"/>
    </xf>
    <xf numFmtId="49" fontId="3" fillId="2" borderId="25" xfId="0" applyNumberFormat="1" applyFont="1" applyFill="1" applyBorder="1" applyAlignment="1">
      <alignment horizontal="right"/>
    </xf>
    <xf numFmtId="22" fontId="0" fillId="0" borderId="25" xfId="0" applyNumberFormat="1" applyBorder="1"/>
    <xf numFmtId="4" fontId="3" fillId="2" borderId="25" xfId="2" applyNumberFormat="1" applyFont="1" applyFill="1" applyBorder="1" applyAlignment="1">
      <alignment horizontal="right"/>
    </xf>
    <xf numFmtId="22" fontId="3" fillId="0" borderId="25" xfId="0" applyNumberFormat="1" applyFont="1" applyBorder="1" applyAlignment="1">
      <alignment horizontal="center"/>
    </xf>
    <xf numFmtId="4" fontId="3" fillId="0" borderId="25" xfId="0" applyNumberFormat="1" applyFont="1" applyBorder="1"/>
    <xf numFmtId="4" fontId="26" fillId="3" borderId="5" xfId="2" applyNumberFormat="1" applyFont="1" applyFill="1" applyBorder="1" applyAlignment="1">
      <alignment horizontal="right" indent="1"/>
    </xf>
    <xf numFmtId="0" fontId="0" fillId="0" borderId="3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3" fillId="2" borderId="0" xfId="2" applyNumberFormat="1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14" fontId="3" fillId="0" borderId="0" xfId="2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165" fontId="3" fillId="0" borderId="0" xfId="2" applyFont="1" applyFill="1" applyBorder="1" applyAlignment="1">
      <alignment horizontal="center"/>
    </xf>
    <xf numFmtId="168" fontId="7" fillId="0" borderId="30" xfId="0" applyNumberFormat="1" applyFont="1" applyFill="1" applyBorder="1" applyAlignment="1" applyProtection="1">
      <alignment horizontal="center"/>
      <protection locked="0"/>
    </xf>
    <xf numFmtId="4" fontId="7" fillId="0" borderId="30" xfId="0" applyNumberFormat="1" applyFont="1" applyFill="1" applyBorder="1" applyAlignment="1" applyProtection="1">
      <alignment horizontal="right" indent="1"/>
      <protection locked="0"/>
    </xf>
    <xf numFmtId="49" fontId="7" fillId="0" borderId="30" xfId="0" quotePrefix="1" applyNumberFormat="1" applyFont="1" applyFill="1" applyBorder="1" applyAlignment="1" applyProtection="1">
      <alignment horizontal="right"/>
    </xf>
    <xf numFmtId="168" fontId="7" fillId="0" borderId="31" xfId="0" applyNumberFormat="1" applyFont="1" applyFill="1" applyBorder="1" applyAlignment="1" applyProtection="1">
      <alignment horizontal="center"/>
      <protection locked="0"/>
    </xf>
    <xf numFmtId="169" fontId="7" fillId="0" borderId="30" xfId="0" applyNumberFormat="1" applyFont="1" applyFill="1" applyBorder="1" applyAlignment="1" applyProtection="1">
      <protection locked="0"/>
    </xf>
    <xf numFmtId="165" fontId="3" fillId="2" borderId="30" xfId="2" applyFont="1" applyFill="1" applyBorder="1" applyAlignment="1">
      <alignment horizontal="center"/>
    </xf>
    <xf numFmtId="49" fontId="7" fillId="0" borderId="30" xfId="0" quotePrefix="1" applyNumberFormat="1" applyFont="1" applyFill="1" applyBorder="1" applyAlignment="1" applyProtection="1">
      <alignment wrapText="1"/>
      <protection locked="0"/>
    </xf>
    <xf numFmtId="4" fontId="7" fillId="0" borderId="30" xfId="0" applyNumberFormat="1" applyFont="1" applyFill="1" applyBorder="1" applyAlignment="1" applyProtection="1">
      <protection locked="0"/>
    </xf>
    <xf numFmtId="168" fontId="7" fillId="0" borderId="30" xfId="0" applyNumberFormat="1" applyFont="1" applyFill="1" applyBorder="1" applyAlignment="1" applyProtection="1">
      <alignment wrapText="1"/>
      <protection locked="0"/>
    </xf>
    <xf numFmtId="49" fontId="7" fillId="0" borderId="30" xfId="0" quotePrefix="1" applyNumberFormat="1" applyFont="1" applyFill="1" applyBorder="1" applyAlignment="1" applyProtection="1">
      <alignment horizontal="left" wrapText="1"/>
      <protection locked="0"/>
    </xf>
    <xf numFmtId="165" fontId="69" fillId="3" borderId="30" xfId="2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8" fillId="2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165" fontId="4" fillId="3" borderId="25" xfId="2" applyFont="1" applyFill="1" applyBorder="1" applyAlignment="1">
      <alignment horizontal="center"/>
    </xf>
    <xf numFmtId="0" fontId="61" fillId="3" borderId="30" xfId="0" applyFont="1" applyFill="1" applyBorder="1" applyAlignment="1">
      <alignment horizontal="center" vertical="center"/>
    </xf>
    <xf numFmtId="0" fontId="61" fillId="3" borderId="30" xfId="0" applyFont="1" applyFill="1" applyBorder="1" applyAlignment="1">
      <alignment horizontal="center" vertical="center" wrapText="1"/>
    </xf>
    <xf numFmtId="14" fontId="61" fillId="3" borderId="30" xfId="0" applyNumberFormat="1" applyFont="1" applyFill="1" applyBorder="1" applyAlignment="1">
      <alignment horizontal="left" indent="3"/>
    </xf>
    <xf numFmtId="4" fontId="28" fillId="3" borderId="30" xfId="0" applyNumberFormat="1" applyFont="1" applyFill="1" applyBorder="1" applyAlignment="1">
      <alignment horizontal="right" indent="3"/>
    </xf>
    <xf numFmtId="14" fontId="28" fillId="3" borderId="30" xfId="0" applyNumberFormat="1" applyFont="1" applyFill="1" applyBorder="1" applyAlignment="1">
      <alignment horizontal="left" indent="3" shrinkToFit="1"/>
    </xf>
    <xf numFmtId="14" fontId="3" fillId="0" borderId="30" xfId="0" applyNumberFormat="1" applyFont="1" applyFill="1" applyBorder="1" applyAlignment="1">
      <alignment horizontal="center"/>
    </xf>
    <xf numFmtId="4" fontId="63" fillId="35" borderId="30" xfId="0" applyNumberFormat="1" applyFont="1" applyFill="1" applyBorder="1" applyAlignment="1" applyProtection="1">
      <alignment horizontal="right" wrapText="1"/>
    </xf>
    <xf numFmtId="0" fontId="3" fillId="0" borderId="30" xfId="0" applyFont="1" applyBorder="1" applyAlignment="1">
      <alignment horizontal="right"/>
    </xf>
    <xf numFmtId="0" fontId="3" fillId="0" borderId="30" xfId="0" applyFont="1" applyFill="1" applyBorder="1" applyAlignment="1">
      <alignment horizontal="right"/>
    </xf>
    <xf numFmtId="4" fontId="3" fillId="0" borderId="30" xfId="0" applyNumberFormat="1" applyFont="1" applyFill="1" applyBorder="1" applyAlignment="1">
      <alignment horizontal="right"/>
    </xf>
    <xf numFmtId="49" fontId="3" fillId="0" borderId="30" xfId="0" applyNumberFormat="1" applyFont="1" applyFill="1" applyBorder="1" applyAlignment="1">
      <alignment horizontal="right"/>
    </xf>
    <xf numFmtId="4" fontId="61" fillId="3" borderId="30" xfId="2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9" fontId="7" fillId="0" borderId="23" xfId="0" quotePrefix="1" applyNumberFormat="1" applyFont="1" applyFill="1" applyBorder="1" applyAlignment="1" applyProtection="1">
      <alignment wrapText="1"/>
      <protection locked="0"/>
    </xf>
    <xf numFmtId="49" fontId="65" fillId="2" borderId="0" xfId="0" applyNumberFormat="1" applyFont="1" applyFill="1" applyAlignment="1">
      <alignment horizontal="right"/>
    </xf>
    <xf numFmtId="49" fontId="7" fillId="0" borderId="30" xfId="57" applyNumberFormat="1" applyFont="1" applyBorder="1" applyAlignment="1">
      <alignment horizontal="right"/>
    </xf>
    <xf numFmtId="0" fontId="48" fillId="0" borderId="0" xfId="57" applyBorder="1"/>
    <xf numFmtId="14" fontId="3" fillId="2" borderId="0" xfId="0" applyNumberFormat="1" applyFont="1" applyFill="1" applyBorder="1" applyAlignment="1">
      <alignment horizontal="center"/>
    </xf>
    <xf numFmtId="165" fontId="3" fillId="2" borderId="23" xfId="2" applyFont="1" applyFill="1" applyBorder="1" applyAlignment="1">
      <alignment horizontal="center"/>
    </xf>
    <xf numFmtId="0" fontId="56" fillId="0" borderId="30" xfId="0" applyFont="1" applyBorder="1" applyAlignment="1">
      <alignment horizontal="center"/>
    </xf>
    <xf numFmtId="14" fontId="3" fillId="0" borderId="33" xfId="0" applyNumberFormat="1" applyFont="1" applyBorder="1" applyAlignment="1">
      <alignment horizontal="center" wrapText="1"/>
    </xf>
    <xf numFmtId="4" fontId="3" fillId="0" borderId="33" xfId="0" applyNumberFormat="1" applyFont="1" applyBorder="1" applyAlignment="1">
      <alignment horizontal="right" wrapText="1"/>
    </xf>
    <xf numFmtId="0" fontId="3" fillId="0" borderId="33" xfId="0" applyFont="1" applyBorder="1" applyAlignment="1">
      <alignment horizontal="right"/>
    </xf>
    <xf numFmtId="14" fontId="7" fillId="0" borderId="33" xfId="0" applyNumberFormat="1" applyFont="1" applyFill="1" applyBorder="1" applyAlignment="1">
      <alignment horizontal="center" vertical="center" wrapText="1"/>
    </xf>
    <xf numFmtId="4" fontId="7" fillId="0" borderId="33" xfId="2" applyNumberFormat="1" applyFont="1" applyFill="1" applyBorder="1" applyAlignment="1" applyProtection="1">
      <alignment horizontal="right" vertical="center" wrapText="1" shrinkToFit="1"/>
    </xf>
    <xf numFmtId="14" fontId="3" fillId="0" borderId="33" xfId="0" applyNumberFormat="1" applyFont="1" applyFill="1" applyBorder="1" applyAlignment="1">
      <alignment horizontal="center"/>
    </xf>
    <xf numFmtId="4" fontId="63" fillId="35" borderId="33" xfId="0" applyNumberFormat="1" applyFont="1" applyFill="1" applyBorder="1" applyAlignment="1" applyProtection="1">
      <alignment horizontal="right" wrapText="1"/>
    </xf>
    <xf numFmtId="49" fontId="3" fillId="0" borderId="33" xfId="0" applyNumberFormat="1" applyFont="1" applyFill="1" applyBorder="1" applyAlignment="1">
      <alignment horizontal="right"/>
    </xf>
    <xf numFmtId="0" fontId="0" fillId="0" borderId="33" xfId="0" applyBorder="1"/>
    <xf numFmtId="0" fontId="3" fillId="0" borderId="33" xfId="0" applyFont="1" applyBorder="1" applyAlignment="1">
      <alignment wrapText="1"/>
    </xf>
    <xf numFmtId="4" fontId="3" fillId="0" borderId="29" xfId="0" applyNumberFormat="1" applyFont="1" applyBorder="1" applyAlignment="1"/>
    <xf numFmtId="4" fontId="3" fillId="0" borderId="33" xfId="0" applyNumberFormat="1" applyFont="1" applyBorder="1" applyAlignment="1"/>
    <xf numFmtId="4" fontId="0" fillId="0" borderId="30" xfId="0" applyNumberFormat="1" applyBorder="1" applyAlignment="1"/>
    <xf numFmtId="4" fontId="0" fillId="0" borderId="33" xfId="0" applyNumberFormat="1" applyBorder="1" applyAlignment="1"/>
    <xf numFmtId="14" fontId="33" fillId="3" borderId="33" xfId="0" applyNumberFormat="1" applyFont="1" applyFill="1" applyBorder="1" applyAlignment="1">
      <alignment horizontal="center"/>
    </xf>
    <xf numFmtId="4" fontId="41" fillId="3" borderId="34" xfId="2" applyNumberFormat="1" applyFont="1" applyFill="1" applyBorder="1" applyAlignment="1"/>
    <xf numFmtId="165" fontId="33" fillId="3" borderId="32" xfId="2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wrapText="1"/>
    </xf>
    <xf numFmtId="14" fontId="3" fillId="0" borderId="29" xfId="0" applyNumberFormat="1" applyFont="1" applyBorder="1" applyAlignment="1">
      <alignment horizontal="center"/>
    </xf>
    <xf numFmtId="14" fontId="3" fillId="0" borderId="33" xfId="0" applyNumberFormat="1" applyFont="1" applyBorder="1" applyAlignment="1">
      <alignment horizontal="center"/>
    </xf>
    <xf numFmtId="14" fontId="0" fillId="0" borderId="33" xfId="0" applyNumberFormat="1" applyBorder="1" applyAlignment="1">
      <alignment horizontal="center"/>
    </xf>
    <xf numFmtId="0" fontId="0" fillId="0" borderId="30" xfId="0" applyBorder="1" applyAlignment="1">
      <alignment wrapText="1"/>
    </xf>
    <xf numFmtId="4" fontId="0" fillId="0" borderId="0" xfId="0" applyNumberFormat="1" applyBorder="1"/>
    <xf numFmtId="49" fontId="7" fillId="0" borderId="33" xfId="0" quotePrefix="1" applyNumberFormat="1" applyFont="1" applyFill="1" applyBorder="1" applyAlignment="1" applyProtection="1">
      <alignment horizontal="left" wrapText="1"/>
      <protection locked="0"/>
    </xf>
    <xf numFmtId="4" fontId="3" fillId="0" borderId="30" xfId="0" applyNumberFormat="1" applyFont="1" applyFill="1" applyBorder="1" applyAlignment="1" applyProtection="1">
      <protection locked="0"/>
    </xf>
    <xf numFmtId="0" fontId="7" fillId="2" borderId="23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5" fillId="3" borderId="34" xfId="0" applyFont="1" applyFill="1" applyBorder="1" applyAlignment="1">
      <alignment horizontal="center"/>
    </xf>
    <xf numFmtId="4" fontId="41" fillId="3" borderId="5" xfId="2" applyNumberFormat="1" applyFont="1" applyFill="1" applyBorder="1" applyAlignment="1"/>
    <xf numFmtId="171" fontId="66" fillId="3" borderId="32" xfId="2" applyNumberFormat="1" applyFont="1" applyFill="1" applyBorder="1" applyAlignment="1">
      <alignment horizontal="center"/>
    </xf>
    <xf numFmtId="0" fontId="22" fillId="3" borderId="33" xfId="0" applyFont="1" applyFill="1" applyBorder="1"/>
    <xf numFmtId="4" fontId="22" fillId="3" borderId="33" xfId="0" applyNumberFormat="1" applyFont="1" applyFill="1" applyBorder="1"/>
    <xf numFmtId="168" fontId="7" fillId="0" borderId="33" xfId="0" applyNumberFormat="1" applyFont="1" applyFill="1" applyBorder="1" applyAlignment="1" applyProtection="1">
      <alignment horizontal="center"/>
      <protection locked="0"/>
    </xf>
    <xf numFmtId="4" fontId="7" fillId="0" borderId="33" xfId="0" applyNumberFormat="1" applyFont="1" applyFill="1" applyBorder="1" applyAlignment="1" applyProtection="1">
      <alignment horizontal="right" indent="1"/>
      <protection locked="0"/>
    </xf>
    <xf numFmtId="49" fontId="7" fillId="0" borderId="23" xfId="0" quotePrefix="1" applyNumberFormat="1" applyFont="1" applyFill="1" applyBorder="1" applyAlignment="1" applyProtection="1">
      <alignment horizontal="left"/>
    </xf>
    <xf numFmtId="49" fontId="7" fillId="0" borderId="33" xfId="0" quotePrefix="1" applyNumberFormat="1" applyFont="1" applyFill="1" applyBorder="1" applyAlignment="1" applyProtection="1">
      <alignment horizontal="left"/>
    </xf>
    <xf numFmtId="49" fontId="7" fillId="0" borderId="30" xfId="0" quotePrefix="1" applyNumberFormat="1" applyFont="1" applyFill="1" applyBorder="1" applyAlignment="1" applyProtection="1">
      <alignment horizontal="left"/>
    </xf>
    <xf numFmtId="49" fontId="7" fillId="0" borderId="23" xfId="0" applyNumberFormat="1" applyFont="1" applyFill="1" applyBorder="1" applyAlignment="1" applyProtection="1">
      <alignment horizontal="left"/>
    </xf>
    <xf numFmtId="49" fontId="7" fillId="0" borderId="33" xfId="0" applyNumberFormat="1" applyFont="1" applyFill="1" applyBorder="1" applyAlignment="1" applyProtection="1">
      <alignment horizontal="left"/>
    </xf>
    <xf numFmtId="14" fontId="26" fillId="2" borderId="0" xfId="0" applyNumberFormat="1" applyFont="1" applyFill="1" applyAlignment="1">
      <alignment vertical="center"/>
    </xf>
    <xf numFmtId="14" fontId="3" fillId="2" borderId="0" xfId="0" applyNumberFormat="1" applyFont="1" applyFill="1"/>
    <xf numFmtId="14" fontId="3" fillId="2" borderId="33" xfId="0" applyNumberFormat="1" applyFont="1" applyFill="1" applyBorder="1" applyAlignment="1">
      <alignment horizontal="center"/>
    </xf>
    <xf numFmtId="165" fontId="3" fillId="0" borderId="33" xfId="0" applyNumberFormat="1" applyFont="1" applyBorder="1" applyAlignment="1">
      <alignment horizontal="right" wrapText="1"/>
    </xf>
    <xf numFmtId="0" fontId="3" fillId="2" borderId="33" xfId="0" applyFont="1" applyFill="1" applyBorder="1" applyAlignment="1">
      <alignment horizontal="right"/>
    </xf>
    <xf numFmtId="0" fontId="2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22" fontId="3" fillId="0" borderId="33" xfId="0" applyNumberFormat="1" applyFont="1" applyBorder="1" applyAlignment="1">
      <alignment horizontal="center"/>
    </xf>
    <xf numFmtId="4" fontId="3" fillId="0" borderId="33" xfId="0" applyNumberFormat="1" applyFont="1" applyBorder="1"/>
    <xf numFmtId="49" fontId="3" fillId="0" borderId="33" xfId="0" applyNumberFormat="1" applyFont="1" applyBorder="1" applyAlignment="1">
      <alignment horizontal="right"/>
    </xf>
    <xf numFmtId="49" fontId="26" fillId="2" borderId="0" xfId="0" applyNumberFormat="1" applyFont="1" applyFill="1" applyAlignment="1">
      <alignment vertical="center"/>
    </xf>
    <xf numFmtId="49" fontId="57" fillId="2" borderId="0" xfId="0" applyNumberFormat="1" applyFont="1" applyFill="1"/>
    <xf numFmtId="49" fontId="64" fillId="2" borderId="0" xfId="0" applyNumberFormat="1" applyFont="1" applyFill="1"/>
    <xf numFmtId="49" fontId="57" fillId="2" borderId="0" xfId="0" applyNumberFormat="1" applyFont="1" applyFill="1" applyBorder="1"/>
    <xf numFmtId="49" fontId="3" fillId="2" borderId="0" xfId="0" applyNumberFormat="1" applyFont="1" applyFill="1" applyBorder="1"/>
    <xf numFmtId="49" fontId="3" fillId="2" borderId="33" xfId="0" applyNumberFormat="1" applyFont="1" applyFill="1" applyBorder="1" applyAlignment="1">
      <alignment horizontal="right"/>
    </xf>
    <xf numFmtId="170" fontId="7" fillId="0" borderId="33" xfId="57" applyNumberFormat="1" applyFont="1" applyBorder="1" applyAlignment="1">
      <alignment horizontal="center"/>
    </xf>
    <xf numFmtId="4" fontId="7" fillId="0" borderId="33" xfId="57" applyNumberFormat="1" applyFont="1" applyBorder="1"/>
    <xf numFmtId="49" fontId="7" fillId="0" borderId="33" xfId="57" applyNumberFormat="1" applyFont="1" applyBorder="1" applyAlignment="1">
      <alignment horizontal="right"/>
    </xf>
    <xf numFmtId="170" fontId="7" fillId="0" borderId="0" xfId="57" applyNumberFormat="1" applyFont="1" applyBorder="1" applyAlignment="1">
      <alignment horizontal="center"/>
    </xf>
    <xf numFmtId="4" fontId="7" fillId="0" borderId="0" xfId="57" applyNumberFormat="1" applyFont="1" applyBorder="1"/>
    <xf numFmtId="49" fontId="7" fillId="0" borderId="0" xfId="57" applyNumberFormat="1" applyFont="1" applyBorder="1" applyAlignment="1">
      <alignment horizontal="right"/>
    </xf>
    <xf numFmtId="14" fontId="3" fillId="2" borderId="33" xfId="2" applyNumberFormat="1" applyFont="1" applyFill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" fontId="3" fillId="0" borderId="33" xfId="0" applyNumberFormat="1" applyFont="1" applyBorder="1" applyAlignment="1">
      <alignment horizontal="right"/>
    </xf>
    <xf numFmtId="4" fontId="3" fillId="0" borderId="35" xfId="0" applyNumberFormat="1" applyFont="1" applyFill="1" applyBorder="1" applyAlignment="1">
      <alignment horizontal="right"/>
    </xf>
    <xf numFmtId="14" fontId="3" fillId="0" borderId="29" xfId="0" applyNumberFormat="1" applyFont="1" applyFill="1" applyBorder="1" applyAlignment="1">
      <alignment horizontal="center"/>
    </xf>
    <xf numFmtId="4" fontId="3" fillId="0" borderId="29" xfId="0" applyNumberFormat="1" applyFont="1" applyFill="1" applyBorder="1" applyAlignment="1"/>
    <xf numFmtId="0" fontId="3" fillId="0" borderId="29" xfId="0" applyFont="1" applyFill="1" applyBorder="1" applyAlignment="1">
      <alignment wrapText="1"/>
    </xf>
    <xf numFmtId="0" fontId="0" fillId="0" borderId="30" xfId="0" applyFill="1" applyBorder="1" applyAlignment="1">
      <alignment wrapText="1"/>
    </xf>
    <xf numFmtId="14" fontId="0" fillId="0" borderId="30" xfId="0" applyNumberFormat="1" applyFill="1" applyBorder="1" applyAlignment="1">
      <alignment horizontal="center"/>
    </xf>
    <xf numFmtId="4" fontId="0" fillId="0" borderId="30" xfId="0" applyNumberFormat="1" applyFill="1" applyBorder="1" applyAlignment="1"/>
    <xf numFmtId="167" fontId="51" fillId="0" borderId="30" xfId="58" applyNumberFormat="1" applyBorder="1"/>
    <xf numFmtId="2" fontId="51" fillId="0" borderId="30" xfId="58" applyNumberFormat="1" applyBorder="1"/>
    <xf numFmtId="0" fontId="51" fillId="0" borderId="30" xfId="58" applyBorder="1"/>
    <xf numFmtId="0" fontId="71" fillId="0" borderId="30" xfId="3" applyFont="1" applyBorder="1" applyAlignment="1">
      <alignment horizontal="right" wrapText="1"/>
    </xf>
    <xf numFmtId="0" fontId="71" fillId="2" borderId="30" xfId="3" applyFont="1" applyFill="1" applyBorder="1" applyAlignment="1">
      <alignment horizontal="right" wrapText="1"/>
    </xf>
    <xf numFmtId="49" fontId="3" fillId="0" borderId="35" xfId="0" applyNumberFormat="1" applyFont="1" applyFill="1" applyBorder="1" applyAlignment="1">
      <alignment horizontal="right"/>
    </xf>
    <xf numFmtId="0" fontId="46" fillId="2" borderId="2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wrapText="1"/>
    </xf>
    <xf numFmtId="49" fontId="7" fillId="0" borderId="30" xfId="0" quotePrefix="1" applyNumberFormat="1" applyFont="1" applyFill="1" applyBorder="1" applyAlignment="1" applyProtection="1">
      <alignment horizontal="center" wrapText="1"/>
      <protection locked="0"/>
    </xf>
    <xf numFmtId="4" fontId="7" fillId="0" borderId="30" xfId="0" applyNumberFormat="1" applyFont="1" applyFill="1" applyBorder="1" applyAlignment="1" applyProtection="1">
      <alignment horizontal="right"/>
      <protection locked="0"/>
    </xf>
    <xf numFmtId="172" fontId="3" fillId="0" borderId="33" xfId="0" applyNumberFormat="1" applyFont="1" applyBorder="1" applyAlignment="1">
      <alignment horizontal="right"/>
    </xf>
    <xf numFmtId="172" fontId="7" fillId="0" borderId="23" xfId="0" applyNumberFormat="1" applyFont="1" applyBorder="1" applyAlignment="1">
      <alignment horizontal="right"/>
    </xf>
    <xf numFmtId="0" fontId="8" fillId="3" borderId="34" xfId="0" applyFont="1" applyFill="1" applyBorder="1" applyAlignment="1">
      <alignment horizontal="center"/>
    </xf>
    <xf numFmtId="165" fontId="32" fillId="3" borderId="36" xfId="2" applyFont="1" applyFill="1" applyBorder="1" applyAlignment="1">
      <alignment horizontal="center" vertical="center"/>
    </xf>
    <xf numFmtId="172" fontId="3" fillId="2" borderId="33" xfId="0" applyNumberFormat="1" applyFont="1" applyFill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2" borderId="0" xfId="0" applyFill="1" applyBorder="1"/>
    <xf numFmtId="0" fontId="0" fillId="2" borderId="0" xfId="0" applyNumberFormat="1" applyFill="1" applyBorder="1" applyAlignment="1">
      <alignment horizontal="right"/>
    </xf>
    <xf numFmtId="49" fontId="3" fillId="2" borderId="30" xfId="0" applyNumberFormat="1" applyFont="1" applyFill="1" applyBorder="1" applyAlignment="1">
      <alignment horizontal="right"/>
    </xf>
    <xf numFmtId="4" fontId="5" fillId="3" borderId="5" xfId="2" applyNumberFormat="1" applyFont="1" applyFill="1" applyBorder="1" applyAlignment="1"/>
    <xf numFmtId="4" fontId="32" fillId="3" borderId="37" xfId="2" applyNumberFormat="1" applyFont="1" applyFill="1" applyBorder="1" applyAlignment="1">
      <alignment horizontal="center" vertical="center"/>
    </xf>
    <xf numFmtId="4" fontId="5" fillId="3" borderId="30" xfId="2" applyNumberFormat="1" applyFont="1" applyFill="1" applyBorder="1" applyAlignment="1"/>
    <xf numFmtId="4" fontId="33" fillId="3" borderId="34" xfId="2" applyNumberFormat="1" applyFont="1" applyFill="1" applyBorder="1" applyAlignment="1"/>
    <xf numFmtId="0" fontId="8" fillId="3" borderId="5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4" fontId="5" fillId="3" borderId="34" xfId="2" applyNumberFormat="1" applyFont="1" applyFill="1" applyBorder="1" applyAlignment="1">
      <alignment horizontal="right" indent="1"/>
    </xf>
    <xf numFmtId="4" fontId="5" fillId="3" borderId="32" xfId="2" applyNumberFormat="1" applyFont="1" applyFill="1" applyBorder="1" applyAlignment="1">
      <alignment horizontal="right" indent="1"/>
    </xf>
    <xf numFmtId="0" fontId="33" fillId="3" borderId="34" xfId="0" applyFont="1" applyFill="1" applyBorder="1" applyAlignment="1">
      <alignment horizontal="center"/>
    </xf>
    <xf numFmtId="4" fontId="41" fillId="3" borderId="34" xfId="2" applyNumberFormat="1" applyFont="1" applyFill="1" applyBorder="1" applyAlignment="1">
      <alignment horizontal="right" indent="1"/>
    </xf>
    <xf numFmtId="4" fontId="41" fillId="3" borderId="32" xfId="2" applyNumberFormat="1" applyFont="1" applyFill="1" applyBorder="1" applyAlignment="1">
      <alignment horizontal="right" indent="1"/>
    </xf>
    <xf numFmtId="0" fontId="60" fillId="3" borderId="34" xfId="0" applyFont="1" applyFill="1" applyBorder="1" applyAlignment="1">
      <alignment horizontal="center"/>
    </xf>
    <xf numFmtId="4" fontId="60" fillId="3" borderId="34" xfId="2" applyNumberFormat="1" applyFont="1" applyFill="1" applyBorder="1" applyAlignment="1">
      <alignment horizontal="right"/>
    </xf>
    <xf numFmtId="165" fontId="61" fillId="3" borderId="32" xfId="2" applyFont="1" applyFill="1" applyBorder="1" applyAlignment="1">
      <alignment horizontal="center"/>
    </xf>
    <xf numFmtId="4" fontId="7" fillId="0" borderId="33" xfId="0" applyNumberFormat="1" applyFont="1" applyFill="1" applyBorder="1" applyAlignment="1" applyProtection="1">
      <protection locked="0"/>
    </xf>
    <xf numFmtId="168" fontId="7" fillId="0" borderId="33" xfId="0" applyNumberFormat="1" applyFont="1" applyFill="1" applyBorder="1" applyAlignment="1" applyProtection="1">
      <alignment wrapText="1"/>
      <protection locked="0"/>
    </xf>
    <xf numFmtId="0" fontId="7" fillId="2" borderId="33" xfId="0" applyFont="1" applyFill="1" applyBorder="1" applyAlignment="1">
      <alignment horizontal="center" vertical="center" wrapText="1"/>
    </xf>
    <xf numFmtId="4" fontId="8" fillId="3" borderId="34" xfId="0" applyNumberFormat="1" applyFont="1" applyFill="1" applyBorder="1" applyAlignment="1">
      <alignment horizontal="center"/>
    </xf>
    <xf numFmtId="169" fontId="3" fillId="0" borderId="33" xfId="0" applyNumberFormat="1" applyFont="1" applyFill="1" applyBorder="1" applyAlignment="1" applyProtection="1">
      <protection locked="0"/>
    </xf>
    <xf numFmtId="165" fontId="3" fillId="0" borderId="33" xfId="2" applyFont="1" applyFill="1" applyBorder="1" applyAlignment="1">
      <alignment horizontal="left" wrapText="1"/>
    </xf>
    <xf numFmtId="49" fontId="7" fillId="0" borderId="33" xfId="0" quotePrefix="1" applyNumberFormat="1" applyFont="1" applyFill="1" applyBorder="1" applyAlignment="1" applyProtection="1">
      <alignment wrapText="1"/>
      <protection locked="0"/>
    </xf>
    <xf numFmtId="4" fontId="3" fillId="0" borderId="33" xfId="0" applyNumberFormat="1" applyFont="1" applyFill="1" applyBorder="1" applyAlignment="1">
      <alignment wrapText="1"/>
    </xf>
    <xf numFmtId="169" fontId="3" fillId="0" borderId="33" xfId="0" applyNumberFormat="1" applyFont="1" applyFill="1" applyBorder="1" applyAlignment="1" applyProtection="1">
      <alignment horizontal="right"/>
      <protection locked="0"/>
    </xf>
    <xf numFmtId="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49" fontId="3" fillId="0" borderId="10" xfId="0" applyNumberFormat="1" applyFont="1" applyFill="1" applyBorder="1" applyAlignment="1">
      <alignment horizontal="right"/>
    </xf>
    <xf numFmtId="4" fontId="47" fillId="3" borderId="33" xfId="2" applyNumberFormat="1" applyFont="1" applyFill="1" applyBorder="1" applyAlignment="1">
      <alignment horizontal="right"/>
    </xf>
    <xf numFmtId="4" fontId="4" fillId="3" borderId="33" xfId="2" applyNumberFormat="1" applyFont="1" applyFill="1" applyBorder="1" applyAlignment="1"/>
    <xf numFmtId="0" fontId="0" fillId="0" borderId="30" xfId="0" applyFill="1" applyBorder="1"/>
    <xf numFmtId="4" fontId="0" fillId="0" borderId="0" xfId="0" applyNumberFormat="1" applyFill="1"/>
    <xf numFmtId="168" fontId="7" fillId="0" borderId="34" xfId="0" applyNumberFormat="1" applyFont="1" applyFill="1" applyBorder="1" applyAlignment="1" applyProtection="1">
      <alignment horizontal="center"/>
      <protection locked="0"/>
    </xf>
    <xf numFmtId="169" fontId="7" fillId="0" borderId="33" xfId="0" applyNumberFormat="1" applyFont="1" applyFill="1" applyBorder="1" applyAlignment="1" applyProtection="1">
      <protection locked="0"/>
    </xf>
    <xf numFmtId="0" fontId="7" fillId="2" borderId="33" xfId="0" applyFont="1" applyFill="1" applyBorder="1" applyAlignment="1">
      <alignment horizontal="left" wrapText="1"/>
    </xf>
    <xf numFmtId="4" fontId="7" fillId="2" borderId="23" xfId="0" applyNumberFormat="1" applyFont="1" applyFill="1" applyBorder="1" applyAlignment="1" applyProtection="1">
      <alignment horizontal="right" indent="1"/>
      <protection locked="0"/>
    </xf>
    <xf numFmtId="2" fontId="0" fillId="0" borderId="33" xfId="0" applyNumberFormat="1" applyBorder="1"/>
    <xf numFmtId="0" fontId="27" fillId="3" borderId="4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165" fontId="34" fillId="3" borderId="4" xfId="2" applyFont="1" applyFill="1" applyBorder="1" applyAlignment="1">
      <alignment horizontal="center" vertical="center" wrapText="1"/>
    </xf>
    <xf numFmtId="165" fontId="34" fillId="3" borderId="5" xfId="2" applyFont="1" applyFill="1" applyBorder="1" applyAlignment="1">
      <alignment horizontal="center" vertical="center" wrapText="1"/>
    </xf>
    <xf numFmtId="165" fontId="34" fillId="3" borderId="6" xfId="2" applyFont="1" applyFill="1" applyBorder="1" applyAlignment="1">
      <alignment horizontal="center" vertical="center" wrapText="1"/>
    </xf>
    <xf numFmtId="0" fontId="70" fillId="3" borderId="30" xfId="0" applyFont="1" applyFill="1" applyBorder="1" applyAlignment="1">
      <alignment horizontal="center" vertical="center"/>
    </xf>
    <xf numFmtId="4" fontId="0" fillId="2" borderId="30" xfId="0" applyNumberFormat="1" applyFill="1" applyBorder="1" applyAlignment="1">
      <alignment horizontal="center"/>
    </xf>
    <xf numFmtId="4" fontId="20" fillId="2" borderId="30" xfId="0" applyNumberFormat="1" applyFont="1" applyFill="1" applyBorder="1" applyAlignment="1">
      <alignment horizontal="center"/>
    </xf>
    <xf numFmtId="165" fontId="32" fillId="3" borderId="26" xfId="2" applyFont="1" applyFill="1" applyBorder="1" applyAlignment="1">
      <alignment horizontal="center" vertical="center" wrapText="1"/>
    </xf>
    <xf numFmtId="165" fontId="32" fillId="3" borderId="5" xfId="2" applyFont="1" applyFill="1" applyBorder="1" applyAlignment="1">
      <alignment horizontal="center" vertical="center" wrapText="1"/>
    </xf>
    <xf numFmtId="165" fontId="32" fillId="3" borderId="27" xfId="2" applyFont="1" applyFill="1" applyBorder="1" applyAlignment="1">
      <alignment horizontal="center" vertical="center" wrapText="1"/>
    </xf>
    <xf numFmtId="165" fontId="32" fillId="3" borderId="4" xfId="2" applyFont="1" applyFill="1" applyBorder="1" applyAlignment="1">
      <alignment horizontal="center" vertical="center" wrapText="1"/>
    </xf>
    <xf numFmtId="165" fontId="32" fillId="3" borderId="6" xfId="2" applyFont="1" applyFill="1" applyBorder="1" applyAlignment="1">
      <alignment horizontal="center" vertical="center" wrapText="1"/>
    </xf>
    <xf numFmtId="0" fontId="59" fillId="2" borderId="0" xfId="0" applyFont="1" applyFill="1" applyBorder="1" applyAlignment="1">
      <alignment horizontal="center" vertical="center" wrapText="1"/>
    </xf>
  </cellXfs>
  <cellStyles count="69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Result2 2" xfId="60"/>
    <cellStyle name="Result2 3" xfId="62"/>
    <cellStyle name="Result2 4" xfId="64"/>
    <cellStyle name="Result2 5" xfId="66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10" xfId="68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Обычный 9" xfId="6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Финансовый 3" xfId="59"/>
    <cellStyle name="Финансовый 4" xfId="61"/>
    <cellStyle name="Финансовый 5" xfId="63"/>
    <cellStyle name="Финансовый 6" xfId="65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609600</xdr:colOff>
      <xdr:row>0</xdr:row>
      <xdr:rowOff>342899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196340" cy="3428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809625</xdr:colOff>
      <xdr:row>0</xdr:row>
      <xdr:rowOff>517356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396365" cy="5173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</xdr:rowOff>
    </xdr:from>
    <xdr:to>
      <xdr:col>1</xdr:col>
      <xdr:colOff>981075</xdr:colOff>
      <xdr:row>0</xdr:row>
      <xdr:rowOff>361950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"/>
          <a:ext cx="1567815" cy="361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967740</xdr:colOff>
      <xdr:row>0</xdr:row>
      <xdr:rowOff>444485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0"/>
          <a:ext cx="1743075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1</xdr:col>
      <xdr:colOff>1714500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1123950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866775</xdr:colOff>
      <xdr:row>0</xdr:row>
      <xdr:rowOff>493501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476375" cy="4782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352424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37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711"/>
  <sheetViews>
    <sheetView tabSelected="1"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47" customWidth="1"/>
    <col min="5" max="5" width="7.42578125" style="43" customWidth="1"/>
    <col min="6" max="7" width="5.85546875" style="43" customWidth="1"/>
    <col min="8" max="8" width="18.5703125" style="43" customWidth="1"/>
    <col min="9" max="16384" width="9.140625" style="1"/>
  </cols>
  <sheetData>
    <row r="1" spans="1:8" s="16" customFormat="1" ht="36.6" customHeight="1">
      <c r="A1" s="15"/>
      <c r="B1" s="15"/>
      <c r="C1" s="425" t="s">
        <v>5896</v>
      </c>
      <c r="D1" s="425"/>
      <c r="E1" s="53"/>
      <c r="F1" s="53"/>
      <c r="G1" s="53"/>
      <c r="H1" s="53"/>
    </row>
    <row r="2" spans="1:8" ht="9" customHeight="1">
      <c r="B2" s="20"/>
      <c r="C2" s="21"/>
      <c r="D2" s="44"/>
    </row>
    <row r="3" spans="1:8" s="13" customFormat="1" ht="15">
      <c r="B3" s="423" t="s">
        <v>39</v>
      </c>
      <c r="C3" s="424"/>
      <c r="D3" s="81">
        <f>'Поступления Райффайзенбанк'!C2+'Поступления МТС USSD'!C2+'Поступления с мобильных тел.'!C2+'Поступления МКБ'!C2+'Поступления Platron'!C2+'Поступления СКБ-Банк'!C2+'Поступления ВТБ 24'!C2+'Поступления Бин Банк'!C2+'Поступления МДМ Банк'!C2+'Поступления ПАО Сбербанк'!C2+'Поступления Благо.ру'!C2+'Поступления РБК-Money'!C2+'Поступления CloudPayments'!C2+PayPal!C2+Элекснет!C2</f>
        <v>11452655.157890001</v>
      </c>
      <c r="E3" s="54"/>
      <c r="F3" s="54"/>
      <c r="G3" s="54"/>
      <c r="H3" s="54"/>
    </row>
    <row r="4" spans="1:8" ht="9" customHeight="1">
      <c r="B4" s="20"/>
      <c r="C4" s="21"/>
      <c r="D4" s="60"/>
    </row>
    <row r="5" spans="1:8" s="13" customFormat="1" ht="15">
      <c r="B5" s="79" t="s">
        <v>40</v>
      </c>
      <c r="C5" s="80"/>
      <c r="D5" s="81">
        <f>SUM(C10:C197)</f>
        <v>16596126.379999995</v>
      </c>
      <c r="E5" s="54"/>
      <c r="F5" s="54"/>
      <c r="G5" s="54"/>
      <c r="H5" s="54"/>
    </row>
    <row r="6" spans="1:8" s="6" customFormat="1" ht="9" customHeight="1">
      <c r="B6" s="11"/>
      <c r="C6" s="5"/>
      <c r="D6" s="45"/>
      <c r="E6" s="55"/>
      <c r="F6" s="55"/>
      <c r="G6" s="55"/>
      <c r="H6" s="55"/>
    </row>
    <row r="7" spans="1:8" ht="14.45" customHeight="1">
      <c r="B7" s="109" t="s">
        <v>0</v>
      </c>
      <c r="C7" s="10"/>
      <c r="D7" s="46"/>
    </row>
    <row r="8" spans="1:8" ht="15" customHeight="1">
      <c r="B8" s="110" t="s">
        <v>1</v>
      </c>
      <c r="C8" s="111"/>
      <c r="D8" s="112"/>
    </row>
    <row r="9" spans="1:8" ht="25.5">
      <c r="B9" s="113" t="s">
        <v>2</v>
      </c>
      <c r="C9" s="114" t="s">
        <v>3</v>
      </c>
      <c r="D9" s="115" t="s">
        <v>4</v>
      </c>
    </row>
    <row r="10" spans="1:8">
      <c r="B10" s="169" t="s">
        <v>1046</v>
      </c>
      <c r="C10" s="171">
        <v>5000</v>
      </c>
      <c r="D10" s="323" t="s">
        <v>5351</v>
      </c>
      <c r="E10" s="162"/>
      <c r="H10" s="126"/>
    </row>
    <row r="11" spans="1:8">
      <c r="B11" s="169" t="s">
        <v>1046</v>
      </c>
      <c r="C11" s="171">
        <v>5000</v>
      </c>
      <c r="D11" s="323" t="s">
        <v>5350</v>
      </c>
      <c r="E11" s="162"/>
      <c r="H11" s="126"/>
    </row>
    <row r="12" spans="1:8" s="36" customFormat="1">
      <c r="B12" s="169" t="s">
        <v>1046</v>
      </c>
      <c r="C12" s="171">
        <v>120000</v>
      </c>
      <c r="D12" s="168" t="s">
        <v>5358</v>
      </c>
      <c r="E12" s="162"/>
      <c r="F12" s="58"/>
      <c r="G12" s="58"/>
      <c r="H12" s="126"/>
    </row>
    <row r="13" spans="1:8">
      <c r="B13" s="169" t="s">
        <v>1046</v>
      </c>
      <c r="C13" s="171">
        <v>150000</v>
      </c>
      <c r="D13" s="168" t="s">
        <v>5353</v>
      </c>
      <c r="E13" s="162"/>
      <c r="H13" s="126"/>
    </row>
    <row r="14" spans="1:8">
      <c r="B14" s="169" t="s">
        <v>1046</v>
      </c>
      <c r="C14" s="171">
        <v>276000</v>
      </c>
      <c r="D14" s="168" t="s">
        <v>5354</v>
      </c>
      <c r="E14" s="162"/>
      <c r="H14" s="126"/>
    </row>
    <row r="15" spans="1:8">
      <c r="B15" s="169" t="s">
        <v>1046</v>
      </c>
      <c r="C15" s="171">
        <v>808500</v>
      </c>
      <c r="D15" s="168" t="s">
        <v>5345</v>
      </c>
      <c r="E15" s="162"/>
      <c r="H15" s="126"/>
    </row>
    <row r="16" spans="1:8" ht="13.35" customHeight="1">
      <c r="B16" s="169" t="s">
        <v>1046</v>
      </c>
      <c r="C16" s="171">
        <v>841320</v>
      </c>
      <c r="D16" s="168" t="s">
        <v>5442</v>
      </c>
      <c r="E16" s="161"/>
      <c r="H16" s="126"/>
    </row>
    <row r="17" spans="2:8" ht="13.35" customHeight="1">
      <c r="B17" s="169" t="s">
        <v>1031</v>
      </c>
      <c r="C17" s="171">
        <v>10019.6</v>
      </c>
      <c r="D17" s="168" t="s">
        <v>5894</v>
      </c>
      <c r="E17" s="162"/>
      <c r="H17" s="126"/>
    </row>
    <row r="18" spans="2:8">
      <c r="B18" s="169" t="s">
        <v>1046</v>
      </c>
      <c r="C18" s="171">
        <v>78870</v>
      </c>
      <c r="D18" s="323" t="s">
        <v>5346</v>
      </c>
      <c r="E18" s="162"/>
      <c r="H18" s="126"/>
    </row>
    <row r="19" spans="2:8" s="36" customFormat="1">
      <c r="B19" s="169" t="s">
        <v>1046</v>
      </c>
      <c r="C19" s="171">
        <v>264130</v>
      </c>
      <c r="D19" s="168" t="s">
        <v>5345</v>
      </c>
      <c r="E19" s="162"/>
      <c r="F19" s="58"/>
      <c r="G19" s="58"/>
      <c r="H19" s="126"/>
    </row>
    <row r="20" spans="2:8" s="36" customFormat="1">
      <c r="B20" s="169" t="s">
        <v>1031</v>
      </c>
      <c r="C20" s="171">
        <v>11894.8</v>
      </c>
      <c r="D20" s="168" t="s">
        <v>5472</v>
      </c>
      <c r="E20" s="162"/>
      <c r="F20" s="58"/>
      <c r="G20" s="58"/>
      <c r="H20" s="126"/>
    </row>
    <row r="21" spans="2:8">
      <c r="B21" s="169" t="s">
        <v>1049</v>
      </c>
      <c r="C21" s="171">
        <v>15000</v>
      </c>
      <c r="D21" s="168" t="s">
        <v>5440</v>
      </c>
      <c r="E21" s="162"/>
      <c r="H21" s="126"/>
    </row>
    <row r="22" spans="2:8" ht="13.35" customHeight="1">
      <c r="B22" s="169" t="s">
        <v>1049</v>
      </c>
      <c r="C22" s="171">
        <v>40715</v>
      </c>
      <c r="D22" s="168" t="s">
        <v>5441</v>
      </c>
      <c r="E22" s="162"/>
      <c r="H22" s="126"/>
    </row>
    <row r="23" spans="2:8" ht="13.35" customHeight="1">
      <c r="B23" s="169" t="s">
        <v>1049</v>
      </c>
      <c r="C23" s="171">
        <v>141800</v>
      </c>
      <c r="D23" s="168" t="s">
        <v>5359</v>
      </c>
      <c r="E23" s="162"/>
      <c r="H23" s="126"/>
    </row>
    <row r="24" spans="2:8">
      <c r="B24" s="169" t="s">
        <v>1049</v>
      </c>
      <c r="C24" s="171">
        <v>159500</v>
      </c>
      <c r="D24" s="168" t="s">
        <v>5356</v>
      </c>
      <c r="E24" s="162"/>
      <c r="H24" s="126"/>
    </row>
    <row r="25" spans="2:8">
      <c r="B25" s="169" t="s">
        <v>1023</v>
      </c>
      <c r="C25" s="171">
        <v>14870</v>
      </c>
      <c r="D25" s="323" t="s">
        <v>5413</v>
      </c>
      <c r="E25" s="162"/>
      <c r="H25" s="126"/>
    </row>
    <row r="26" spans="2:8">
      <c r="B26" s="169" t="s">
        <v>1023</v>
      </c>
      <c r="C26" s="171">
        <v>33105</v>
      </c>
      <c r="D26" s="168" t="s">
        <v>5413</v>
      </c>
      <c r="E26" s="162"/>
      <c r="H26" s="126"/>
    </row>
    <row r="27" spans="2:8" s="36" customFormat="1">
      <c r="B27" s="169" t="s">
        <v>1023</v>
      </c>
      <c r="C27" s="171">
        <v>33300</v>
      </c>
      <c r="D27" s="168" t="s">
        <v>5439</v>
      </c>
      <c r="E27" s="162"/>
      <c r="F27" s="58"/>
      <c r="G27" s="58"/>
      <c r="H27" s="126"/>
    </row>
    <row r="28" spans="2:8" s="36" customFormat="1">
      <c r="B28" s="169" t="s">
        <v>1023</v>
      </c>
      <c r="C28" s="171">
        <v>220440</v>
      </c>
      <c r="D28" s="168" t="s">
        <v>5355</v>
      </c>
      <c r="E28" s="161"/>
      <c r="F28" s="58"/>
      <c r="G28" s="58"/>
      <c r="H28" s="126"/>
    </row>
    <row r="29" spans="2:8">
      <c r="B29" s="169" t="s">
        <v>1023</v>
      </c>
      <c r="C29" s="171">
        <v>368290</v>
      </c>
      <c r="D29" s="168" t="s">
        <v>5347</v>
      </c>
      <c r="E29" s="161"/>
      <c r="H29" s="126"/>
    </row>
    <row r="30" spans="2:8">
      <c r="B30" s="169" t="s">
        <v>1024</v>
      </c>
      <c r="C30" s="171">
        <v>12450</v>
      </c>
      <c r="D30" s="168" t="s">
        <v>5364</v>
      </c>
      <c r="E30" s="162"/>
      <c r="H30" s="126"/>
    </row>
    <row r="31" spans="2:8">
      <c r="B31" s="169" t="s">
        <v>1024</v>
      </c>
      <c r="C31" s="171">
        <v>12450</v>
      </c>
      <c r="D31" s="168" t="s">
        <v>5365</v>
      </c>
      <c r="E31" s="162"/>
      <c r="H31" s="126"/>
    </row>
    <row r="32" spans="2:8">
      <c r="B32" s="169" t="s">
        <v>1024</v>
      </c>
      <c r="C32" s="171">
        <v>12450</v>
      </c>
      <c r="D32" s="168" t="s">
        <v>5366</v>
      </c>
      <c r="E32" s="162"/>
      <c r="H32" s="126"/>
    </row>
    <row r="33" spans="2:8" ht="13.35" customHeight="1">
      <c r="B33" s="169" t="s">
        <v>1024</v>
      </c>
      <c r="C33" s="171">
        <v>12450</v>
      </c>
      <c r="D33" s="168" t="s">
        <v>5367</v>
      </c>
      <c r="E33" s="162"/>
      <c r="H33" s="126"/>
    </row>
    <row r="34" spans="2:8" ht="13.35" customHeight="1">
      <c r="B34" s="169" t="s">
        <v>1024</v>
      </c>
      <c r="C34" s="171">
        <v>12450</v>
      </c>
      <c r="D34" s="168" t="s">
        <v>5368</v>
      </c>
      <c r="E34" s="162"/>
      <c r="H34" s="126"/>
    </row>
    <row r="35" spans="2:8" s="36" customFormat="1">
      <c r="B35" s="169" t="s">
        <v>1024</v>
      </c>
      <c r="C35" s="171">
        <v>12450</v>
      </c>
      <c r="D35" s="168" t="s">
        <v>5369</v>
      </c>
      <c r="E35" s="162"/>
      <c r="F35" s="58"/>
      <c r="G35" s="58"/>
      <c r="H35" s="126"/>
    </row>
    <row r="36" spans="2:8">
      <c r="B36" s="169" t="s">
        <v>1024</v>
      </c>
      <c r="C36" s="171">
        <v>12450</v>
      </c>
      <c r="D36" s="168" t="s">
        <v>5370</v>
      </c>
      <c r="E36" s="162"/>
      <c r="H36" s="126"/>
    </row>
    <row r="37" spans="2:8" ht="13.35" customHeight="1">
      <c r="B37" s="169" t="s">
        <v>1024</v>
      </c>
      <c r="C37" s="171">
        <v>12450</v>
      </c>
      <c r="D37" s="168" t="s">
        <v>5371</v>
      </c>
      <c r="E37" s="162"/>
      <c r="H37" s="126"/>
    </row>
    <row r="38" spans="2:8" ht="13.35" customHeight="1">
      <c r="B38" s="169" t="s">
        <v>1024</v>
      </c>
      <c r="C38" s="171">
        <v>23150</v>
      </c>
      <c r="D38" s="168" t="s">
        <v>5372</v>
      </c>
      <c r="E38" s="162"/>
      <c r="H38" s="126"/>
    </row>
    <row r="39" spans="2:8" ht="13.35" customHeight="1">
      <c r="B39" s="169" t="s">
        <v>1024</v>
      </c>
      <c r="C39" s="171">
        <v>178000</v>
      </c>
      <c r="D39" s="168" t="s">
        <v>5360</v>
      </c>
      <c r="E39" s="162"/>
      <c r="H39" s="126"/>
    </row>
    <row r="40" spans="2:8" ht="13.35" customHeight="1">
      <c r="B40" s="169" t="s">
        <v>1039</v>
      </c>
      <c r="C40" s="171">
        <v>6021.2</v>
      </c>
      <c r="D40" s="168" t="s">
        <v>5473</v>
      </c>
      <c r="E40" s="162"/>
      <c r="H40" s="126"/>
    </row>
    <row r="41" spans="2:8">
      <c r="B41" s="169" t="s">
        <v>1039</v>
      </c>
      <c r="C41" s="171">
        <v>15879.6</v>
      </c>
      <c r="D41" s="168" t="s">
        <v>5474</v>
      </c>
      <c r="E41" s="162"/>
      <c r="H41" s="126"/>
    </row>
    <row r="42" spans="2:8">
      <c r="B42" s="169" t="s">
        <v>1039</v>
      </c>
      <c r="C42" s="171">
        <v>172000</v>
      </c>
      <c r="D42" s="323" t="s">
        <v>5361</v>
      </c>
      <c r="E42" s="162"/>
      <c r="H42" s="126"/>
    </row>
    <row r="43" spans="2:8">
      <c r="B43" s="169" t="s">
        <v>1039</v>
      </c>
      <c r="C43" s="171">
        <v>17290</v>
      </c>
      <c r="D43" s="168" t="s">
        <v>5398</v>
      </c>
      <c r="E43" s="162"/>
      <c r="H43" s="126"/>
    </row>
    <row r="44" spans="2:8">
      <c r="B44" s="169" t="s">
        <v>1039</v>
      </c>
      <c r="C44" s="171">
        <v>52720</v>
      </c>
      <c r="D44" s="168" t="s">
        <v>5399</v>
      </c>
      <c r="E44" s="162"/>
      <c r="H44" s="126"/>
    </row>
    <row r="45" spans="2:8">
      <c r="B45" s="169" t="s">
        <v>1032</v>
      </c>
      <c r="C45" s="171">
        <v>9500</v>
      </c>
      <c r="D45" s="168" t="s">
        <v>5460</v>
      </c>
      <c r="E45" s="162"/>
      <c r="H45" s="126"/>
    </row>
    <row r="46" spans="2:8">
      <c r="B46" s="169" t="s">
        <v>1032</v>
      </c>
      <c r="C46" s="171">
        <v>22840.57</v>
      </c>
      <c r="D46" s="168" t="s">
        <v>5461</v>
      </c>
      <c r="E46" s="162"/>
      <c r="H46" s="126"/>
    </row>
    <row r="47" spans="2:8">
      <c r="B47" s="169" t="s">
        <v>1047</v>
      </c>
      <c r="C47" s="171">
        <v>4560</v>
      </c>
      <c r="D47" s="168" t="s">
        <v>5400</v>
      </c>
      <c r="E47" s="162"/>
      <c r="H47" s="126"/>
    </row>
    <row r="48" spans="2:8" s="36" customFormat="1">
      <c r="B48" s="169" t="s">
        <v>1047</v>
      </c>
      <c r="C48" s="171">
        <v>4560</v>
      </c>
      <c r="D48" s="168" t="s">
        <v>5401</v>
      </c>
      <c r="E48" s="162"/>
      <c r="F48" s="58"/>
      <c r="G48" s="58"/>
      <c r="H48" s="126"/>
    </row>
    <row r="49" spans="2:8">
      <c r="B49" s="169" t="s">
        <v>1047</v>
      </c>
      <c r="C49" s="171">
        <v>4560</v>
      </c>
      <c r="D49" s="168" t="s">
        <v>5402</v>
      </c>
      <c r="E49" s="162"/>
      <c r="H49" s="126"/>
    </row>
    <row r="50" spans="2:8" ht="13.35" customHeight="1">
      <c r="B50" s="169" t="s">
        <v>1047</v>
      </c>
      <c r="C50" s="171">
        <v>4560</v>
      </c>
      <c r="D50" s="168" t="s">
        <v>5403</v>
      </c>
      <c r="E50" s="162"/>
      <c r="H50" s="126"/>
    </row>
    <row r="51" spans="2:8" ht="13.35" customHeight="1">
      <c r="B51" s="169" t="s">
        <v>1047</v>
      </c>
      <c r="C51" s="171">
        <v>4560</v>
      </c>
      <c r="D51" s="168" t="s">
        <v>5404</v>
      </c>
      <c r="E51" s="162"/>
      <c r="H51" s="126"/>
    </row>
    <row r="52" spans="2:8">
      <c r="B52" s="169" t="s">
        <v>1047</v>
      </c>
      <c r="C52" s="171">
        <v>6600</v>
      </c>
      <c r="D52" s="168" t="s">
        <v>5405</v>
      </c>
      <c r="E52" s="162"/>
      <c r="H52" s="126"/>
    </row>
    <row r="53" spans="2:8">
      <c r="B53" s="169" t="s">
        <v>1047</v>
      </c>
      <c r="C53" s="171">
        <v>7860</v>
      </c>
      <c r="D53" s="323" t="s">
        <v>5406</v>
      </c>
      <c r="E53" s="162"/>
      <c r="H53" s="126"/>
    </row>
    <row r="54" spans="2:8">
      <c r="B54" s="169" t="s">
        <v>1047</v>
      </c>
      <c r="C54" s="171">
        <v>7860</v>
      </c>
      <c r="D54" s="168" t="s">
        <v>5407</v>
      </c>
      <c r="E54" s="162"/>
      <c r="H54" s="126"/>
    </row>
    <row r="55" spans="2:8" ht="13.35" customHeight="1">
      <c r="B55" s="169" t="s">
        <v>1047</v>
      </c>
      <c r="C55" s="171">
        <v>7860</v>
      </c>
      <c r="D55" s="168" t="s">
        <v>5408</v>
      </c>
      <c r="E55" s="162"/>
      <c r="H55" s="126"/>
    </row>
    <row r="56" spans="2:8" ht="13.35" customHeight="1">
      <c r="B56" s="169" t="s">
        <v>1047</v>
      </c>
      <c r="C56" s="171">
        <v>7860</v>
      </c>
      <c r="D56" s="324" t="s">
        <v>5409</v>
      </c>
      <c r="E56" s="162"/>
      <c r="H56" s="126"/>
    </row>
    <row r="57" spans="2:8" ht="13.35" customHeight="1">
      <c r="B57" s="169" t="s">
        <v>1047</v>
      </c>
      <c r="C57" s="171">
        <v>7860</v>
      </c>
      <c r="D57" s="168" t="s">
        <v>5410</v>
      </c>
      <c r="E57" s="162"/>
      <c r="H57" s="126"/>
    </row>
    <row r="58" spans="2:8">
      <c r="B58" s="169" t="s">
        <v>1047</v>
      </c>
      <c r="C58" s="171">
        <v>7860</v>
      </c>
      <c r="D58" s="168" t="s">
        <v>5411</v>
      </c>
      <c r="E58" s="162"/>
      <c r="H58" s="126"/>
    </row>
    <row r="59" spans="2:8" s="36" customFormat="1">
      <c r="B59" s="169" t="s">
        <v>1047</v>
      </c>
      <c r="C59" s="171">
        <v>7860</v>
      </c>
      <c r="D59" s="323" t="s">
        <v>5412</v>
      </c>
      <c r="E59" s="162"/>
      <c r="F59" s="58"/>
      <c r="G59" s="58"/>
      <c r="H59" s="126"/>
    </row>
    <row r="60" spans="2:8" s="36" customFormat="1">
      <c r="B60" s="169" t="s">
        <v>1047</v>
      </c>
      <c r="C60" s="171">
        <v>10700</v>
      </c>
      <c r="D60" s="168" t="s">
        <v>5373</v>
      </c>
      <c r="E60" s="162"/>
      <c r="F60" s="58"/>
      <c r="G60" s="58"/>
      <c r="H60" s="126"/>
    </row>
    <row r="61" spans="2:8" s="36" customFormat="1">
      <c r="B61" s="261" t="s">
        <v>1047</v>
      </c>
      <c r="C61" s="262">
        <v>10740</v>
      </c>
      <c r="D61" s="168" t="s">
        <v>5413</v>
      </c>
      <c r="E61" s="162"/>
      <c r="F61" s="58"/>
      <c r="G61" s="58"/>
      <c r="H61" s="126"/>
    </row>
    <row r="62" spans="2:8" s="36" customFormat="1">
      <c r="B62" s="261" t="s">
        <v>1047</v>
      </c>
      <c r="C62" s="262">
        <v>12980</v>
      </c>
      <c r="D62" s="168" t="s">
        <v>5414</v>
      </c>
      <c r="E62" s="162"/>
      <c r="F62" s="58"/>
      <c r="G62" s="58"/>
      <c r="H62" s="126"/>
    </row>
    <row r="63" spans="2:8" s="36" customFormat="1">
      <c r="B63" s="261" t="s">
        <v>1047</v>
      </c>
      <c r="C63" s="262">
        <v>17030</v>
      </c>
      <c r="D63" s="168" t="s">
        <v>5465</v>
      </c>
      <c r="E63" s="162"/>
      <c r="F63" s="58"/>
      <c r="G63" s="58"/>
      <c r="H63" s="126"/>
    </row>
    <row r="64" spans="2:8" s="36" customFormat="1">
      <c r="B64" s="261" t="s">
        <v>1047</v>
      </c>
      <c r="C64" s="262">
        <v>17030</v>
      </c>
      <c r="D64" s="168" t="s">
        <v>5466</v>
      </c>
      <c r="E64" s="162"/>
      <c r="F64" s="58"/>
      <c r="G64" s="58"/>
      <c r="H64" s="126"/>
    </row>
    <row r="65" spans="2:8">
      <c r="B65" s="169" t="s">
        <v>1047</v>
      </c>
      <c r="C65" s="171">
        <v>17424</v>
      </c>
      <c r="D65" s="168" t="s">
        <v>5415</v>
      </c>
      <c r="E65" s="162"/>
      <c r="H65" s="126"/>
    </row>
    <row r="66" spans="2:8">
      <c r="B66" s="169" t="s">
        <v>1047</v>
      </c>
      <c r="C66" s="171">
        <v>32030</v>
      </c>
      <c r="D66" s="168" t="s">
        <v>5374</v>
      </c>
      <c r="E66" s="162"/>
      <c r="H66" s="126"/>
    </row>
    <row r="67" spans="2:8">
      <c r="B67" s="169" t="s">
        <v>1047</v>
      </c>
      <c r="C67" s="171">
        <v>32680</v>
      </c>
      <c r="D67" s="168" t="s">
        <v>5375</v>
      </c>
      <c r="E67" s="162"/>
      <c r="H67" s="126"/>
    </row>
    <row r="68" spans="2:8" s="36" customFormat="1">
      <c r="B68" s="169" t="s">
        <v>1047</v>
      </c>
      <c r="C68" s="171">
        <v>33480</v>
      </c>
      <c r="D68" s="168" t="s">
        <v>5376</v>
      </c>
      <c r="E68" s="162"/>
      <c r="F68" s="58"/>
      <c r="G68" s="58"/>
      <c r="H68" s="162"/>
    </row>
    <row r="69" spans="2:8">
      <c r="B69" s="169" t="s">
        <v>1047</v>
      </c>
      <c r="C69" s="171">
        <v>35930</v>
      </c>
      <c r="D69" s="168" t="s">
        <v>5377</v>
      </c>
      <c r="E69" s="162"/>
      <c r="H69" s="126"/>
    </row>
    <row r="70" spans="2:8">
      <c r="B70" s="169" t="s">
        <v>1047</v>
      </c>
      <c r="C70" s="171">
        <v>40260</v>
      </c>
      <c r="D70" s="168" t="s">
        <v>5416</v>
      </c>
      <c r="E70" s="162"/>
      <c r="H70" s="126"/>
    </row>
    <row r="71" spans="2:8">
      <c r="B71" s="169" t="s">
        <v>1047</v>
      </c>
      <c r="C71" s="171">
        <v>58673</v>
      </c>
      <c r="D71" s="168" t="s">
        <v>5443</v>
      </c>
      <c r="E71" s="162"/>
      <c r="H71" s="126"/>
    </row>
    <row r="72" spans="2:8">
      <c r="B72" s="169" t="s">
        <v>1047</v>
      </c>
      <c r="C72" s="171">
        <v>67360</v>
      </c>
      <c r="D72" s="168" t="s">
        <v>5417</v>
      </c>
      <c r="E72" s="162"/>
      <c r="H72" s="126"/>
    </row>
    <row r="73" spans="2:8" ht="13.35" customHeight="1">
      <c r="B73" s="169" t="s">
        <v>1047</v>
      </c>
      <c r="C73" s="171">
        <v>180357.6</v>
      </c>
      <c r="D73" s="168" t="s">
        <v>5444</v>
      </c>
      <c r="E73" s="162"/>
      <c r="H73" s="126"/>
    </row>
    <row r="74" spans="2:8">
      <c r="B74" s="169" t="s">
        <v>1047</v>
      </c>
      <c r="C74" s="171">
        <v>4000</v>
      </c>
      <c r="D74" s="323" t="s">
        <v>5352</v>
      </c>
      <c r="E74" s="162"/>
      <c r="H74" s="126"/>
    </row>
    <row r="75" spans="2:8">
      <c r="B75" s="169" t="s">
        <v>1047</v>
      </c>
      <c r="C75" s="171">
        <v>42700</v>
      </c>
      <c r="D75" s="168" t="s">
        <v>5892</v>
      </c>
      <c r="E75" s="162"/>
      <c r="H75" s="126"/>
    </row>
    <row r="76" spans="2:8" ht="13.35" customHeight="1">
      <c r="B76" s="169" t="s">
        <v>1038</v>
      </c>
      <c r="C76" s="171">
        <v>327</v>
      </c>
      <c r="D76" s="323" t="s">
        <v>5463</v>
      </c>
      <c r="E76" s="162"/>
      <c r="H76" s="126"/>
    </row>
    <row r="77" spans="2:8" ht="13.35" customHeight="1">
      <c r="B77" s="169" t="s">
        <v>1038</v>
      </c>
      <c r="C77" s="171">
        <v>2960</v>
      </c>
      <c r="D77" s="323" t="s">
        <v>5418</v>
      </c>
      <c r="E77" s="162"/>
      <c r="H77" s="126"/>
    </row>
    <row r="78" spans="2:8">
      <c r="B78" s="169" t="s">
        <v>1038</v>
      </c>
      <c r="C78" s="171">
        <v>5500</v>
      </c>
      <c r="D78" s="323" t="s">
        <v>5419</v>
      </c>
      <c r="E78" s="162"/>
      <c r="H78" s="126"/>
    </row>
    <row r="79" spans="2:8" s="36" customFormat="1">
      <c r="B79" s="169" t="s">
        <v>1038</v>
      </c>
      <c r="C79" s="171">
        <v>6600</v>
      </c>
      <c r="D79" s="168" t="s">
        <v>5411</v>
      </c>
      <c r="E79" s="162"/>
      <c r="F79" s="58"/>
      <c r="G79" s="58"/>
      <c r="H79" s="126"/>
    </row>
    <row r="80" spans="2:8" s="36" customFormat="1">
      <c r="B80" s="169" t="s">
        <v>1038</v>
      </c>
      <c r="C80" s="171">
        <v>7150</v>
      </c>
      <c r="D80" s="323" t="s">
        <v>5471</v>
      </c>
      <c r="E80" s="162"/>
      <c r="F80" s="58"/>
      <c r="G80" s="58"/>
      <c r="H80" s="126"/>
    </row>
    <row r="81" spans="2:8">
      <c r="B81" s="169" t="s">
        <v>1038</v>
      </c>
      <c r="C81" s="171">
        <v>13147.29</v>
      </c>
      <c r="D81" s="323" t="s">
        <v>5362</v>
      </c>
      <c r="E81" s="162"/>
      <c r="H81" s="126"/>
    </row>
    <row r="82" spans="2:8" ht="13.35" customHeight="1">
      <c r="B82" s="169" t="s">
        <v>1038</v>
      </c>
      <c r="C82" s="171">
        <v>13700</v>
      </c>
      <c r="D82" s="323" t="s">
        <v>5420</v>
      </c>
      <c r="E82" s="162"/>
      <c r="H82" s="126"/>
    </row>
    <row r="83" spans="2:8" ht="13.35" customHeight="1">
      <c r="B83" s="169" t="s">
        <v>1038</v>
      </c>
      <c r="C83" s="171">
        <v>17030</v>
      </c>
      <c r="D83" s="168" t="s">
        <v>5378</v>
      </c>
      <c r="E83" s="162"/>
      <c r="H83" s="126"/>
    </row>
    <row r="84" spans="2:8" ht="13.35" customHeight="1">
      <c r="B84" s="169" t="s">
        <v>1042</v>
      </c>
      <c r="C84" s="171">
        <v>18902.8</v>
      </c>
      <c r="D84" s="168" t="s">
        <v>5474</v>
      </c>
      <c r="E84" s="162"/>
      <c r="H84" s="126"/>
    </row>
    <row r="85" spans="2:8" ht="13.35" customHeight="1">
      <c r="B85" s="169" t="s">
        <v>1038</v>
      </c>
      <c r="C85" s="171">
        <v>20700</v>
      </c>
      <c r="D85" s="168" t="s">
        <v>5379</v>
      </c>
      <c r="E85" s="162"/>
      <c r="H85" s="126"/>
    </row>
    <row r="86" spans="2:8">
      <c r="B86" s="169" t="s">
        <v>1038</v>
      </c>
      <c r="C86" s="171">
        <v>22030</v>
      </c>
      <c r="D86" s="323" t="s">
        <v>5380</v>
      </c>
      <c r="E86" s="162"/>
      <c r="H86" s="162"/>
    </row>
    <row r="87" spans="2:8">
      <c r="B87" s="169" t="s">
        <v>1038</v>
      </c>
      <c r="C87" s="171">
        <v>25700</v>
      </c>
      <c r="D87" s="323" t="s">
        <v>5381</v>
      </c>
      <c r="E87" s="162"/>
      <c r="H87" s="162"/>
    </row>
    <row r="88" spans="2:8" s="36" customFormat="1">
      <c r="B88" s="169" t="s">
        <v>1038</v>
      </c>
      <c r="C88" s="171">
        <v>25700</v>
      </c>
      <c r="D88" s="168" t="s">
        <v>5382</v>
      </c>
      <c r="E88" s="162"/>
      <c r="F88" s="58"/>
      <c r="G88" s="58"/>
      <c r="H88" s="162"/>
    </row>
    <row r="89" spans="2:8">
      <c r="B89" s="169" t="s">
        <v>1038</v>
      </c>
      <c r="C89" s="171">
        <v>25700</v>
      </c>
      <c r="D89" s="323" t="s">
        <v>5467</v>
      </c>
      <c r="E89" s="162"/>
      <c r="H89" s="126"/>
    </row>
    <row r="90" spans="2:8">
      <c r="B90" s="169" t="s">
        <v>1038</v>
      </c>
      <c r="C90" s="171">
        <v>25700</v>
      </c>
      <c r="D90" s="323" t="s">
        <v>5468</v>
      </c>
      <c r="E90" s="162"/>
      <c r="H90" s="126"/>
    </row>
    <row r="91" spans="2:8">
      <c r="B91" s="169" t="s">
        <v>1038</v>
      </c>
      <c r="C91" s="171">
        <v>27030</v>
      </c>
      <c r="D91" s="168" t="s">
        <v>5383</v>
      </c>
      <c r="E91" s="162"/>
      <c r="H91" s="126"/>
    </row>
    <row r="92" spans="2:8">
      <c r="B92" s="169" t="s">
        <v>1038</v>
      </c>
      <c r="C92" s="171">
        <v>29480</v>
      </c>
      <c r="D92" s="168" t="s">
        <v>5403</v>
      </c>
      <c r="E92" s="162"/>
      <c r="H92" s="126"/>
    </row>
    <row r="93" spans="2:8">
      <c r="B93" s="169" t="s">
        <v>1038</v>
      </c>
      <c r="C93" s="171">
        <v>32020</v>
      </c>
      <c r="D93" s="168" t="s">
        <v>5420</v>
      </c>
      <c r="E93" s="162"/>
      <c r="H93" s="126"/>
    </row>
    <row r="94" spans="2:8" s="36" customFormat="1">
      <c r="B94" s="169" t="s">
        <v>1038</v>
      </c>
      <c r="C94" s="171">
        <v>32480</v>
      </c>
      <c r="D94" s="168" t="s">
        <v>5384</v>
      </c>
      <c r="E94" s="162"/>
      <c r="F94" s="58"/>
      <c r="G94" s="58"/>
      <c r="H94" s="126"/>
    </row>
    <row r="95" spans="2:8">
      <c r="B95" s="169" t="s">
        <v>1038</v>
      </c>
      <c r="C95" s="171">
        <v>35210</v>
      </c>
      <c r="D95" s="323" t="s">
        <v>5421</v>
      </c>
      <c r="E95" s="162"/>
      <c r="H95" s="126"/>
    </row>
    <row r="96" spans="2:8" ht="13.35" customHeight="1">
      <c r="B96" s="169" t="s">
        <v>1038</v>
      </c>
      <c r="C96" s="171">
        <v>38235</v>
      </c>
      <c r="D96" s="323" t="s">
        <v>5422</v>
      </c>
      <c r="E96" s="162"/>
      <c r="H96" s="126"/>
    </row>
    <row r="97" spans="2:8" ht="13.35" customHeight="1">
      <c r="B97" s="169" t="s">
        <v>1038</v>
      </c>
      <c r="C97" s="171">
        <v>45257.1</v>
      </c>
      <c r="D97" s="323" t="s">
        <v>5445</v>
      </c>
      <c r="E97" s="162"/>
      <c r="H97" s="126"/>
    </row>
    <row r="98" spans="2:8" ht="13.35" customHeight="1">
      <c r="B98" s="169" t="s">
        <v>1038</v>
      </c>
      <c r="C98" s="171">
        <v>45343</v>
      </c>
      <c r="D98" s="323" t="s">
        <v>5443</v>
      </c>
      <c r="E98" s="162"/>
      <c r="H98" s="126"/>
    </row>
    <row r="99" spans="2:8">
      <c r="B99" s="169" t="s">
        <v>1038</v>
      </c>
      <c r="C99" s="171">
        <v>64950</v>
      </c>
      <c r="D99" s="323" t="s">
        <v>5423</v>
      </c>
      <c r="E99" s="162"/>
      <c r="H99" s="126"/>
    </row>
    <row r="100" spans="2:8">
      <c r="B100" s="169" t="s">
        <v>1038</v>
      </c>
      <c r="C100" s="171">
        <v>68620</v>
      </c>
      <c r="D100" s="323" t="s">
        <v>5446</v>
      </c>
      <c r="E100" s="162"/>
      <c r="H100" s="126"/>
    </row>
    <row r="101" spans="2:8">
      <c r="B101" s="169" t="s">
        <v>1038</v>
      </c>
      <c r="C101" s="171">
        <v>72680</v>
      </c>
      <c r="D101" s="323" t="s">
        <v>5424</v>
      </c>
      <c r="E101" s="162"/>
      <c r="H101" s="126"/>
    </row>
    <row r="102" spans="2:8">
      <c r="B102" s="169" t="s">
        <v>1038</v>
      </c>
      <c r="C102" s="171">
        <v>174185.94</v>
      </c>
      <c r="D102" s="323" t="s">
        <v>5447</v>
      </c>
      <c r="E102" s="162"/>
      <c r="H102" s="126"/>
    </row>
    <row r="103" spans="2:8" ht="13.35" customHeight="1">
      <c r="B103" s="169" t="s">
        <v>1038</v>
      </c>
      <c r="C103" s="171">
        <v>182940</v>
      </c>
      <c r="D103" s="323" t="s">
        <v>5448</v>
      </c>
      <c r="E103" s="162"/>
      <c r="H103" s="126"/>
    </row>
    <row r="104" spans="2:8" ht="13.35" customHeight="1">
      <c r="B104" s="169" t="s">
        <v>1038</v>
      </c>
      <c r="C104" s="171">
        <v>183360</v>
      </c>
      <c r="D104" s="323" t="s">
        <v>5448</v>
      </c>
      <c r="E104" s="162"/>
      <c r="H104" s="126"/>
    </row>
    <row r="105" spans="2:8" ht="13.35" customHeight="1">
      <c r="B105" s="169" t="s">
        <v>1038</v>
      </c>
      <c r="C105" s="171">
        <v>209076.4</v>
      </c>
      <c r="D105" s="323" t="s">
        <v>5449</v>
      </c>
      <c r="E105" s="162"/>
      <c r="H105" s="126"/>
    </row>
    <row r="106" spans="2:8">
      <c r="B106" s="169" t="s">
        <v>1038</v>
      </c>
      <c r="C106" s="171">
        <v>216350.07999999999</v>
      </c>
      <c r="D106" s="168" t="s">
        <v>5450</v>
      </c>
      <c r="E106" s="162"/>
      <c r="H106" s="126"/>
    </row>
    <row r="107" spans="2:8" s="36" customFormat="1">
      <c r="B107" s="261" t="s">
        <v>1038</v>
      </c>
      <c r="C107" s="262">
        <v>231035.6</v>
      </c>
      <c r="D107" s="323" t="s">
        <v>5451</v>
      </c>
      <c r="E107" s="162"/>
      <c r="F107" s="58"/>
      <c r="G107" s="58"/>
      <c r="H107" s="126"/>
    </row>
    <row r="108" spans="2:8" s="36" customFormat="1">
      <c r="B108" s="261" t="s">
        <v>1038</v>
      </c>
      <c r="C108" s="262">
        <v>262976.65999999997</v>
      </c>
      <c r="D108" s="168" t="s">
        <v>5452</v>
      </c>
      <c r="E108" s="162"/>
      <c r="F108" s="58"/>
      <c r="G108" s="58"/>
      <c r="H108" s="126"/>
    </row>
    <row r="109" spans="2:8" s="36" customFormat="1">
      <c r="B109" s="261" t="s">
        <v>1038</v>
      </c>
      <c r="C109" s="262">
        <v>266129.32</v>
      </c>
      <c r="D109" s="168" t="s">
        <v>5453</v>
      </c>
      <c r="E109" s="162"/>
      <c r="F109" s="58"/>
      <c r="G109" s="58"/>
      <c r="H109" s="126"/>
    </row>
    <row r="110" spans="2:8" s="36" customFormat="1">
      <c r="B110" s="261" t="s">
        <v>1038</v>
      </c>
      <c r="C110" s="262">
        <v>284034.64</v>
      </c>
      <c r="D110" s="168" t="s">
        <v>5454</v>
      </c>
      <c r="E110" s="162"/>
      <c r="F110" s="58"/>
      <c r="G110" s="58"/>
      <c r="H110" s="126"/>
    </row>
    <row r="111" spans="2:8" s="36" customFormat="1">
      <c r="B111" s="261" t="s">
        <v>1038</v>
      </c>
      <c r="C111" s="262">
        <v>298440.95</v>
      </c>
      <c r="D111" s="168" t="s">
        <v>5444</v>
      </c>
      <c r="E111" s="162"/>
      <c r="F111" s="58"/>
      <c r="G111" s="58"/>
      <c r="H111" s="126"/>
    </row>
    <row r="112" spans="2:8" s="36" customFormat="1">
      <c r="B112" s="261" t="s">
        <v>1038</v>
      </c>
      <c r="C112" s="262">
        <v>479445.77</v>
      </c>
      <c r="D112" s="323" t="s">
        <v>5455</v>
      </c>
      <c r="E112" s="162"/>
      <c r="F112" s="58"/>
      <c r="G112" s="58"/>
      <c r="H112" s="126"/>
    </row>
    <row r="113" spans="2:8">
      <c r="B113" s="169" t="s">
        <v>1037</v>
      </c>
      <c r="C113" s="171">
        <v>31000</v>
      </c>
      <c r="D113" s="323" t="s">
        <v>5363</v>
      </c>
      <c r="E113" s="162"/>
      <c r="H113" s="126"/>
    </row>
    <row r="114" spans="2:8" ht="13.5" customHeight="1">
      <c r="B114" s="169" t="s">
        <v>1037</v>
      </c>
      <c r="C114" s="171">
        <v>1101870</v>
      </c>
      <c r="D114" s="168" t="s">
        <v>5348</v>
      </c>
      <c r="E114" s="162"/>
      <c r="H114" s="126"/>
    </row>
    <row r="115" spans="2:8" s="36" customFormat="1">
      <c r="B115" s="169" t="s">
        <v>1044</v>
      </c>
      <c r="C115" s="171">
        <v>3500</v>
      </c>
      <c r="D115" s="168" t="s">
        <v>5460</v>
      </c>
      <c r="E115" s="162"/>
      <c r="F115" s="58"/>
      <c r="G115" s="58"/>
      <c r="H115" s="126"/>
    </row>
    <row r="116" spans="2:8">
      <c r="B116" s="169" t="s">
        <v>1044</v>
      </c>
      <c r="C116" s="171">
        <v>10742.5</v>
      </c>
      <c r="D116" s="168" t="s">
        <v>5475</v>
      </c>
      <c r="E116" s="162"/>
      <c r="H116" s="126"/>
    </row>
    <row r="117" spans="2:8">
      <c r="B117" s="169" t="s">
        <v>1044</v>
      </c>
      <c r="C117" s="171">
        <v>56100</v>
      </c>
      <c r="D117" s="168" t="s">
        <v>5418</v>
      </c>
      <c r="E117" s="162"/>
      <c r="H117" s="126"/>
    </row>
    <row r="118" spans="2:8" ht="13.35" customHeight="1">
      <c r="B118" s="169" t="s">
        <v>1044</v>
      </c>
      <c r="C118" s="171">
        <v>760380</v>
      </c>
      <c r="D118" s="323" t="s">
        <v>5349</v>
      </c>
      <c r="E118" s="161"/>
      <c r="H118" s="126"/>
    </row>
    <row r="119" spans="2:8" ht="13.35" customHeight="1">
      <c r="B119" s="169" t="s">
        <v>1044</v>
      </c>
      <c r="C119" s="171">
        <v>900</v>
      </c>
      <c r="D119" s="323" t="s">
        <v>5464</v>
      </c>
      <c r="E119" s="162"/>
      <c r="H119" s="126"/>
    </row>
    <row r="120" spans="2:8" ht="13.35" customHeight="1">
      <c r="B120" s="169" t="s">
        <v>1044</v>
      </c>
      <c r="C120" s="171">
        <v>960</v>
      </c>
      <c r="D120" s="323" t="s">
        <v>5425</v>
      </c>
      <c r="E120" s="162"/>
      <c r="H120" s="126"/>
    </row>
    <row r="121" spans="2:8" s="36" customFormat="1">
      <c r="B121" s="169" t="s">
        <v>1044</v>
      </c>
      <c r="C121" s="171">
        <v>1440</v>
      </c>
      <c r="D121" s="168" t="s">
        <v>5418</v>
      </c>
      <c r="E121" s="162"/>
      <c r="F121" s="58"/>
      <c r="G121" s="58"/>
      <c r="H121" s="126"/>
    </row>
    <row r="122" spans="2:8">
      <c r="B122" s="169" t="s">
        <v>1044</v>
      </c>
      <c r="C122" s="171">
        <v>1600</v>
      </c>
      <c r="D122" s="323" t="s">
        <v>5418</v>
      </c>
      <c r="E122" s="162"/>
      <c r="H122" s="126"/>
    </row>
    <row r="123" spans="2:8">
      <c r="B123" s="169" t="s">
        <v>1044</v>
      </c>
      <c r="C123" s="171">
        <v>1880</v>
      </c>
      <c r="D123" s="323" t="s">
        <v>5419</v>
      </c>
      <c r="E123" s="162"/>
      <c r="H123" s="126"/>
    </row>
    <row r="124" spans="2:8">
      <c r="B124" s="169" t="s">
        <v>1044</v>
      </c>
      <c r="C124" s="171">
        <v>2030</v>
      </c>
      <c r="D124" s="323" t="s">
        <v>5419</v>
      </c>
      <c r="E124" s="162"/>
      <c r="H124" s="126"/>
    </row>
    <row r="125" spans="2:8">
      <c r="B125" s="169" t="s">
        <v>1044</v>
      </c>
      <c r="C125" s="171">
        <v>2950</v>
      </c>
      <c r="D125" s="323" t="s">
        <v>5426</v>
      </c>
      <c r="E125" s="162"/>
      <c r="H125" s="126"/>
    </row>
    <row r="126" spans="2:8">
      <c r="B126" s="169" t="s">
        <v>1044</v>
      </c>
      <c r="C126" s="171">
        <v>3240</v>
      </c>
      <c r="D126" s="323" t="s">
        <v>5407</v>
      </c>
      <c r="E126" s="162"/>
      <c r="H126" s="126"/>
    </row>
    <row r="127" spans="2:8">
      <c r="B127" s="169" t="s">
        <v>1044</v>
      </c>
      <c r="C127" s="171">
        <v>4270</v>
      </c>
      <c r="D127" s="323" t="s">
        <v>5427</v>
      </c>
      <c r="E127" s="162"/>
      <c r="H127" s="126"/>
    </row>
    <row r="128" spans="2:8" ht="13.5" customHeight="1">
      <c r="B128" s="169" t="s">
        <v>1044</v>
      </c>
      <c r="C128" s="171">
        <v>10640</v>
      </c>
      <c r="D128" s="323" t="s">
        <v>5428</v>
      </c>
      <c r="E128" s="162"/>
      <c r="H128" s="126"/>
    </row>
    <row r="129" spans="2:8">
      <c r="B129" s="169" t="s">
        <v>1041</v>
      </c>
      <c r="C129" s="171">
        <v>10700</v>
      </c>
      <c r="D129" s="168" t="s">
        <v>5385</v>
      </c>
      <c r="E129" s="162"/>
      <c r="H129" s="126"/>
    </row>
    <row r="130" spans="2:8">
      <c r="B130" s="169" t="s">
        <v>1041</v>
      </c>
      <c r="C130" s="171">
        <v>10700</v>
      </c>
      <c r="D130" s="323" t="s">
        <v>5386</v>
      </c>
      <c r="E130" s="162"/>
      <c r="H130" s="162"/>
    </row>
    <row r="131" spans="2:8">
      <c r="B131" s="169" t="s">
        <v>1041</v>
      </c>
      <c r="C131" s="171">
        <v>10700</v>
      </c>
      <c r="D131" s="323" t="s">
        <v>5388</v>
      </c>
      <c r="E131" s="162"/>
      <c r="H131" s="126"/>
    </row>
    <row r="132" spans="2:8" s="36" customFormat="1">
      <c r="B132" s="169" t="s">
        <v>1041</v>
      </c>
      <c r="C132" s="171">
        <v>15430</v>
      </c>
      <c r="D132" s="323" t="s">
        <v>5387</v>
      </c>
      <c r="E132" s="162"/>
      <c r="F132" s="58"/>
      <c r="G132" s="58"/>
      <c r="H132" s="126"/>
    </row>
    <row r="133" spans="2:8" s="36" customFormat="1">
      <c r="B133" s="169" t="s">
        <v>1044</v>
      </c>
      <c r="C133" s="171">
        <v>17000</v>
      </c>
      <c r="D133" s="168" t="s">
        <v>5429</v>
      </c>
      <c r="E133" s="161"/>
      <c r="F133" s="58"/>
      <c r="G133" s="58"/>
      <c r="H133" s="126"/>
    </row>
    <row r="134" spans="2:8">
      <c r="B134" s="169" t="s">
        <v>1041</v>
      </c>
      <c r="C134" s="171">
        <v>17030</v>
      </c>
      <c r="D134" s="168" t="s">
        <v>5389</v>
      </c>
      <c r="E134" s="161"/>
      <c r="H134" s="126"/>
    </row>
    <row r="135" spans="2:8">
      <c r="B135" s="169" t="s">
        <v>1041</v>
      </c>
      <c r="C135" s="171">
        <v>18030</v>
      </c>
      <c r="D135" s="323" t="s">
        <v>5390</v>
      </c>
      <c r="E135" s="162"/>
      <c r="H135" s="126"/>
    </row>
    <row r="136" spans="2:8">
      <c r="B136" s="169" t="s">
        <v>1044</v>
      </c>
      <c r="C136" s="171">
        <v>18420</v>
      </c>
      <c r="D136" s="323" t="s">
        <v>5430</v>
      </c>
      <c r="E136" s="162"/>
      <c r="H136" s="126"/>
    </row>
    <row r="137" spans="2:8">
      <c r="B137" s="169" t="s">
        <v>1041</v>
      </c>
      <c r="C137" s="171">
        <v>22030</v>
      </c>
      <c r="D137" s="323" t="s">
        <v>5469</v>
      </c>
      <c r="E137" s="162"/>
      <c r="H137" s="162"/>
    </row>
    <row r="138" spans="2:8">
      <c r="B138" s="169" t="s">
        <v>1044</v>
      </c>
      <c r="C138" s="171">
        <v>23910</v>
      </c>
      <c r="D138" s="323" t="s">
        <v>5431</v>
      </c>
      <c r="E138" s="162"/>
      <c r="H138" s="126"/>
    </row>
    <row r="139" spans="2:8" ht="13.35" customHeight="1">
      <c r="B139" s="169" t="s">
        <v>1041</v>
      </c>
      <c r="C139" s="171">
        <v>25700</v>
      </c>
      <c r="D139" s="168" t="s">
        <v>5391</v>
      </c>
      <c r="E139" s="162"/>
      <c r="H139" s="126"/>
    </row>
    <row r="140" spans="2:8">
      <c r="B140" s="169" t="s">
        <v>1041</v>
      </c>
      <c r="C140" s="171">
        <v>25700</v>
      </c>
      <c r="D140" s="323" t="s">
        <v>5392</v>
      </c>
      <c r="E140" s="162"/>
      <c r="H140" s="126"/>
    </row>
    <row r="141" spans="2:8" s="36" customFormat="1">
      <c r="B141" s="169" t="s">
        <v>1041</v>
      </c>
      <c r="C141" s="171">
        <v>25700</v>
      </c>
      <c r="D141" s="168" t="s">
        <v>5393</v>
      </c>
      <c r="E141" s="162"/>
      <c r="F141" s="58"/>
      <c r="G141" s="58"/>
      <c r="H141" s="162"/>
    </row>
    <row r="142" spans="2:8">
      <c r="B142" s="169" t="s">
        <v>1041</v>
      </c>
      <c r="C142" s="171">
        <v>25700</v>
      </c>
      <c r="D142" s="323" t="s">
        <v>5394</v>
      </c>
      <c r="E142" s="162"/>
      <c r="H142" s="126"/>
    </row>
    <row r="143" spans="2:8" ht="13.35" customHeight="1">
      <c r="B143" s="169" t="s">
        <v>1041</v>
      </c>
      <c r="C143" s="171">
        <v>25700</v>
      </c>
      <c r="D143" s="323" t="s">
        <v>5395</v>
      </c>
      <c r="E143" s="162"/>
      <c r="H143" s="126"/>
    </row>
    <row r="144" spans="2:8" ht="13.35" customHeight="1">
      <c r="B144" s="169" t="s">
        <v>1044</v>
      </c>
      <c r="C144" s="171">
        <v>26010</v>
      </c>
      <c r="D144" s="323" t="s">
        <v>5432</v>
      </c>
      <c r="E144" s="162"/>
      <c r="H144" s="126"/>
    </row>
    <row r="145" spans="2:8">
      <c r="B145" s="169" t="s">
        <v>1041</v>
      </c>
      <c r="C145" s="171">
        <v>27030</v>
      </c>
      <c r="D145" s="323" t="s">
        <v>5470</v>
      </c>
      <c r="E145" s="162"/>
      <c r="H145" s="162"/>
    </row>
    <row r="146" spans="2:8">
      <c r="B146" s="169" t="s">
        <v>1041</v>
      </c>
      <c r="C146" s="171">
        <v>28480</v>
      </c>
      <c r="D146" s="323" t="s">
        <v>5396</v>
      </c>
      <c r="E146" s="162"/>
      <c r="H146" s="126"/>
    </row>
    <row r="147" spans="2:8" s="36" customFormat="1">
      <c r="B147" s="169" t="s">
        <v>1044</v>
      </c>
      <c r="C147" s="171">
        <v>34000</v>
      </c>
      <c r="D147" s="168" t="s">
        <v>5418</v>
      </c>
      <c r="E147" s="162"/>
      <c r="F147" s="58"/>
      <c r="G147" s="58"/>
      <c r="H147" s="126"/>
    </row>
    <row r="148" spans="2:8">
      <c r="B148" s="169" t="s">
        <v>1041</v>
      </c>
      <c r="C148" s="171">
        <v>34780</v>
      </c>
      <c r="D148" s="323" t="s">
        <v>5397</v>
      </c>
      <c r="E148" s="162"/>
      <c r="H148" s="162"/>
    </row>
    <row r="149" spans="2:8">
      <c r="B149" s="169" t="s">
        <v>1044</v>
      </c>
      <c r="C149" s="171">
        <v>35400</v>
      </c>
      <c r="D149" s="168" t="s">
        <v>5433</v>
      </c>
      <c r="E149" s="162"/>
      <c r="H149" s="126"/>
    </row>
    <row r="150" spans="2:8">
      <c r="B150" s="169" t="s">
        <v>1044</v>
      </c>
      <c r="C150" s="171">
        <v>39000</v>
      </c>
      <c r="D150" s="168" t="s">
        <v>5434</v>
      </c>
      <c r="E150" s="162"/>
      <c r="H150" s="126"/>
    </row>
    <row r="151" spans="2:8">
      <c r="B151" s="169" t="s">
        <v>1044</v>
      </c>
      <c r="C151" s="171">
        <v>40800</v>
      </c>
      <c r="D151" s="323" t="s">
        <v>5435</v>
      </c>
      <c r="E151" s="162"/>
      <c r="H151" s="126"/>
    </row>
    <row r="152" spans="2:8">
      <c r="B152" s="169" t="s">
        <v>1044</v>
      </c>
      <c r="C152" s="171">
        <v>41995</v>
      </c>
      <c r="D152" s="168" t="s">
        <v>5426</v>
      </c>
      <c r="E152" s="162"/>
      <c r="H152" s="126"/>
    </row>
    <row r="153" spans="2:8" s="36" customFormat="1">
      <c r="B153" s="169" t="s">
        <v>1044</v>
      </c>
      <c r="C153" s="171">
        <v>45950</v>
      </c>
      <c r="D153" s="323" t="s">
        <v>5406</v>
      </c>
      <c r="E153" s="162"/>
      <c r="F153" s="58"/>
      <c r="G153" s="58"/>
      <c r="H153" s="126"/>
    </row>
    <row r="154" spans="2:8">
      <c r="B154" s="169" t="s">
        <v>1044</v>
      </c>
      <c r="C154" s="171">
        <v>51760</v>
      </c>
      <c r="D154" s="323" t="s">
        <v>5436</v>
      </c>
      <c r="E154" s="162"/>
      <c r="H154" s="126"/>
    </row>
    <row r="155" spans="2:8" ht="13.35" customHeight="1">
      <c r="B155" s="169" t="s">
        <v>1044</v>
      </c>
      <c r="C155" s="171">
        <v>60390</v>
      </c>
      <c r="D155" s="168" t="s">
        <v>5437</v>
      </c>
      <c r="E155" s="162"/>
      <c r="H155" s="126"/>
    </row>
    <row r="156" spans="2:8" ht="13.35" customHeight="1">
      <c r="B156" s="169" t="s">
        <v>1041</v>
      </c>
      <c r="C156" s="171">
        <v>62673</v>
      </c>
      <c r="D156" s="168" t="s">
        <v>5443</v>
      </c>
      <c r="E156" s="162"/>
      <c r="H156" s="126"/>
    </row>
    <row r="157" spans="2:8" ht="13.35" customHeight="1">
      <c r="B157" s="169" t="s">
        <v>1041</v>
      </c>
      <c r="C157" s="171">
        <v>92429.38</v>
      </c>
      <c r="D157" s="168" t="s">
        <v>5456</v>
      </c>
      <c r="E157" s="162"/>
      <c r="H157" s="126"/>
    </row>
    <row r="158" spans="2:8">
      <c r="B158" s="169" t="s">
        <v>1041</v>
      </c>
      <c r="C158" s="171">
        <v>98717.1</v>
      </c>
      <c r="D158" s="168" t="s">
        <v>5445</v>
      </c>
      <c r="E158" s="162"/>
      <c r="H158" s="126"/>
    </row>
    <row r="159" spans="2:8">
      <c r="B159" s="169" t="s">
        <v>1041</v>
      </c>
      <c r="C159" s="171">
        <v>114746.36</v>
      </c>
      <c r="D159" s="323" t="s">
        <v>5457</v>
      </c>
      <c r="E159" s="162"/>
      <c r="H159" s="126"/>
    </row>
    <row r="160" spans="2:8">
      <c r="B160" s="169" t="s">
        <v>1041</v>
      </c>
      <c r="C160" s="171">
        <v>127000</v>
      </c>
      <c r="D160" s="168" t="s">
        <v>5438</v>
      </c>
      <c r="E160" s="162"/>
      <c r="H160" s="126"/>
    </row>
    <row r="161" spans="2:8" ht="13.35" customHeight="1">
      <c r="B161" s="169" t="s">
        <v>1041</v>
      </c>
      <c r="C161" s="171">
        <v>128882.25</v>
      </c>
      <c r="D161" s="168" t="s">
        <v>5447</v>
      </c>
      <c r="E161" s="162"/>
      <c r="H161" s="126"/>
    </row>
    <row r="162" spans="2:8">
      <c r="B162" s="169" t="s">
        <v>1041</v>
      </c>
      <c r="C162" s="171">
        <v>133670</v>
      </c>
      <c r="D162" s="323" t="s">
        <v>5357</v>
      </c>
      <c r="E162" s="162"/>
      <c r="H162" s="126"/>
    </row>
    <row r="163" spans="2:8" s="36" customFormat="1">
      <c r="B163" s="169" t="s">
        <v>1041</v>
      </c>
      <c r="C163" s="171">
        <v>148908.34</v>
      </c>
      <c r="D163" s="168" t="s">
        <v>5458</v>
      </c>
      <c r="E163" s="162"/>
      <c r="F163" s="58"/>
      <c r="G163" s="58"/>
      <c r="H163" s="126"/>
    </row>
    <row r="164" spans="2:8" ht="13.35" customHeight="1">
      <c r="B164" s="169" t="s">
        <v>1041</v>
      </c>
      <c r="C164" s="171">
        <v>170254.15</v>
      </c>
      <c r="D164" s="168" t="s">
        <v>5450</v>
      </c>
      <c r="E164" s="162"/>
      <c r="H164" s="126"/>
    </row>
    <row r="165" spans="2:8">
      <c r="B165" s="169" t="s">
        <v>1041</v>
      </c>
      <c r="C165" s="171">
        <v>189101.81</v>
      </c>
      <c r="D165" s="168" t="s">
        <v>5459</v>
      </c>
      <c r="E165" s="162"/>
      <c r="H165" s="126"/>
    </row>
    <row r="166" spans="2:8" s="36" customFormat="1" ht="13.5" customHeight="1">
      <c r="B166" s="169" t="s">
        <v>1041</v>
      </c>
      <c r="C166" s="171">
        <v>192756.28</v>
      </c>
      <c r="D166" s="323" t="s">
        <v>5459</v>
      </c>
      <c r="E166" s="162"/>
      <c r="F166" s="58"/>
      <c r="G166" s="58"/>
      <c r="H166" s="126"/>
    </row>
    <row r="167" spans="2:8" s="36" customFormat="1">
      <c r="B167" s="169" t="s">
        <v>1041</v>
      </c>
      <c r="C167" s="171">
        <v>240538.22</v>
      </c>
      <c r="D167" s="168" t="s">
        <v>5454</v>
      </c>
      <c r="E167" s="162"/>
      <c r="F167" s="58"/>
      <c r="G167" s="58"/>
      <c r="H167" s="126"/>
    </row>
    <row r="168" spans="2:8" s="36" customFormat="1">
      <c r="B168" s="261" t="s">
        <v>1044</v>
      </c>
      <c r="C168" s="262">
        <v>244000</v>
      </c>
      <c r="D168" s="168" t="s">
        <v>5418</v>
      </c>
      <c r="E168" s="162"/>
      <c r="F168" s="58"/>
      <c r="G168" s="58"/>
      <c r="H168" s="126"/>
    </row>
    <row r="169" spans="2:8" s="36" customFormat="1">
      <c r="B169" s="261" t="s">
        <v>1041</v>
      </c>
      <c r="C169" s="262">
        <v>253459.45</v>
      </c>
      <c r="D169" s="168" t="s">
        <v>5456</v>
      </c>
      <c r="E169" s="162"/>
      <c r="F169" s="58"/>
      <c r="G169" s="58"/>
      <c r="H169" s="126"/>
    </row>
    <row r="170" spans="2:8" s="36" customFormat="1" ht="38.25">
      <c r="B170" s="261" t="s">
        <v>1041</v>
      </c>
      <c r="C170" s="262">
        <v>256800</v>
      </c>
      <c r="D170" s="168" t="s">
        <v>5890</v>
      </c>
      <c r="E170" s="162"/>
      <c r="F170" s="58"/>
      <c r="G170" s="58"/>
      <c r="H170" s="126"/>
    </row>
    <row r="171" spans="2:8" s="36" customFormat="1">
      <c r="B171" s="261" t="s">
        <v>1041</v>
      </c>
      <c r="C171" s="262">
        <v>277375</v>
      </c>
      <c r="D171" s="323" t="s">
        <v>5453</v>
      </c>
      <c r="E171" s="162"/>
      <c r="F171" s="58"/>
      <c r="G171" s="58"/>
      <c r="H171" s="126"/>
    </row>
    <row r="172" spans="2:8" s="36" customFormat="1">
      <c r="B172" s="261" t="s">
        <v>1041</v>
      </c>
      <c r="C172" s="262">
        <v>289681.45</v>
      </c>
      <c r="D172" s="168" t="s">
        <v>5455</v>
      </c>
      <c r="E172" s="162"/>
      <c r="F172" s="58"/>
      <c r="G172" s="58"/>
      <c r="H172" s="126"/>
    </row>
    <row r="173" spans="2:8">
      <c r="B173" s="169" t="s">
        <v>1041</v>
      </c>
      <c r="C173" s="171">
        <v>341387.25</v>
      </c>
      <c r="D173" s="323" t="s">
        <v>5455</v>
      </c>
      <c r="E173" s="162"/>
      <c r="H173" s="126"/>
    </row>
    <row r="174" spans="2:8">
      <c r="B174" s="418"/>
      <c r="C174" s="419">
        <v>71661.429999999993</v>
      </c>
      <c r="D174" s="420" t="s">
        <v>5901</v>
      </c>
      <c r="E174" s="162"/>
      <c r="H174" s="126"/>
    </row>
    <row r="175" spans="2:8">
      <c r="B175" s="330" t="s">
        <v>5881</v>
      </c>
      <c r="C175" s="406">
        <v>607350.19550000003</v>
      </c>
      <c r="D175" s="407" t="s">
        <v>5879</v>
      </c>
      <c r="E175" s="162"/>
    </row>
    <row r="176" spans="2:8" ht="15" customHeight="1">
      <c r="B176" s="110" t="s">
        <v>5</v>
      </c>
      <c r="C176" s="111"/>
      <c r="D176" s="112"/>
    </row>
    <row r="177" spans="2:8" s="36" customFormat="1">
      <c r="B177" s="261" t="s">
        <v>1049</v>
      </c>
      <c r="C177" s="262">
        <v>10800</v>
      </c>
      <c r="D177" s="264" t="s">
        <v>5340</v>
      </c>
      <c r="E177" s="58"/>
      <c r="F177" s="58"/>
      <c r="G177" s="58"/>
      <c r="H177" s="58"/>
    </row>
    <row r="178" spans="2:8" s="36" customFormat="1">
      <c r="B178" s="261" t="s">
        <v>1049</v>
      </c>
      <c r="C178" s="262">
        <v>10800</v>
      </c>
      <c r="D178" s="264" t="s">
        <v>5341</v>
      </c>
      <c r="E178" s="58"/>
      <c r="F178" s="58"/>
      <c r="G178" s="58"/>
      <c r="H178" s="58"/>
    </row>
    <row r="179" spans="2:8" s="36" customFormat="1">
      <c r="B179" s="261" t="s">
        <v>1049</v>
      </c>
      <c r="C179" s="262">
        <v>10800</v>
      </c>
      <c r="D179" s="264" t="s">
        <v>5342</v>
      </c>
      <c r="E179" s="58"/>
      <c r="F179" s="58"/>
      <c r="G179" s="58"/>
      <c r="H179" s="58"/>
    </row>
    <row r="180" spans="2:8" s="36" customFormat="1">
      <c r="B180" s="261" t="s">
        <v>1049</v>
      </c>
      <c r="C180" s="262">
        <v>16200</v>
      </c>
      <c r="D180" s="264" t="s">
        <v>5343</v>
      </c>
      <c r="E180" s="58"/>
      <c r="F180" s="58"/>
      <c r="G180" s="58"/>
      <c r="H180" s="58"/>
    </row>
    <row r="181" spans="2:8" s="36" customFormat="1">
      <c r="B181" s="261" t="s">
        <v>1049</v>
      </c>
      <c r="C181" s="262">
        <v>27000</v>
      </c>
      <c r="D181" s="264" t="s">
        <v>5344</v>
      </c>
      <c r="E181" s="58"/>
      <c r="F181" s="58"/>
      <c r="G181" s="58"/>
      <c r="H181" s="58"/>
    </row>
    <row r="182" spans="2:8" s="36" customFormat="1">
      <c r="B182" s="169" t="s">
        <v>1049</v>
      </c>
      <c r="C182" s="171">
        <v>64800</v>
      </c>
      <c r="D182" s="408" t="s">
        <v>5891</v>
      </c>
      <c r="E182" s="58"/>
      <c r="F182" s="58"/>
      <c r="G182" s="58"/>
      <c r="H182" s="58"/>
    </row>
    <row r="183" spans="2:8" s="36" customFormat="1">
      <c r="B183" s="127" t="s">
        <v>1047</v>
      </c>
      <c r="C183" s="146">
        <v>3200.9</v>
      </c>
      <c r="D183" s="120" t="s">
        <v>5462</v>
      </c>
      <c r="E183" s="58"/>
      <c r="F183" s="58"/>
      <c r="G183" s="58"/>
      <c r="H183" s="58"/>
    </row>
    <row r="184" spans="2:8" s="36" customFormat="1">
      <c r="B184" s="330" t="s">
        <v>5881</v>
      </c>
      <c r="C184" s="406">
        <v>163845.473</v>
      </c>
      <c r="D184" s="307" t="s">
        <v>5880</v>
      </c>
      <c r="E184" s="58"/>
      <c r="F184" s="58"/>
      <c r="G184" s="58"/>
      <c r="H184" s="58"/>
    </row>
    <row r="185" spans="2:8" ht="15" customHeight="1">
      <c r="B185" s="110" t="s">
        <v>24</v>
      </c>
      <c r="C185" s="116"/>
      <c r="D185" s="116"/>
    </row>
    <row r="186" spans="2:8" s="43" customFormat="1">
      <c r="B186" s="170" t="s">
        <v>1039</v>
      </c>
      <c r="C186" s="171">
        <v>54261.75</v>
      </c>
      <c r="D186" s="291" t="s">
        <v>5339</v>
      </c>
    </row>
    <row r="187" spans="2:8" s="43" customFormat="1">
      <c r="B187" s="330" t="s">
        <v>5878</v>
      </c>
      <c r="C187" s="410">
        <v>231519.15499999997</v>
      </c>
      <c r="D187" s="307" t="s">
        <v>5883</v>
      </c>
    </row>
    <row r="188" spans="2:8" ht="15" customHeight="1">
      <c r="B188" s="110" t="s">
        <v>6</v>
      </c>
      <c r="C188" s="116"/>
      <c r="D188" s="116"/>
    </row>
    <row r="189" spans="2:8" s="82" customFormat="1" ht="25.5">
      <c r="B189" s="330" t="s">
        <v>5881</v>
      </c>
      <c r="C189" s="409">
        <v>151498.997</v>
      </c>
      <c r="D189" s="307" t="s">
        <v>5882</v>
      </c>
    </row>
    <row r="190" spans="2:8" s="16" customFormat="1" ht="15" customHeight="1">
      <c r="B190" s="117" t="s">
        <v>7</v>
      </c>
      <c r="C190" s="118"/>
      <c r="D190" s="119"/>
      <c r="E190" s="53"/>
      <c r="F190" s="53"/>
      <c r="G190" s="53"/>
      <c r="H190" s="53"/>
    </row>
    <row r="191" spans="2:8" s="43" customFormat="1">
      <c r="B191" s="330" t="s">
        <v>5881</v>
      </c>
      <c r="C191" s="144">
        <v>187968.44999999998</v>
      </c>
      <c r="D191" s="147" t="s">
        <v>5884</v>
      </c>
    </row>
    <row r="192" spans="2:8" s="43" customFormat="1">
      <c r="B192" s="330" t="s">
        <v>5881</v>
      </c>
      <c r="C192" s="144">
        <v>62738.389500000012</v>
      </c>
      <c r="D192" s="147" t="s">
        <v>5885</v>
      </c>
    </row>
    <row r="193" spans="2:8" s="43" customFormat="1">
      <c r="B193" s="330" t="s">
        <v>5881</v>
      </c>
      <c r="C193" s="144">
        <v>65804.850000000006</v>
      </c>
      <c r="D193" s="168" t="s">
        <v>5886</v>
      </c>
    </row>
    <row r="194" spans="2:8" s="43" customFormat="1">
      <c r="B194" s="330" t="s">
        <v>5881</v>
      </c>
      <c r="C194" s="144">
        <v>60000</v>
      </c>
      <c r="D194" s="121" t="s">
        <v>5887</v>
      </c>
    </row>
    <row r="195" spans="2:8" s="43" customFormat="1">
      <c r="B195" s="330" t="s">
        <v>5881</v>
      </c>
      <c r="C195" s="144">
        <v>50000</v>
      </c>
      <c r="D195" s="145" t="s">
        <v>5888</v>
      </c>
    </row>
    <row r="196" spans="2:8" s="43" customFormat="1">
      <c r="B196" s="330" t="s">
        <v>5881</v>
      </c>
      <c r="C196" s="144">
        <v>181618.83</v>
      </c>
      <c r="D196" s="145" t="s">
        <v>5893</v>
      </c>
    </row>
    <row r="197" spans="2:8" s="43" customFormat="1">
      <c r="B197" s="330" t="s">
        <v>5881</v>
      </c>
      <c r="C197" s="144">
        <v>47652.5</v>
      </c>
      <c r="D197" s="145" t="s">
        <v>5889</v>
      </c>
    </row>
    <row r="198" spans="2:8">
      <c r="B198" s="11"/>
      <c r="C198" s="5"/>
      <c r="D198" s="45"/>
    </row>
    <row r="199" spans="2:8">
      <c r="B199" s="11"/>
      <c r="C199" s="5"/>
      <c r="D199" s="59"/>
    </row>
    <row r="200" spans="2:8">
      <c r="B200" s="11"/>
      <c r="C200" s="76"/>
      <c r="D200" s="45"/>
    </row>
    <row r="201" spans="2:8" ht="13.35" hidden="1" customHeight="1">
      <c r="B201" s="11"/>
      <c r="C201" s="5"/>
      <c r="D201" s="45"/>
    </row>
    <row r="202" spans="2:8">
      <c r="B202" s="11"/>
      <c r="C202" s="194"/>
      <c r="D202" s="45"/>
    </row>
    <row r="203" spans="2:8">
      <c r="B203" s="11"/>
      <c r="C203" s="5"/>
      <c r="D203" s="45"/>
    </row>
    <row r="204" spans="2:8" s="6" customFormat="1">
      <c r="B204" s="11"/>
      <c r="C204" s="5"/>
      <c r="D204" s="45"/>
      <c r="E204" s="55"/>
      <c r="F204" s="55"/>
      <c r="G204" s="55"/>
      <c r="H204" s="55"/>
    </row>
    <row r="205" spans="2:8" s="6" customFormat="1">
      <c r="B205" s="11"/>
      <c r="C205" s="5"/>
      <c r="D205" s="45"/>
      <c r="E205" s="55"/>
      <c r="F205" s="55"/>
      <c r="G205" s="55"/>
      <c r="H205" s="55"/>
    </row>
    <row r="206" spans="2:8" s="6" customFormat="1">
      <c r="B206" s="11"/>
      <c r="C206" s="5"/>
      <c r="D206" s="45"/>
      <c r="E206" s="55"/>
      <c r="F206" s="55"/>
      <c r="G206" s="55"/>
      <c r="H206" s="55"/>
    </row>
    <row r="207" spans="2:8" s="6" customFormat="1">
      <c r="B207" s="11"/>
      <c r="C207" s="5"/>
      <c r="D207" s="45"/>
      <c r="E207" s="55"/>
      <c r="F207" s="55"/>
      <c r="G207" s="55"/>
      <c r="H207" s="55"/>
    </row>
    <row r="208" spans="2:8" s="6" customFormat="1">
      <c r="B208" s="11"/>
      <c r="C208" s="5"/>
      <c r="D208" s="45"/>
      <c r="E208" s="55"/>
      <c r="F208" s="55"/>
      <c r="G208" s="55"/>
      <c r="H208" s="55"/>
    </row>
    <row r="209" spans="2:8" s="6" customFormat="1">
      <c r="B209" s="11"/>
      <c r="C209" s="5"/>
      <c r="D209" s="45"/>
      <c r="E209" s="55"/>
      <c r="F209" s="55"/>
      <c r="G209" s="55"/>
      <c r="H209" s="55"/>
    </row>
    <row r="210" spans="2:8" s="6" customFormat="1">
      <c r="B210" s="11"/>
      <c r="C210" s="5"/>
      <c r="D210" s="45"/>
      <c r="E210" s="55"/>
      <c r="F210" s="55"/>
      <c r="G210" s="55"/>
      <c r="H210" s="55"/>
    </row>
    <row r="211" spans="2:8" s="6" customFormat="1">
      <c r="B211" s="11"/>
      <c r="C211" s="5"/>
      <c r="D211" s="45"/>
      <c r="E211" s="55"/>
      <c r="F211" s="55"/>
      <c r="G211" s="55"/>
      <c r="H211" s="55"/>
    </row>
    <row r="212" spans="2:8" s="6" customFormat="1">
      <c r="B212" s="11"/>
      <c r="C212" s="5"/>
      <c r="D212" s="45"/>
      <c r="E212" s="55"/>
      <c r="F212" s="55"/>
      <c r="G212" s="55"/>
      <c r="H212" s="55"/>
    </row>
    <row r="213" spans="2:8" s="6" customFormat="1">
      <c r="B213" s="11"/>
      <c r="C213" s="5"/>
      <c r="D213" s="45"/>
      <c r="E213" s="55"/>
      <c r="F213" s="55"/>
      <c r="G213" s="55"/>
      <c r="H213" s="55"/>
    </row>
    <row r="214" spans="2:8" s="6" customFormat="1">
      <c r="B214" s="11"/>
      <c r="C214" s="5"/>
      <c r="D214" s="45"/>
      <c r="E214" s="55"/>
      <c r="F214" s="55"/>
      <c r="G214" s="55"/>
      <c r="H214" s="55"/>
    </row>
    <row r="215" spans="2:8" s="6" customFormat="1">
      <c r="B215" s="11"/>
      <c r="C215" s="5"/>
      <c r="D215" s="45"/>
      <c r="E215" s="55"/>
      <c r="F215" s="55"/>
      <c r="G215" s="55"/>
      <c r="H215" s="55"/>
    </row>
    <row r="216" spans="2:8" s="6" customFormat="1">
      <c r="B216" s="11"/>
      <c r="C216" s="5"/>
      <c r="D216" s="45"/>
      <c r="E216" s="55"/>
      <c r="F216" s="55"/>
      <c r="G216" s="55"/>
      <c r="H216" s="55"/>
    </row>
    <row r="217" spans="2:8" s="6" customFormat="1">
      <c r="B217" s="11"/>
      <c r="C217" s="5"/>
      <c r="D217" s="45"/>
      <c r="E217" s="55"/>
      <c r="F217" s="55"/>
      <c r="G217" s="55"/>
      <c r="H217" s="55"/>
    </row>
    <row r="218" spans="2:8" s="6" customFormat="1">
      <c r="B218" s="11"/>
      <c r="C218" s="5"/>
      <c r="D218" s="45"/>
      <c r="E218" s="55"/>
      <c r="F218" s="55"/>
      <c r="G218" s="55"/>
      <c r="H218" s="55"/>
    </row>
    <row r="219" spans="2:8" s="6" customFormat="1">
      <c r="B219" s="11"/>
      <c r="C219" s="5"/>
      <c r="D219" s="45"/>
      <c r="E219" s="55"/>
      <c r="F219" s="55"/>
      <c r="G219" s="55"/>
      <c r="H219" s="55"/>
    </row>
    <row r="220" spans="2:8" s="6" customFormat="1">
      <c r="B220" s="11"/>
      <c r="C220" s="5"/>
      <c r="D220" s="45"/>
      <c r="E220" s="55"/>
      <c r="F220" s="55"/>
      <c r="G220" s="55"/>
      <c r="H220" s="55"/>
    </row>
    <row r="221" spans="2:8" s="6" customFormat="1">
      <c r="B221" s="11"/>
      <c r="C221" s="5"/>
      <c r="D221" s="45"/>
      <c r="E221" s="55"/>
      <c r="F221" s="55"/>
      <c r="G221" s="55"/>
      <c r="H221" s="55"/>
    </row>
    <row r="222" spans="2:8" s="6" customFormat="1">
      <c r="B222" s="11"/>
      <c r="C222" s="5"/>
      <c r="D222" s="45"/>
      <c r="E222" s="55"/>
      <c r="F222" s="55"/>
      <c r="G222" s="55"/>
      <c r="H222" s="55"/>
    </row>
    <row r="223" spans="2:8" s="6" customFormat="1">
      <c r="B223" s="11"/>
      <c r="C223" s="5"/>
      <c r="D223" s="45"/>
      <c r="E223" s="55"/>
      <c r="F223" s="55"/>
      <c r="G223" s="55"/>
      <c r="H223" s="55"/>
    </row>
    <row r="224" spans="2:8" s="6" customFormat="1">
      <c r="B224" s="11"/>
      <c r="C224" s="5"/>
      <c r="D224" s="45"/>
      <c r="E224" s="55"/>
      <c r="F224" s="55"/>
      <c r="G224" s="55"/>
      <c r="H224" s="55"/>
    </row>
    <row r="225" spans="2:8" s="6" customFormat="1">
      <c r="B225" s="11"/>
      <c r="C225" s="5"/>
      <c r="D225" s="45"/>
      <c r="E225" s="55"/>
      <c r="F225" s="55"/>
      <c r="G225" s="55"/>
      <c r="H225" s="55"/>
    </row>
    <row r="226" spans="2:8" s="6" customFormat="1">
      <c r="B226" s="11"/>
      <c r="C226" s="5"/>
      <c r="D226" s="45"/>
      <c r="E226" s="55"/>
      <c r="F226" s="55"/>
      <c r="G226" s="55"/>
      <c r="H226" s="55"/>
    </row>
    <row r="227" spans="2:8" s="6" customFormat="1">
      <c r="B227" s="11"/>
      <c r="C227" s="5"/>
      <c r="D227" s="45"/>
      <c r="E227" s="55"/>
      <c r="F227" s="55"/>
      <c r="G227" s="55"/>
      <c r="H227" s="55"/>
    </row>
    <row r="228" spans="2:8" s="6" customFormat="1">
      <c r="B228" s="11"/>
      <c r="C228" s="5"/>
      <c r="D228" s="45"/>
      <c r="E228" s="55"/>
      <c r="F228" s="55"/>
      <c r="G228" s="55"/>
      <c r="H228" s="55"/>
    </row>
    <row r="229" spans="2:8" s="6" customFormat="1">
      <c r="B229" s="11"/>
      <c r="C229" s="5"/>
      <c r="D229" s="45"/>
      <c r="E229" s="55"/>
      <c r="F229" s="55"/>
      <c r="G229" s="55"/>
      <c r="H229" s="55"/>
    </row>
    <row r="230" spans="2:8" s="6" customFormat="1">
      <c r="B230" s="11"/>
      <c r="C230" s="5"/>
      <c r="D230" s="45"/>
      <c r="E230" s="55"/>
      <c r="F230" s="55"/>
      <c r="G230" s="55"/>
      <c r="H230" s="55"/>
    </row>
    <row r="231" spans="2:8" s="6" customFormat="1">
      <c r="B231" s="11"/>
      <c r="C231" s="5"/>
      <c r="D231" s="45"/>
      <c r="E231" s="55"/>
      <c r="F231" s="55"/>
      <c r="G231" s="55"/>
      <c r="H231" s="55"/>
    </row>
    <row r="232" spans="2:8" s="6" customFormat="1">
      <c r="B232" s="11"/>
      <c r="C232" s="5"/>
      <c r="D232" s="45"/>
      <c r="E232" s="55"/>
      <c r="F232" s="55"/>
      <c r="G232" s="55"/>
      <c r="H232" s="55"/>
    </row>
    <row r="233" spans="2:8" s="6" customFormat="1">
      <c r="B233" s="11"/>
      <c r="C233" s="5"/>
      <c r="D233" s="45"/>
      <c r="E233" s="55"/>
      <c r="F233" s="55"/>
      <c r="G233" s="55"/>
      <c r="H233" s="55"/>
    </row>
    <row r="234" spans="2:8" s="6" customFormat="1">
      <c r="B234" s="11"/>
      <c r="C234" s="5"/>
      <c r="D234" s="45"/>
      <c r="E234" s="55"/>
      <c r="F234" s="55"/>
      <c r="G234" s="55"/>
      <c r="H234" s="55"/>
    </row>
    <row r="235" spans="2:8" s="6" customFormat="1">
      <c r="B235" s="11"/>
      <c r="C235" s="5"/>
      <c r="D235" s="45"/>
      <c r="E235" s="55"/>
      <c r="F235" s="55"/>
      <c r="G235" s="55"/>
      <c r="H235" s="55"/>
    </row>
    <row r="236" spans="2:8" s="6" customFormat="1">
      <c r="B236" s="11"/>
      <c r="C236" s="5"/>
      <c r="D236" s="45"/>
      <c r="E236" s="55"/>
      <c r="F236" s="55"/>
      <c r="G236" s="55"/>
      <c r="H236" s="55"/>
    </row>
    <row r="237" spans="2:8" s="6" customFormat="1">
      <c r="B237" s="11"/>
      <c r="C237" s="5"/>
      <c r="D237" s="45"/>
      <c r="E237" s="55"/>
      <c r="F237" s="55"/>
      <c r="G237" s="55"/>
      <c r="H237" s="55"/>
    </row>
    <row r="238" spans="2:8" s="6" customFormat="1">
      <c r="B238" s="11"/>
      <c r="C238" s="5"/>
      <c r="D238" s="45"/>
      <c r="E238" s="55"/>
      <c r="F238" s="55"/>
      <c r="G238" s="55"/>
      <c r="H238" s="55"/>
    </row>
    <row r="239" spans="2:8" s="6" customFormat="1">
      <c r="B239" s="11"/>
      <c r="C239" s="5"/>
      <c r="D239" s="45"/>
      <c r="E239" s="55"/>
      <c r="F239" s="55"/>
      <c r="G239" s="55"/>
      <c r="H239" s="55"/>
    </row>
    <row r="240" spans="2:8" s="6" customFormat="1">
      <c r="B240" s="11"/>
      <c r="C240" s="5"/>
      <c r="D240" s="45"/>
      <c r="E240" s="55"/>
      <c r="F240" s="55"/>
      <c r="G240" s="55"/>
      <c r="H240" s="55"/>
    </row>
    <row r="241" spans="2:8" s="6" customFormat="1">
      <c r="B241" s="11"/>
      <c r="C241" s="5"/>
      <c r="D241" s="45"/>
      <c r="E241" s="55"/>
      <c r="F241" s="55"/>
      <c r="G241" s="55"/>
      <c r="H241" s="55"/>
    </row>
    <row r="242" spans="2:8" s="6" customFormat="1">
      <c r="B242" s="11"/>
      <c r="C242" s="5"/>
      <c r="D242" s="45"/>
      <c r="E242" s="55"/>
      <c r="F242" s="55"/>
      <c r="G242" s="55"/>
      <c r="H242" s="55"/>
    </row>
    <row r="243" spans="2:8" s="6" customFormat="1">
      <c r="B243" s="11"/>
      <c r="C243" s="5"/>
      <c r="D243" s="45"/>
      <c r="E243" s="55"/>
      <c r="F243" s="55"/>
      <c r="G243" s="55"/>
      <c r="H243" s="55"/>
    </row>
    <row r="244" spans="2:8" s="6" customFormat="1">
      <c r="B244" s="11"/>
      <c r="C244" s="5"/>
      <c r="D244" s="45"/>
      <c r="E244" s="55"/>
      <c r="F244" s="55"/>
      <c r="G244" s="55"/>
      <c r="H244" s="55"/>
    </row>
    <row r="245" spans="2:8" s="6" customFormat="1">
      <c r="B245" s="11"/>
      <c r="C245" s="5"/>
      <c r="D245" s="45"/>
      <c r="E245" s="55"/>
      <c r="F245" s="55"/>
      <c r="G245" s="55"/>
      <c r="H245" s="55"/>
    </row>
    <row r="246" spans="2:8" s="6" customFormat="1">
      <c r="B246" s="11"/>
      <c r="C246" s="5"/>
      <c r="D246" s="45"/>
      <c r="E246" s="55"/>
      <c r="F246" s="55"/>
      <c r="G246" s="55"/>
      <c r="H246" s="55"/>
    </row>
    <row r="247" spans="2:8" s="6" customFormat="1">
      <c r="B247" s="11"/>
      <c r="C247" s="5"/>
      <c r="D247" s="45"/>
      <c r="E247" s="55"/>
      <c r="F247" s="55"/>
      <c r="G247" s="55"/>
      <c r="H247" s="55"/>
    </row>
    <row r="248" spans="2:8" s="6" customFormat="1">
      <c r="B248" s="11"/>
      <c r="C248" s="5"/>
      <c r="D248" s="45"/>
      <c r="E248" s="55"/>
      <c r="F248" s="55"/>
      <c r="G248" s="55"/>
      <c r="H248" s="55"/>
    </row>
    <row r="249" spans="2:8" s="6" customFormat="1">
      <c r="B249" s="11"/>
      <c r="C249" s="5"/>
      <c r="D249" s="45"/>
      <c r="E249" s="55"/>
      <c r="F249" s="55"/>
      <c r="G249" s="55"/>
      <c r="H249" s="55"/>
    </row>
    <row r="250" spans="2:8" s="6" customFormat="1">
      <c r="B250" s="11"/>
      <c r="C250" s="5"/>
      <c r="D250" s="45"/>
      <c r="E250" s="55"/>
      <c r="F250" s="55"/>
      <c r="G250" s="55"/>
      <c r="H250" s="55"/>
    </row>
    <row r="251" spans="2:8" s="6" customFormat="1">
      <c r="B251" s="11"/>
      <c r="C251" s="5"/>
      <c r="D251" s="45"/>
      <c r="E251" s="55"/>
      <c r="F251" s="55"/>
      <c r="G251" s="55"/>
      <c r="H251" s="55"/>
    </row>
    <row r="252" spans="2:8" s="6" customFormat="1">
      <c r="B252" s="11"/>
      <c r="C252" s="5"/>
      <c r="D252" s="45"/>
      <c r="E252" s="55"/>
      <c r="F252" s="55"/>
      <c r="G252" s="55"/>
      <c r="H252" s="55"/>
    </row>
    <row r="253" spans="2:8" s="6" customFormat="1">
      <c r="B253" s="11"/>
      <c r="C253" s="5"/>
      <c r="D253" s="45"/>
      <c r="E253" s="55"/>
      <c r="F253" s="55"/>
      <c r="G253" s="55"/>
      <c r="H253" s="55"/>
    </row>
    <row r="254" spans="2:8" s="6" customFormat="1">
      <c r="B254" s="11"/>
      <c r="C254" s="5"/>
      <c r="D254" s="45"/>
      <c r="E254" s="55"/>
      <c r="F254" s="55"/>
      <c r="G254" s="55"/>
      <c r="H254" s="55"/>
    </row>
    <row r="255" spans="2:8" s="6" customFormat="1">
      <c r="B255" s="11"/>
      <c r="C255" s="5"/>
      <c r="D255" s="45"/>
      <c r="E255" s="55"/>
      <c r="F255" s="55"/>
      <c r="G255" s="55"/>
      <c r="H255" s="55"/>
    </row>
    <row r="256" spans="2:8" s="6" customFormat="1">
      <c r="B256" s="11"/>
      <c r="C256" s="5"/>
      <c r="D256" s="45"/>
      <c r="E256" s="55"/>
      <c r="F256" s="55"/>
      <c r="G256" s="55"/>
      <c r="H256" s="55"/>
    </row>
    <row r="257" spans="2:8" s="6" customFormat="1">
      <c r="B257" s="11"/>
      <c r="C257" s="5"/>
      <c r="D257" s="45"/>
      <c r="E257" s="55"/>
      <c r="F257" s="55"/>
      <c r="G257" s="55"/>
      <c r="H257" s="55"/>
    </row>
    <row r="258" spans="2:8" s="6" customFormat="1">
      <c r="B258" s="11"/>
      <c r="C258" s="5"/>
      <c r="D258" s="45"/>
      <c r="E258" s="55"/>
      <c r="F258" s="55"/>
      <c r="G258" s="55"/>
      <c r="H258" s="55"/>
    </row>
    <row r="259" spans="2:8" s="6" customFormat="1">
      <c r="B259" s="11"/>
      <c r="C259" s="5"/>
      <c r="D259" s="45"/>
      <c r="E259" s="55"/>
      <c r="F259" s="55"/>
      <c r="G259" s="55"/>
      <c r="H259" s="55"/>
    </row>
    <row r="260" spans="2:8" s="6" customFormat="1">
      <c r="B260" s="11"/>
      <c r="C260" s="5"/>
      <c r="D260" s="45"/>
      <c r="E260" s="55"/>
      <c r="F260" s="55"/>
      <c r="G260" s="55"/>
      <c r="H260" s="55"/>
    </row>
    <row r="261" spans="2:8" s="6" customFormat="1">
      <c r="B261" s="11"/>
      <c r="C261" s="5"/>
      <c r="D261" s="45"/>
      <c r="E261" s="55"/>
      <c r="F261" s="55"/>
      <c r="G261" s="55"/>
      <c r="H261" s="55"/>
    </row>
    <row r="262" spans="2:8" s="6" customFormat="1">
      <c r="B262" s="11"/>
      <c r="C262" s="5"/>
      <c r="D262" s="45"/>
      <c r="E262" s="55"/>
      <c r="F262" s="55"/>
      <c r="G262" s="55"/>
      <c r="H262" s="55"/>
    </row>
    <row r="263" spans="2:8" s="6" customFormat="1">
      <c r="B263" s="11"/>
      <c r="C263" s="5"/>
      <c r="D263" s="45"/>
      <c r="E263" s="55"/>
      <c r="F263" s="55"/>
      <c r="G263" s="55"/>
      <c r="H263" s="55"/>
    </row>
    <row r="264" spans="2:8" s="6" customFormat="1">
      <c r="B264" s="11"/>
      <c r="C264" s="5"/>
      <c r="D264" s="45"/>
      <c r="E264" s="55"/>
      <c r="F264" s="55"/>
      <c r="G264" s="55"/>
      <c r="H264" s="55"/>
    </row>
    <row r="265" spans="2:8" s="6" customFormat="1">
      <c r="B265" s="11"/>
      <c r="C265" s="5"/>
      <c r="D265" s="45"/>
      <c r="E265" s="55"/>
      <c r="F265" s="55"/>
      <c r="G265" s="55"/>
      <c r="H265" s="55"/>
    </row>
    <row r="266" spans="2:8" s="6" customFormat="1">
      <c r="B266" s="11"/>
      <c r="C266" s="5"/>
      <c r="D266" s="45"/>
      <c r="E266" s="55"/>
      <c r="F266" s="55"/>
      <c r="G266" s="55"/>
      <c r="H266" s="55"/>
    </row>
    <row r="267" spans="2:8" s="6" customFormat="1">
      <c r="B267" s="11"/>
      <c r="C267" s="5"/>
      <c r="D267" s="45"/>
      <c r="E267" s="55"/>
      <c r="F267" s="55"/>
      <c r="G267" s="55"/>
      <c r="H267" s="55"/>
    </row>
    <row r="268" spans="2:8" s="6" customFormat="1">
      <c r="B268" s="11"/>
      <c r="C268" s="5"/>
      <c r="D268" s="45"/>
      <c r="E268" s="55"/>
      <c r="F268" s="55"/>
      <c r="G268" s="55"/>
      <c r="H268" s="55"/>
    </row>
    <row r="269" spans="2:8" s="6" customFormat="1">
      <c r="B269" s="11"/>
      <c r="C269" s="5"/>
      <c r="D269" s="45"/>
      <c r="E269" s="55"/>
      <c r="F269" s="55"/>
      <c r="G269" s="55"/>
      <c r="H269" s="55"/>
    </row>
    <row r="270" spans="2:8" s="6" customFormat="1">
      <c r="B270" s="11"/>
      <c r="C270" s="5"/>
      <c r="D270" s="45"/>
      <c r="E270" s="55"/>
      <c r="F270" s="55"/>
      <c r="G270" s="55"/>
      <c r="H270" s="55"/>
    </row>
    <row r="271" spans="2:8" s="6" customFormat="1">
      <c r="B271" s="11"/>
      <c r="C271" s="5"/>
      <c r="D271" s="45"/>
      <c r="E271" s="55"/>
      <c r="F271" s="55"/>
      <c r="G271" s="55"/>
      <c r="H271" s="55"/>
    </row>
    <row r="272" spans="2:8" s="6" customFormat="1">
      <c r="B272" s="11"/>
      <c r="C272" s="5"/>
      <c r="D272" s="45"/>
      <c r="E272" s="55"/>
      <c r="F272" s="55"/>
      <c r="G272" s="55"/>
      <c r="H272" s="55"/>
    </row>
    <row r="273" spans="2:8" s="6" customFormat="1">
      <c r="B273" s="11"/>
      <c r="C273" s="5"/>
      <c r="D273" s="45"/>
      <c r="E273" s="55"/>
      <c r="F273" s="55"/>
      <c r="G273" s="55"/>
      <c r="H273" s="55"/>
    </row>
    <row r="274" spans="2:8" s="6" customFormat="1">
      <c r="B274" s="11"/>
      <c r="C274" s="5"/>
      <c r="D274" s="45"/>
      <c r="E274" s="55"/>
      <c r="F274" s="55"/>
      <c r="G274" s="55"/>
      <c r="H274" s="55"/>
    </row>
    <row r="275" spans="2:8" s="6" customFormat="1">
      <c r="B275" s="11"/>
      <c r="C275" s="5"/>
      <c r="D275" s="45"/>
      <c r="E275" s="55"/>
      <c r="F275" s="55"/>
      <c r="G275" s="55"/>
      <c r="H275" s="55"/>
    </row>
    <row r="276" spans="2:8" s="6" customFormat="1">
      <c r="B276" s="11"/>
      <c r="C276" s="5"/>
      <c r="D276" s="45"/>
      <c r="E276" s="55"/>
      <c r="F276" s="55"/>
      <c r="G276" s="55"/>
      <c r="H276" s="55"/>
    </row>
    <row r="277" spans="2:8" s="6" customFormat="1">
      <c r="B277" s="11"/>
      <c r="C277" s="5"/>
      <c r="D277" s="45"/>
      <c r="E277" s="55"/>
      <c r="F277" s="55"/>
      <c r="G277" s="55"/>
      <c r="H277" s="55"/>
    </row>
    <row r="278" spans="2:8" s="6" customFormat="1">
      <c r="B278" s="11"/>
      <c r="C278" s="5"/>
      <c r="D278" s="45"/>
      <c r="E278" s="55"/>
      <c r="F278" s="55"/>
      <c r="G278" s="55"/>
      <c r="H278" s="55"/>
    </row>
    <row r="279" spans="2:8" s="6" customFormat="1">
      <c r="B279" s="11"/>
      <c r="C279" s="5"/>
      <c r="D279" s="45"/>
      <c r="E279" s="55"/>
      <c r="F279" s="55"/>
      <c r="G279" s="55"/>
      <c r="H279" s="55"/>
    </row>
    <row r="280" spans="2:8" s="6" customFormat="1">
      <c r="B280" s="11"/>
      <c r="C280" s="5"/>
      <c r="D280" s="45"/>
      <c r="E280" s="55"/>
      <c r="F280" s="55"/>
      <c r="G280" s="55"/>
      <c r="H280" s="55"/>
    </row>
    <row r="281" spans="2:8" s="6" customFormat="1">
      <c r="B281" s="11"/>
      <c r="C281" s="5"/>
      <c r="D281" s="45"/>
      <c r="E281" s="55"/>
      <c r="F281" s="55"/>
      <c r="G281" s="55"/>
      <c r="H281" s="55"/>
    </row>
    <row r="282" spans="2:8" s="6" customFormat="1">
      <c r="B282" s="11"/>
      <c r="C282" s="5"/>
      <c r="D282" s="45"/>
      <c r="E282" s="55"/>
      <c r="F282" s="55"/>
      <c r="G282" s="55"/>
      <c r="H282" s="55"/>
    </row>
    <row r="283" spans="2:8" s="6" customFormat="1">
      <c r="B283" s="11"/>
      <c r="C283" s="5"/>
      <c r="D283" s="45"/>
      <c r="E283" s="55"/>
      <c r="F283" s="55"/>
      <c r="G283" s="55"/>
      <c r="H283" s="55"/>
    </row>
    <row r="284" spans="2:8" s="6" customFormat="1">
      <c r="B284" s="11"/>
      <c r="C284" s="5"/>
      <c r="D284" s="45"/>
      <c r="E284" s="55"/>
      <c r="F284" s="55"/>
      <c r="G284" s="55"/>
      <c r="H284" s="55"/>
    </row>
    <row r="285" spans="2:8" s="6" customFormat="1">
      <c r="B285" s="11"/>
      <c r="C285" s="5"/>
      <c r="D285" s="45"/>
      <c r="E285" s="55"/>
      <c r="F285" s="55"/>
      <c r="G285" s="55"/>
      <c r="H285" s="55"/>
    </row>
    <row r="286" spans="2:8" s="6" customFormat="1">
      <c r="B286" s="11"/>
      <c r="C286" s="5"/>
      <c r="D286" s="45"/>
      <c r="E286" s="55"/>
      <c r="F286" s="55"/>
      <c r="G286" s="55"/>
      <c r="H286" s="55"/>
    </row>
    <row r="287" spans="2:8" s="6" customFormat="1">
      <c r="B287" s="11"/>
      <c r="C287" s="5"/>
      <c r="D287" s="45"/>
      <c r="E287" s="55"/>
      <c r="F287" s="55"/>
      <c r="G287" s="55"/>
      <c r="H287" s="55"/>
    </row>
    <row r="288" spans="2:8" s="6" customFormat="1">
      <c r="B288" s="11"/>
      <c r="C288" s="5"/>
      <c r="D288" s="45"/>
      <c r="E288" s="55"/>
      <c r="F288" s="55"/>
      <c r="G288" s="55"/>
      <c r="H288" s="55"/>
    </row>
    <row r="289" spans="2:8" s="6" customFormat="1">
      <c r="B289" s="11"/>
      <c r="C289" s="5"/>
      <c r="D289" s="45"/>
      <c r="E289" s="55"/>
      <c r="F289" s="55"/>
      <c r="G289" s="55"/>
      <c r="H289" s="55"/>
    </row>
    <row r="290" spans="2:8" s="6" customFormat="1">
      <c r="B290" s="11"/>
      <c r="C290" s="5"/>
      <c r="D290" s="45"/>
      <c r="E290" s="55"/>
      <c r="F290" s="55"/>
      <c r="G290" s="55"/>
      <c r="H290" s="55"/>
    </row>
    <row r="291" spans="2:8" s="6" customFormat="1">
      <c r="B291" s="11"/>
      <c r="C291" s="5"/>
      <c r="D291" s="45"/>
      <c r="E291" s="55"/>
      <c r="F291" s="55"/>
      <c r="G291" s="55"/>
      <c r="H291" s="55"/>
    </row>
    <row r="292" spans="2:8" s="6" customFormat="1">
      <c r="B292" s="11"/>
      <c r="C292" s="5"/>
      <c r="D292" s="45"/>
      <c r="E292" s="55"/>
      <c r="F292" s="55"/>
      <c r="G292" s="55"/>
      <c r="H292" s="55"/>
    </row>
    <row r="293" spans="2:8" s="6" customFormat="1">
      <c r="B293" s="11"/>
      <c r="C293" s="5"/>
      <c r="D293" s="45"/>
      <c r="E293" s="55"/>
      <c r="F293" s="55"/>
      <c r="G293" s="55"/>
      <c r="H293" s="55"/>
    </row>
    <row r="294" spans="2:8" s="6" customFormat="1">
      <c r="B294" s="11"/>
      <c r="C294" s="5"/>
      <c r="D294" s="45"/>
      <c r="E294" s="55"/>
      <c r="F294" s="55"/>
      <c r="G294" s="55"/>
      <c r="H294" s="55"/>
    </row>
    <row r="295" spans="2:8" s="6" customFormat="1">
      <c r="B295" s="11"/>
      <c r="C295" s="5"/>
      <c r="D295" s="45"/>
      <c r="E295" s="55"/>
      <c r="F295" s="55"/>
      <c r="G295" s="55"/>
      <c r="H295" s="55"/>
    </row>
    <row r="296" spans="2:8" s="6" customFormat="1">
      <c r="B296" s="11"/>
      <c r="C296" s="5"/>
      <c r="D296" s="45"/>
      <c r="E296" s="55"/>
      <c r="F296" s="55"/>
      <c r="G296" s="55"/>
      <c r="H296" s="55"/>
    </row>
    <row r="297" spans="2:8" s="6" customFormat="1">
      <c r="B297" s="11"/>
      <c r="C297" s="5"/>
      <c r="D297" s="45"/>
      <c r="E297" s="55"/>
      <c r="F297" s="55"/>
      <c r="G297" s="55"/>
      <c r="H297" s="55"/>
    </row>
    <row r="298" spans="2:8" s="6" customFormat="1">
      <c r="B298" s="11"/>
      <c r="C298" s="5"/>
      <c r="D298" s="45"/>
      <c r="E298" s="55"/>
      <c r="F298" s="55"/>
      <c r="G298" s="55"/>
      <c r="H298" s="55"/>
    </row>
    <row r="299" spans="2:8" s="6" customFormat="1">
      <c r="B299" s="11"/>
      <c r="C299" s="5"/>
      <c r="D299" s="45"/>
      <c r="E299" s="55"/>
      <c r="F299" s="55"/>
      <c r="G299" s="55"/>
      <c r="H299" s="55"/>
    </row>
    <row r="300" spans="2:8" s="6" customFormat="1">
      <c r="B300" s="11"/>
      <c r="C300" s="5"/>
      <c r="D300" s="45"/>
      <c r="E300" s="55"/>
      <c r="F300" s="55"/>
      <c r="G300" s="55"/>
      <c r="H300" s="55"/>
    </row>
    <row r="301" spans="2:8" s="6" customFormat="1">
      <c r="B301" s="11"/>
      <c r="C301" s="5"/>
      <c r="D301" s="45"/>
      <c r="E301" s="55"/>
      <c r="F301" s="55"/>
      <c r="G301" s="55"/>
      <c r="H301" s="55"/>
    </row>
    <row r="302" spans="2:8" s="6" customFormat="1">
      <c r="B302" s="11"/>
      <c r="C302" s="5"/>
      <c r="D302" s="45"/>
      <c r="E302" s="55"/>
      <c r="F302" s="55"/>
      <c r="G302" s="55"/>
      <c r="H302" s="55"/>
    </row>
    <row r="303" spans="2:8" s="6" customFormat="1">
      <c r="B303" s="11"/>
      <c r="C303" s="5"/>
      <c r="D303" s="45"/>
      <c r="E303" s="55"/>
      <c r="F303" s="55"/>
      <c r="G303" s="55"/>
      <c r="H303" s="55"/>
    </row>
    <row r="304" spans="2:8" s="6" customFormat="1">
      <c r="B304" s="11"/>
      <c r="C304" s="5"/>
      <c r="D304" s="45"/>
      <c r="E304" s="55"/>
      <c r="F304" s="55"/>
      <c r="G304" s="55"/>
      <c r="H304" s="55"/>
    </row>
    <row r="305" spans="2:8" s="6" customFormat="1">
      <c r="B305" s="11"/>
      <c r="C305" s="5"/>
      <c r="D305" s="45"/>
      <c r="E305" s="55"/>
      <c r="F305" s="55"/>
      <c r="G305" s="55"/>
      <c r="H305" s="55"/>
    </row>
    <row r="306" spans="2:8" s="6" customFormat="1">
      <c r="B306" s="11"/>
      <c r="C306" s="5"/>
      <c r="D306" s="45"/>
      <c r="E306" s="55"/>
      <c r="F306" s="55"/>
      <c r="G306" s="55"/>
      <c r="H306" s="55"/>
    </row>
    <row r="307" spans="2:8" s="6" customFormat="1">
      <c r="B307" s="11"/>
      <c r="C307" s="5"/>
      <c r="D307" s="45"/>
      <c r="E307" s="55"/>
      <c r="F307" s="55"/>
      <c r="G307" s="55"/>
      <c r="H307" s="55"/>
    </row>
    <row r="308" spans="2:8" s="6" customFormat="1">
      <c r="B308" s="11"/>
      <c r="C308" s="5"/>
      <c r="D308" s="45"/>
      <c r="E308" s="55"/>
      <c r="F308" s="55"/>
      <c r="G308" s="55"/>
      <c r="H308" s="55"/>
    </row>
    <row r="309" spans="2:8" s="6" customFormat="1">
      <c r="B309" s="11"/>
      <c r="C309" s="5"/>
      <c r="D309" s="45"/>
      <c r="E309" s="55"/>
      <c r="F309" s="55"/>
      <c r="G309" s="55"/>
      <c r="H309" s="55"/>
    </row>
    <row r="310" spans="2:8" s="6" customFormat="1">
      <c r="B310" s="11"/>
      <c r="C310" s="5"/>
      <c r="D310" s="45"/>
      <c r="E310" s="55"/>
      <c r="F310" s="55"/>
      <c r="G310" s="55"/>
      <c r="H310" s="55"/>
    </row>
    <row r="311" spans="2:8" s="6" customFormat="1">
      <c r="B311" s="11"/>
      <c r="C311" s="5"/>
      <c r="D311" s="45"/>
      <c r="E311" s="55"/>
      <c r="F311" s="55"/>
      <c r="G311" s="55"/>
      <c r="H311" s="55"/>
    </row>
    <row r="312" spans="2:8" s="6" customFormat="1">
      <c r="B312" s="11"/>
      <c r="C312" s="5"/>
      <c r="D312" s="45"/>
      <c r="E312" s="55"/>
      <c r="F312" s="55"/>
      <c r="G312" s="55"/>
      <c r="H312" s="55"/>
    </row>
    <row r="313" spans="2:8" s="6" customFormat="1">
      <c r="B313" s="11"/>
      <c r="C313" s="5"/>
      <c r="D313" s="45"/>
      <c r="E313" s="55"/>
      <c r="F313" s="55"/>
      <c r="G313" s="55"/>
      <c r="H313" s="55"/>
    </row>
    <row r="314" spans="2:8" s="6" customFormat="1">
      <c r="B314" s="11"/>
      <c r="C314" s="5"/>
      <c r="D314" s="45"/>
      <c r="E314" s="55"/>
      <c r="F314" s="55"/>
      <c r="G314" s="55"/>
      <c r="H314" s="55"/>
    </row>
    <row r="315" spans="2:8" s="6" customFormat="1">
      <c r="B315" s="11"/>
      <c r="C315" s="5"/>
      <c r="D315" s="45"/>
      <c r="E315" s="55"/>
      <c r="F315" s="55"/>
      <c r="G315" s="55"/>
      <c r="H315" s="55"/>
    </row>
    <row r="316" spans="2:8" s="6" customFormat="1">
      <c r="B316" s="11"/>
      <c r="C316" s="5"/>
      <c r="D316" s="45"/>
      <c r="E316" s="55"/>
      <c r="F316" s="55"/>
      <c r="G316" s="55"/>
      <c r="H316" s="55"/>
    </row>
    <row r="317" spans="2:8" s="6" customFormat="1">
      <c r="B317" s="11"/>
      <c r="C317" s="5"/>
      <c r="D317" s="45"/>
      <c r="E317" s="55"/>
      <c r="F317" s="55"/>
      <c r="G317" s="55"/>
      <c r="H317" s="55"/>
    </row>
    <row r="318" spans="2:8" s="6" customFormat="1">
      <c r="B318" s="11"/>
      <c r="C318" s="5"/>
      <c r="D318" s="45"/>
      <c r="E318" s="55"/>
      <c r="F318" s="55"/>
      <c r="G318" s="55"/>
      <c r="H318" s="55"/>
    </row>
    <row r="319" spans="2:8" s="6" customFormat="1">
      <c r="B319" s="11"/>
      <c r="C319" s="5"/>
      <c r="D319" s="45"/>
      <c r="E319" s="55"/>
      <c r="F319" s="55"/>
      <c r="G319" s="55"/>
      <c r="H319" s="55"/>
    </row>
    <row r="320" spans="2:8" s="6" customFormat="1">
      <c r="B320" s="11"/>
      <c r="C320" s="5"/>
      <c r="D320" s="45"/>
      <c r="E320" s="55"/>
      <c r="F320" s="55"/>
      <c r="G320" s="55"/>
      <c r="H320" s="55"/>
    </row>
    <row r="321" spans="2:8" s="6" customFormat="1">
      <c r="B321" s="11"/>
      <c r="C321" s="5"/>
      <c r="D321" s="45"/>
      <c r="E321" s="55"/>
      <c r="F321" s="55"/>
      <c r="G321" s="55"/>
      <c r="H321" s="55"/>
    </row>
    <row r="322" spans="2:8" s="6" customFormat="1">
      <c r="B322" s="11"/>
      <c r="C322" s="5"/>
      <c r="D322" s="45"/>
      <c r="E322" s="55"/>
      <c r="F322" s="55"/>
      <c r="G322" s="55"/>
      <c r="H322" s="55"/>
    </row>
    <row r="323" spans="2:8" s="6" customFormat="1">
      <c r="B323" s="11"/>
      <c r="C323" s="5"/>
      <c r="D323" s="45"/>
      <c r="E323" s="55"/>
      <c r="F323" s="55"/>
      <c r="G323" s="55"/>
      <c r="H323" s="55"/>
    </row>
    <row r="324" spans="2:8" s="6" customFormat="1">
      <c r="B324" s="11"/>
      <c r="C324" s="5"/>
      <c r="D324" s="45"/>
      <c r="E324" s="55"/>
      <c r="F324" s="55"/>
      <c r="G324" s="55"/>
      <c r="H324" s="55"/>
    </row>
    <row r="325" spans="2:8" s="6" customFormat="1">
      <c r="B325" s="11"/>
      <c r="C325" s="5"/>
      <c r="D325" s="45"/>
      <c r="E325" s="55"/>
      <c r="F325" s="55"/>
      <c r="G325" s="55"/>
      <c r="H325" s="55"/>
    </row>
    <row r="326" spans="2:8" s="6" customFormat="1">
      <c r="B326" s="11"/>
      <c r="C326" s="5"/>
      <c r="D326" s="45"/>
      <c r="E326" s="55"/>
      <c r="F326" s="55"/>
      <c r="G326" s="55"/>
      <c r="H326" s="55"/>
    </row>
    <row r="327" spans="2:8" s="6" customFormat="1">
      <c r="B327" s="11"/>
      <c r="C327" s="5"/>
      <c r="D327" s="45"/>
      <c r="E327" s="55"/>
      <c r="F327" s="55"/>
      <c r="G327" s="55"/>
      <c r="H327" s="55"/>
    </row>
    <row r="328" spans="2:8" s="6" customFormat="1">
      <c r="B328" s="11"/>
      <c r="C328" s="5"/>
      <c r="D328" s="45"/>
      <c r="E328" s="55"/>
      <c r="F328" s="55"/>
      <c r="G328" s="55"/>
      <c r="H328" s="55"/>
    </row>
    <row r="329" spans="2:8" s="6" customFormat="1">
      <c r="B329" s="11"/>
      <c r="C329" s="5"/>
      <c r="D329" s="45"/>
      <c r="E329" s="55"/>
      <c r="F329" s="55"/>
      <c r="G329" s="55"/>
      <c r="H329" s="55"/>
    </row>
    <row r="330" spans="2:8" s="6" customFormat="1">
      <c r="B330" s="11"/>
      <c r="C330" s="5"/>
      <c r="D330" s="45"/>
      <c r="E330" s="55"/>
      <c r="F330" s="55"/>
      <c r="G330" s="55"/>
      <c r="H330" s="55"/>
    </row>
    <row r="331" spans="2:8" s="6" customFormat="1">
      <c r="B331" s="11"/>
      <c r="C331" s="5"/>
      <c r="D331" s="45"/>
      <c r="E331" s="55"/>
      <c r="F331" s="55"/>
      <c r="G331" s="55"/>
      <c r="H331" s="55"/>
    </row>
    <row r="332" spans="2:8" s="6" customFormat="1">
      <c r="B332" s="11"/>
      <c r="C332" s="5"/>
      <c r="D332" s="45"/>
      <c r="E332" s="55"/>
      <c r="F332" s="55"/>
      <c r="G332" s="55"/>
      <c r="H332" s="55"/>
    </row>
    <row r="333" spans="2:8" s="6" customFormat="1">
      <c r="B333" s="11"/>
      <c r="C333" s="5"/>
      <c r="D333" s="45"/>
      <c r="E333" s="55"/>
      <c r="F333" s="55"/>
      <c r="G333" s="55"/>
      <c r="H333" s="55"/>
    </row>
    <row r="334" spans="2:8" s="6" customFormat="1">
      <c r="B334" s="11"/>
      <c r="C334" s="5"/>
      <c r="D334" s="45"/>
      <c r="E334" s="55"/>
      <c r="F334" s="55"/>
      <c r="G334" s="55"/>
      <c r="H334" s="55"/>
    </row>
    <row r="335" spans="2:8" s="6" customFormat="1">
      <c r="B335" s="11"/>
      <c r="C335" s="5"/>
      <c r="D335" s="45"/>
      <c r="E335" s="55"/>
      <c r="F335" s="55"/>
      <c r="G335" s="55"/>
      <c r="H335" s="55"/>
    </row>
    <row r="336" spans="2:8" s="6" customFormat="1">
      <c r="B336" s="11"/>
      <c r="C336" s="5"/>
      <c r="D336" s="45"/>
      <c r="E336" s="55"/>
      <c r="F336" s="55"/>
      <c r="G336" s="55"/>
      <c r="H336" s="55"/>
    </row>
    <row r="337" spans="2:8" s="6" customFormat="1">
      <c r="B337" s="11"/>
      <c r="C337" s="5"/>
      <c r="D337" s="45"/>
      <c r="E337" s="55"/>
      <c r="F337" s="55"/>
      <c r="G337" s="55"/>
      <c r="H337" s="55"/>
    </row>
    <row r="338" spans="2:8" s="6" customFormat="1">
      <c r="B338" s="11"/>
      <c r="C338" s="5"/>
      <c r="D338" s="45"/>
      <c r="E338" s="55"/>
      <c r="F338" s="55"/>
      <c r="G338" s="55"/>
      <c r="H338" s="55"/>
    </row>
    <row r="339" spans="2:8" s="6" customFormat="1">
      <c r="B339" s="11"/>
      <c r="C339" s="5"/>
      <c r="D339" s="45"/>
      <c r="E339" s="55"/>
      <c r="F339" s="55"/>
      <c r="G339" s="55"/>
      <c r="H339" s="55"/>
    </row>
    <row r="340" spans="2:8" s="6" customFormat="1">
      <c r="B340" s="11"/>
      <c r="C340" s="5"/>
      <c r="D340" s="45"/>
      <c r="E340" s="55"/>
      <c r="F340" s="55"/>
      <c r="G340" s="55"/>
      <c r="H340" s="55"/>
    </row>
    <row r="341" spans="2:8" s="6" customFormat="1">
      <c r="B341" s="11"/>
      <c r="C341" s="5"/>
      <c r="D341" s="45"/>
      <c r="E341" s="55"/>
      <c r="F341" s="55"/>
      <c r="G341" s="55"/>
      <c r="H341" s="55"/>
    </row>
    <row r="342" spans="2:8" s="6" customFormat="1">
      <c r="B342" s="11"/>
      <c r="C342" s="5"/>
      <c r="D342" s="45"/>
      <c r="E342" s="55"/>
      <c r="F342" s="55"/>
      <c r="G342" s="55"/>
      <c r="H342" s="55"/>
    </row>
    <row r="343" spans="2:8" s="6" customFormat="1">
      <c r="B343" s="11"/>
      <c r="C343" s="5"/>
      <c r="D343" s="45"/>
      <c r="E343" s="55"/>
      <c r="F343" s="55"/>
      <c r="G343" s="55"/>
      <c r="H343" s="55"/>
    </row>
    <row r="344" spans="2:8" s="6" customFormat="1">
      <c r="B344" s="11"/>
      <c r="C344" s="5"/>
      <c r="D344" s="45"/>
      <c r="E344" s="55"/>
      <c r="F344" s="55"/>
      <c r="G344" s="55"/>
      <c r="H344" s="55"/>
    </row>
    <row r="345" spans="2:8" s="6" customFormat="1">
      <c r="B345" s="11"/>
      <c r="C345" s="5"/>
      <c r="D345" s="45"/>
      <c r="E345" s="55"/>
      <c r="F345" s="55"/>
      <c r="G345" s="55"/>
      <c r="H345" s="55"/>
    </row>
    <row r="346" spans="2:8" s="6" customFormat="1">
      <c r="B346" s="11"/>
      <c r="C346" s="5"/>
      <c r="D346" s="45"/>
      <c r="E346" s="55"/>
      <c r="F346" s="55"/>
      <c r="G346" s="55"/>
      <c r="H346" s="55"/>
    </row>
    <row r="347" spans="2:8" s="6" customFormat="1">
      <c r="B347" s="11"/>
      <c r="C347" s="5"/>
      <c r="D347" s="45"/>
      <c r="E347" s="55"/>
      <c r="F347" s="55"/>
      <c r="G347" s="55"/>
      <c r="H347" s="55"/>
    </row>
    <row r="348" spans="2:8" s="6" customFormat="1">
      <c r="B348" s="11"/>
      <c r="C348" s="5"/>
      <c r="D348" s="45"/>
      <c r="E348" s="55"/>
      <c r="F348" s="55"/>
      <c r="G348" s="55"/>
      <c r="H348" s="55"/>
    </row>
    <row r="349" spans="2:8" s="6" customFormat="1">
      <c r="B349" s="11"/>
      <c r="C349" s="5"/>
      <c r="D349" s="45"/>
      <c r="E349" s="55"/>
      <c r="F349" s="55"/>
      <c r="G349" s="55"/>
      <c r="H349" s="55"/>
    </row>
    <row r="350" spans="2:8" s="6" customFormat="1">
      <c r="B350" s="11"/>
      <c r="C350" s="5"/>
      <c r="D350" s="45"/>
      <c r="E350" s="55"/>
      <c r="F350" s="55"/>
      <c r="G350" s="55"/>
      <c r="H350" s="55"/>
    </row>
    <row r="351" spans="2:8" s="6" customFormat="1">
      <c r="B351" s="11"/>
      <c r="C351" s="5"/>
      <c r="D351" s="45"/>
      <c r="E351" s="55"/>
      <c r="F351" s="55"/>
      <c r="G351" s="55"/>
      <c r="H351" s="55"/>
    </row>
    <row r="352" spans="2:8" s="6" customFormat="1">
      <c r="B352" s="11"/>
      <c r="C352" s="5"/>
      <c r="D352" s="45"/>
      <c r="E352" s="55"/>
      <c r="F352" s="55"/>
      <c r="G352" s="55"/>
      <c r="H352" s="55"/>
    </row>
    <row r="353" spans="2:8" s="6" customFormat="1">
      <c r="B353" s="11"/>
      <c r="C353" s="5"/>
      <c r="D353" s="45"/>
      <c r="E353" s="55"/>
      <c r="F353" s="55"/>
      <c r="G353" s="55"/>
      <c r="H353" s="55"/>
    </row>
    <row r="354" spans="2:8" s="6" customFormat="1">
      <c r="B354" s="11"/>
      <c r="C354" s="5"/>
      <c r="D354" s="45"/>
      <c r="E354" s="55"/>
      <c r="F354" s="55"/>
      <c r="G354" s="55"/>
      <c r="H354" s="55"/>
    </row>
    <row r="355" spans="2:8" s="6" customFormat="1">
      <c r="B355" s="11"/>
      <c r="C355" s="5"/>
      <c r="D355" s="45"/>
      <c r="E355" s="55"/>
      <c r="F355" s="55"/>
      <c r="G355" s="55"/>
      <c r="H355" s="55"/>
    </row>
    <row r="356" spans="2:8" s="6" customFormat="1">
      <c r="B356" s="11"/>
      <c r="C356" s="5"/>
      <c r="D356" s="45"/>
      <c r="E356" s="55"/>
      <c r="F356" s="55"/>
      <c r="G356" s="55"/>
      <c r="H356" s="55"/>
    </row>
    <row r="357" spans="2:8" s="6" customFormat="1">
      <c r="B357" s="11"/>
      <c r="C357" s="5"/>
      <c r="D357" s="45"/>
      <c r="E357" s="55"/>
      <c r="F357" s="55"/>
      <c r="G357" s="55"/>
      <c r="H357" s="55"/>
    </row>
    <row r="358" spans="2:8" s="6" customFormat="1">
      <c r="B358" s="11"/>
      <c r="C358" s="5"/>
      <c r="D358" s="45"/>
      <c r="E358" s="55"/>
      <c r="F358" s="55"/>
      <c r="G358" s="55"/>
      <c r="H358" s="55"/>
    </row>
    <row r="359" spans="2:8" s="6" customFormat="1">
      <c r="B359" s="11"/>
      <c r="C359" s="5"/>
      <c r="D359" s="45"/>
      <c r="E359" s="55"/>
      <c r="F359" s="55"/>
      <c r="G359" s="55"/>
      <c r="H359" s="55"/>
    </row>
    <row r="360" spans="2:8" s="6" customFormat="1">
      <c r="B360" s="11"/>
      <c r="C360" s="5"/>
      <c r="D360" s="45"/>
      <c r="E360" s="55"/>
      <c r="F360" s="55"/>
      <c r="G360" s="55"/>
      <c r="H360" s="55"/>
    </row>
    <row r="361" spans="2:8" s="6" customFormat="1">
      <c r="B361" s="11"/>
      <c r="C361" s="5"/>
      <c r="D361" s="45"/>
      <c r="E361" s="55"/>
      <c r="F361" s="55"/>
      <c r="G361" s="55"/>
      <c r="H361" s="55"/>
    </row>
    <row r="362" spans="2:8" s="6" customFormat="1">
      <c r="B362" s="11"/>
      <c r="C362" s="5"/>
      <c r="D362" s="45"/>
      <c r="E362" s="55"/>
      <c r="F362" s="55"/>
      <c r="G362" s="55"/>
      <c r="H362" s="55"/>
    </row>
    <row r="363" spans="2:8" s="6" customFormat="1">
      <c r="B363" s="11"/>
      <c r="C363" s="5"/>
      <c r="D363" s="45"/>
      <c r="E363" s="55"/>
      <c r="F363" s="55"/>
      <c r="G363" s="55"/>
      <c r="H363" s="55"/>
    </row>
    <row r="364" spans="2:8" s="6" customFormat="1">
      <c r="B364" s="11"/>
      <c r="C364" s="5"/>
      <c r="D364" s="45"/>
      <c r="E364" s="55"/>
      <c r="F364" s="55"/>
      <c r="G364" s="55"/>
      <c r="H364" s="55"/>
    </row>
    <row r="365" spans="2:8" s="6" customFormat="1">
      <c r="B365" s="11"/>
      <c r="C365" s="5"/>
      <c r="D365" s="45"/>
      <c r="E365" s="55"/>
      <c r="F365" s="55"/>
      <c r="G365" s="55"/>
      <c r="H365" s="55"/>
    </row>
    <row r="366" spans="2:8" s="6" customFormat="1">
      <c r="B366" s="11"/>
      <c r="C366" s="5"/>
      <c r="D366" s="45"/>
      <c r="E366" s="55"/>
      <c r="F366" s="55"/>
      <c r="G366" s="55"/>
      <c r="H366" s="55"/>
    </row>
    <row r="367" spans="2:8" s="6" customFormat="1">
      <c r="B367" s="11"/>
      <c r="C367" s="5"/>
      <c r="D367" s="45"/>
      <c r="E367" s="55"/>
      <c r="F367" s="55"/>
      <c r="G367" s="55"/>
      <c r="H367" s="55"/>
    </row>
    <row r="368" spans="2:8" s="6" customFormat="1">
      <c r="B368" s="11"/>
      <c r="C368" s="5"/>
      <c r="D368" s="45"/>
      <c r="E368" s="55"/>
      <c r="F368" s="55"/>
      <c r="G368" s="55"/>
      <c r="H368" s="55"/>
    </row>
    <row r="369" spans="2:8" s="6" customFormat="1">
      <c r="B369" s="11"/>
      <c r="C369" s="5"/>
      <c r="D369" s="45"/>
      <c r="E369" s="55"/>
      <c r="F369" s="55"/>
      <c r="G369" s="55"/>
      <c r="H369" s="55"/>
    </row>
    <row r="370" spans="2:8" s="6" customFormat="1">
      <c r="B370" s="11"/>
      <c r="C370" s="5"/>
      <c r="D370" s="45"/>
      <c r="E370" s="55"/>
      <c r="F370" s="55"/>
      <c r="G370" s="55"/>
      <c r="H370" s="55"/>
    </row>
    <row r="371" spans="2:8" s="6" customFormat="1">
      <c r="B371" s="11"/>
      <c r="C371" s="5"/>
      <c r="D371" s="45"/>
      <c r="E371" s="55"/>
      <c r="F371" s="55"/>
      <c r="G371" s="55"/>
      <c r="H371" s="55"/>
    </row>
    <row r="372" spans="2:8" s="6" customFormat="1">
      <c r="B372" s="11"/>
      <c r="C372" s="5"/>
      <c r="D372" s="45"/>
      <c r="E372" s="55"/>
      <c r="F372" s="55"/>
      <c r="G372" s="55"/>
      <c r="H372" s="55"/>
    </row>
    <row r="373" spans="2:8" s="6" customFormat="1">
      <c r="B373" s="11"/>
      <c r="C373" s="5"/>
      <c r="D373" s="45"/>
      <c r="E373" s="55"/>
      <c r="F373" s="55"/>
      <c r="G373" s="55"/>
      <c r="H373" s="55"/>
    </row>
    <row r="374" spans="2:8" s="6" customFormat="1">
      <c r="B374" s="11"/>
      <c r="C374" s="5"/>
      <c r="D374" s="45"/>
      <c r="E374" s="55"/>
      <c r="F374" s="55"/>
      <c r="G374" s="55"/>
      <c r="H374" s="55"/>
    </row>
    <row r="375" spans="2:8" s="6" customFormat="1">
      <c r="B375" s="11"/>
      <c r="C375" s="5"/>
      <c r="D375" s="45"/>
      <c r="E375" s="55"/>
      <c r="F375" s="55"/>
      <c r="G375" s="55"/>
      <c r="H375" s="55"/>
    </row>
    <row r="376" spans="2:8" s="6" customFormat="1">
      <c r="B376" s="11"/>
      <c r="C376" s="5"/>
      <c r="D376" s="45"/>
      <c r="E376" s="55"/>
      <c r="F376" s="55"/>
      <c r="G376" s="55"/>
      <c r="H376" s="55"/>
    </row>
    <row r="377" spans="2:8" s="6" customFormat="1">
      <c r="B377" s="11"/>
      <c r="C377" s="5"/>
      <c r="D377" s="45"/>
      <c r="E377" s="55"/>
      <c r="F377" s="55"/>
      <c r="G377" s="55"/>
      <c r="H377" s="55"/>
    </row>
    <row r="378" spans="2:8" s="6" customFormat="1">
      <c r="B378" s="11"/>
      <c r="C378" s="5"/>
      <c r="D378" s="45"/>
      <c r="E378" s="55"/>
      <c r="F378" s="55"/>
      <c r="G378" s="55"/>
      <c r="H378" s="55"/>
    </row>
    <row r="379" spans="2:8" s="6" customFormat="1">
      <c r="B379" s="11"/>
      <c r="C379" s="5"/>
      <c r="D379" s="45"/>
      <c r="E379" s="55"/>
      <c r="F379" s="55"/>
      <c r="G379" s="55"/>
      <c r="H379" s="55"/>
    </row>
    <row r="380" spans="2:8" s="6" customFormat="1">
      <c r="B380" s="11"/>
      <c r="C380" s="5"/>
      <c r="D380" s="45"/>
      <c r="E380" s="55"/>
      <c r="F380" s="55"/>
      <c r="G380" s="55"/>
      <c r="H380" s="55"/>
    </row>
    <row r="381" spans="2:8" s="6" customFormat="1">
      <c r="B381" s="11"/>
      <c r="C381" s="5"/>
      <c r="D381" s="45"/>
      <c r="E381" s="55"/>
      <c r="F381" s="55"/>
      <c r="G381" s="55"/>
      <c r="H381" s="55"/>
    </row>
    <row r="382" spans="2:8" s="6" customFormat="1">
      <c r="B382" s="11"/>
      <c r="C382" s="5"/>
      <c r="D382" s="45"/>
      <c r="E382" s="55"/>
      <c r="F382" s="55"/>
      <c r="G382" s="55"/>
      <c r="H382" s="55"/>
    </row>
    <row r="383" spans="2:8" s="6" customFormat="1">
      <c r="B383" s="11"/>
      <c r="C383" s="5"/>
      <c r="D383" s="45"/>
      <c r="E383" s="55"/>
      <c r="F383" s="55"/>
      <c r="G383" s="55"/>
      <c r="H383" s="55"/>
    </row>
    <row r="384" spans="2:8" s="6" customFormat="1">
      <c r="B384" s="11"/>
      <c r="C384" s="5"/>
      <c r="D384" s="45"/>
      <c r="E384" s="55"/>
      <c r="F384" s="55"/>
      <c r="G384" s="55"/>
      <c r="H384" s="55"/>
    </row>
    <row r="385" spans="2:8" s="6" customFormat="1">
      <c r="B385" s="11"/>
      <c r="C385" s="5"/>
      <c r="D385" s="45"/>
      <c r="E385" s="55"/>
      <c r="F385" s="55"/>
      <c r="G385" s="55"/>
      <c r="H385" s="55"/>
    </row>
    <row r="386" spans="2:8" s="6" customFormat="1">
      <c r="B386" s="11"/>
      <c r="C386" s="5"/>
      <c r="D386" s="45"/>
      <c r="E386" s="55"/>
      <c r="F386" s="55"/>
      <c r="G386" s="55"/>
      <c r="H386" s="55"/>
    </row>
    <row r="387" spans="2:8" s="6" customFormat="1">
      <c r="B387" s="11"/>
      <c r="C387" s="5"/>
      <c r="D387" s="45"/>
      <c r="E387" s="55"/>
      <c r="F387" s="55"/>
      <c r="G387" s="55"/>
      <c r="H387" s="55"/>
    </row>
    <row r="388" spans="2:8" s="6" customFormat="1">
      <c r="B388" s="11"/>
      <c r="C388" s="5"/>
      <c r="D388" s="45"/>
      <c r="E388" s="55"/>
      <c r="F388" s="55"/>
      <c r="G388" s="55"/>
      <c r="H388" s="55"/>
    </row>
    <row r="389" spans="2:8" s="6" customFormat="1">
      <c r="B389" s="11"/>
      <c r="C389" s="5"/>
      <c r="D389" s="45"/>
      <c r="E389" s="55"/>
      <c r="F389" s="55"/>
      <c r="G389" s="55"/>
      <c r="H389" s="55"/>
    </row>
    <row r="390" spans="2:8" s="6" customFormat="1">
      <c r="B390" s="11"/>
      <c r="C390" s="5"/>
      <c r="D390" s="45"/>
      <c r="E390" s="55"/>
      <c r="F390" s="55"/>
      <c r="G390" s="55"/>
      <c r="H390" s="55"/>
    </row>
    <row r="391" spans="2:8" s="6" customFormat="1">
      <c r="B391" s="11"/>
      <c r="C391" s="5"/>
      <c r="D391" s="45"/>
      <c r="E391" s="55"/>
      <c r="F391" s="55"/>
      <c r="G391" s="55"/>
      <c r="H391" s="55"/>
    </row>
    <row r="392" spans="2:8" s="6" customFormat="1">
      <c r="B392" s="11"/>
      <c r="C392" s="5"/>
      <c r="D392" s="45"/>
      <c r="E392" s="55"/>
      <c r="F392" s="55"/>
      <c r="G392" s="55"/>
      <c r="H392" s="55"/>
    </row>
    <row r="393" spans="2:8" s="6" customFormat="1">
      <c r="B393" s="11"/>
      <c r="C393" s="5"/>
      <c r="D393" s="45"/>
      <c r="E393" s="55"/>
      <c r="F393" s="55"/>
      <c r="G393" s="55"/>
      <c r="H393" s="55"/>
    </row>
    <row r="394" spans="2:8" s="6" customFormat="1">
      <c r="B394" s="11"/>
      <c r="C394" s="5"/>
      <c r="D394" s="45"/>
      <c r="E394" s="55"/>
      <c r="F394" s="55"/>
      <c r="G394" s="55"/>
      <c r="H394" s="55"/>
    </row>
    <row r="395" spans="2:8" s="6" customFormat="1">
      <c r="B395" s="11"/>
      <c r="C395" s="5"/>
      <c r="D395" s="45"/>
      <c r="E395" s="55"/>
      <c r="F395" s="55"/>
      <c r="G395" s="55"/>
      <c r="H395" s="55"/>
    </row>
    <row r="396" spans="2:8" s="6" customFormat="1">
      <c r="B396" s="11"/>
      <c r="C396" s="5"/>
      <c r="D396" s="45"/>
      <c r="E396" s="55"/>
      <c r="F396" s="55"/>
      <c r="G396" s="55"/>
      <c r="H396" s="55"/>
    </row>
    <row r="397" spans="2:8" s="6" customFormat="1">
      <c r="B397" s="11"/>
      <c r="C397" s="5"/>
      <c r="D397" s="45"/>
      <c r="E397" s="55"/>
      <c r="F397" s="55"/>
      <c r="G397" s="55"/>
      <c r="H397" s="55"/>
    </row>
    <row r="398" spans="2:8" s="6" customFormat="1">
      <c r="B398" s="11"/>
      <c r="C398" s="5"/>
      <c r="D398" s="45"/>
      <c r="E398" s="55"/>
      <c r="F398" s="55"/>
      <c r="G398" s="55"/>
      <c r="H398" s="55"/>
    </row>
    <row r="399" spans="2:8" s="6" customFormat="1">
      <c r="B399" s="11"/>
      <c r="C399" s="5"/>
      <c r="D399" s="45"/>
      <c r="E399" s="55"/>
      <c r="F399" s="55"/>
      <c r="G399" s="55"/>
      <c r="H399" s="55"/>
    </row>
    <row r="400" spans="2:8" s="6" customFormat="1">
      <c r="B400" s="11"/>
      <c r="C400" s="5"/>
      <c r="D400" s="45"/>
      <c r="E400" s="55"/>
      <c r="F400" s="55"/>
      <c r="G400" s="55"/>
      <c r="H400" s="55"/>
    </row>
    <row r="401" spans="2:8" s="6" customFormat="1">
      <c r="B401" s="11"/>
      <c r="C401" s="5"/>
      <c r="D401" s="45"/>
      <c r="E401" s="55"/>
      <c r="F401" s="55"/>
      <c r="G401" s="55"/>
      <c r="H401" s="55"/>
    </row>
    <row r="402" spans="2:8" s="6" customFormat="1">
      <c r="B402" s="11"/>
      <c r="C402" s="5"/>
      <c r="D402" s="45"/>
      <c r="E402" s="55"/>
      <c r="F402" s="55"/>
      <c r="G402" s="55"/>
      <c r="H402" s="55"/>
    </row>
    <row r="403" spans="2:8" s="6" customFormat="1">
      <c r="B403" s="11"/>
      <c r="C403" s="5"/>
      <c r="D403" s="45"/>
      <c r="E403" s="55"/>
      <c r="F403" s="55"/>
      <c r="G403" s="55"/>
      <c r="H403" s="55"/>
    </row>
    <row r="404" spans="2:8" s="6" customFormat="1">
      <c r="B404" s="11"/>
      <c r="C404" s="5"/>
      <c r="D404" s="45"/>
      <c r="E404" s="55"/>
      <c r="F404" s="55"/>
      <c r="G404" s="55"/>
      <c r="H404" s="55"/>
    </row>
    <row r="405" spans="2:8" s="6" customFormat="1">
      <c r="B405" s="11"/>
      <c r="C405" s="5"/>
      <c r="D405" s="45"/>
      <c r="E405" s="55"/>
      <c r="F405" s="55"/>
      <c r="G405" s="55"/>
      <c r="H405" s="55"/>
    </row>
    <row r="406" spans="2:8" s="6" customFormat="1">
      <c r="B406" s="11"/>
      <c r="C406" s="5"/>
      <c r="D406" s="45"/>
      <c r="E406" s="55"/>
      <c r="F406" s="55"/>
      <c r="G406" s="55"/>
      <c r="H406" s="55"/>
    </row>
    <row r="407" spans="2:8" s="6" customFormat="1">
      <c r="B407" s="11"/>
      <c r="C407" s="5"/>
      <c r="D407" s="45"/>
      <c r="E407" s="55"/>
      <c r="F407" s="55"/>
      <c r="G407" s="55"/>
      <c r="H407" s="55"/>
    </row>
    <row r="408" spans="2:8" s="6" customFormat="1">
      <c r="B408" s="11"/>
      <c r="C408" s="5"/>
      <c r="D408" s="45"/>
      <c r="E408" s="55"/>
      <c r="F408" s="55"/>
      <c r="G408" s="55"/>
      <c r="H408" s="55"/>
    </row>
    <row r="409" spans="2:8" s="6" customFormat="1">
      <c r="B409" s="11"/>
      <c r="C409" s="5"/>
      <c r="D409" s="45"/>
      <c r="E409" s="55"/>
      <c r="F409" s="55"/>
      <c r="G409" s="55"/>
      <c r="H409" s="55"/>
    </row>
    <row r="410" spans="2:8" s="6" customFormat="1">
      <c r="B410" s="11"/>
      <c r="C410" s="5"/>
      <c r="D410" s="45"/>
      <c r="E410" s="55"/>
      <c r="F410" s="55"/>
      <c r="G410" s="55"/>
      <c r="H410" s="55"/>
    </row>
    <row r="411" spans="2:8" s="6" customFormat="1">
      <c r="B411" s="11"/>
      <c r="C411" s="5"/>
      <c r="D411" s="45"/>
      <c r="E411" s="55"/>
      <c r="F411" s="55"/>
      <c r="G411" s="55"/>
      <c r="H411" s="55"/>
    </row>
    <row r="412" spans="2:8" s="6" customFormat="1">
      <c r="B412" s="11"/>
      <c r="C412" s="5"/>
      <c r="D412" s="45"/>
      <c r="E412" s="55"/>
      <c r="F412" s="55"/>
      <c r="G412" s="55"/>
      <c r="H412" s="55"/>
    </row>
    <row r="413" spans="2:8" s="6" customFormat="1">
      <c r="B413" s="11"/>
      <c r="C413" s="5"/>
      <c r="D413" s="45"/>
      <c r="E413" s="55"/>
      <c r="F413" s="55"/>
      <c r="G413" s="55"/>
      <c r="H413" s="55"/>
    </row>
    <row r="414" spans="2:8" s="6" customFormat="1">
      <c r="B414" s="11"/>
      <c r="C414" s="5"/>
      <c r="D414" s="45"/>
      <c r="E414" s="55"/>
      <c r="F414" s="55"/>
      <c r="G414" s="55"/>
      <c r="H414" s="55"/>
    </row>
    <row r="415" spans="2:8" s="6" customFormat="1">
      <c r="B415" s="11"/>
      <c r="C415" s="5"/>
      <c r="D415" s="45"/>
      <c r="E415" s="55"/>
      <c r="F415" s="55"/>
      <c r="G415" s="55"/>
      <c r="H415" s="55"/>
    </row>
    <row r="416" spans="2:8" s="6" customFormat="1">
      <c r="B416" s="11"/>
      <c r="C416" s="5"/>
      <c r="D416" s="45"/>
      <c r="E416" s="55"/>
      <c r="F416" s="55"/>
      <c r="G416" s="55"/>
      <c r="H416" s="55"/>
    </row>
    <row r="417" spans="2:8" s="6" customFormat="1">
      <c r="B417" s="11"/>
      <c r="C417" s="5"/>
      <c r="D417" s="45"/>
      <c r="E417" s="55"/>
      <c r="F417" s="55"/>
      <c r="G417" s="55"/>
      <c r="H417" s="55"/>
    </row>
    <row r="418" spans="2:8" s="6" customFormat="1">
      <c r="B418" s="11"/>
      <c r="C418" s="5"/>
      <c r="D418" s="45"/>
      <c r="E418" s="55"/>
      <c r="F418" s="55"/>
      <c r="G418" s="55"/>
      <c r="H418" s="55"/>
    </row>
    <row r="419" spans="2:8" s="6" customFormat="1">
      <c r="B419" s="11"/>
      <c r="C419" s="5"/>
      <c r="D419" s="45"/>
      <c r="E419" s="55"/>
      <c r="F419" s="55"/>
      <c r="G419" s="55"/>
      <c r="H419" s="55"/>
    </row>
    <row r="420" spans="2:8" s="6" customFormat="1">
      <c r="B420" s="11"/>
      <c r="C420" s="5"/>
      <c r="D420" s="45"/>
      <c r="E420" s="55"/>
      <c r="F420" s="55"/>
      <c r="G420" s="55"/>
      <c r="H420" s="55"/>
    </row>
    <row r="421" spans="2:8" s="6" customFormat="1">
      <c r="B421" s="11"/>
      <c r="C421" s="5"/>
      <c r="D421" s="45"/>
      <c r="E421" s="55"/>
      <c r="F421" s="55"/>
      <c r="G421" s="55"/>
      <c r="H421" s="55"/>
    </row>
    <row r="422" spans="2:8" s="6" customFormat="1">
      <c r="B422" s="11"/>
      <c r="C422" s="5"/>
      <c r="D422" s="45"/>
      <c r="E422" s="55"/>
      <c r="F422" s="55"/>
      <c r="G422" s="55"/>
      <c r="H422" s="55"/>
    </row>
    <row r="423" spans="2:8" s="6" customFormat="1">
      <c r="B423" s="11"/>
      <c r="C423" s="5"/>
      <c r="D423" s="45"/>
      <c r="E423" s="55"/>
      <c r="F423" s="55"/>
      <c r="G423" s="55"/>
      <c r="H423" s="55"/>
    </row>
    <row r="424" spans="2:8" s="6" customFormat="1">
      <c r="B424" s="11"/>
      <c r="C424" s="5"/>
      <c r="D424" s="45"/>
      <c r="E424" s="55"/>
      <c r="F424" s="55"/>
      <c r="G424" s="55"/>
      <c r="H424" s="55"/>
    </row>
    <row r="425" spans="2:8" s="6" customFormat="1">
      <c r="B425" s="11"/>
      <c r="C425" s="5"/>
      <c r="D425" s="45"/>
      <c r="E425" s="55"/>
      <c r="F425" s="55"/>
      <c r="G425" s="55"/>
      <c r="H425" s="55"/>
    </row>
    <row r="426" spans="2:8" s="6" customFormat="1">
      <c r="B426" s="11"/>
      <c r="C426" s="5"/>
      <c r="D426" s="45"/>
      <c r="E426" s="55"/>
      <c r="F426" s="55"/>
      <c r="G426" s="55"/>
      <c r="H426" s="55"/>
    </row>
    <row r="427" spans="2:8" s="6" customFormat="1">
      <c r="B427" s="11"/>
      <c r="C427" s="5"/>
      <c r="D427" s="45"/>
      <c r="E427" s="55"/>
      <c r="F427" s="55"/>
      <c r="G427" s="55"/>
      <c r="H427" s="55"/>
    </row>
    <row r="428" spans="2:8" s="6" customFormat="1">
      <c r="B428" s="11"/>
      <c r="C428" s="5"/>
      <c r="D428" s="45"/>
      <c r="E428" s="55"/>
      <c r="F428" s="55"/>
      <c r="G428" s="55"/>
      <c r="H428" s="55"/>
    </row>
    <row r="429" spans="2:8" s="6" customFormat="1">
      <c r="B429" s="11"/>
      <c r="C429" s="5"/>
      <c r="D429" s="45"/>
      <c r="E429" s="55"/>
      <c r="F429" s="55"/>
      <c r="G429" s="55"/>
      <c r="H429" s="55"/>
    </row>
    <row r="430" spans="2:8" s="6" customFormat="1">
      <c r="B430" s="11"/>
      <c r="C430" s="5"/>
      <c r="D430" s="45"/>
      <c r="E430" s="55"/>
      <c r="F430" s="55"/>
      <c r="G430" s="55"/>
      <c r="H430" s="55"/>
    </row>
    <row r="431" spans="2:8" s="6" customFormat="1">
      <c r="B431" s="11"/>
      <c r="C431" s="5"/>
      <c r="D431" s="45"/>
      <c r="E431" s="55"/>
      <c r="F431" s="55"/>
      <c r="G431" s="55"/>
      <c r="H431" s="55"/>
    </row>
    <row r="432" spans="2:8" s="6" customFormat="1">
      <c r="B432" s="11"/>
      <c r="C432" s="5"/>
      <c r="D432" s="45"/>
      <c r="E432" s="55"/>
      <c r="F432" s="55"/>
      <c r="G432" s="55"/>
      <c r="H432" s="55"/>
    </row>
    <row r="433" spans="2:8" s="6" customFormat="1">
      <c r="B433" s="11"/>
      <c r="C433" s="5"/>
      <c r="D433" s="45"/>
      <c r="E433" s="55"/>
      <c r="F433" s="55"/>
      <c r="G433" s="55"/>
      <c r="H433" s="55"/>
    </row>
    <row r="434" spans="2:8" s="6" customFormat="1">
      <c r="B434" s="11"/>
      <c r="C434" s="5"/>
      <c r="D434" s="45"/>
      <c r="E434" s="55"/>
      <c r="F434" s="55"/>
      <c r="G434" s="55"/>
      <c r="H434" s="55"/>
    </row>
    <row r="435" spans="2:8" s="6" customFormat="1">
      <c r="B435" s="11"/>
      <c r="C435" s="5"/>
      <c r="D435" s="45"/>
      <c r="E435" s="55"/>
      <c r="F435" s="55"/>
      <c r="G435" s="55"/>
      <c r="H435" s="55"/>
    </row>
    <row r="436" spans="2:8" s="6" customFormat="1">
      <c r="B436" s="11"/>
      <c r="C436" s="5"/>
      <c r="D436" s="45"/>
      <c r="E436" s="55"/>
      <c r="F436" s="55"/>
      <c r="G436" s="55"/>
      <c r="H436" s="55"/>
    </row>
    <row r="437" spans="2:8" s="6" customFormat="1">
      <c r="B437" s="11"/>
      <c r="C437" s="5"/>
      <c r="D437" s="45"/>
      <c r="E437" s="55"/>
      <c r="F437" s="55"/>
      <c r="G437" s="55"/>
      <c r="H437" s="55"/>
    </row>
    <row r="438" spans="2:8" s="6" customFormat="1">
      <c r="B438" s="11"/>
      <c r="C438" s="5"/>
      <c r="D438" s="45"/>
      <c r="E438" s="55"/>
      <c r="F438" s="55"/>
      <c r="G438" s="55"/>
      <c r="H438" s="55"/>
    </row>
    <row r="439" spans="2:8" s="6" customFormat="1">
      <c r="B439" s="11"/>
      <c r="C439" s="5"/>
      <c r="D439" s="45"/>
      <c r="E439" s="55"/>
      <c r="F439" s="55"/>
      <c r="G439" s="55"/>
      <c r="H439" s="55"/>
    </row>
    <row r="440" spans="2:8" s="6" customFormat="1">
      <c r="B440" s="11"/>
      <c r="C440" s="5"/>
      <c r="D440" s="45"/>
      <c r="E440" s="55"/>
      <c r="F440" s="55"/>
      <c r="G440" s="55"/>
      <c r="H440" s="55"/>
    </row>
    <row r="441" spans="2:8" s="6" customFormat="1">
      <c r="B441" s="11"/>
      <c r="C441" s="5"/>
      <c r="D441" s="45"/>
      <c r="E441" s="55"/>
      <c r="F441" s="55"/>
      <c r="G441" s="55"/>
      <c r="H441" s="55"/>
    </row>
    <row r="442" spans="2:8" s="6" customFormat="1">
      <c r="B442" s="11"/>
      <c r="C442" s="5"/>
      <c r="D442" s="45"/>
      <c r="E442" s="55"/>
      <c r="F442" s="55"/>
      <c r="G442" s="55"/>
      <c r="H442" s="55"/>
    </row>
    <row r="443" spans="2:8" s="6" customFormat="1">
      <c r="B443" s="11"/>
      <c r="C443" s="5"/>
      <c r="D443" s="45"/>
      <c r="E443" s="55"/>
      <c r="F443" s="55"/>
      <c r="G443" s="55"/>
      <c r="H443" s="55"/>
    </row>
    <row r="444" spans="2:8" s="6" customFormat="1">
      <c r="B444" s="11"/>
      <c r="C444" s="5"/>
      <c r="D444" s="45"/>
      <c r="E444" s="55"/>
      <c r="F444" s="55"/>
      <c r="G444" s="55"/>
      <c r="H444" s="55"/>
    </row>
    <row r="445" spans="2:8" s="6" customFormat="1">
      <c r="B445" s="11"/>
      <c r="C445" s="5"/>
      <c r="D445" s="45"/>
      <c r="E445" s="55"/>
      <c r="F445" s="55"/>
      <c r="G445" s="55"/>
      <c r="H445" s="55"/>
    </row>
    <row r="446" spans="2:8" s="6" customFormat="1">
      <c r="B446" s="11"/>
      <c r="C446" s="5"/>
      <c r="D446" s="45"/>
      <c r="E446" s="55"/>
      <c r="F446" s="55"/>
      <c r="G446" s="55"/>
      <c r="H446" s="55"/>
    </row>
    <row r="447" spans="2:8" s="6" customFormat="1">
      <c r="B447" s="11"/>
      <c r="C447" s="5"/>
      <c r="D447" s="45"/>
      <c r="E447" s="55"/>
      <c r="F447" s="55"/>
      <c r="G447" s="55"/>
      <c r="H447" s="55"/>
    </row>
    <row r="448" spans="2:8" s="6" customFormat="1">
      <c r="B448" s="11"/>
      <c r="C448" s="5"/>
      <c r="D448" s="45"/>
      <c r="E448" s="55"/>
      <c r="F448" s="55"/>
      <c r="G448" s="55"/>
      <c r="H448" s="55"/>
    </row>
    <row r="449" spans="2:8" s="6" customFormat="1">
      <c r="B449" s="11"/>
      <c r="C449" s="5"/>
      <c r="D449" s="45"/>
      <c r="E449" s="55"/>
      <c r="F449" s="55"/>
      <c r="G449" s="55"/>
      <c r="H449" s="55"/>
    </row>
    <row r="450" spans="2:8" s="6" customFormat="1">
      <c r="B450" s="11"/>
      <c r="C450" s="5"/>
      <c r="D450" s="45"/>
      <c r="E450" s="55"/>
      <c r="F450" s="55"/>
      <c r="G450" s="55"/>
      <c r="H450" s="55"/>
    </row>
    <row r="451" spans="2:8" s="6" customFormat="1">
      <c r="B451" s="11"/>
      <c r="C451" s="5"/>
      <c r="D451" s="45"/>
      <c r="E451" s="55"/>
      <c r="F451" s="55"/>
      <c r="G451" s="55"/>
      <c r="H451" s="55"/>
    </row>
    <row r="452" spans="2:8" s="6" customFormat="1">
      <c r="B452" s="11"/>
      <c r="C452" s="5"/>
      <c r="D452" s="45"/>
      <c r="E452" s="55"/>
      <c r="F452" s="55"/>
      <c r="G452" s="55"/>
      <c r="H452" s="55"/>
    </row>
    <row r="453" spans="2:8" s="6" customFormat="1">
      <c r="B453" s="11"/>
      <c r="C453" s="5"/>
      <c r="D453" s="45"/>
      <c r="E453" s="55"/>
      <c r="F453" s="55"/>
      <c r="G453" s="55"/>
      <c r="H453" s="55"/>
    </row>
    <row r="454" spans="2:8" s="6" customFormat="1">
      <c r="B454" s="11"/>
      <c r="C454" s="5"/>
      <c r="D454" s="45"/>
      <c r="E454" s="55"/>
      <c r="F454" s="55"/>
      <c r="G454" s="55"/>
      <c r="H454" s="55"/>
    </row>
    <row r="455" spans="2:8" s="6" customFormat="1">
      <c r="B455" s="11"/>
      <c r="C455" s="5"/>
      <c r="D455" s="45"/>
      <c r="E455" s="55"/>
      <c r="F455" s="55"/>
      <c r="G455" s="55"/>
      <c r="H455" s="55"/>
    </row>
    <row r="456" spans="2:8" s="6" customFormat="1">
      <c r="B456" s="11"/>
      <c r="C456" s="5"/>
      <c r="D456" s="45"/>
      <c r="E456" s="55"/>
      <c r="F456" s="55"/>
      <c r="G456" s="55"/>
      <c r="H456" s="55"/>
    </row>
    <row r="457" spans="2:8" s="6" customFormat="1">
      <c r="B457" s="11"/>
      <c r="C457" s="5"/>
      <c r="D457" s="45"/>
      <c r="E457" s="55"/>
      <c r="F457" s="55"/>
      <c r="G457" s="55"/>
      <c r="H457" s="55"/>
    </row>
    <row r="458" spans="2:8" s="6" customFormat="1">
      <c r="B458" s="11"/>
      <c r="C458" s="5"/>
      <c r="D458" s="45"/>
      <c r="E458" s="55"/>
      <c r="F458" s="55"/>
      <c r="G458" s="55"/>
      <c r="H458" s="55"/>
    </row>
    <row r="459" spans="2:8" s="6" customFormat="1">
      <c r="B459" s="11"/>
      <c r="C459" s="5"/>
      <c r="D459" s="45"/>
      <c r="E459" s="55"/>
      <c r="F459" s="55"/>
      <c r="G459" s="55"/>
      <c r="H459" s="55"/>
    </row>
    <row r="460" spans="2:8" s="6" customFormat="1">
      <c r="B460" s="11"/>
      <c r="C460" s="5"/>
      <c r="D460" s="45"/>
      <c r="E460" s="55"/>
      <c r="F460" s="55"/>
      <c r="G460" s="55"/>
      <c r="H460" s="55"/>
    </row>
    <row r="461" spans="2:8" s="6" customFormat="1">
      <c r="B461" s="11"/>
      <c r="C461" s="5"/>
      <c r="D461" s="45"/>
      <c r="E461" s="55"/>
      <c r="F461" s="55"/>
      <c r="G461" s="55"/>
      <c r="H461" s="55"/>
    </row>
    <row r="462" spans="2:8" s="6" customFormat="1">
      <c r="B462" s="11"/>
      <c r="C462" s="5"/>
      <c r="D462" s="45"/>
      <c r="E462" s="55"/>
      <c r="F462" s="55"/>
      <c r="G462" s="55"/>
      <c r="H462" s="55"/>
    </row>
    <row r="463" spans="2:8" s="6" customFormat="1">
      <c r="B463" s="11"/>
      <c r="C463" s="5"/>
      <c r="D463" s="45"/>
      <c r="E463" s="55"/>
      <c r="F463" s="55"/>
      <c r="G463" s="55"/>
      <c r="H463" s="55"/>
    </row>
    <row r="464" spans="2:8" s="6" customFormat="1">
      <c r="B464" s="11"/>
      <c r="C464" s="5"/>
      <c r="D464" s="45"/>
      <c r="E464" s="55"/>
      <c r="F464" s="55"/>
      <c r="G464" s="55"/>
      <c r="H464" s="55"/>
    </row>
    <row r="465" spans="2:8" s="6" customFormat="1">
      <c r="B465" s="11"/>
      <c r="C465" s="5"/>
      <c r="D465" s="45"/>
      <c r="E465" s="55"/>
      <c r="F465" s="55"/>
      <c r="G465" s="55"/>
      <c r="H465" s="55"/>
    </row>
    <row r="466" spans="2:8" s="6" customFormat="1">
      <c r="B466" s="11"/>
      <c r="C466" s="5"/>
      <c r="D466" s="45"/>
      <c r="E466" s="55"/>
      <c r="F466" s="55"/>
      <c r="G466" s="55"/>
      <c r="H466" s="55"/>
    </row>
    <row r="467" spans="2:8" s="6" customFormat="1">
      <c r="B467" s="11"/>
      <c r="C467" s="5"/>
      <c r="D467" s="45"/>
      <c r="E467" s="55"/>
      <c r="F467" s="55"/>
      <c r="G467" s="55"/>
      <c r="H467" s="55"/>
    </row>
    <row r="468" spans="2:8" s="6" customFormat="1">
      <c r="B468" s="11"/>
      <c r="C468" s="5"/>
      <c r="D468" s="45"/>
      <c r="E468" s="55"/>
      <c r="F468" s="55"/>
      <c r="G468" s="55"/>
      <c r="H468" s="55"/>
    </row>
    <row r="469" spans="2:8" s="6" customFormat="1">
      <c r="B469" s="11"/>
      <c r="C469" s="5"/>
      <c r="D469" s="45"/>
      <c r="E469" s="55"/>
      <c r="F469" s="55"/>
      <c r="G469" s="55"/>
      <c r="H469" s="55"/>
    </row>
    <row r="470" spans="2:8" s="6" customFormat="1">
      <c r="B470" s="11"/>
      <c r="C470" s="5"/>
      <c r="D470" s="45"/>
      <c r="E470" s="55"/>
      <c r="F470" s="55"/>
      <c r="G470" s="55"/>
      <c r="H470" s="55"/>
    </row>
    <row r="471" spans="2:8" s="6" customFormat="1">
      <c r="B471" s="11"/>
      <c r="C471" s="5"/>
      <c r="D471" s="45"/>
      <c r="E471" s="55"/>
      <c r="F471" s="55"/>
      <c r="G471" s="55"/>
      <c r="H471" s="55"/>
    </row>
    <row r="472" spans="2:8" s="6" customFormat="1">
      <c r="B472" s="11"/>
      <c r="C472" s="5"/>
      <c r="D472" s="45"/>
      <c r="E472" s="55"/>
      <c r="F472" s="55"/>
      <c r="G472" s="55"/>
      <c r="H472" s="55"/>
    </row>
    <row r="473" spans="2:8" s="6" customFormat="1">
      <c r="B473" s="11"/>
      <c r="C473" s="5"/>
      <c r="D473" s="45"/>
      <c r="E473" s="55"/>
      <c r="F473" s="55"/>
      <c r="G473" s="55"/>
      <c r="H473" s="55"/>
    </row>
    <row r="474" spans="2:8" s="6" customFormat="1">
      <c r="B474" s="11"/>
      <c r="C474" s="5"/>
      <c r="D474" s="45"/>
      <c r="E474" s="55"/>
      <c r="F474" s="55"/>
      <c r="G474" s="55"/>
      <c r="H474" s="55"/>
    </row>
    <row r="475" spans="2:8" s="6" customFormat="1">
      <c r="B475" s="11"/>
      <c r="C475" s="5"/>
      <c r="D475" s="45"/>
      <c r="E475" s="55"/>
      <c r="F475" s="55"/>
      <c r="G475" s="55"/>
      <c r="H475" s="55"/>
    </row>
    <row r="476" spans="2:8" s="6" customFormat="1">
      <c r="B476" s="11"/>
      <c r="C476" s="5"/>
      <c r="D476" s="45"/>
      <c r="E476" s="55"/>
      <c r="F476" s="55"/>
      <c r="G476" s="55"/>
      <c r="H476" s="55"/>
    </row>
    <row r="477" spans="2:8" s="6" customFormat="1">
      <c r="B477" s="11"/>
      <c r="C477" s="5"/>
      <c r="D477" s="45"/>
      <c r="E477" s="55"/>
      <c r="F477" s="55"/>
      <c r="G477" s="55"/>
      <c r="H477" s="55"/>
    </row>
    <row r="478" spans="2:8" s="6" customFormat="1">
      <c r="B478" s="11"/>
      <c r="C478" s="5"/>
      <c r="D478" s="45"/>
      <c r="E478" s="55"/>
      <c r="F478" s="55"/>
      <c r="G478" s="55"/>
      <c r="H478" s="55"/>
    </row>
    <row r="479" spans="2:8" s="6" customFormat="1">
      <c r="B479" s="11"/>
      <c r="C479" s="5"/>
      <c r="D479" s="45"/>
      <c r="E479" s="55"/>
      <c r="F479" s="55"/>
      <c r="G479" s="55"/>
      <c r="H479" s="55"/>
    </row>
    <row r="480" spans="2:8" s="6" customFormat="1">
      <c r="B480" s="11"/>
      <c r="C480" s="5"/>
      <c r="D480" s="45"/>
      <c r="E480" s="55"/>
      <c r="F480" s="55"/>
      <c r="G480" s="55"/>
      <c r="H480" s="55"/>
    </row>
    <row r="481" spans="2:8" s="6" customFormat="1">
      <c r="B481" s="11"/>
      <c r="C481" s="5"/>
      <c r="D481" s="45"/>
      <c r="E481" s="55"/>
      <c r="F481" s="55"/>
      <c r="G481" s="55"/>
      <c r="H481" s="55"/>
    </row>
    <row r="482" spans="2:8" s="6" customFormat="1">
      <c r="B482" s="11"/>
      <c r="C482" s="5"/>
      <c r="D482" s="45"/>
      <c r="E482" s="55"/>
      <c r="F482" s="55"/>
      <c r="G482" s="55"/>
      <c r="H482" s="55"/>
    </row>
    <row r="483" spans="2:8" s="6" customFormat="1">
      <c r="B483" s="11"/>
      <c r="C483" s="5"/>
      <c r="D483" s="45"/>
      <c r="E483" s="55"/>
      <c r="F483" s="55"/>
      <c r="G483" s="55"/>
      <c r="H483" s="55"/>
    </row>
    <row r="484" spans="2:8" s="6" customFormat="1">
      <c r="B484" s="11"/>
      <c r="C484" s="5"/>
      <c r="D484" s="45"/>
      <c r="E484" s="55"/>
      <c r="F484" s="55"/>
      <c r="G484" s="55"/>
      <c r="H484" s="55"/>
    </row>
    <row r="485" spans="2:8" s="6" customFormat="1">
      <c r="B485" s="11"/>
      <c r="C485" s="5"/>
      <c r="D485" s="45"/>
      <c r="E485" s="55"/>
      <c r="F485" s="55"/>
      <c r="G485" s="55"/>
      <c r="H485" s="55"/>
    </row>
    <row r="486" spans="2:8" s="6" customFormat="1">
      <c r="B486" s="11"/>
      <c r="C486" s="5"/>
      <c r="D486" s="45"/>
      <c r="E486" s="55"/>
      <c r="F486" s="55"/>
      <c r="G486" s="55"/>
      <c r="H486" s="55"/>
    </row>
    <row r="487" spans="2:8" s="6" customFormat="1">
      <c r="B487" s="11"/>
      <c r="C487" s="5"/>
      <c r="D487" s="45"/>
      <c r="E487" s="55"/>
      <c r="F487" s="55"/>
      <c r="G487" s="55"/>
      <c r="H487" s="55"/>
    </row>
    <row r="488" spans="2:8" s="6" customFormat="1">
      <c r="B488" s="11"/>
      <c r="C488" s="5"/>
      <c r="D488" s="45"/>
      <c r="E488" s="55"/>
      <c r="F488" s="55"/>
      <c r="G488" s="55"/>
      <c r="H488" s="55"/>
    </row>
    <row r="489" spans="2:8" s="6" customFormat="1">
      <c r="B489" s="11"/>
      <c r="C489" s="5"/>
      <c r="D489" s="45"/>
      <c r="E489" s="55"/>
      <c r="F489" s="55"/>
      <c r="G489" s="55"/>
      <c r="H489" s="55"/>
    </row>
    <row r="490" spans="2:8" s="6" customFormat="1">
      <c r="B490" s="11"/>
      <c r="C490" s="5"/>
      <c r="D490" s="45"/>
      <c r="E490" s="55"/>
      <c r="F490" s="55"/>
      <c r="G490" s="55"/>
      <c r="H490" s="55"/>
    </row>
    <row r="491" spans="2:8" s="6" customFormat="1">
      <c r="B491" s="11"/>
      <c r="C491" s="5"/>
      <c r="D491" s="45"/>
      <c r="E491" s="55"/>
      <c r="F491" s="55"/>
      <c r="G491" s="55"/>
      <c r="H491" s="55"/>
    </row>
    <row r="492" spans="2:8" s="6" customFormat="1">
      <c r="B492" s="11"/>
      <c r="C492" s="5"/>
      <c r="D492" s="45"/>
      <c r="E492" s="55"/>
      <c r="F492" s="55"/>
      <c r="G492" s="55"/>
      <c r="H492" s="55"/>
    </row>
    <row r="493" spans="2:8" s="6" customFormat="1">
      <c r="B493" s="11"/>
      <c r="C493" s="5"/>
      <c r="D493" s="45"/>
      <c r="E493" s="55"/>
      <c r="F493" s="55"/>
      <c r="G493" s="55"/>
      <c r="H493" s="55"/>
    </row>
    <row r="494" spans="2:8" s="6" customFormat="1">
      <c r="B494" s="11"/>
      <c r="C494" s="5"/>
      <c r="D494" s="45"/>
      <c r="E494" s="55"/>
      <c r="F494" s="55"/>
      <c r="G494" s="55"/>
      <c r="H494" s="55"/>
    </row>
    <row r="495" spans="2:8" s="6" customFormat="1">
      <c r="B495" s="11"/>
      <c r="C495" s="5"/>
      <c r="D495" s="45"/>
      <c r="E495" s="55"/>
      <c r="F495" s="55"/>
      <c r="G495" s="55"/>
      <c r="H495" s="55"/>
    </row>
    <row r="496" spans="2:8" s="6" customFormat="1">
      <c r="B496" s="11"/>
      <c r="C496" s="5"/>
      <c r="D496" s="45"/>
      <c r="E496" s="55"/>
      <c r="F496" s="55"/>
      <c r="G496" s="55"/>
      <c r="H496" s="55"/>
    </row>
    <row r="497" spans="2:8" s="6" customFormat="1">
      <c r="B497" s="11"/>
      <c r="C497" s="5"/>
      <c r="D497" s="45"/>
      <c r="E497" s="55"/>
      <c r="F497" s="55"/>
      <c r="G497" s="55"/>
      <c r="H497" s="55"/>
    </row>
    <row r="498" spans="2:8" s="6" customFormat="1">
      <c r="B498" s="11"/>
      <c r="C498" s="5"/>
      <c r="D498" s="45"/>
      <c r="E498" s="55"/>
      <c r="F498" s="55"/>
      <c r="G498" s="55"/>
      <c r="H498" s="55"/>
    </row>
    <row r="499" spans="2:8" s="6" customFormat="1">
      <c r="B499" s="11"/>
      <c r="C499" s="5"/>
      <c r="D499" s="45"/>
      <c r="E499" s="55"/>
      <c r="F499" s="55"/>
      <c r="G499" s="55"/>
      <c r="H499" s="55"/>
    </row>
    <row r="500" spans="2:8" s="6" customFormat="1">
      <c r="B500" s="11"/>
      <c r="C500" s="5"/>
      <c r="D500" s="45"/>
      <c r="E500" s="55"/>
      <c r="F500" s="55"/>
      <c r="G500" s="55"/>
      <c r="H500" s="55"/>
    </row>
    <row r="501" spans="2:8" s="6" customFormat="1">
      <c r="B501" s="11"/>
      <c r="C501" s="5"/>
      <c r="D501" s="45"/>
      <c r="E501" s="55"/>
      <c r="F501" s="55"/>
      <c r="G501" s="55"/>
      <c r="H501" s="55"/>
    </row>
    <row r="502" spans="2:8" s="6" customFormat="1">
      <c r="B502" s="11"/>
      <c r="C502" s="5"/>
      <c r="D502" s="45"/>
      <c r="E502" s="55"/>
      <c r="F502" s="55"/>
      <c r="G502" s="55"/>
      <c r="H502" s="55"/>
    </row>
    <row r="503" spans="2:8" s="6" customFormat="1">
      <c r="B503" s="11"/>
      <c r="C503" s="5"/>
      <c r="D503" s="45"/>
      <c r="E503" s="55"/>
      <c r="F503" s="55"/>
      <c r="G503" s="55"/>
      <c r="H503" s="55"/>
    </row>
    <row r="504" spans="2:8" s="6" customFormat="1">
      <c r="B504" s="11"/>
      <c r="C504" s="5"/>
      <c r="D504" s="45"/>
      <c r="E504" s="55"/>
      <c r="F504" s="55"/>
      <c r="G504" s="55"/>
      <c r="H504" s="55"/>
    </row>
    <row r="505" spans="2:8" s="6" customFormat="1">
      <c r="B505" s="11"/>
      <c r="C505" s="5"/>
      <c r="D505" s="45"/>
      <c r="E505" s="55"/>
      <c r="F505" s="55"/>
      <c r="G505" s="55"/>
      <c r="H505" s="55"/>
    </row>
    <row r="506" spans="2:8" s="6" customFormat="1">
      <c r="B506" s="11"/>
      <c r="C506" s="5"/>
      <c r="D506" s="45"/>
      <c r="E506" s="55"/>
      <c r="F506" s="55"/>
      <c r="G506" s="55"/>
      <c r="H506" s="55"/>
    </row>
    <row r="507" spans="2:8" s="6" customFormat="1">
      <c r="B507" s="11"/>
      <c r="C507" s="5"/>
      <c r="D507" s="45"/>
      <c r="E507" s="55"/>
      <c r="F507" s="55"/>
      <c r="G507" s="55"/>
      <c r="H507" s="55"/>
    </row>
    <row r="508" spans="2:8" s="6" customFormat="1">
      <c r="B508" s="11"/>
      <c r="C508" s="5"/>
      <c r="D508" s="45"/>
      <c r="E508" s="55"/>
      <c r="F508" s="55"/>
      <c r="G508" s="55"/>
      <c r="H508" s="55"/>
    </row>
    <row r="509" spans="2:8" s="6" customFormat="1">
      <c r="B509" s="11"/>
      <c r="C509" s="5"/>
      <c r="D509" s="45"/>
      <c r="E509" s="55"/>
      <c r="F509" s="55"/>
      <c r="G509" s="55"/>
      <c r="H509" s="55"/>
    </row>
    <row r="510" spans="2:8" s="6" customFormat="1">
      <c r="B510" s="11"/>
      <c r="C510" s="5"/>
      <c r="D510" s="45"/>
      <c r="E510" s="55"/>
      <c r="F510" s="55"/>
      <c r="G510" s="55"/>
      <c r="H510" s="55"/>
    </row>
    <row r="511" spans="2:8" s="6" customFormat="1">
      <c r="B511" s="11"/>
      <c r="C511" s="5"/>
      <c r="D511" s="45"/>
      <c r="E511" s="55"/>
      <c r="F511" s="55"/>
      <c r="G511" s="55"/>
      <c r="H511" s="55"/>
    </row>
    <row r="512" spans="2:8" s="6" customFormat="1">
      <c r="B512" s="11"/>
      <c r="C512" s="5"/>
      <c r="D512" s="45"/>
      <c r="E512" s="55"/>
      <c r="F512" s="55"/>
      <c r="G512" s="55"/>
      <c r="H512" s="55"/>
    </row>
    <row r="513" spans="2:8" s="6" customFormat="1">
      <c r="B513" s="11"/>
      <c r="C513" s="5"/>
      <c r="D513" s="45"/>
      <c r="E513" s="55"/>
      <c r="F513" s="55"/>
      <c r="G513" s="55"/>
      <c r="H513" s="55"/>
    </row>
    <row r="514" spans="2:8" s="6" customFormat="1">
      <c r="B514" s="11"/>
      <c r="C514" s="5"/>
      <c r="D514" s="45"/>
      <c r="E514" s="55"/>
      <c r="F514" s="55"/>
      <c r="G514" s="55"/>
      <c r="H514" s="55"/>
    </row>
    <row r="515" spans="2:8" s="6" customFormat="1">
      <c r="B515" s="11"/>
      <c r="C515" s="5"/>
      <c r="D515" s="45"/>
      <c r="E515" s="55"/>
      <c r="F515" s="55"/>
      <c r="G515" s="55"/>
      <c r="H515" s="55"/>
    </row>
    <row r="516" spans="2:8" s="6" customFormat="1">
      <c r="B516" s="11"/>
      <c r="C516" s="5"/>
      <c r="D516" s="45"/>
      <c r="E516" s="55"/>
      <c r="F516" s="55"/>
      <c r="G516" s="55"/>
      <c r="H516" s="55"/>
    </row>
    <row r="517" spans="2:8" s="6" customFormat="1">
      <c r="B517" s="11"/>
      <c r="C517" s="5"/>
      <c r="D517" s="45"/>
      <c r="E517" s="55"/>
      <c r="F517" s="55"/>
      <c r="G517" s="55"/>
      <c r="H517" s="55"/>
    </row>
    <row r="518" spans="2:8" s="6" customFormat="1">
      <c r="B518" s="11"/>
      <c r="C518" s="5"/>
      <c r="D518" s="45"/>
      <c r="E518" s="55"/>
      <c r="F518" s="55"/>
      <c r="G518" s="55"/>
      <c r="H518" s="55"/>
    </row>
    <row r="519" spans="2:8" s="6" customFormat="1">
      <c r="B519" s="11"/>
      <c r="C519" s="5"/>
      <c r="D519" s="45"/>
      <c r="E519" s="55"/>
      <c r="F519" s="55"/>
      <c r="G519" s="55"/>
      <c r="H519" s="55"/>
    </row>
    <row r="520" spans="2:8" s="6" customFormat="1">
      <c r="B520" s="11"/>
      <c r="C520" s="5"/>
      <c r="D520" s="45"/>
      <c r="E520" s="55"/>
      <c r="F520" s="55"/>
      <c r="G520" s="55"/>
      <c r="H520" s="55"/>
    </row>
    <row r="521" spans="2:8" s="6" customFormat="1">
      <c r="B521" s="11"/>
      <c r="C521" s="5"/>
      <c r="D521" s="45"/>
      <c r="E521" s="55"/>
      <c r="F521" s="55"/>
      <c r="G521" s="55"/>
      <c r="H521" s="55"/>
    </row>
    <row r="522" spans="2:8" s="6" customFormat="1">
      <c r="B522" s="11"/>
      <c r="C522" s="5"/>
      <c r="D522" s="45"/>
      <c r="E522" s="55"/>
      <c r="F522" s="55"/>
      <c r="G522" s="55"/>
      <c r="H522" s="55"/>
    </row>
    <row r="523" spans="2:8" s="6" customFormat="1">
      <c r="B523" s="11"/>
      <c r="C523" s="5"/>
      <c r="D523" s="45"/>
      <c r="E523" s="55"/>
      <c r="F523" s="55"/>
      <c r="G523" s="55"/>
      <c r="H523" s="55"/>
    </row>
    <row r="524" spans="2:8" s="6" customFormat="1">
      <c r="B524" s="11"/>
      <c r="C524" s="5"/>
      <c r="D524" s="45"/>
      <c r="E524" s="55"/>
      <c r="F524" s="55"/>
      <c r="G524" s="55"/>
      <c r="H524" s="55"/>
    </row>
    <row r="525" spans="2:8" s="6" customFormat="1">
      <c r="B525" s="11"/>
      <c r="C525" s="5"/>
      <c r="D525" s="45"/>
      <c r="E525" s="55"/>
      <c r="F525" s="55"/>
      <c r="G525" s="55"/>
      <c r="H525" s="55"/>
    </row>
    <row r="526" spans="2:8" s="6" customFormat="1">
      <c r="B526" s="11"/>
      <c r="C526" s="5"/>
      <c r="D526" s="45"/>
      <c r="E526" s="55"/>
      <c r="F526" s="55"/>
      <c r="G526" s="55"/>
      <c r="H526" s="55"/>
    </row>
    <row r="527" spans="2:8" s="6" customFormat="1">
      <c r="B527" s="11"/>
      <c r="C527" s="5"/>
      <c r="D527" s="45"/>
      <c r="E527" s="55"/>
      <c r="F527" s="55"/>
      <c r="G527" s="55"/>
      <c r="H527" s="55"/>
    </row>
    <row r="528" spans="2:8" s="6" customFormat="1">
      <c r="B528" s="11"/>
      <c r="C528" s="5"/>
      <c r="D528" s="45"/>
      <c r="E528" s="55"/>
      <c r="F528" s="55"/>
      <c r="G528" s="55"/>
      <c r="H528" s="55"/>
    </row>
    <row r="529" spans="2:8" s="6" customFormat="1">
      <c r="B529" s="11"/>
      <c r="C529" s="5"/>
      <c r="D529" s="45"/>
      <c r="E529" s="55"/>
      <c r="F529" s="55"/>
      <c r="G529" s="55"/>
      <c r="H529" s="55"/>
    </row>
    <row r="530" spans="2:8" s="6" customFormat="1">
      <c r="B530" s="11"/>
      <c r="C530" s="5"/>
      <c r="D530" s="45"/>
      <c r="E530" s="55"/>
      <c r="F530" s="55"/>
      <c r="G530" s="55"/>
      <c r="H530" s="55"/>
    </row>
    <row r="531" spans="2:8" s="6" customFormat="1">
      <c r="B531" s="11"/>
      <c r="C531" s="5"/>
      <c r="D531" s="45"/>
      <c r="E531" s="55"/>
      <c r="F531" s="55"/>
      <c r="G531" s="55"/>
      <c r="H531" s="55"/>
    </row>
    <row r="532" spans="2:8" s="6" customFormat="1">
      <c r="B532" s="11"/>
      <c r="C532" s="5"/>
      <c r="D532" s="45"/>
      <c r="E532" s="55"/>
      <c r="F532" s="55"/>
      <c r="G532" s="55"/>
      <c r="H532" s="55"/>
    </row>
    <row r="533" spans="2:8" s="6" customFormat="1">
      <c r="B533" s="11"/>
      <c r="C533" s="5"/>
      <c r="D533" s="45"/>
      <c r="E533" s="55"/>
      <c r="F533" s="55"/>
      <c r="G533" s="55"/>
      <c r="H533" s="55"/>
    </row>
    <row r="534" spans="2:8" s="6" customFormat="1">
      <c r="B534" s="11"/>
      <c r="C534" s="5"/>
      <c r="D534" s="45"/>
      <c r="E534" s="55"/>
      <c r="F534" s="55"/>
      <c r="G534" s="55"/>
      <c r="H534" s="55"/>
    </row>
    <row r="535" spans="2:8" s="6" customFormat="1">
      <c r="B535" s="11"/>
      <c r="C535" s="5"/>
      <c r="D535" s="45"/>
      <c r="E535" s="55"/>
      <c r="F535" s="55"/>
      <c r="G535" s="55"/>
      <c r="H535" s="55"/>
    </row>
    <row r="536" spans="2:8" s="6" customFormat="1">
      <c r="B536" s="11"/>
      <c r="C536" s="5"/>
      <c r="D536" s="45"/>
      <c r="E536" s="55"/>
      <c r="F536" s="55"/>
      <c r="G536" s="55"/>
      <c r="H536" s="55"/>
    </row>
    <row r="537" spans="2:8" s="6" customFormat="1">
      <c r="B537" s="11"/>
      <c r="C537" s="5"/>
      <c r="D537" s="45"/>
      <c r="E537" s="55"/>
      <c r="F537" s="55"/>
      <c r="G537" s="55"/>
      <c r="H537" s="55"/>
    </row>
    <row r="538" spans="2:8" s="6" customFormat="1">
      <c r="B538" s="11"/>
      <c r="C538" s="5"/>
      <c r="D538" s="45"/>
      <c r="E538" s="55"/>
      <c r="F538" s="55"/>
      <c r="G538" s="55"/>
      <c r="H538" s="55"/>
    </row>
    <row r="539" spans="2:8" s="6" customFormat="1">
      <c r="B539" s="11"/>
      <c r="C539" s="5"/>
      <c r="D539" s="45"/>
      <c r="E539" s="55"/>
      <c r="F539" s="55"/>
      <c r="G539" s="55"/>
      <c r="H539" s="55"/>
    </row>
    <row r="540" spans="2:8" s="6" customFormat="1">
      <c r="B540" s="11"/>
      <c r="C540" s="5"/>
      <c r="D540" s="45"/>
      <c r="E540" s="55"/>
      <c r="F540" s="55"/>
      <c r="G540" s="55"/>
      <c r="H540" s="55"/>
    </row>
    <row r="541" spans="2:8" s="6" customFormat="1">
      <c r="B541" s="11"/>
      <c r="C541" s="5"/>
      <c r="D541" s="45"/>
      <c r="E541" s="55"/>
      <c r="F541" s="55"/>
      <c r="G541" s="55"/>
      <c r="H541" s="55"/>
    </row>
    <row r="542" spans="2:8" s="6" customFormat="1">
      <c r="B542" s="11"/>
      <c r="C542" s="5"/>
      <c r="D542" s="45"/>
      <c r="E542" s="55"/>
      <c r="F542" s="55"/>
      <c r="G542" s="55"/>
      <c r="H542" s="55"/>
    </row>
    <row r="543" spans="2:8" s="6" customFormat="1">
      <c r="B543" s="11"/>
      <c r="C543" s="5"/>
      <c r="D543" s="45"/>
      <c r="E543" s="55"/>
      <c r="F543" s="55"/>
      <c r="G543" s="55"/>
      <c r="H543" s="55"/>
    </row>
    <row r="544" spans="2:8" s="6" customFormat="1">
      <c r="B544" s="11"/>
      <c r="C544" s="5"/>
      <c r="D544" s="45"/>
      <c r="E544" s="55"/>
      <c r="F544" s="55"/>
      <c r="G544" s="55"/>
      <c r="H544" s="55"/>
    </row>
    <row r="545" spans="2:8" s="6" customFormat="1">
      <c r="B545" s="11"/>
      <c r="C545" s="5"/>
      <c r="D545" s="45"/>
      <c r="E545" s="55"/>
      <c r="F545" s="55"/>
      <c r="G545" s="55"/>
      <c r="H545" s="55"/>
    </row>
    <row r="546" spans="2:8" s="6" customFormat="1">
      <c r="B546" s="11"/>
      <c r="C546" s="5"/>
      <c r="D546" s="45"/>
      <c r="E546" s="55"/>
      <c r="F546" s="55"/>
      <c r="G546" s="55"/>
      <c r="H546" s="55"/>
    </row>
    <row r="547" spans="2:8" s="6" customFormat="1">
      <c r="B547" s="11"/>
      <c r="C547" s="5"/>
      <c r="D547" s="45"/>
      <c r="E547" s="55"/>
      <c r="F547" s="55"/>
      <c r="G547" s="55"/>
      <c r="H547" s="55"/>
    </row>
    <row r="548" spans="2:8" s="6" customFormat="1">
      <c r="B548" s="11"/>
      <c r="C548" s="5"/>
      <c r="D548" s="45"/>
      <c r="E548" s="55"/>
      <c r="F548" s="55"/>
      <c r="G548" s="55"/>
      <c r="H548" s="55"/>
    </row>
    <row r="549" spans="2:8" s="6" customFormat="1">
      <c r="B549" s="11"/>
      <c r="C549" s="5"/>
      <c r="D549" s="45"/>
      <c r="E549" s="55"/>
      <c r="F549" s="55"/>
      <c r="G549" s="55"/>
      <c r="H549" s="55"/>
    </row>
    <row r="550" spans="2:8" s="6" customFormat="1">
      <c r="B550" s="11"/>
      <c r="C550" s="5"/>
      <c r="D550" s="45"/>
      <c r="E550" s="55"/>
      <c r="F550" s="55"/>
      <c r="G550" s="55"/>
      <c r="H550" s="55"/>
    </row>
    <row r="551" spans="2:8" s="6" customFormat="1">
      <c r="B551" s="11"/>
      <c r="C551" s="5"/>
      <c r="D551" s="45"/>
      <c r="E551" s="55"/>
      <c r="F551" s="55"/>
      <c r="G551" s="55"/>
      <c r="H551" s="55"/>
    </row>
    <row r="552" spans="2:8" s="6" customFormat="1">
      <c r="B552" s="11"/>
      <c r="C552" s="5"/>
      <c r="D552" s="45"/>
      <c r="E552" s="55"/>
      <c r="F552" s="55"/>
      <c r="G552" s="55"/>
      <c r="H552" s="55"/>
    </row>
    <row r="553" spans="2:8" s="6" customFormat="1">
      <c r="B553" s="11"/>
      <c r="C553" s="5"/>
      <c r="D553" s="45"/>
      <c r="E553" s="55"/>
      <c r="F553" s="55"/>
      <c r="G553" s="55"/>
      <c r="H553" s="55"/>
    </row>
    <row r="554" spans="2:8" s="6" customFormat="1">
      <c r="B554" s="11"/>
      <c r="C554" s="5"/>
      <c r="D554" s="45"/>
      <c r="E554" s="55"/>
      <c r="F554" s="55"/>
      <c r="G554" s="55"/>
      <c r="H554" s="55"/>
    </row>
    <row r="555" spans="2:8" s="6" customFormat="1">
      <c r="B555" s="11"/>
      <c r="C555" s="5"/>
      <c r="D555" s="45"/>
      <c r="E555" s="55"/>
      <c r="F555" s="55"/>
      <c r="G555" s="55"/>
      <c r="H555" s="55"/>
    </row>
    <row r="556" spans="2:8" s="6" customFormat="1">
      <c r="B556" s="11"/>
      <c r="C556" s="5"/>
      <c r="D556" s="45"/>
      <c r="E556" s="55"/>
      <c r="F556" s="55"/>
      <c r="G556" s="55"/>
      <c r="H556" s="55"/>
    </row>
    <row r="557" spans="2:8" s="6" customFormat="1">
      <c r="B557" s="11"/>
      <c r="C557" s="5"/>
      <c r="D557" s="45"/>
      <c r="E557" s="55"/>
      <c r="F557" s="55"/>
      <c r="G557" s="55"/>
      <c r="H557" s="55"/>
    </row>
    <row r="558" spans="2:8" s="6" customFormat="1">
      <c r="B558" s="11"/>
      <c r="C558" s="5"/>
      <c r="D558" s="45"/>
      <c r="E558" s="55"/>
      <c r="F558" s="55"/>
      <c r="G558" s="55"/>
      <c r="H558" s="55"/>
    </row>
    <row r="559" spans="2:8" s="6" customFormat="1">
      <c r="B559" s="11"/>
      <c r="C559" s="5"/>
      <c r="D559" s="45"/>
      <c r="E559" s="55"/>
      <c r="F559" s="55"/>
      <c r="G559" s="55"/>
      <c r="H559" s="55"/>
    </row>
    <row r="560" spans="2:8" s="6" customFormat="1">
      <c r="B560" s="11"/>
      <c r="C560" s="5"/>
      <c r="D560" s="45"/>
      <c r="E560" s="55"/>
      <c r="F560" s="55"/>
      <c r="G560" s="55"/>
      <c r="H560" s="55"/>
    </row>
    <row r="561" spans="2:8" s="6" customFormat="1">
      <c r="B561" s="11"/>
      <c r="C561" s="5"/>
      <c r="D561" s="45"/>
      <c r="E561" s="55"/>
      <c r="F561" s="55"/>
      <c r="G561" s="55"/>
      <c r="H561" s="55"/>
    </row>
    <row r="562" spans="2:8" s="6" customFormat="1">
      <c r="B562" s="11"/>
      <c r="C562" s="5"/>
      <c r="D562" s="45"/>
      <c r="E562" s="55"/>
      <c r="F562" s="55"/>
      <c r="G562" s="55"/>
      <c r="H562" s="55"/>
    </row>
    <row r="563" spans="2:8" s="6" customFormat="1">
      <c r="B563" s="11"/>
      <c r="C563" s="5"/>
      <c r="D563" s="45"/>
      <c r="E563" s="55"/>
      <c r="F563" s="55"/>
      <c r="G563" s="55"/>
      <c r="H563" s="55"/>
    </row>
    <row r="564" spans="2:8" s="6" customFormat="1">
      <c r="B564" s="11"/>
      <c r="C564" s="5"/>
      <c r="D564" s="45"/>
      <c r="E564" s="55"/>
      <c r="F564" s="55"/>
      <c r="G564" s="55"/>
      <c r="H564" s="55"/>
    </row>
    <row r="565" spans="2:8" s="6" customFormat="1">
      <c r="B565" s="11"/>
      <c r="C565" s="5"/>
      <c r="D565" s="45"/>
      <c r="E565" s="55"/>
      <c r="F565" s="55"/>
      <c r="G565" s="55"/>
      <c r="H565" s="55"/>
    </row>
    <row r="566" spans="2:8" s="6" customFormat="1">
      <c r="B566" s="11"/>
      <c r="C566" s="5"/>
      <c r="D566" s="45"/>
      <c r="E566" s="55"/>
      <c r="F566" s="55"/>
      <c r="G566" s="55"/>
      <c r="H566" s="55"/>
    </row>
    <row r="567" spans="2:8" s="6" customFormat="1">
      <c r="B567" s="11"/>
      <c r="C567" s="5"/>
      <c r="D567" s="45"/>
      <c r="E567" s="55"/>
      <c r="F567" s="55"/>
      <c r="G567" s="55"/>
      <c r="H567" s="55"/>
    </row>
    <row r="568" spans="2:8" s="6" customFormat="1">
      <c r="B568" s="11"/>
      <c r="C568" s="5"/>
      <c r="D568" s="45"/>
      <c r="E568" s="55"/>
      <c r="F568" s="55"/>
      <c r="G568" s="55"/>
      <c r="H568" s="55"/>
    </row>
    <row r="569" spans="2:8" s="6" customFormat="1">
      <c r="B569" s="11"/>
      <c r="C569" s="5"/>
      <c r="D569" s="45"/>
      <c r="E569" s="55"/>
      <c r="F569" s="55"/>
      <c r="G569" s="55"/>
      <c r="H569" s="55"/>
    </row>
    <row r="570" spans="2:8" s="6" customFormat="1">
      <c r="B570" s="11"/>
      <c r="C570" s="5"/>
      <c r="D570" s="45"/>
      <c r="E570" s="55"/>
      <c r="F570" s="55"/>
      <c r="G570" s="55"/>
      <c r="H570" s="55"/>
    </row>
    <row r="571" spans="2:8" s="6" customFormat="1">
      <c r="B571" s="11"/>
      <c r="C571" s="5"/>
      <c r="D571" s="45"/>
      <c r="E571" s="55"/>
      <c r="F571" s="55"/>
      <c r="G571" s="55"/>
      <c r="H571" s="55"/>
    </row>
    <row r="572" spans="2:8" s="6" customFormat="1">
      <c r="B572" s="11"/>
      <c r="C572" s="5"/>
      <c r="D572" s="45"/>
      <c r="E572" s="55"/>
      <c r="F572" s="55"/>
      <c r="G572" s="55"/>
      <c r="H572" s="55"/>
    </row>
    <row r="573" spans="2:8" s="6" customFormat="1">
      <c r="B573" s="11"/>
      <c r="C573" s="5"/>
      <c r="D573" s="45"/>
      <c r="E573" s="55"/>
      <c r="F573" s="55"/>
      <c r="G573" s="55"/>
      <c r="H573" s="55"/>
    </row>
    <row r="574" spans="2:8" s="6" customFormat="1">
      <c r="B574" s="11"/>
      <c r="C574" s="5"/>
      <c r="D574" s="45"/>
      <c r="E574" s="55"/>
      <c r="F574" s="55"/>
      <c r="G574" s="55"/>
      <c r="H574" s="55"/>
    </row>
    <row r="575" spans="2:8" s="6" customFormat="1">
      <c r="B575" s="11"/>
      <c r="C575" s="5"/>
      <c r="D575" s="45"/>
      <c r="E575" s="55"/>
      <c r="F575" s="55"/>
      <c r="G575" s="55"/>
      <c r="H575" s="55"/>
    </row>
    <row r="576" spans="2:8" s="6" customFormat="1">
      <c r="B576" s="11"/>
      <c r="C576" s="5"/>
      <c r="D576" s="45"/>
      <c r="E576" s="55"/>
      <c r="F576" s="55"/>
      <c r="G576" s="55"/>
      <c r="H576" s="55"/>
    </row>
    <row r="577" spans="2:8" s="6" customFormat="1">
      <c r="B577" s="11"/>
      <c r="C577" s="5"/>
      <c r="D577" s="45"/>
      <c r="E577" s="55"/>
      <c r="F577" s="55"/>
      <c r="G577" s="55"/>
      <c r="H577" s="55"/>
    </row>
    <row r="578" spans="2:8" s="6" customFormat="1">
      <c r="B578" s="11"/>
      <c r="C578" s="5"/>
      <c r="D578" s="45"/>
      <c r="E578" s="55"/>
      <c r="F578" s="55"/>
      <c r="G578" s="55"/>
      <c r="H578" s="55"/>
    </row>
    <row r="579" spans="2:8" s="6" customFormat="1">
      <c r="B579" s="11"/>
      <c r="C579" s="5"/>
      <c r="D579" s="45"/>
      <c r="E579" s="55"/>
      <c r="F579" s="55"/>
      <c r="G579" s="55"/>
      <c r="H579" s="55"/>
    </row>
    <row r="580" spans="2:8" s="6" customFormat="1">
      <c r="B580" s="11"/>
      <c r="C580" s="5"/>
      <c r="D580" s="45"/>
      <c r="E580" s="55"/>
      <c r="F580" s="55"/>
      <c r="G580" s="55"/>
      <c r="H580" s="55"/>
    </row>
    <row r="581" spans="2:8" s="6" customFormat="1">
      <c r="B581" s="11"/>
      <c r="C581" s="5"/>
      <c r="D581" s="45"/>
      <c r="E581" s="55"/>
      <c r="F581" s="55"/>
      <c r="G581" s="55"/>
      <c r="H581" s="55"/>
    </row>
    <row r="582" spans="2:8" s="6" customFormat="1">
      <c r="B582" s="11"/>
      <c r="C582" s="5"/>
      <c r="D582" s="45"/>
      <c r="E582" s="55"/>
      <c r="F582" s="55"/>
      <c r="G582" s="55"/>
      <c r="H582" s="55"/>
    </row>
    <row r="583" spans="2:8" s="6" customFormat="1">
      <c r="B583" s="11"/>
      <c r="C583" s="5"/>
      <c r="D583" s="45"/>
      <c r="E583" s="55"/>
      <c r="F583" s="55"/>
      <c r="G583" s="55"/>
      <c r="H583" s="55"/>
    </row>
    <row r="584" spans="2:8" s="6" customFormat="1">
      <c r="B584" s="11"/>
      <c r="C584" s="5"/>
      <c r="D584" s="45"/>
      <c r="E584" s="55"/>
      <c r="F584" s="55"/>
      <c r="G584" s="55"/>
      <c r="H584" s="55"/>
    </row>
    <row r="585" spans="2:8" s="6" customFormat="1">
      <c r="B585" s="11"/>
      <c r="C585" s="5"/>
      <c r="D585" s="45"/>
      <c r="E585" s="55"/>
      <c r="F585" s="55"/>
      <c r="G585" s="55"/>
      <c r="H585" s="55"/>
    </row>
    <row r="586" spans="2:8" s="6" customFormat="1">
      <c r="B586" s="11"/>
      <c r="C586" s="5"/>
      <c r="D586" s="45"/>
      <c r="E586" s="55"/>
      <c r="F586" s="55"/>
      <c r="G586" s="55"/>
      <c r="H586" s="55"/>
    </row>
    <row r="587" spans="2:8" s="6" customFormat="1">
      <c r="B587" s="11"/>
      <c r="C587" s="5"/>
      <c r="D587" s="45"/>
      <c r="E587" s="55"/>
      <c r="F587" s="55"/>
      <c r="G587" s="55"/>
      <c r="H587" s="55"/>
    </row>
    <row r="588" spans="2:8" s="6" customFormat="1">
      <c r="B588" s="11"/>
      <c r="C588" s="5"/>
      <c r="D588" s="45"/>
      <c r="E588" s="55"/>
      <c r="F588" s="55"/>
      <c r="G588" s="55"/>
      <c r="H588" s="55"/>
    </row>
    <row r="589" spans="2:8" s="6" customFormat="1">
      <c r="B589" s="11"/>
      <c r="C589" s="5"/>
      <c r="D589" s="45"/>
      <c r="E589" s="55"/>
      <c r="F589" s="55"/>
      <c r="G589" s="55"/>
      <c r="H589" s="55"/>
    </row>
    <row r="590" spans="2:8" s="6" customFormat="1">
      <c r="B590" s="11"/>
      <c r="C590" s="5"/>
      <c r="D590" s="45"/>
      <c r="E590" s="55"/>
      <c r="F590" s="55"/>
      <c r="G590" s="55"/>
      <c r="H590" s="55"/>
    </row>
    <row r="591" spans="2:8" s="6" customFormat="1">
      <c r="B591" s="11"/>
      <c r="C591" s="5"/>
      <c r="D591" s="45"/>
      <c r="E591" s="55"/>
      <c r="F591" s="55"/>
      <c r="G591" s="55"/>
      <c r="H591" s="55"/>
    </row>
    <row r="592" spans="2:8" s="6" customFormat="1">
      <c r="B592" s="11"/>
      <c r="C592" s="5"/>
      <c r="D592" s="45"/>
      <c r="E592" s="55"/>
      <c r="F592" s="55"/>
      <c r="G592" s="55"/>
      <c r="H592" s="55"/>
    </row>
    <row r="593" spans="2:8" s="6" customFormat="1">
      <c r="B593" s="11"/>
      <c r="C593" s="5"/>
      <c r="D593" s="45"/>
      <c r="E593" s="55"/>
      <c r="F593" s="55"/>
      <c r="G593" s="55"/>
      <c r="H593" s="55"/>
    </row>
    <row r="594" spans="2:8" s="6" customFormat="1">
      <c r="B594" s="11"/>
      <c r="C594" s="5"/>
      <c r="D594" s="45"/>
      <c r="E594" s="55"/>
      <c r="F594" s="55"/>
      <c r="G594" s="55"/>
      <c r="H594" s="55"/>
    </row>
    <row r="595" spans="2:8" s="6" customFormat="1">
      <c r="B595" s="11"/>
      <c r="C595" s="5"/>
      <c r="D595" s="45"/>
      <c r="E595" s="55"/>
      <c r="F595" s="55"/>
      <c r="G595" s="55"/>
      <c r="H595" s="55"/>
    </row>
    <row r="596" spans="2:8" s="6" customFormat="1">
      <c r="B596" s="11"/>
      <c r="C596" s="5"/>
      <c r="D596" s="45"/>
      <c r="E596" s="55"/>
      <c r="F596" s="55"/>
      <c r="G596" s="55"/>
      <c r="H596" s="55"/>
    </row>
    <row r="597" spans="2:8" s="6" customFormat="1">
      <c r="B597" s="11"/>
      <c r="C597" s="5"/>
      <c r="D597" s="45"/>
      <c r="E597" s="55"/>
      <c r="F597" s="55"/>
      <c r="G597" s="55"/>
      <c r="H597" s="55"/>
    </row>
    <row r="598" spans="2:8" s="6" customFormat="1">
      <c r="B598" s="11"/>
      <c r="C598" s="5"/>
      <c r="D598" s="45"/>
      <c r="E598" s="55"/>
      <c r="F598" s="55"/>
      <c r="G598" s="55"/>
      <c r="H598" s="55"/>
    </row>
    <row r="599" spans="2:8" s="6" customFormat="1">
      <c r="B599" s="11"/>
      <c r="C599" s="5"/>
      <c r="D599" s="45"/>
      <c r="E599" s="55"/>
      <c r="F599" s="55"/>
      <c r="G599" s="55"/>
      <c r="H599" s="55"/>
    </row>
    <row r="600" spans="2:8" s="6" customFormat="1">
      <c r="B600" s="11"/>
      <c r="C600" s="5"/>
      <c r="D600" s="45"/>
      <c r="E600" s="55"/>
      <c r="F600" s="55"/>
      <c r="G600" s="55"/>
      <c r="H600" s="55"/>
    </row>
    <row r="601" spans="2:8" s="6" customFormat="1">
      <c r="B601" s="11"/>
      <c r="C601" s="5"/>
      <c r="D601" s="45"/>
      <c r="E601" s="55"/>
      <c r="F601" s="55"/>
      <c r="G601" s="55"/>
      <c r="H601" s="55"/>
    </row>
    <row r="602" spans="2:8" s="6" customFormat="1">
      <c r="B602" s="11"/>
      <c r="C602" s="5"/>
      <c r="D602" s="45"/>
      <c r="E602" s="55"/>
      <c r="F602" s="55"/>
      <c r="G602" s="55"/>
      <c r="H602" s="55"/>
    </row>
    <row r="603" spans="2:8" s="6" customFormat="1">
      <c r="B603" s="11"/>
      <c r="C603" s="5"/>
      <c r="D603" s="45"/>
      <c r="E603" s="55"/>
      <c r="F603" s="55"/>
      <c r="G603" s="55"/>
      <c r="H603" s="55"/>
    </row>
    <row r="604" spans="2:8" s="6" customFormat="1">
      <c r="B604" s="11"/>
      <c r="C604" s="5"/>
      <c r="D604" s="45"/>
      <c r="E604" s="55"/>
      <c r="F604" s="55"/>
      <c r="G604" s="55"/>
      <c r="H604" s="55"/>
    </row>
    <row r="605" spans="2:8" s="6" customFormat="1">
      <c r="B605" s="11"/>
      <c r="C605" s="5"/>
      <c r="D605" s="45"/>
      <c r="E605" s="55"/>
      <c r="F605" s="55"/>
      <c r="G605" s="55"/>
      <c r="H605" s="55"/>
    </row>
    <row r="606" spans="2:8" s="6" customFormat="1">
      <c r="B606" s="11"/>
      <c r="C606" s="5"/>
      <c r="D606" s="45"/>
      <c r="E606" s="55"/>
      <c r="F606" s="55"/>
      <c r="G606" s="55"/>
      <c r="H606" s="55"/>
    </row>
    <row r="607" spans="2:8" s="6" customFormat="1">
      <c r="B607" s="11"/>
      <c r="C607" s="5"/>
      <c r="D607" s="45"/>
      <c r="E607" s="55"/>
      <c r="F607" s="55"/>
      <c r="G607" s="55"/>
      <c r="H607" s="55"/>
    </row>
    <row r="608" spans="2:8" s="6" customFormat="1">
      <c r="B608" s="11"/>
      <c r="C608" s="5"/>
      <c r="D608" s="45"/>
      <c r="E608" s="55"/>
      <c r="F608" s="55"/>
      <c r="G608" s="55"/>
      <c r="H608" s="55"/>
    </row>
    <row r="609" spans="2:8" s="6" customFormat="1">
      <c r="B609" s="11"/>
      <c r="C609" s="5"/>
      <c r="D609" s="45"/>
      <c r="E609" s="55"/>
      <c r="F609" s="55"/>
      <c r="G609" s="55"/>
      <c r="H609" s="55"/>
    </row>
    <row r="610" spans="2:8" s="6" customFormat="1">
      <c r="B610" s="11"/>
      <c r="C610" s="5"/>
      <c r="D610" s="45"/>
      <c r="E610" s="55"/>
      <c r="F610" s="55"/>
      <c r="G610" s="55"/>
      <c r="H610" s="55"/>
    </row>
    <row r="611" spans="2:8" s="6" customFormat="1">
      <c r="B611" s="11"/>
      <c r="C611" s="5"/>
      <c r="D611" s="45"/>
      <c r="E611" s="55"/>
      <c r="F611" s="55"/>
      <c r="G611" s="55"/>
      <c r="H611" s="55"/>
    </row>
    <row r="612" spans="2:8" s="6" customFormat="1">
      <c r="B612" s="11"/>
      <c r="C612" s="5"/>
      <c r="D612" s="45"/>
      <c r="E612" s="55"/>
      <c r="F612" s="55"/>
      <c r="G612" s="55"/>
      <c r="H612" s="55"/>
    </row>
    <row r="613" spans="2:8" s="6" customFormat="1">
      <c r="B613" s="11"/>
      <c r="C613" s="5"/>
      <c r="D613" s="45"/>
      <c r="E613" s="55"/>
      <c r="F613" s="55"/>
      <c r="G613" s="55"/>
      <c r="H613" s="55"/>
    </row>
    <row r="614" spans="2:8" s="6" customFormat="1">
      <c r="B614" s="11"/>
      <c r="C614" s="5"/>
      <c r="D614" s="45"/>
      <c r="E614" s="55"/>
      <c r="F614" s="55"/>
      <c r="G614" s="55"/>
      <c r="H614" s="55"/>
    </row>
    <row r="615" spans="2:8" s="6" customFormat="1">
      <c r="B615" s="11"/>
      <c r="C615" s="5"/>
      <c r="D615" s="45"/>
      <c r="E615" s="55"/>
      <c r="F615" s="55"/>
      <c r="G615" s="55"/>
      <c r="H615" s="55"/>
    </row>
    <row r="616" spans="2:8" s="6" customFormat="1">
      <c r="B616" s="11"/>
      <c r="C616" s="5"/>
      <c r="D616" s="45"/>
      <c r="E616" s="55"/>
      <c r="F616" s="55"/>
      <c r="G616" s="55"/>
      <c r="H616" s="55"/>
    </row>
    <row r="617" spans="2:8" s="6" customFormat="1">
      <c r="B617" s="11"/>
      <c r="C617" s="5"/>
      <c r="D617" s="45"/>
      <c r="E617" s="55"/>
      <c r="F617" s="55"/>
      <c r="G617" s="55"/>
      <c r="H617" s="55"/>
    </row>
    <row r="618" spans="2:8" s="6" customFormat="1">
      <c r="B618" s="11"/>
      <c r="C618" s="5"/>
      <c r="D618" s="45"/>
      <c r="E618" s="55"/>
      <c r="F618" s="55"/>
      <c r="G618" s="55"/>
      <c r="H618" s="55"/>
    </row>
    <row r="619" spans="2:8" s="6" customFormat="1">
      <c r="B619" s="11"/>
      <c r="C619" s="5"/>
      <c r="D619" s="45"/>
      <c r="E619" s="55"/>
      <c r="F619" s="55"/>
      <c r="G619" s="55"/>
      <c r="H619" s="55"/>
    </row>
    <row r="620" spans="2:8" s="6" customFormat="1">
      <c r="B620" s="11"/>
      <c r="C620" s="5"/>
      <c r="D620" s="45"/>
      <c r="E620" s="55"/>
      <c r="F620" s="55"/>
      <c r="G620" s="55"/>
      <c r="H620" s="55"/>
    </row>
    <row r="621" spans="2:8" s="6" customFormat="1">
      <c r="B621" s="11"/>
      <c r="C621" s="5"/>
      <c r="D621" s="45"/>
      <c r="E621" s="55"/>
      <c r="F621" s="55"/>
      <c r="G621" s="55"/>
      <c r="H621" s="55"/>
    </row>
    <row r="622" spans="2:8" s="6" customFormat="1">
      <c r="B622" s="11"/>
      <c r="C622" s="5"/>
      <c r="D622" s="45"/>
      <c r="E622" s="55"/>
      <c r="F622" s="55"/>
      <c r="G622" s="55"/>
      <c r="H622" s="55"/>
    </row>
    <row r="623" spans="2:8" s="6" customFormat="1">
      <c r="B623" s="11"/>
      <c r="C623" s="5"/>
      <c r="D623" s="45"/>
      <c r="E623" s="55"/>
      <c r="F623" s="55"/>
      <c r="G623" s="55"/>
      <c r="H623" s="55"/>
    </row>
    <row r="624" spans="2:8" s="6" customFormat="1">
      <c r="B624" s="11"/>
      <c r="C624" s="5"/>
      <c r="D624" s="45"/>
      <c r="E624" s="55"/>
      <c r="F624" s="55"/>
      <c r="G624" s="55"/>
      <c r="H624" s="55"/>
    </row>
    <row r="625" spans="2:8" s="6" customFormat="1">
      <c r="B625" s="11"/>
      <c r="C625" s="5"/>
      <c r="D625" s="45"/>
      <c r="E625" s="55"/>
      <c r="F625" s="55"/>
      <c r="G625" s="55"/>
      <c r="H625" s="55"/>
    </row>
    <row r="626" spans="2:8" s="6" customFormat="1">
      <c r="B626" s="11"/>
      <c r="C626" s="5"/>
      <c r="D626" s="45"/>
      <c r="E626" s="55"/>
      <c r="F626" s="55"/>
      <c r="G626" s="55"/>
      <c r="H626" s="55"/>
    </row>
    <row r="627" spans="2:8" s="6" customFormat="1">
      <c r="B627" s="11"/>
      <c r="C627" s="5"/>
      <c r="D627" s="45"/>
      <c r="E627" s="55"/>
      <c r="F627" s="55"/>
      <c r="G627" s="55"/>
      <c r="H627" s="55"/>
    </row>
    <row r="628" spans="2:8" s="6" customFormat="1">
      <c r="B628" s="11"/>
      <c r="C628" s="5"/>
      <c r="D628" s="45"/>
      <c r="E628" s="55"/>
      <c r="F628" s="55"/>
      <c r="G628" s="55"/>
      <c r="H628" s="55"/>
    </row>
    <row r="629" spans="2:8" s="6" customFormat="1">
      <c r="B629" s="11"/>
      <c r="C629" s="5"/>
      <c r="D629" s="45"/>
      <c r="E629" s="55"/>
      <c r="F629" s="55"/>
      <c r="G629" s="55"/>
      <c r="H629" s="55"/>
    </row>
    <row r="630" spans="2:8" s="6" customFormat="1">
      <c r="B630" s="11"/>
      <c r="C630" s="5"/>
      <c r="D630" s="45"/>
      <c r="E630" s="55"/>
      <c r="F630" s="55"/>
      <c r="G630" s="55"/>
      <c r="H630" s="55"/>
    </row>
    <row r="631" spans="2:8" s="6" customFormat="1">
      <c r="B631" s="11"/>
      <c r="C631" s="5"/>
      <c r="D631" s="45"/>
      <c r="E631" s="55"/>
      <c r="F631" s="55"/>
      <c r="G631" s="55"/>
      <c r="H631" s="55"/>
    </row>
    <row r="632" spans="2:8" s="6" customFormat="1">
      <c r="B632" s="11"/>
      <c r="C632" s="5"/>
      <c r="D632" s="45"/>
      <c r="E632" s="55"/>
      <c r="F632" s="55"/>
      <c r="G632" s="55"/>
      <c r="H632" s="55"/>
    </row>
    <row r="633" spans="2:8" s="6" customFormat="1">
      <c r="B633" s="11"/>
      <c r="C633" s="5"/>
      <c r="D633" s="45"/>
      <c r="E633" s="55"/>
      <c r="F633" s="55"/>
      <c r="G633" s="55"/>
      <c r="H633" s="55"/>
    </row>
    <row r="634" spans="2:8" s="6" customFormat="1">
      <c r="B634" s="11"/>
      <c r="C634" s="5"/>
      <c r="D634" s="45"/>
      <c r="E634" s="55"/>
      <c r="F634" s="55"/>
      <c r="G634" s="55"/>
      <c r="H634" s="55"/>
    </row>
    <row r="635" spans="2:8" s="6" customFormat="1">
      <c r="B635" s="11"/>
      <c r="C635" s="5"/>
      <c r="D635" s="45"/>
      <c r="E635" s="55"/>
      <c r="F635" s="55"/>
      <c r="G635" s="55"/>
      <c r="H635" s="55"/>
    </row>
    <row r="636" spans="2:8" s="6" customFormat="1">
      <c r="B636" s="11"/>
      <c r="C636" s="5"/>
      <c r="D636" s="45"/>
      <c r="E636" s="55"/>
      <c r="F636" s="55"/>
      <c r="G636" s="55"/>
      <c r="H636" s="55"/>
    </row>
    <row r="637" spans="2:8" s="6" customFormat="1">
      <c r="B637" s="11"/>
      <c r="C637" s="5"/>
      <c r="D637" s="45"/>
      <c r="E637" s="55"/>
      <c r="F637" s="55"/>
      <c r="G637" s="55"/>
      <c r="H637" s="55"/>
    </row>
    <row r="638" spans="2:8" s="6" customFormat="1">
      <c r="B638" s="11"/>
      <c r="C638" s="5"/>
      <c r="D638" s="45"/>
      <c r="E638" s="55"/>
      <c r="F638" s="55"/>
      <c r="G638" s="55"/>
      <c r="H638" s="55"/>
    </row>
    <row r="639" spans="2:8" s="6" customFormat="1">
      <c r="B639" s="11"/>
      <c r="C639" s="5"/>
      <c r="D639" s="45"/>
      <c r="E639" s="55"/>
      <c r="F639" s="55"/>
      <c r="G639" s="55"/>
      <c r="H639" s="55"/>
    </row>
    <row r="640" spans="2:8" s="6" customFormat="1">
      <c r="B640" s="11"/>
      <c r="C640" s="5"/>
      <c r="D640" s="45"/>
      <c r="E640" s="55"/>
      <c r="F640" s="55"/>
      <c r="G640" s="55"/>
      <c r="H640" s="55"/>
    </row>
    <row r="641" spans="2:8" s="6" customFormat="1">
      <c r="B641" s="11"/>
      <c r="C641" s="5"/>
      <c r="D641" s="45"/>
      <c r="E641" s="55"/>
      <c r="F641" s="55"/>
      <c r="G641" s="55"/>
      <c r="H641" s="55"/>
    </row>
    <row r="642" spans="2:8" s="6" customFormat="1">
      <c r="B642" s="11"/>
      <c r="C642" s="5"/>
      <c r="D642" s="45"/>
      <c r="E642" s="55"/>
      <c r="F642" s="55"/>
      <c r="G642" s="55"/>
      <c r="H642" s="55"/>
    </row>
    <row r="643" spans="2:8" s="6" customFormat="1">
      <c r="B643" s="11"/>
      <c r="C643" s="5"/>
      <c r="D643" s="45"/>
      <c r="E643" s="55"/>
      <c r="F643" s="55"/>
      <c r="G643" s="55"/>
      <c r="H643" s="55"/>
    </row>
    <row r="644" spans="2:8" s="6" customFormat="1">
      <c r="B644" s="11"/>
      <c r="C644" s="5"/>
      <c r="D644" s="45"/>
      <c r="E644" s="55"/>
      <c r="F644" s="55"/>
      <c r="G644" s="55"/>
      <c r="H644" s="55"/>
    </row>
    <row r="645" spans="2:8" s="6" customFormat="1">
      <c r="B645" s="11"/>
      <c r="C645" s="5"/>
      <c r="D645" s="45"/>
      <c r="E645" s="55"/>
      <c r="F645" s="55"/>
      <c r="G645" s="55"/>
      <c r="H645" s="55"/>
    </row>
    <row r="646" spans="2:8" s="6" customFormat="1">
      <c r="B646" s="11"/>
      <c r="C646" s="5"/>
      <c r="D646" s="45"/>
      <c r="E646" s="55"/>
      <c r="F646" s="55"/>
      <c r="G646" s="55"/>
      <c r="H646" s="55"/>
    </row>
    <row r="647" spans="2:8" s="6" customFormat="1">
      <c r="B647" s="11"/>
      <c r="C647" s="5"/>
      <c r="D647" s="45"/>
      <c r="E647" s="55"/>
      <c r="F647" s="55"/>
      <c r="G647" s="55"/>
      <c r="H647" s="55"/>
    </row>
    <row r="648" spans="2:8" s="6" customFormat="1">
      <c r="B648" s="11"/>
      <c r="C648" s="5"/>
      <c r="D648" s="45"/>
      <c r="E648" s="55"/>
      <c r="F648" s="55"/>
      <c r="G648" s="55"/>
      <c r="H648" s="55"/>
    </row>
    <row r="649" spans="2:8" s="6" customFormat="1">
      <c r="B649" s="11"/>
      <c r="C649" s="5"/>
      <c r="D649" s="45"/>
      <c r="E649" s="55"/>
      <c r="F649" s="55"/>
      <c r="G649" s="55"/>
      <c r="H649" s="55"/>
    </row>
    <row r="650" spans="2:8" s="6" customFormat="1">
      <c r="B650" s="11"/>
      <c r="C650" s="5"/>
      <c r="D650" s="45"/>
      <c r="E650" s="55"/>
      <c r="F650" s="55"/>
      <c r="G650" s="55"/>
      <c r="H650" s="55"/>
    </row>
    <row r="651" spans="2:8" s="6" customFormat="1">
      <c r="B651" s="11"/>
      <c r="C651" s="5"/>
      <c r="D651" s="45"/>
      <c r="E651" s="55"/>
      <c r="F651" s="55"/>
      <c r="G651" s="55"/>
      <c r="H651" s="55"/>
    </row>
    <row r="652" spans="2:8" s="6" customFormat="1">
      <c r="B652" s="11"/>
      <c r="C652" s="5"/>
      <c r="D652" s="45"/>
      <c r="E652" s="55"/>
      <c r="F652" s="55"/>
      <c r="G652" s="55"/>
      <c r="H652" s="55"/>
    </row>
    <row r="653" spans="2:8" s="6" customFormat="1">
      <c r="B653" s="11"/>
      <c r="C653" s="5"/>
      <c r="D653" s="45"/>
      <c r="E653" s="55"/>
      <c r="F653" s="55"/>
      <c r="G653" s="55"/>
      <c r="H653" s="55"/>
    </row>
    <row r="654" spans="2:8" s="6" customFormat="1">
      <c r="B654" s="11"/>
      <c r="C654" s="5"/>
      <c r="D654" s="45"/>
      <c r="E654" s="55"/>
      <c r="F654" s="55"/>
      <c r="G654" s="55"/>
      <c r="H654" s="55"/>
    </row>
    <row r="655" spans="2:8" s="6" customFormat="1">
      <c r="B655" s="11"/>
      <c r="C655" s="5"/>
      <c r="D655" s="45"/>
      <c r="E655" s="55"/>
      <c r="F655" s="55"/>
      <c r="G655" s="55"/>
      <c r="H655" s="55"/>
    </row>
    <row r="656" spans="2:8" s="6" customFormat="1">
      <c r="B656" s="11"/>
      <c r="C656" s="5"/>
      <c r="D656" s="45"/>
      <c r="E656" s="55"/>
      <c r="F656" s="55"/>
      <c r="G656" s="55"/>
      <c r="H656" s="55"/>
    </row>
    <row r="657" spans="2:8" s="6" customFormat="1">
      <c r="B657" s="11"/>
      <c r="C657" s="5"/>
      <c r="D657" s="45"/>
      <c r="E657" s="55"/>
      <c r="F657" s="55"/>
      <c r="G657" s="55"/>
      <c r="H657" s="55"/>
    </row>
    <row r="658" spans="2:8" s="6" customFormat="1">
      <c r="B658" s="11"/>
      <c r="C658" s="5"/>
      <c r="D658" s="45"/>
      <c r="E658" s="55"/>
      <c r="F658" s="55"/>
      <c r="G658" s="55"/>
      <c r="H658" s="55"/>
    </row>
    <row r="659" spans="2:8" s="6" customFormat="1">
      <c r="B659" s="11"/>
      <c r="C659" s="5"/>
      <c r="D659" s="45"/>
      <c r="E659" s="55"/>
      <c r="F659" s="55"/>
      <c r="G659" s="55"/>
      <c r="H659" s="55"/>
    </row>
    <row r="660" spans="2:8" s="6" customFormat="1">
      <c r="B660" s="11"/>
      <c r="C660" s="5"/>
      <c r="D660" s="45"/>
      <c r="E660" s="55"/>
      <c r="F660" s="55"/>
      <c r="G660" s="55"/>
      <c r="H660" s="55"/>
    </row>
    <row r="661" spans="2:8" s="6" customFormat="1">
      <c r="B661" s="11"/>
      <c r="C661" s="5"/>
      <c r="D661" s="45"/>
      <c r="E661" s="55"/>
      <c r="F661" s="55"/>
      <c r="G661" s="55"/>
      <c r="H661" s="55"/>
    </row>
    <row r="662" spans="2:8" s="6" customFormat="1">
      <c r="B662" s="11"/>
      <c r="C662" s="5"/>
      <c r="D662" s="45"/>
      <c r="E662" s="55"/>
      <c r="F662" s="55"/>
      <c r="G662" s="55"/>
      <c r="H662" s="55"/>
    </row>
    <row r="663" spans="2:8" s="6" customFormat="1">
      <c r="B663" s="11"/>
      <c r="C663" s="5"/>
      <c r="D663" s="45"/>
      <c r="E663" s="55"/>
      <c r="F663" s="55"/>
      <c r="G663" s="55"/>
      <c r="H663" s="55"/>
    </row>
    <row r="664" spans="2:8" s="6" customFormat="1">
      <c r="B664" s="11"/>
      <c r="C664" s="5"/>
      <c r="D664" s="45"/>
      <c r="E664" s="55"/>
      <c r="F664" s="55"/>
      <c r="G664" s="55"/>
      <c r="H664" s="55"/>
    </row>
    <row r="665" spans="2:8" s="6" customFormat="1">
      <c r="B665" s="11"/>
      <c r="C665" s="5"/>
      <c r="D665" s="45"/>
      <c r="E665" s="55"/>
      <c r="F665" s="55"/>
      <c r="G665" s="55"/>
      <c r="H665" s="55"/>
    </row>
    <row r="666" spans="2:8" s="6" customFormat="1">
      <c r="B666" s="11"/>
      <c r="C666" s="5"/>
      <c r="D666" s="45"/>
      <c r="E666" s="55"/>
      <c r="F666" s="55"/>
      <c r="G666" s="55"/>
      <c r="H666" s="55"/>
    </row>
    <row r="667" spans="2:8" s="6" customFormat="1">
      <c r="B667" s="11"/>
      <c r="C667" s="5"/>
      <c r="D667" s="45"/>
      <c r="E667" s="55"/>
      <c r="F667" s="55"/>
      <c r="G667" s="55"/>
      <c r="H667" s="55"/>
    </row>
    <row r="668" spans="2:8" s="6" customFormat="1">
      <c r="B668" s="11"/>
      <c r="C668" s="5"/>
      <c r="D668" s="45"/>
      <c r="E668" s="55"/>
      <c r="F668" s="55"/>
      <c r="G668" s="55"/>
      <c r="H668" s="55"/>
    </row>
    <row r="669" spans="2:8" s="6" customFormat="1">
      <c r="B669" s="11"/>
      <c r="C669" s="5"/>
      <c r="D669" s="45"/>
      <c r="E669" s="55"/>
      <c r="F669" s="55"/>
      <c r="G669" s="55"/>
      <c r="H669" s="55"/>
    </row>
    <row r="670" spans="2:8" s="6" customFormat="1">
      <c r="B670" s="11"/>
      <c r="C670" s="5"/>
      <c r="D670" s="45"/>
      <c r="E670" s="55"/>
      <c r="F670" s="55"/>
      <c r="G670" s="55"/>
      <c r="H670" s="55"/>
    </row>
    <row r="671" spans="2:8" s="6" customFormat="1">
      <c r="B671" s="11"/>
      <c r="C671" s="5"/>
      <c r="D671" s="45"/>
      <c r="E671" s="55"/>
      <c r="F671" s="55"/>
      <c r="G671" s="55"/>
      <c r="H671" s="55"/>
    </row>
    <row r="672" spans="2:8" s="6" customFormat="1">
      <c r="B672" s="11"/>
      <c r="C672" s="5"/>
      <c r="D672" s="45"/>
      <c r="E672" s="55"/>
      <c r="F672" s="55"/>
      <c r="G672" s="55"/>
      <c r="H672" s="55"/>
    </row>
    <row r="673" spans="2:8" s="6" customFormat="1">
      <c r="B673" s="11"/>
      <c r="C673" s="5"/>
      <c r="D673" s="45"/>
      <c r="E673" s="55"/>
      <c r="F673" s="55"/>
      <c r="G673" s="55"/>
      <c r="H673" s="55"/>
    </row>
    <row r="674" spans="2:8" s="6" customFormat="1">
      <c r="B674" s="11"/>
      <c r="C674" s="5"/>
      <c r="D674" s="45"/>
      <c r="E674" s="55"/>
      <c r="F674" s="55"/>
      <c r="G674" s="55"/>
      <c r="H674" s="55"/>
    </row>
    <row r="675" spans="2:8" s="6" customFormat="1">
      <c r="B675" s="11"/>
      <c r="C675" s="5"/>
      <c r="D675" s="45"/>
      <c r="E675" s="55"/>
      <c r="F675" s="55"/>
      <c r="G675" s="55"/>
      <c r="H675" s="55"/>
    </row>
    <row r="676" spans="2:8" s="6" customFormat="1">
      <c r="B676" s="11"/>
      <c r="C676" s="5"/>
      <c r="D676" s="45"/>
      <c r="E676" s="55"/>
      <c r="F676" s="55"/>
      <c r="G676" s="55"/>
      <c r="H676" s="55"/>
    </row>
    <row r="677" spans="2:8" s="6" customFormat="1">
      <c r="B677" s="11"/>
      <c r="C677" s="5"/>
      <c r="D677" s="45"/>
      <c r="E677" s="55"/>
      <c r="F677" s="55"/>
      <c r="G677" s="55"/>
      <c r="H677" s="55"/>
    </row>
    <row r="678" spans="2:8" s="6" customFormat="1">
      <c r="B678" s="11"/>
      <c r="C678" s="5"/>
      <c r="D678" s="45"/>
      <c r="E678" s="55"/>
      <c r="F678" s="55"/>
      <c r="G678" s="55"/>
      <c r="H678" s="55"/>
    </row>
    <row r="679" spans="2:8" s="6" customFormat="1">
      <c r="B679" s="11"/>
      <c r="C679" s="5"/>
      <c r="D679" s="45"/>
      <c r="E679" s="55"/>
      <c r="F679" s="55"/>
      <c r="G679" s="55"/>
      <c r="H679" s="55"/>
    </row>
    <row r="680" spans="2:8" s="6" customFormat="1">
      <c r="B680" s="11"/>
      <c r="C680" s="5"/>
      <c r="D680" s="45"/>
      <c r="E680" s="55"/>
      <c r="F680" s="55"/>
      <c r="G680" s="55"/>
      <c r="H680" s="55"/>
    </row>
    <row r="681" spans="2:8" s="6" customFormat="1">
      <c r="B681" s="11"/>
      <c r="C681" s="5"/>
      <c r="D681" s="45"/>
      <c r="E681" s="55"/>
      <c r="F681" s="55"/>
      <c r="G681" s="55"/>
      <c r="H681" s="55"/>
    </row>
    <row r="682" spans="2:8" s="6" customFormat="1">
      <c r="B682" s="11"/>
      <c r="C682" s="5"/>
      <c r="D682" s="45"/>
      <c r="E682" s="55"/>
      <c r="F682" s="55"/>
      <c r="G682" s="55"/>
      <c r="H682" s="55"/>
    </row>
    <row r="683" spans="2:8" s="6" customFormat="1">
      <c r="B683" s="11"/>
      <c r="C683" s="5"/>
      <c r="D683" s="45"/>
      <c r="E683" s="55"/>
      <c r="F683" s="55"/>
      <c r="G683" s="55"/>
      <c r="H683" s="55"/>
    </row>
    <row r="684" spans="2:8" s="6" customFormat="1">
      <c r="C684" s="5"/>
      <c r="D684" s="45"/>
      <c r="E684" s="55"/>
      <c r="F684" s="55"/>
      <c r="G684" s="55"/>
      <c r="H684" s="55"/>
    </row>
    <row r="685" spans="2:8" s="6" customFormat="1">
      <c r="C685" s="5"/>
      <c r="D685" s="45"/>
      <c r="E685" s="55"/>
      <c r="F685" s="55"/>
      <c r="G685" s="55"/>
      <c r="H685" s="55"/>
    </row>
    <row r="686" spans="2:8" s="6" customFormat="1">
      <c r="C686" s="5"/>
      <c r="D686" s="45"/>
      <c r="E686" s="55"/>
      <c r="F686" s="55"/>
      <c r="G686" s="55"/>
      <c r="H686" s="55"/>
    </row>
    <row r="687" spans="2:8" s="6" customFormat="1">
      <c r="C687" s="5"/>
      <c r="D687" s="45"/>
      <c r="E687" s="55"/>
      <c r="F687" s="55"/>
      <c r="G687" s="55"/>
      <c r="H687" s="55"/>
    </row>
    <row r="688" spans="2:8" s="6" customFormat="1">
      <c r="C688" s="5"/>
      <c r="D688" s="45"/>
      <c r="E688" s="55"/>
      <c r="F688" s="55"/>
      <c r="G688" s="55"/>
      <c r="H688" s="55"/>
    </row>
    <row r="689" spans="2:8" s="6" customFormat="1">
      <c r="C689" s="5"/>
      <c r="D689" s="45"/>
      <c r="E689" s="55"/>
      <c r="F689" s="55"/>
      <c r="G689" s="55"/>
      <c r="H689" s="55"/>
    </row>
    <row r="690" spans="2:8" s="6" customFormat="1">
      <c r="C690" s="5"/>
      <c r="D690" s="45"/>
      <c r="E690" s="55"/>
      <c r="F690" s="55"/>
      <c r="G690" s="55"/>
      <c r="H690" s="55"/>
    </row>
    <row r="691" spans="2:8" s="6" customFormat="1">
      <c r="C691" s="5"/>
      <c r="D691" s="45"/>
      <c r="E691" s="55"/>
      <c r="F691" s="55"/>
      <c r="G691" s="55"/>
      <c r="H691" s="55"/>
    </row>
    <row r="692" spans="2:8" s="6" customFormat="1">
      <c r="C692" s="5"/>
      <c r="D692" s="45"/>
      <c r="E692" s="55"/>
      <c r="F692" s="55"/>
      <c r="G692" s="55"/>
      <c r="H692" s="55"/>
    </row>
    <row r="693" spans="2:8" s="6" customFormat="1">
      <c r="C693" s="5"/>
      <c r="D693" s="45"/>
      <c r="E693" s="55"/>
      <c r="F693" s="55"/>
      <c r="G693" s="55"/>
      <c r="H693" s="55"/>
    </row>
    <row r="694" spans="2:8" s="6" customFormat="1">
      <c r="C694" s="5"/>
      <c r="D694" s="45"/>
      <c r="E694" s="55"/>
      <c r="F694" s="55"/>
      <c r="G694" s="55"/>
      <c r="H694" s="55"/>
    </row>
    <row r="695" spans="2:8" s="6" customFormat="1">
      <c r="C695" s="5"/>
      <c r="D695" s="45"/>
      <c r="E695" s="55"/>
      <c r="F695" s="55"/>
      <c r="G695" s="55"/>
      <c r="H695" s="55"/>
    </row>
    <row r="696" spans="2:8" s="6" customFormat="1">
      <c r="C696" s="5"/>
      <c r="D696" s="45"/>
      <c r="E696" s="55"/>
      <c r="F696" s="55"/>
      <c r="G696" s="55"/>
      <c r="H696" s="55"/>
    </row>
    <row r="697" spans="2:8" s="6" customFormat="1">
      <c r="C697" s="5"/>
      <c r="D697" s="45"/>
      <c r="E697" s="55"/>
      <c r="F697" s="55"/>
      <c r="G697" s="55"/>
      <c r="H697" s="55"/>
    </row>
    <row r="698" spans="2:8" s="6" customFormat="1">
      <c r="C698" s="5"/>
      <c r="D698" s="45"/>
      <c r="E698" s="55"/>
      <c r="F698" s="55"/>
      <c r="G698" s="55"/>
      <c r="H698" s="55"/>
    </row>
    <row r="699" spans="2:8" s="6" customFormat="1">
      <c r="C699" s="5"/>
      <c r="D699" s="45"/>
      <c r="E699" s="55"/>
      <c r="F699" s="55"/>
      <c r="G699" s="55"/>
      <c r="H699" s="55"/>
    </row>
    <row r="700" spans="2:8" s="6" customFormat="1">
      <c r="C700" s="5"/>
      <c r="D700" s="45"/>
      <c r="E700" s="55"/>
      <c r="F700" s="55"/>
      <c r="G700" s="55"/>
      <c r="H700" s="55"/>
    </row>
    <row r="701" spans="2:8" s="6" customFormat="1">
      <c r="C701" s="5"/>
      <c r="D701" s="45"/>
      <c r="E701" s="55"/>
      <c r="F701" s="55"/>
      <c r="G701" s="55"/>
      <c r="H701" s="55"/>
    </row>
    <row r="702" spans="2:8" s="6" customFormat="1">
      <c r="C702" s="5"/>
      <c r="D702" s="45"/>
      <c r="E702" s="55"/>
      <c r="F702" s="55"/>
      <c r="G702" s="55"/>
      <c r="H702" s="55"/>
    </row>
    <row r="703" spans="2:8" s="6" customFormat="1">
      <c r="C703" s="5"/>
      <c r="D703" s="45"/>
      <c r="E703" s="55"/>
      <c r="F703" s="55"/>
      <c r="G703" s="55"/>
      <c r="H703" s="55"/>
    </row>
    <row r="704" spans="2:8" s="6" customFormat="1">
      <c r="B704" s="1"/>
      <c r="C704" s="2"/>
      <c r="D704" s="47"/>
      <c r="E704" s="55"/>
      <c r="F704" s="55"/>
      <c r="G704" s="55"/>
      <c r="H704" s="55"/>
    </row>
    <row r="705" spans="2:8" s="6" customFormat="1">
      <c r="B705" s="1"/>
      <c r="C705" s="2"/>
      <c r="D705" s="47"/>
      <c r="E705" s="55"/>
      <c r="F705" s="55"/>
      <c r="G705" s="55"/>
      <c r="H705" s="55"/>
    </row>
    <row r="706" spans="2:8" s="6" customFormat="1">
      <c r="B706" s="1"/>
      <c r="C706" s="2"/>
      <c r="D706" s="47"/>
      <c r="E706" s="55"/>
      <c r="F706" s="55"/>
      <c r="G706" s="55"/>
      <c r="H706" s="55"/>
    </row>
    <row r="707" spans="2:8" s="6" customFormat="1">
      <c r="B707" s="1"/>
      <c r="C707" s="2"/>
      <c r="D707" s="47"/>
      <c r="E707" s="55"/>
      <c r="F707" s="55"/>
      <c r="G707" s="55"/>
      <c r="H707" s="55"/>
    </row>
    <row r="708" spans="2:8" s="6" customFormat="1">
      <c r="B708" s="1"/>
      <c r="C708" s="2"/>
      <c r="D708" s="47"/>
      <c r="E708" s="55"/>
      <c r="F708" s="55"/>
      <c r="G708" s="55"/>
      <c r="H708" s="55"/>
    </row>
    <row r="709" spans="2:8" s="6" customFormat="1">
      <c r="B709" s="1"/>
      <c r="C709" s="2"/>
      <c r="D709" s="47"/>
      <c r="E709" s="55"/>
      <c r="F709" s="55"/>
      <c r="G709" s="55"/>
      <c r="H709" s="55"/>
    </row>
    <row r="710" spans="2:8" s="6" customFormat="1">
      <c r="B710" s="1"/>
      <c r="C710" s="2"/>
      <c r="D710" s="47"/>
      <c r="E710" s="55"/>
      <c r="F710" s="55"/>
      <c r="G710" s="55"/>
      <c r="H710" s="55"/>
    </row>
    <row r="711" spans="2:8" s="6" customFormat="1">
      <c r="B711" s="1"/>
      <c r="C711" s="2"/>
      <c r="D711" s="47"/>
      <c r="E711" s="55"/>
      <c r="F711" s="55"/>
      <c r="G711" s="55"/>
      <c r="H711" s="55"/>
    </row>
  </sheetData>
  <sheetProtection algorithmName="SHA-512" hashValue="amXj5dVwZVcMK23t1xnJ4clt4BrmnLVV4oOD0q6Qandz86jcyxFORTS72V+GZ0vH0oGA6dKz46R0T39iizdPZw==" saltValue="uG3pckOs64ETUQ5UyBbhfQ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L1323"/>
  <sheetViews>
    <sheetView zoomScale="85" zoomScaleNormal="85" zoomScalePageLayoutView="85" workbookViewId="0">
      <selection activeCell="A2" sqref="A2"/>
    </sheetView>
  </sheetViews>
  <sheetFormatPr defaultColWidth="8.85546875" defaultRowHeight="15"/>
  <cols>
    <col min="2" max="2" width="21.7109375" style="49" customWidth="1"/>
    <col min="3" max="3" width="21.7109375" style="35" customWidth="1"/>
    <col min="4" max="4" width="45.7109375" style="68" customWidth="1"/>
  </cols>
  <sheetData>
    <row r="1" spans="2:5" ht="36.6" customHeight="1">
      <c r="B1" s="84"/>
      <c r="C1" s="429" t="s">
        <v>50</v>
      </c>
      <c r="D1" s="429"/>
      <c r="E1" s="429"/>
    </row>
    <row r="2" spans="2:5">
      <c r="B2" s="396" t="s">
        <v>13</v>
      </c>
      <c r="C2" s="397">
        <f>C1162</f>
        <v>29780.420000000056</v>
      </c>
      <c r="D2" s="398"/>
      <c r="E2" s="88"/>
    </row>
    <row r="3" spans="2:5">
      <c r="B3" s="89"/>
      <c r="C3" s="90"/>
      <c r="D3" s="87"/>
      <c r="E3" s="88"/>
    </row>
    <row r="4" spans="2:5">
      <c r="B4" s="91" t="s">
        <v>9</v>
      </c>
      <c r="C4" s="92" t="s">
        <v>10</v>
      </c>
      <c r="D4" s="93" t="s">
        <v>11</v>
      </c>
      <c r="E4" s="88"/>
    </row>
    <row r="5" spans="2:5">
      <c r="B5" s="170">
        <v>42675</v>
      </c>
      <c r="C5" s="166">
        <v>0.01</v>
      </c>
      <c r="D5" s="332" t="s">
        <v>1051</v>
      </c>
      <c r="E5" s="88"/>
    </row>
    <row r="6" spans="2:5">
      <c r="B6" s="170">
        <v>42675</v>
      </c>
      <c r="C6" s="166">
        <v>0.42</v>
      </c>
      <c r="D6" s="332" t="s">
        <v>1052</v>
      </c>
      <c r="E6" s="88"/>
    </row>
    <row r="7" spans="2:5">
      <c r="B7" s="170">
        <v>42675</v>
      </c>
      <c r="C7" s="166">
        <v>0.23</v>
      </c>
      <c r="D7" s="332" t="s">
        <v>1053</v>
      </c>
      <c r="E7" s="88"/>
    </row>
    <row r="8" spans="2:5" s="70" customFormat="1">
      <c r="B8" s="170">
        <v>42675</v>
      </c>
      <c r="C8" s="166">
        <v>0.08</v>
      </c>
      <c r="D8" s="332" t="s">
        <v>1054</v>
      </c>
      <c r="E8" s="88"/>
    </row>
    <row r="9" spans="2:5" s="70" customFormat="1">
      <c r="B9" s="330">
        <v>42675</v>
      </c>
      <c r="C9" s="331">
        <v>0.02</v>
      </c>
      <c r="D9" s="333" t="s">
        <v>1055</v>
      </c>
      <c r="E9" s="88"/>
    </row>
    <row r="10" spans="2:5" s="70" customFormat="1">
      <c r="B10" s="330">
        <v>42675</v>
      </c>
      <c r="C10" s="331">
        <v>0.04</v>
      </c>
      <c r="D10" s="333" t="s">
        <v>1056</v>
      </c>
      <c r="E10" s="88"/>
    </row>
    <row r="11" spans="2:5" s="70" customFormat="1">
      <c r="B11" s="330">
        <v>42675</v>
      </c>
      <c r="C11" s="331">
        <v>0.04</v>
      </c>
      <c r="D11" s="333" t="s">
        <v>1057</v>
      </c>
      <c r="E11" s="88"/>
    </row>
    <row r="12" spans="2:5" s="70" customFormat="1">
      <c r="B12" s="330">
        <v>42675</v>
      </c>
      <c r="C12" s="331">
        <v>0.09</v>
      </c>
      <c r="D12" s="333" t="s">
        <v>1058</v>
      </c>
      <c r="E12" s="88"/>
    </row>
    <row r="13" spans="2:5" s="70" customFormat="1">
      <c r="B13" s="330">
        <v>42675</v>
      </c>
      <c r="C13" s="331">
        <v>0.88</v>
      </c>
      <c r="D13" s="333" t="s">
        <v>1059</v>
      </c>
      <c r="E13" s="88"/>
    </row>
    <row r="14" spans="2:5" s="70" customFormat="1">
      <c r="B14" s="330">
        <v>42675</v>
      </c>
      <c r="C14" s="331">
        <v>7.0000000000000007E-2</v>
      </c>
      <c r="D14" s="333" t="s">
        <v>1059</v>
      </c>
      <c r="E14" s="88"/>
    </row>
    <row r="15" spans="2:5" s="70" customFormat="1">
      <c r="B15" s="330">
        <v>42675</v>
      </c>
      <c r="C15" s="331">
        <v>2.27</v>
      </c>
      <c r="D15" s="333" t="s">
        <v>1060</v>
      </c>
      <c r="E15" s="88"/>
    </row>
    <row r="16" spans="2:5" s="70" customFormat="1">
      <c r="B16" s="330">
        <v>42675</v>
      </c>
      <c r="C16" s="331">
        <v>0.02</v>
      </c>
      <c r="D16" s="333" t="s">
        <v>1061</v>
      </c>
      <c r="E16" s="88"/>
    </row>
    <row r="17" spans="2:5" s="70" customFormat="1">
      <c r="B17" s="330">
        <v>42675</v>
      </c>
      <c r="C17" s="331">
        <v>0.04</v>
      </c>
      <c r="D17" s="333" t="s">
        <v>1062</v>
      </c>
      <c r="E17" s="88"/>
    </row>
    <row r="18" spans="2:5" s="70" customFormat="1">
      <c r="B18" s="330">
        <v>42675</v>
      </c>
      <c r="C18" s="331">
        <v>21.25</v>
      </c>
      <c r="D18" s="333" t="s">
        <v>1063</v>
      </c>
      <c r="E18" s="88"/>
    </row>
    <row r="19" spans="2:5" s="70" customFormat="1">
      <c r="B19" s="330">
        <v>42675</v>
      </c>
      <c r="C19" s="331">
        <v>0.25</v>
      </c>
      <c r="D19" s="333" t="s">
        <v>1064</v>
      </c>
      <c r="E19" s="88"/>
    </row>
    <row r="20" spans="2:5" s="70" customFormat="1">
      <c r="B20" s="330">
        <v>42675</v>
      </c>
      <c r="C20" s="331">
        <v>0.25</v>
      </c>
      <c r="D20" s="333" t="s">
        <v>1065</v>
      </c>
      <c r="E20" s="88"/>
    </row>
    <row r="21" spans="2:5" s="70" customFormat="1">
      <c r="B21" s="170">
        <v>42675</v>
      </c>
      <c r="C21" s="166">
        <v>0.35</v>
      </c>
      <c r="D21" s="332" t="s">
        <v>1066</v>
      </c>
      <c r="E21" s="88"/>
    </row>
    <row r="22" spans="2:5" s="70" customFormat="1">
      <c r="B22" s="170">
        <v>42675</v>
      </c>
      <c r="C22" s="166">
        <v>0.67</v>
      </c>
      <c r="D22" s="332" t="s">
        <v>1067</v>
      </c>
      <c r="E22" s="88"/>
    </row>
    <row r="23" spans="2:5" s="70" customFormat="1">
      <c r="B23" s="170">
        <v>42675</v>
      </c>
      <c r="C23" s="166">
        <v>0.01</v>
      </c>
      <c r="D23" s="332" t="s">
        <v>1068</v>
      </c>
      <c r="E23" s="88"/>
    </row>
    <row r="24" spans="2:5" s="70" customFormat="1">
      <c r="B24" s="170">
        <v>42675</v>
      </c>
      <c r="C24" s="166">
        <v>0.1</v>
      </c>
      <c r="D24" s="332" t="s">
        <v>1069</v>
      </c>
      <c r="E24" s="88"/>
    </row>
    <row r="25" spans="2:5" s="70" customFormat="1">
      <c r="B25" s="170">
        <v>42675</v>
      </c>
      <c r="C25" s="166">
        <v>0.2</v>
      </c>
      <c r="D25" s="332" t="s">
        <v>1069</v>
      </c>
      <c r="E25" s="88"/>
    </row>
    <row r="26" spans="2:5">
      <c r="B26" s="170">
        <v>42675</v>
      </c>
      <c r="C26" s="166">
        <v>28.73</v>
      </c>
      <c r="D26" s="332" t="s">
        <v>1070</v>
      </c>
      <c r="E26" s="88"/>
    </row>
    <row r="27" spans="2:5">
      <c r="B27" s="170">
        <v>42675</v>
      </c>
      <c r="C27" s="166">
        <v>0.1</v>
      </c>
      <c r="D27" s="332" t="s">
        <v>1069</v>
      </c>
      <c r="E27" s="88"/>
    </row>
    <row r="28" spans="2:5">
      <c r="B28" s="170">
        <v>42675</v>
      </c>
      <c r="C28" s="166">
        <v>0.1</v>
      </c>
      <c r="D28" s="332" t="s">
        <v>1069</v>
      </c>
      <c r="E28" s="88"/>
    </row>
    <row r="29" spans="2:5">
      <c r="B29" s="170">
        <v>42675</v>
      </c>
      <c r="C29" s="166">
        <v>0.1</v>
      </c>
      <c r="D29" s="332" t="s">
        <v>1069</v>
      </c>
      <c r="E29" s="94"/>
    </row>
    <row r="30" spans="2:5">
      <c r="B30" s="170">
        <v>42675</v>
      </c>
      <c r="C30" s="166">
        <v>0.1</v>
      </c>
      <c r="D30" s="332" t="s">
        <v>1069</v>
      </c>
      <c r="E30" s="94"/>
    </row>
    <row r="31" spans="2:5">
      <c r="B31" s="170">
        <v>42675</v>
      </c>
      <c r="C31" s="166">
        <v>52.91</v>
      </c>
      <c r="D31" s="332" t="s">
        <v>1071</v>
      </c>
      <c r="E31" s="94"/>
    </row>
    <row r="32" spans="2:5">
      <c r="B32" s="170">
        <v>42675</v>
      </c>
      <c r="C32" s="166">
        <v>0.04</v>
      </c>
      <c r="D32" s="332" t="s">
        <v>808</v>
      </c>
      <c r="E32" s="94"/>
    </row>
    <row r="33" spans="2:5">
      <c r="B33" s="170">
        <v>42675</v>
      </c>
      <c r="C33" s="166">
        <v>17.43</v>
      </c>
      <c r="D33" s="332" t="s">
        <v>1072</v>
      </c>
      <c r="E33" s="94"/>
    </row>
    <row r="34" spans="2:5" s="70" customFormat="1">
      <c r="B34" s="170">
        <v>42675</v>
      </c>
      <c r="C34" s="166">
        <v>7.4</v>
      </c>
      <c r="D34" s="332" t="s">
        <v>1787</v>
      </c>
      <c r="E34" s="94"/>
    </row>
    <row r="35" spans="2:5" s="70" customFormat="1">
      <c r="B35" s="170">
        <v>42675</v>
      </c>
      <c r="C35" s="166">
        <v>1.24</v>
      </c>
      <c r="D35" s="332" t="s">
        <v>1073</v>
      </c>
      <c r="E35" s="94"/>
    </row>
    <row r="36" spans="2:5" s="70" customFormat="1">
      <c r="B36" s="170">
        <v>42675</v>
      </c>
      <c r="C36" s="166">
        <v>0.05</v>
      </c>
      <c r="D36" s="332" t="s">
        <v>1074</v>
      </c>
      <c r="E36" s="94"/>
    </row>
    <row r="37" spans="2:5" s="70" customFormat="1">
      <c r="B37" s="170">
        <v>42675</v>
      </c>
      <c r="C37" s="166">
        <v>0.69</v>
      </c>
      <c r="D37" s="332" t="s">
        <v>1075</v>
      </c>
      <c r="E37" s="94"/>
    </row>
    <row r="38" spans="2:5" s="70" customFormat="1">
      <c r="B38" s="170">
        <v>42675</v>
      </c>
      <c r="C38" s="166">
        <v>0.05</v>
      </c>
      <c r="D38" s="332" t="s">
        <v>1076</v>
      </c>
      <c r="E38" s="94"/>
    </row>
    <row r="39" spans="2:5" s="70" customFormat="1">
      <c r="B39" s="170">
        <v>42675</v>
      </c>
      <c r="C39" s="166">
        <v>0.18</v>
      </c>
      <c r="D39" s="332" t="s">
        <v>1077</v>
      </c>
      <c r="E39" s="94"/>
    </row>
    <row r="40" spans="2:5" s="70" customFormat="1">
      <c r="B40" s="170">
        <v>42675</v>
      </c>
      <c r="C40" s="166">
        <v>5.56</v>
      </c>
      <c r="D40" s="332" t="s">
        <v>1078</v>
      </c>
      <c r="E40" s="94"/>
    </row>
    <row r="41" spans="2:5" s="70" customFormat="1">
      <c r="B41" s="170">
        <v>42675</v>
      </c>
      <c r="C41" s="166">
        <v>0.03</v>
      </c>
      <c r="D41" s="332" t="s">
        <v>1079</v>
      </c>
      <c r="E41" s="94"/>
    </row>
    <row r="42" spans="2:5" s="70" customFormat="1">
      <c r="B42" s="170">
        <v>42675</v>
      </c>
      <c r="C42" s="166">
        <v>0.61</v>
      </c>
      <c r="D42" s="332" t="s">
        <v>1080</v>
      </c>
      <c r="E42" s="94"/>
    </row>
    <row r="43" spans="2:5" s="70" customFormat="1">
      <c r="B43" s="170">
        <v>42675</v>
      </c>
      <c r="C43" s="166">
        <v>10</v>
      </c>
      <c r="D43" s="332" t="s">
        <v>1081</v>
      </c>
      <c r="E43" s="94"/>
    </row>
    <row r="44" spans="2:5" s="70" customFormat="1">
      <c r="B44" s="170">
        <v>42675</v>
      </c>
      <c r="C44" s="166">
        <v>0.09</v>
      </c>
      <c r="D44" s="332" t="s">
        <v>1082</v>
      </c>
      <c r="E44" s="94"/>
    </row>
    <row r="45" spans="2:5" s="70" customFormat="1">
      <c r="B45" s="170">
        <v>42675</v>
      </c>
      <c r="C45" s="166">
        <v>7.0000000000000007E-2</v>
      </c>
      <c r="D45" s="332" t="s">
        <v>1083</v>
      </c>
      <c r="E45" s="94"/>
    </row>
    <row r="46" spans="2:5" s="70" customFormat="1">
      <c r="B46" s="170">
        <v>42675</v>
      </c>
      <c r="C46" s="166">
        <v>0.1</v>
      </c>
      <c r="D46" s="332" t="s">
        <v>1084</v>
      </c>
      <c r="E46" s="94"/>
    </row>
    <row r="47" spans="2:5" s="70" customFormat="1">
      <c r="B47" s="170">
        <v>42675</v>
      </c>
      <c r="C47" s="166">
        <v>0.05</v>
      </c>
      <c r="D47" s="332" t="s">
        <v>1085</v>
      </c>
      <c r="E47" s="94"/>
    </row>
    <row r="48" spans="2:5" s="70" customFormat="1">
      <c r="B48" s="170">
        <v>42675</v>
      </c>
      <c r="C48" s="166">
        <v>0.54</v>
      </c>
      <c r="D48" s="332" t="s">
        <v>1086</v>
      </c>
      <c r="E48" s="94"/>
    </row>
    <row r="49" spans="2:5" s="70" customFormat="1">
      <c r="B49" s="170">
        <v>42675</v>
      </c>
      <c r="C49" s="166">
        <v>0.12</v>
      </c>
      <c r="D49" s="332" t="s">
        <v>421</v>
      </c>
      <c r="E49" s="94"/>
    </row>
    <row r="50" spans="2:5" s="70" customFormat="1">
      <c r="B50" s="170">
        <v>42675</v>
      </c>
      <c r="C50" s="166">
        <v>0.06</v>
      </c>
      <c r="D50" s="332" t="s">
        <v>1087</v>
      </c>
      <c r="E50" s="94"/>
    </row>
    <row r="51" spans="2:5" s="70" customFormat="1">
      <c r="B51" s="170">
        <v>42675</v>
      </c>
      <c r="C51" s="166">
        <v>1</v>
      </c>
      <c r="D51" s="332" t="s">
        <v>1088</v>
      </c>
      <c r="E51" s="94"/>
    </row>
    <row r="52" spans="2:5" s="70" customFormat="1">
      <c r="B52" s="170">
        <v>42675</v>
      </c>
      <c r="C52" s="166">
        <v>0.02</v>
      </c>
      <c r="D52" s="332" t="s">
        <v>1089</v>
      </c>
      <c r="E52" s="94"/>
    </row>
    <row r="53" spans="2:5" s="70" customFormat="1">
      <c r="B53" s="170">
        <v>42675</v>
      </c>
      <c r="C53" s="166">
        <v>0.15</v>
      </c>
      <c r="D53" s="332" t="s">
        <v>1077</v>
      </c>
      <c r="E53" s="94"/>
    </row>
    <row r="54" spans="2:5" s="70" customFormat="1">
      <c r="B54" s="170">
        <v>42675</v>
      </c>
      <c r="C54" s="166">
        <v>0.13</v>
      </c>
      <c r="D54" s="332" t="s">
        <v>1090</v>
      </c>
      <c r="E54" s="94"/>
    </row>
    <row r="55" spans="2:5" s="70" customFormat="1">
      <c r="B55" s="170">
        <v>42675</v>
      </c>
      <c r="C55" s="166">
        <v>0.22</v>
      </c>
      <c r="D55" s="332" t="s">
        <v>1077</v>
      </c>
      <c r="E55" s="94"/>
    </row>
    <row r="56" spans="2:5" s="70" customFormat="1">
      <c r="B56" s="170">
        <v>42675</v>
      </c>
      <c r="C56" s="166">
        <v>0.1</v>
      </c>
      <c r="D56" s="332" t="s">
        <v>1069</v>
      </c>
      <c r="E56" s="94"/>
    </row>
    <row r="57" spans="2:5" s="70" customFormat="1">
      <c r="B57" s="170">
        <v>42675</v>
      </c>
      <c r="C57" s="166">
        <v>0.1</v>
      </c>
      <c r="D57" s="332" t="s">
        <v>1069</v>
      </c>
      <c r="E57" s="94"/>
    </row>
    <row r="58" spans="2:5" s="70" customFormat="1">
      <c r="B58" s="170">
        <v>42675</v>
      </c>
      <c r="C58" s="166">
        <v>0.1</v>
      </c>
      <c r="D58" s="332" t="s">
        <v>1069</v>
      </c>
      <c r="E58" s="94"/>
    </row>
    <row r="59" spans="2:5" s="70" customFormat="1">
      <c r="B59" s="170">
        <v>42675</v>
      </c>
      <c r="C59" s="166">
        <v>0.1</v>
      </c>
      <c r="D59" s="332" t="s">
        <v>1069</v>
      </c>
      <c r="E59" s="94"/>
    </row>
    <row r="60" spans="2:5" s="70" customFormat="1">
      <c r="B60" s="170">
        <v>42675</v>
      </c>
      <c r="C60" s="166">
        <v>0.8</v>
      </c>
      <c r="D60" s="332" t="s">
        <v>1091</v>
      </c>
      <c r="E60" s="94"/>
    </row>
    <row r="61" spans="2:5" s="70" customFormat="1">
      <c r="B61" s="170">
        <v>42675</v>
      </c>
      <c r="C61" s="166">
        <v>500</v>
      </c>
      <c r="D61" s="332" t="s">
        <v>1092</v>
      </c>
      <c r="E61" s="94"/>
    </row>
    <row r="62" spans="2:5" s="70" customFormat="1">
      <c r="B62" s="170">
        <v>42675</v>
      </c>
      <c r="C62" s="166">
        <v>23</v>
      </c>
      <c r="D62" s="332" t="s">
        <v>1093</v>
      </c>
      <c r="E62" s="94"/>
    </row>
    <row r="63" spans="2:5" s="70" customFormat="1">
      <c r="B63" s="170">
        <v>42675</v>
      </c>
      <c r="C63" s="166">
        <v>0.77</v>
      </c>
      <c r="D63" s="332" t="s">
        <v>1094</v>
      </c>
      <c r="E63" s="94"/>
    </row>
    <row r="64" spans="2:5" s="70" customFormat="1">
      <c r="B64" s="170">
        <v>42675</v>
      </c>
      <c r="C64" s="166">
        <v>0.98</v>
      </c>
      <c r="D64" s="332" t="s">
        <v>1095</v>
      </c>
      <c r="E64" s="94"/>
    </row>
    <row r="65" spans="2:5" s="70" customFormat="1">
      <c r="B65" s="170">
        <v>42676</v>
      </c>
      <c r="C65" s="421">
        <v>0.02</v>
      </c>
      <c r="D65" s="332" t="s">
        <v>1096</v>
      </c>
      <c r="E65" s="94"/>
    </row>
    <row r="66" spans="2:5" s="70" customFormat="1">
      <c r="B66" s="170">
        <v>42676</v>
      </c>
      <c r="C66" s="421">
        <v>7.77</v>
      </c>
      <c r="D66" s="332" t="s">
        <v>1097</v>
      </c>
      <c r="E66" s="94"/>
    </row>
    <row r="67" spans="2:5" s="70" customFormat="1">
      <c r="B67" s="170">
        <v>42676</v>
      </c>
      <c r="C67" s="421">
        <v>0.23</v>
      </c>
      <c r="D67" s="332" t="s">
        <v>1098</v>
      </c>
      <c r="E67" s="94"/>
    </row>
    <row r="68" spans="2:5" s="70" customFormat="1">
      <c r="B68" s="170">
        <v>42676</v>
      </c>
      <c r="C68" s="421">
        <v>0.04</v>
      </c>
      <c r="D68" s="332" t="s">
        <v>1098</v>
      </c>
      <c r="E68" s="94"/>
    </row>
    <row r="69" spans="2:5" s="70" customFormat="1">
      <c r="B69" s="170">
        <v>42676</v>
      </c>
      <c r="C69" s="421">
        <v>0.14000000000000001</v>
      </c>
      <c r="D69" s="332" t="s">
        <v>1099</v>
      </c>
      <c r="E69" s="94"/>
    </row>
    <row r="70" spans="2:5" s="70" customFormat="1">
      <c r="B70" s="170">
        <v>42676</v>
      </c>
      <c r="C70" s="421">
        <v>0.34</v>
      </c>
      <c r="D70" s="332" t="s">
        <v>1100</v>
      </c>
      <c r="E70" s="94"/>
    </row>
    <row r="71" spans="2:5" s="70" customFormat="1">
      <c r="B71" s="170">
        <v>42676</v>
      </c>
      <c r="C71" s="421">
        <v>0.08</v>
      </c>
      <c r="D71" s="332" t="s">
        <v>1099</v>
      </c>
      <c r="E71" s="94"/>
    </row>
    <row r="72" spans="2:5" s="70" customFormat="1">
      <c r="B72" s="170">
        <v>42676</v>
      </c>
      <c r="C72" s="421">
        <v>0.11</v>
      </c>
      <c r="D72" s="332" t="s">
        <v>1101</v>
      </c>
      <c r="E72" s="94"/>
    </row>
    <row r="73" spans="2:5" s="70" customFormat="1">
      <c r="B73" s="170">
        <v>42676</v>
      </c>
      <c r="C73" s="421">
        <v>0.13</v>
      </c>
      <c r="D73" s="332" t="s">
        <v>1081</v>
      </c>
      <c r="E73" s="94"/>
    </row>
    <row r="74" spans="2:5" s="70" customFormat="1">
      <c r="B74" s="170">
        <v>42676</v>
      </c>
      <c r="C74" s="166">
        <v>200</v>
      </c>
      <c r="D74" s="332" t="s">
        <v>1102</v>
      </c>
      <c r="E74" s="94"/>
    </row>
    <row r="75" spans="2:5" s="70" customFormat="1">
      <c r="B75" s="170">
        <v>42676</v>
      </c>
      <c r="C75" s="166">
        <v>0.65</v>
      </c>
      <c r="D75" s="332" t="s">
        <v>1103</v>
      </c>
      <c r="E75" s="94"/>
    </row>
    <row r="76" spans="2:5" s="70" customFormat="1">
      <c r="B76" s="170">
        <v>42676</v>
      </c>
      <c r="C76" s="166">
        <v>0.31</v>
      </c>
      <c r="D76" s="332" t="s">
        <v>1104</v>
      </c>
      <c r="E76" s="94"/>
    </row>
    <row r="77" spans="2:5" s="70" customFormat="1">
      <c r="B77" s="170">
        <v>42676</v>
      </c>
      <c r="C77" s="166">
        <v>0.08</v>
      </c>
      <c r="D77" s="332" t="s">
        <v>1105</v>
      </c>
      <c r="E77" s="94"/>
    </row>
    <row r="78" spans="2:5" s="70" customFormat="1">
      <c r="B78" s="170">
        <v>42676</v>
      </c>
      <c r="C78" s="166">
        <v>0.08</v>
      </c>
      <c r="D78" s="332" t="s">
        <v>1106</v>
      </c>
      <c r="E78" s="94"/>
    </row>
    <row r="79" spans="2:5">
      <c r="B79" s="170">
        <v>42676</v>
      </c>
      <c r="C79" s="166">
        <v>0.01</v>
      </c>
      <c r="D79" s="332" t="s">
        <v>1107</v>
      </c>
      <c r="E79" s="88"/>
    </row>
    <row r="80" spans="2:5">
      <c r="B80" s="170">
        <v>42676</v>
      </c>
      <c r="C80" s="166">
        <v>12.25</v>
      </c>
      <c r="D80" s="332" t="s">
        <v>1108</v>
      </c>
      <c r="E80" s="94"/>
    </row>
    <row r="81" spans="2:5">
      <c r="B81" s="170">
        <v>42676</v>
      </c>
      <c r="C81" s="166">
        <v>240.06</v>
      </c>
      <c r="D81" s="332" t="s">
        <v>1109</v>
      </c>
      <c r="E81" s="94"/>
    </row>
    <row r="82" spans="2:5">
      <c r="B82" s="170">
        <v>42676</v>
      </c>
      <c r="C82" s="166">
        <v>0.36</v>
      </c>
      <c r="D82" s="332" t="s">
        <v>1110</v>
      </c>
      <c r="E82" s="95"/>
    </row>
    <row r="83" spans="2:5">
      <c r="B83" s="170">
        <v>42676</v>
      </c>
      <c r="C83" s="166">
        <v>0.01</v>
      </c>
      <c r="D83" s="332" t="s">
        <v>1111</v>
      </c>
      <c r="E83" s="94"/>
    </row>
    <row r="84" spans="2:5">
      <c r="B84" s="170">
        <v>42676</v>
      </c>
      <c r="C84" s="166">
        <v>0.63</v>
      </c>
      <c r="D84" s="332" t="s">
        <v>1112</v>
      </c>
      <c r="E84" s="94"/>
    </row>
    <row r="85" spans="2:5">
      <c r="B85" s="170">
        <v>42676</v>
      </c>
      <c r="C85" s="166">
        <v>0.88</v>
      </c>
      <c r="D85" s="332" t="s">
        <v>1113</v>
      </c>
      <c r="E85" s="94"/>
    </row>
    <row r="86" spans="2:5" s="70" customFormat="1">
      <c r="B86" s="170">
        <v>42676</v>
      </c>
      <c r="C86" s="166">
        <v>0.06</v>
      </c>
      <c r="D86" s="332" t="s">
        <v>1114</v>
      </c>
      <c r="E86" s="94"/>
    </row>
    <row r="87" spans="2:5" s="70" customFormat="1">
      <c r="B87" s="170">
        <v>42676</v>
      </c>
      <c r="C87" s="166">
        <v>0.72</v>
      </c>
      <c r="D87" s="332" t="s">
        <v>1115</v>
      </c>
      <c r="E87" s="94"/>
    </row>
    <row r="88" spans="2:5" s="70" customFormat="1">
      <c r="B88" s="170">
        <v>42676</v>
      </c>
      <c r="C88" s="166">
        <v>10.5</v>
      </c>
      <c r="D88" s="332" t="s">
        <v>1116</v>
      </c>
      <c r="E88" s="94"/>
    </row>
    <row r="89" spans="2:5" s="70" customFormat="1">
      <c r="B89" s="170">
        <v>42676</v>
      </c>
      <c r="C89" s="166">
        <v>0.04</v>
      </c>
      <c r="D89" s="332" t="s">
        <v>1117</v>
      </c>
      <c r="E89" s="94"/>
    </row>
    <row r="90" spans="2:5" s="70" customFormat="1">
      <c r="B90" s="170">
        <v>42676</v>
      </c>
      <c r="C90" s="166">
        <v>0.17</v>
      </c>
      <c r="D90" s="332" t="s">
        <v>1118</v>
      </c>
      <c r="E90" s="94"/>
    </row>
    <row r="91" spans="2:5" s="70" customFormat="1">
      <c r="B91" s="170">
        <v>42676</v>
      </c>
      <c r="C91" s="166">
        <v>0.12</v>
      </c>
      <c r="D91" s="332" t="s">
        <v>417</v>
      </c>
      <c r="E91" s="94"/>
    </row>
    <row r="92" spans="2:5" s="70" customFormat="1">
      <c r="B92" s="170">
        <v>42676</v>
      </c>
      <c r="C92" s="166">
        <v>7.42</v>
      </c>
      <c r="D92" s="332" t="s">
        <v>1119</v>
      </c>
      <c r="E92" s="94"/>
    </row>
    <row r="93" spans="2:5" s="70" customFormat="1">
      <c r="B93" s="170">
        <v>42676</v>
      </c>
      <c r="C93" s="166">
        <v>85.35</v>
      </c>
      <c r="D93" s="332" t="s">
        <v>1120</v>
      </c>
      <c r="E93" s="94"/>
    </row>
    <row r="94" spans="2:5">
      <c r="B94" s="170">
        <v>42676</v>
      </c>
      <c r="C94" s="166">
        <v>0.09</v>
      </c>
      <c r="D94" s="332" t="s">
        <v>1121</v>
      </c>
      <c r="E94" s="94"/>
    </row>
    <row r="95" spans="2:5">
      <c r="B95" s="170">
        <v>42676</v>
      </c>
      <c r="C95" s="166">
        <v>7.0000000000000007E-2</v>
      </c>
      <c r="D95" s="332" t="s">
        <v>1122</v>
      </c>
      <c r="E95" s="94"/>
    </row>
    <row r="96" spans="2:5">
      <c r="B96" s="170">
        <v>42676</v>
      </c>
      <c r="C96" s="166">
        <v>7.0000000000000007E-2</v>
      </c>
      <c r="D96" s="332" t="s">
        <v>137</v>
      </c>
      <c r="E96" s="94"/>
    </row>
    <row r="97" spans="2:5">
      <c r="B97" s="170">
        <v>42676</v>
      </c>
      <c r="C97" s="166">
        <v>0.16</v>
      </c>
      <c r="D97" s="332" t="s">
        <v>1123</v>
      </c>
      <c r="E97" s="94"/>
    </row>
    <row r="98" spans="2:5">
      <c r="B98" s="170">
        <v>42676</v>
      </c>
      <c r="C98" s="166">
        <v>0.09</v>
      </c>
      <c r="D98" s="332" t="s">
        <v>1124</v>
      </c>
      <c r="E98" s="94"/>
    </row>
    <row r="99" spans="2:5">
      <c r="B99" s="170">
        <v>42676</v>
      </c>
      <c r="C99" s="166">
        <v>0.5</v>
      </c>
      <c r="D99" s="332" t="s">
        <v>1125</v>
      </c>
      <c r="E99" s="94"/>
    </row>
    <row r="100" spans="2:5">
      <c r="B100" s="170">
        <v>42676</v>
      </c>
      <c r="C100" s="166">
        <v>7.0000000000000007E-2</v>
      </c>
      <c r="D100" s="332" t="s">
        <v>1126</v>
      </c>
      <c r="E100" s="94"/>
    </row>
    <row r="101" spans="2:5" s="70" customFormat="1">
      <c r="B101" s="170">
        <v>42676</v>
      </c>
      <c r="C101" s="166">
        <v>0.66</v>
      </c>
      <c r="D101" s="332" t="s">
        <v>1127</v>
      </c>
      <c r="E101" s="94"/>
    </row>
    <row r="102" spans="2:5" s="70" customFormat="1">
      <c r="B102" s="170">
        <v>42676</v>
      </c>
      <c r="C102" s="166">
        <v>0.52</v>
      </c>
      <c r="D102" s="332" t="s">
        <v>1128</v>
      </c>
      <c r="E102" s="94"/>
    </row>
    <row r="103" spans="2:5" s="70" customFormat="1">
      <c r="B103" s="170">
        <v>42676</v>
      </c>
      <c r="C103" s="166">
        <v>0.38</v>
      </c>
      <c r="D103" s="332" t="s">
        <v>1129</v>
      </c>
      <c r="E103" s="94"/>
    </row>
    <row r="104" spans="2:5" s="70" customFormat="1">
      <c r="B104" s="170">
        <v>42676</v>
      </c>
      <c r="C104" s="166">
        <v>0.04</v>
      </c>
      <c r="D104" s="332" t="s">
        <v>1130</v>
      </c>
      <c r="E104" s="94"/>
    </row>
    <row r="105" spans="2:5" s="70" customFormat="1">
      <c r="B105" s="170">
        <v>42676</v>
      </c>
      <c r="C105" s="166">
        <v>0.09</v>
      </c>
      <c r="D105" s="332" t="s">
        <v>1131</v>
      </c>
      <c r="E105" s="94"/>
    </row>
    <row r="106" spans="2:5" s="70" customFormat="1">
      <c r="B106" s="170">
        <v>42676</v>
      </c>
      <c r="C106" s="166">
        <v>0.37</v>
      </c>
      <c r="D106" s="332" t="s">
        <v>183</v>
      </c>
      <c r="E106" s="94"/>
    </row>
    <row r="107" spans="2:5" s="70" customFormat="1">
      <c r="B107" s="170">
        <v>42676</v>
      </c>
      <c r="C107" s="166">
        <v>7.0000000000000007E-2</v>
      </c>
      <c r="D107" s="332" t="s">
        <v>933</v>
      </c>
      <c r="E107" s="94"/>
    </row>
    <row r="108" spans="2:5" s="70" customFormat="1">
      <c r="B108" s="170">
        <v>42676</v>
      </c>
      <c r="C108" s="166">
        <v>0.08</v>
      </c>
      <c r="D108" s="332" t="s">
        <v>1132</v>
      </c>
      <c r="E108" s="94"/>
    </row>
    <row r="109" spans="2:5" s="70" customFormat="1">
      <c r="B109" s="170">
        <v>42676</v>
      </c>
      <c r="C109" s="166">
        <v>40</v>
      </c>
      <c r="D109" s="332" t="s">
        <v>1133</v>
      </c>
      <c r="E109" s="94"/>
    </row>
    <row r="110" spans="2:5" s="70" customFormat="1">
      <c r="B110" s="170">
        <v>42676</v>
      </c>
      <c r="C110" s="166">
        <v>60</v>
      </c>
      <c r="D110" s="332" t="s">
        <v>1134</v>
      </c>
      <c r="E110" s="94"/>
    </row>
    <row r="111" spans="2:5" s="70" customFormat="1">
      <c r="B111" s="170">
        <v>42677</v>
      </c>
      <c r="C111" s="166">
        <v>7.0000000000000007E-2</v>
      </c>
      <c r="D111" s="332" t="s">
        <v>1135</v>
      </c>
      <c r="E111" s="94"/>
    </row>
    <row r="112" spans="2:5" s="70" customFormat="1">
      <c r="B112" s="170">
        <v>42677</v>
      </c>
      <c r="C112" s="166">
        <v>0.04</v>
      </c>
      <c r="D112" s="332" t="s">
        <v>1136</v>
      </c>
      <c r="E112" s="94"/>
    </row>
    <row r="113" spans="2:5" s="70" customFormat="1">
      <c r="B113" s="170">
        <v>42677</v>
      </c>
      <c r="C113" s="166">
        <v>0.12</v>
      </c>
      <c r="D113" s="332" t="s">
        <v>1135</v>
      </c>
      <c r="E113" s="94"/>
    </row>
    <row r="114" spans="2:5" s="70" customFormat="1">
      <c r="B114" s="170">
        <v>42677</v>
      </c>
      <c r="C114" s="166">
        <v>7.0000000000000007E-2</v>
      </c>
      <c r="D114" s="332" t="s">
        <v>1137</v>
      </c>
      <c r="E114" s="94"/>
    </row>
    <row r="115" spans="2:5" s="70" customFormat="1">
      <c r="B115" s="170">
        <v>42677</v>
      </c>
      <c r="C115" s="166">
        <v>0.04</v>
      </c>
      <c r="D115" s="332" t="s">
        <v>1138</v>
      </c>
      <c r="E115" s="94"/>
    </row>
    <row r="116" spans="2:5" s="70" customFormat="1">
      <c r="B116" s="170">
        <v>42677</v>
      </c>
      <c r="C116" s="166">
        <v>0.17</v>
      </c>
      <c r="D116" s="332" t="s">
        <v>1081</v>
      </c>
      <c r="E116" s="94"/>
    </row>
    <row r="117" spans="2:5" s="70" customFormat="1">
      <c r="B117" s="170">
        <v>42677</v>
      </c>
      <c r="C117" s="166">
        <v>0.19</v>
      </c>
      <c r="D117" s="332" t="s">
        <v>1139</v>
      </c>
      <c r="E117" s="94"/>
    </row>
    <row r="118" spans="2:5" s="70" customFormat="1">
      <c r="B118" s="170">
        <v>42677</v>
      </c>
      <c r="C118" s="166">
        <v>0.14000000000000001</v>
      </c>
      <c r="D118" s="332" t="s">
        <v>1140</v>
      </c>
      <c r="E118" s="94"/>
    </row>
    <row r="119" spans="2:5" s="70" customFormat="1">
      <c r="B119" s="170">
        <v>42677</v>
      </c>
      <c r="C119" s="166">
        <v>0.11</v>
      </c>
      <c r="D119" s="332" t="s">
        <v>1081</v>
      </c>
      <c r="E119" s="94"/>
    </row>
    <row r="120" spans="2:5" s="70" customFormat="1">
      <c r="B120" s="170">
        <v>42677</v>
      </c>
      <c r="C120" s="166">
        <v>7.53</v>
      </c>
      <c r="D120" s="332" t="s">
        <v>1141</v>
      </c>
      <c r="E120" s="94"/>
    </row>
    <row r="121" spans="2:5" s="70" customFormat="1">
      <c r="B121" s="170">
        <v>42677</v>
      </c>
      <c r="C121" s="166">
        <v>0.02</v>
      </c>
      <c r="D121" s="332" t="s">
        <v>1142</v>
      </c>
      <c r="E121" s="94"/>
    </row>
    <row r="122" spans="2:5" s="70" customFormat="1">
      <c r="B122" s="170">
        <v>42677</v>
      </c>
      <c r="C122" s="166">
        <v>0.6</v>
      </c>
      <c r="D122" s="332" t="s">
        <v>1143</v>
      </c>
      <c r="E122" s="94"/>
    </row>
    <row r="123" spans="2:5" s="70" customFormat="1">
      <c r="B123" s="170">
        <v>42677</v>
      </c>
      <c r="C123" s="166">
        <v>0.33</v>
      </c>
      <c r="D123" s="332" t="s">
        <v>1144</v>
      </c>
      <c r="E123" s="94"/>
    </row>
    <row r="124" spans="2:5" s="70" customFormat="1">
      <c r="B124" s="170">
        <v>42677</v>
      </c>
      <c r="C124" s="166">
        <v>0.91</v>
      </c>
      <c r="D124" s="332" t="s">
        <v>1145</v>
      </c>
      <c r="E124" s="94"/>
    </row>
    <row r="125" spans="2:5" s="70" customFormat="1">
      <c r="B125" s="170">
        <v>42677</v>
      </c>
      <c r="C125" s="166">
        <v>100</v>
      </c>
      <c r="D125" s="332" t="s">
        <v>1146</v>
      </c>
      <c r="E125" s="94"/>
    </row>
    <row r="126" spans="2:5" s="70" customFormat="1">
      <c r="B126" s="170">
        <v>42677</v>
      </c>
      <c r="C126" s="166">
        <v>281.7</v>
      </c>
      <c r="D126" s="332" t="s">
        <v>1147</v>
      </c>
      <c r="E126" s="94"/>
    </row>
    <row r="127" spans="2:5" s="70" customFormat="1">
      <c r="B127" s="170">
        <v>42677</v>
      </c>
      <c r="C127" s="166">
        <v>0.2</v>
      </c>
      <c r="D127" s="332" t="s">
        <v>203</v>
      </c>
      <c r="E127" s="94"/>
    </row>
    <row r="128" spans="2:5">
      <c r="B128" s="170">
        <v>42677</v>
      </c>
      <c r="C128" s="166">
        <v>0.11</v>
      </c>
      <c r="D128" s="332" t="s">
        <v>1148</v>
      </c>
      <c r="E128" s="94"/>
    </row>
    <row r="129" spans="2:5">
      <c r="B129" s="170">
        <v>42677</v>
      </c>
      <c r="C129" s="166">
        <v>0.04</v>
      </c>
      <c r="D129" s="332" t="s">
        <v>1149</v>
      </c>
      <c r="E129" s="94"/>
    </row>
    <row r="130" spans="2:5">
      <c r="B130" s="170">
        <v>42677</v>
      </c>
      <c r="C130" s="166">
        <v>0.96</v>
      </c>
      <c r="D130" s="332" t="s">
        <v>1150</v>
      </c>
      <c r="E130" s="94"/>
    </row>
    <row r="131" spans="2:5">
      <c r="B131" s="170">
        <v>42677</v>
      </c>
      <c r="C131" s="166">
        <v>0.04</v>
      </c>
      <c r="D131" s="332" t="s">
        <v>1151</v>
      </c>
      <c r="E131" s="94"/>
    </row>
    <row r="132" spans="2:5" s="70" customFormat="1">
      <c r="B132" s="170">
        <v>42677</v>
      </c>
      <c r="C132" s="166">
        <v>1.5</v>
      </c>
      <c r="D132" s="332" t="s">
        <v>1152</v>
      </c>
      <c r="E132" s="94"/>
    </row>
    <row r="133" spans="2:5" s="70" customFormat="1">
      <c r="B133" s="170">
        <v>42677</v>
      </c>
      <c r="C133" s="166">
        <v>0.21</v>
      </c>
      <c r="D133" s="332" t="s">
        <v>1153</v>
      </c>
      <c r="E133" s="94"/>
    </row>
    <row r="134" spans="2:5" s="70" customFormat="1">
      <c r="B134" s="170">
        <v>42677</v>
      </c>
      <c r="C134" s="166">
        <v>0.1</v>
      </c>
      <c r="D134" s="332" t="s">
        <v>1154</v>
      </c>
      <c r="E134" s="94"/>
    </row>
    <row r="135" spans="2:5">
      <c r="B135" s="170">
        <v>42677</v>
      </c>
      <c r="C135" s="166">
        <v>7.0000000000000007E-2</v>
      </c>
      <c r="D135" s="332" t="s">
        <v>1155</v>
      </c>
      <c r="E135" s="94"/>
    </row>
    <row r="136" spans="2:5">
      <c r="B136" s="170">
        <v>42677</v>
      </c>
      <c r="C136" s="166">
        <v>1.7</v>
      </c>
      <c r="D136" s="332" t="s">
        <v>1156</v>
      </c>
      <c r="E136" s="94"/>
    </row>
    <row r="137" spans="2:5">
      <c r="B137" s="170">
        <v>42677</v>
      </c>
      <c r="C137" s="166">
        <v>2.4</v>
      </c>
      <c r="D137" s="332" t="s">
        <v>1157</v>
      </c>
      <c r="E137" s="94"/>
    </row>
    <row r="138" spans="2:5">
      <c r="B138" s="170">
        <v>42677</v>
      </c>
      <c r="C138" s="166">
        <v>0.42</v>
      </c>
      <c r="D138" s="332" t="s">
        <v>1158</v>
      </c>
      <c r="E138" s="94"/>
    </row>
    <row r="139" spans="2:5">
      <c r="B139" s="170">
        <v>42677</v>
      </c>
      <c r="C139" s="166">
        <v>0.3</v>
      </c>
      <c r="D139" s="332" t="s">
        <v>1149</v>
      </c>
      <c r="E139" s="94"/>
    </row>
    <row r="140" spans="2:5">
      <c r="B140" s="170">
        <v>42677</v>
      </c>
      <c r="C140" s="166">
        <v>0.89</v>
      </c>
      <c r="D140" s="332" t="s">
        <v>986</v>
      </c>
      <c r="E140" s="94"/>
    </row>
    <row r="141" spans="2:5">
      <c r="B141" s="170">
        <v>42677</v>
      </c>
      <c r="C141" s="166">
        <v>1.02</v>
      </c>
      <c r="D141" s="332" t="s">
        <v>1159</v>
      </c>
      <c r="E141" s="94"/>
    </row>
    <row r="142" spans="2:5">
      <c r="B142" s="170">
        <v>42677</v>
      </c>
      <c r="C142" s="166">
        <v>0.49</v>
      </c>
      <c r="D142" s="332" t="s">
        <v>1160</v>
      </c>
      <c r="E142" s="94"/>
    </row>
    <row r="143" spans="2:5">
      <c r="B143" s="170">
        <v>42677</v>
      </c>
      <c r="C143" s="166">
        <v>0.14000000000000001</v>
      </c>
      <c r="D143" s="332" t="s">
        <v>1161</v>
      </c>
      <c r="E143" s="94"/>
    </row>
    <row r="144" spans="2:5">
      <c r="B144" s="170">
        <v>42677</v>
      </c>
      <c r="C144" s="166">
        <v>56.71</v>
      </c>
      <c r="D144" s="332" t="s">
        <v>1162</v>
      </c>
      <c r="E144" s="94"/>
    </row>
    <row r="145" spans="2:5">
      <c r="B145" s="170">
        <v>42677</v>
      </c>
      <c r="C145" s="166">
        <v>10.43</v>
      </c>
      <c r="D145" s="332" t="s">
        <v>1163</v>
      </c>
      <c r="E145" s="94"/>
    </row>
    <row r="146" spans="2:5">
      <c r="B146" s="170">
        <v>42677</v>
      </c>
      <c r="C146" s="166">
        <v>280.89999999999998</v>
      </c>
      <c r="D146" s="332" t="s">
        <v>1116</v>
      </c>
      <c r="E146" s="94"/>
    </row>
    <row r="147" spans="2:5">
      <c r="B147" s="170">
        <v>42677</v>
      </c>
      <c r="C147" s="166">
        <v>386</v>
      </c>
      <c r="D147" s="332" t="s">
        <v>1164</v>
      </c>
      <c r="E147" s="94"/>
    </row>
    <row r="148" spans="2:5">
      <c r="B148" s="170">
        <v>42677</v>
      </c>
      <c r="C148" s="166">
        <v>553</v>
      </c>
      <c r="D148" s="332" t="s">
        <v>1095</v>
      </c>
      <c r="E148" s="94"/>
    </row>
    <row r="149" spans="2:5" s="70" customFormat="1">
      <c r="B149" s="170">
        <v>42677</v>
      </c>
      <c r="C149" s="166">
        <v>489</v>
      </c>
      <c r="D149" s="332" t="s">
        <v>1165</v>
      </c>
      <c r="E149" s="94"/>
    </row>
    <row r="150" spans="2:5" s="70" customFormat="1">
      <c r="B150" s="170">
        <v>42677</v>
      </c>
      <c r="C150" s="166">
        <v>472</v>
      </c>
      <c r="D150" s="332" t="s">
        <v>1166</v>
      </c>
      <c r="E150" s="94"/>
    </row>
    <row r="151" spans="2:5" s="70" customFormat="1">
      <c r="B151" s="170">
        <v>42677</v>
      </c>
      <c r="C151" s="166">
        <v>39</v>
      </c>
      <c r="D151" s="332" t="s">
        <v>1787</v>
      </c>
      <c r="E151" s="94"/>
    </row>
    <row r="152" spans="2:5" s="70" customFormat="1">
      <c r="B152" s="170">
        <v>42677</v>
      </c>
      <c r="C152" s="166">
        <v>1</v>
      </c>
      <c r="D152" s="332" t="s">
        <v>1167</v>
      </c>
      <c r="E152" s="94"/>
    </row>
    <row r="153" spans="2:5" s="70" customFormat="1">
      <c r="B153" s="170">
        <v>42677</v>
      </c>
      <c r="C153" s="166">
        <v>0.08</v>
      </c>
      <c r="D153" s="332" t="s">
        <v>1787</v>
      </c>
      <c r="E153" s="94"/>
    </row>
    <row r="154" spans="2:5" s="70" customFormat="1">
      <c r="B154" s="170">
        <v>42677</v>
      </c>
      <c r="C154" s="166">
        <v>0.02</v>
      </c>
      <c r="D154" s="332" t="s">
        <v>1168</v>
      </c>
      <c r="E154" s="94"/>
    </row>
    <row r="155" spans="2:5" s="70" customFormat="1">
      <c r="B155" s="170">
        <v>42677</v>
      </c>
      <c r="C155" s="166">
        <v>0.52</v>
      </c>
      <c r="D155" s="332" t="s">
        <v>1169</v>
      </c>
      <c r="E155" s="88"/>
    </row>
    <row r="156" spans="2:5" s="70" customFormat="1">
      <c r="B156" s="170">
        <v>42677</v>
      </c>
      <c r="C156" s="166">
        <v>0.08</v>
      </c>
      <c r="D156" s="332" t="s">
        <v>1170</v>
      </c>
      <c r="E156" s="94"/>
    </row>
    <row r="157" spans="2:5" s="70" customFormat="1">
      <c r="B157" s="170">
        <v>42679</v>
      </c>
      <c r="C157" s="166">
        <v>7.0000000000000007E-2</v>
      </c>
      <c r="D157" s="332" t="s">
        <v>1171</v>
      </c>
      <c r="E157" s="94"/>
    </row>
    <row r="158" spans="2:5" s="70" customFormat="1">
      <c r="B158" s="170">
        <v>42679</v>
      </c>
      <c r="C158" s="166">
        <v>0.09</v>
      </c>
      <c r="D158" s="332" t="s">
        <v>1172</v>
      </c>
      <c r="E158" s="95"/>
    </row>
    <row r="159" spans="2:5" s="70" customFormat="1">
      <c r="B159" s="170">
        <v>42679</v>
      </c>
      <c r="C159" s="166">
        <v>0.09</v>
      </c>
      <c r="D159" s="332" t="s">
        <v>1173</v>
      </c>
      <c r="E159" s="94"/>
    </row>
    <row r="160" spans="2:5" s="70" customFormat="1">
      <c r="B160" s="170">
        <v>42679</v>
      </c>
      <c r="C160" s="166">
        <v>120.1</v>
      </c>
      <c r="D160" s="332" t="s">
        <v>1174</v>
      </c>
      <c r="E160" s="94"/>
    </row>
    <row r="161" spans="2:5" s="70" customFormat="1">
      <c r="B161" s="170">
        <v>42679</v>
      </c>
      <c r="C161" s="166">
        <v>0.83</v>
      </c>
      <c r="D161" s="332" t="s">
        <v>1069</v>
      </c>
      <c r="E161" s="94"/>
    </row>
    <row r="162" spans="2:5" s="70" customFormat="1">
      <c r="B162" s="170">
        <v>42679</v>
      </c>
      <c r="C162" s="166">
        <v>0.5</v>
      </c>
      <c r="D162" s="332" t="s">
        <v>1069</v>
      </c>
      <c r="E162" s="94"/>
    </row>
    <row r="163" spans="2:5" s="70" customFormat="1">
      <c r="B163" s="170">
        <v>42679</v>
      </c>
      <c r="C163" s="166">
        <v>0.03</v>
      </c>
      <c r="D163" s="332" t="s">
        <v>1165</v>
      </c>
      <c r="E163" s="94"/>
    </row>
    <row r="164" spans="2:5" s="70" customFormat="1">
      <c r="B164" s="170">
        <v>42681</v>
      </c>
      <c r="C164" s="166">
        <v>0.04</v>
      </c>
      <c r="D164" s="332" t="s">
        <v>1175</v>
      </c>
      <c r="E164" s="94"/>
    </row>
    <row r="165" spans="2:5" s="70" customFormat="1">
      <c r="B165" s="170">
        <v>42681</v>
      </c>
      <c r="C165" s="166">
        <v>0.05</v>
      </c>
      <c r="D165" s="332" t="s">
        <v>924</v>
      </c>
      <c r="E165" s="94"/>
    </row>
    <row r="166" spans="2:5" s="70" customFormat="1">
      <c r="B166" s="170">
        <v>42681</v>
      </c>
      <c r="C166" s="166">
        <v>1.35</v>
      </c>
      <c r="D166" s="332" t="s">
        <v>1169</v>
      </c>
      <c r="E166" s="94"/>
    </row>
    <row r="167" spans="2:5" s="70" customFormat="1">
      <c r="B167" s="170">
        <v>42681</v>
      </c>
      <c r="C167" s="166">
        <v>10.029999999999999</v>
      </c>
      <c r="D167" s="332" t="s">
        <v>1176</v>
      </c>
      <c r="E167" s="94"/>
    </row>
    <row r="168" spans="2:5" s="70" customFormat="1">
      <c r="B168" s="170">
        <v>42681</v>
      </c>
      <c r="C168" s="166">
        <v>0.12</v>
      </c>
      <c r="D168" s="332" t="s">
        <v>1177</v>
      </c>
      <c r="E168" s="94"/>
    </row>
    <row r="169" spans="2:5" s="70" customFormat="1">
      <c r="B169" s="170">
        <v>42681</v>
      </c>
      <c r="C169" s="166">
        <v>0.45</v>
      </c>
      <c r="D169" s="332" t="s">
        <v>1178</v>
      </c>
      <c r="E169" s="94"/>
    </row>
    <row r="170" spans="2:5" s="70" customFormat="1">
      <c r="B170" s="170">
        <v>42681</v>
      </c>
      <c r="C170" s="166">
        <v>0.24</v>
      </c>
      <c r="D170" s="332" t="s">
        <v>1179</v>
      </c>
      <c r="E170" s="94"/>
    </row>
    <row r="171" spans="2:5" s="70" customFormat="1">
      <c r="B171" s="170">
        <v>42681</v>
      </c>
      <c r="C171" s="166">
        <v>0.27</v>
      </c>
      <c r="D171" s="332" t="s">
        <v>1180</v>
      </c>
      <c r="E171" s="94"/>
    </row>
    <row r="172" spans="2:5" s="70" customFormat="1">
      <c r="B172" s="170">
        <v>42681</v>
      </c>
      <c r="C172" s="166">
        <v>100</v>
      </c>
      <c r="D172" s="332" t="s">
        <v>1181</v>
      </c>
      <c r="E172" s="94"/>
    </row>
    <row r="173" spans="2:5" s="70" customFormat="1">
      <c r="B173" s="170">
        <v>42681</v>
      </c>
      <c r="C173" s="166">
        <v>0.08</v>
      </c>
      <c r="D173" s="332" t="s">
        <v>1182</v>
      </c>
      <c r="E173" s="94"/>
    </row>
    <row r="174" spans="2:5" s="70" customFormat="1">
      <c r="B174" s="170">
        <v>42681</v>
      </c>
      <c r="C174" s="166">
        <v>0.49</v>
      </c>
      <c r="D174" s="332" t="s">
        <v>1183</v>
      </c>
      <c r="E174" s="94"/>
    </row>
    <row r="175" spans="2:5" s="70" customFormat="1">
      <c r="B175" s="170">
        <v>42681</v>
      </c>
      <c r="C175" s="166">
        <v>0.02</v>
      </c>
      <c r="D175" s="332" t="s">
        <v>1184</v>
      </c>
      <c r="E175" s="94"/>
    </row>
    <row r="176" spans="2:5" s="70" customFormat="1">
      <c r="B176" s="170">
        <v>42681</v>
      </c>
      <c r="C176" s="166">
        <v>0.08</v>
      </c>
      <c r="D176" s="332" t="s">
        <v>160</v>
      </c>
      <c r="E176" s="94"/>
    </row>
    <row r="177" spans="2:5" s="70" customFormat="1">
      <c r="B177" s="170">
        <v>42681</v>
      </c>
      <c r="C177" s="166">
        <v>0.04</v>
      </c>
      <c r="D177" s="332" t="s">
        <v>1185</v>
      </c>
      <c r="E177" s="94"/>
    </row>
    <row r="178" spans="2:5" s="70" customFormat="1">
      <c r="B178" s="170">
        <v>42681</v>
      </c>
      <c r="C178" s="166">
        <v>0.08</v>
      </c>
      <c r="D178" s="332" t="s">
        <v>697</v>
      </c>
      <c r="E178" s="94"/>
    </row>
    <row r="179" spans="2:5" s="70" customFormat="1">
      <c r="B179" s="170">
        <v>42681</v>
      </c>
      <c r="C179" s="166">
        <v>0.03</v>
      </c>
      <c r="D179" s="332" t="s">
        <v>1186</v>
      </c>
      <c r="E179" s="94"/>
    </row>
    <row r="180" spans="2:5" s="70" customFormat="1">
      <c r="B180" s="170">
        <v>42681</v>
      </c>
      <c r="C180" s="166">
        <v>0.38</v>
      </c>
      <c r="D180" s="332" t="s">
        <v>1187</v>
      </c>
      <c r="E180" s="94"/>
    </row>
    <row r="181" spans="2:5" s="70" customFormat="1">
      <c r="B181" s="170">
        <v>42681</v>
      </c>
      <c r="C181" s="166">
        <v>0.08</v>
      </c>
      <c r="D181" s="332" t="s">
        <v>1188</v>
      </c>
      <c r="E181" s="94"/>
    </row>
    <row r="182" spans="2:5" s="70" customFormat="1">
      <c r="B182" s="170">
        <v>42681</v>
      </c>
      <c r="C182" s="166">
        <v>0.23</v>
      </c>
      <c r="D182" s="332" t="s">
        <v>1189</v>
      </c>
      <c r="E182" s="94"/>
    </row>
    <row r="183" spans="2:5" s="70" customFormat="1">
      <c r="B183" s="258">
        <v>42681</v>
      </c>
      <c r="C183" s="259">
        <v>0.03</v>
      </c>
      <c r="D183" s="334" t="s">
        <v>1190</v>
      </c>
      <c r="E183" s="94"/>
    </row>
    <row r="184" spans="2:5" s="70" customFormat="1">
      <c r="B184" s="258">
        <v>42681</v>
      </c>
      <c r="C184" s="259">
        <v>0.04</v>
      </c>
      <c r="D184" s="334" t="s">
        <v>479</v>
      </c>
      <c r="E184" s="94"/>
    </row>
    <row r="185" spans="2:5" s="70" customFormat="1">
      <c r="B185" s="258">
        <v>42681</v>
      </c>
      <c r="C185" s="259">
        <v>0.27</v>
      </c>
      <c r="D185" s="334" t="s">
        <v>1191</v>
      </c>
      <c r="E185" s="94"/>
    </row>
    <row r="186" spans="2:5" s="70" customFormat="1">
      <c r="B186" s="258">
        <v>42681</v>
      </c>
      <c r="C186" s="259">
        <v>0.02</v>
      </c>
      <c r="D186" s="334" t="s">
        <v>1192</v>
      </c>
      <c r="E186" s="94"/>
    </row>
    <row r="187" spans="2:5" s="70" customFormat="1">
      <c r="B187" s="258">
        <v>42681</v>
      </c>
      <c r="C187" s="259">
        <v>3.58</v>
      </c>
      <c r="D187" s="334" t="s">
        <v>1148</v>
      </c>
      <c r="E187" s="94"/>
    </row>
    <row r="188" spans="2:5" s="70" customFormat="1">
      <c r="B188" s="258">
        <v>42681</v>
      </c>
      <c r="C188" s="259">
        <v>0.09</v>
      </c>
      <c r="D188" s="334" t="s">
        <v>1193</v>
      </c>
      <c r="E188" s="94"/>
    </row>
    <row r="189" spans="2:5" s="70" customFormat="1">
      <c r="B189" s="258">
        <v>42681</v>
      </c>
      <c r="C189" s="259">
        <v>0.02</v>
      </c>
      <c r="D189" s="334" t="s">
        <v>1194</v>
      </c>
      <c r="E189" s="94"/>
    </row>
    <row r="190" spans="2:5" s="70" customFormat="1">
      <c r="B190" s="258">
        <v>42681</v>
      </c>
      <c r="C190" s="259">
        <v>0.06</v>
      </c>
      <c r="D190" s="334" t="s">
        <v>1195</v>
      </c>
      <c r="E190" s="94"/>
    </row>
    <row r="191" spans="2:5" s="70" customFormat="1">
      <c r="B191" s="258">
        <v>42681</v>
      </c>
      <c r="C191" s="259">
        <v>0.65</v>
      </c>
      <c r="D191" s="334" t="s">
        <v>1196</v>
      </c>
      <c r="E191" s="94"/>
    </row>
    <row r="192" spans="2:5" s="70" customFormat="1">
      <c r="B192" s="258">
        <v>42681</v>
      </c>
      <c r="C192" s="259">
        <v>0.69</v>
      </c>
      <c r="D192" s="334" t="s">
        <v>1197</v>
      </c>
      <c r="E192" s="94"/>
    </row>
    <row r="193" spans="2:5" s="70" customFormat="1">
      <c r="B193" s="258">
        <v>42681</v>
      </c>
      <c r="C193" s="259">
        <v>0.94</v>
      </c>
      <c r="D193" s="334" t="s">
        <v>1198</v>
      </c>
      <c r="E193" s="94"/>
    </row>
    <row r="194" spans="2:5" s="70" customFormat="1">
      <c r="B194" s="258">
        <v>42681</v>
      </c>
      <c r="C194" s="259">
        <v>0.35</v>
      </c>
      <c r="D194" s="334" t="s">
        <v>1199</v>
      </c>
      <c r="E194" s="94"/>
    </row>
    <row r="195" spans="2:5" s="70" customFormat="1">
      <c r="B195" s="170">
        <v>42681</v>
      </c>
      <c r="C195" s="166">
        <v>0.82</v>
      </c>
      <c r="D195" s="332" t="s">
        <v>620</v>
      </c>
      <c r="E195" s="94"/>
    </row>
    <row r="196" spans="2:5" s="70" customFormat="1">
      <c r="B196" s="170">
        <v>42681</v>
      </c>
      <c r="C196" s="166">
        <v>0.27</v>
      </c>
      <c r="D196" s="332" t="s">
        <v>1200</v>
      </c>
      <c r="E196" s="94"/>
    </row>
    <row r="197" spans="2:5" s="70" customFormat="1">
      <c r="B197" s="170">
        <v>42681</v>
      </c>
      <c r="C197" s="166">
        <v>0.1</v>
      </c>
      <c r="D197" s="332" t="s">
        <v>1201</v>
      </c>
      <c r="E197" s="94"/>
    </row>
    <row r="198" spans="2:5" s="70" customFormat="1">
      <c r="B198" s="170">
        <v>42681</v>
      </c>
      <c r="C198" s="166">
        <v>0.21</v>
      </c>
      <c r="D198" s="332" t="s">
        <v>985</v>
      </c>
      <c r="E198" s="94"/>
    </row>
    <row r="199" spans="2:5" s="70" customFormat="1">
      <c r="B199" s="170">
        <v>42681</v>
      </c>
      <c r="C199" s="166">
        <v>0.21</v>
      </c>
      <c r="D199" s="332" t="s">
        <v>1202</v>
      </c>
      <c r="E199" s="94"/>
    </row>
    <row r="200" spans="2:5" s="70" customFormat="1">
      <c r="B200" s="170">
        <v>42681</v>
      </c>
      <c r="C200" s="166">
        <v>200</v>
      </c>
      <c r="D200" s="332" t="s">
        <v>1203</v>
      </c>
      <c r="E200" s="94"/>
    </row>
    <row r="201" spans="2:5" s="70" customFormat="1">
      <c r="B201" s="170">
        <v>42681</v>
      </c>
      <c r="C201" s="166">
        <v>6.73</v>
      </c>
      <c r="D201" s="332" t="s">
        <v>1204</v>
      </c>
      <c r="E201" s="94"/>
    </row>
    <row r="202" spans="2:5" s="70" customFormat="1">
      <c r="B202" s="170">
        <v>42681</v>
      </c>
      <c r="C202" s="166">
        <v>0.06</v>
      </c>
      <c r="D202" s="332" t="s">
        <v>1205</v>
      </c>
      <c r="E202" s="94"/>
    </row>
    <row r="203" spans="2:5" s="70" customFormat="1">
      <c r="B203" s="170">
        <v>42681</v>
      </c>
      <c r="C203" s="166">
        <v>0.06</v>
      </c>
      <c r="D203" s="332" t="s">
        <v>1206</v>
      </c>
      <c r="E203" s="94"/>
    </row>
    <row r="204" spans="2:5" s="70" customFormat="1">
      <c r="B204" s="170">
        <v>42681</v>
      </c>
      <c r="C204" s="166">
        <v>0.22</v>
      </c>
      <c r="D204" s="332" t="s">
        <v>1207</v>
      </c>
      <c r="E204" s="94"/>
    </row>
    <row r="205" spans="2:5" s="70" customFormat="1">
      <c r="B205" s="170">
        <v>42681</v>
      </c>
      <c r="C205" s="166">
        <v>0.21</v>
      </c>
      <c r="D205" s="332" t="s">
        <v>1208</v>
      </c>
      <c r="E205" s="94"/>
    </row>
    <row r="206" spans="2:5" s="70" customFormat="1">
      <c r="B206" s="170">
        <v>42681</v>
      </c>
      <c r="C206" s="166">
        <v>0.36</v>
      </c>
      <c r="D206" s="332" t="s">
        <v>1209</v>
      </c>
      <c r="E206" s="94"/>
    </row>
    <row r="207" spans="2:5" s="70" customFormat="1">
      <c r="B207" s="170">
        <v>42681</v>
      </c>
      <c r="C207" s="166">
        <v>0.09</v>
      </c>
      <c r="D207" s="332" t="s">
        <v>1210</v>
      </c>
      <c r="E207" s="94"/>
    </row>
    <row r="208" spans="2:5" s="70" customFormat="1">
      <c r="B208" s="170">
        <v>42681</v>
      </c>
      <c r="C208" s="166">
        <v>0.24</v>
      </c>
      <c r="D208" s="332" t="s">
        <v>1211</v>
      </c>
      <c r="E208" s="94"/>
    </row>
    <row r="209" spans="1:5" s="70" customFormat="1">
      <c r="B209" s="170">
        <v>42681</v>
      </c>
      <c r="C209" s="166">
        <v>0.13</v>
      </c>
      <c r="D209" s="332" t="s">
        <v>1212</v>
      </c>
      <c r="E209" s="94"/>
    </row>
    <row r="210" spans="1:5" s="70" customFormat="1">
      <c r="B210" s="170">
        <v>42681</v>
      </c>
      <c r="C210" s="166">
        <v>0.42</v>
      </c>
      <c r="D210" s="332" t="s">
        <v>1213</v>
      </c>
      <c r="E210" s="94"/>
    </row>
    <row r="211" spans="1:5">
      <c r="A211" s="70"/>
      <c r="B211" s="170">
        <v>42681</v>
      </c>
      <c r="C211" s="166">
        <v>15.84</v>
      </c>
      <c r="D211" s="332" t="s">
        <v>1214</v>
      </c>
      <c r="E211" s="94"/>
    </row>
    <row r="212" spans="1:5">
      <c r="A212" s="70"/>
      <c r="B212" s="170">
        <v>42681</v>
      </c>
      <c r="C212" s="166">
        <v>0.01</v>
      </c>
      <c r="D212" s="332" t="s">
        <v>1215</v>
      </c>
      <c r="E212" s="94"/>
    </row>
    <row r="213" spans="1:5">
      <c r="A213" s="70"/>
      <c r="B213" s="170">
        <v>42681</v>
      </c>
      <c r="C213" s="166">
        <v>0.26</v>
      </c>
      <c r="D213" s="332" t="s">
        <v>1216</v>
      </c>
      <c r="E213" s="94"/>
    </row>
    <row r="214" spans="1:5">
      <c r="A214" s="70"/>
      <c r="B214" s="170">
        <v>42681</v>
      </c>
      <c r="C214" s="166">
        <v>7.0000000000000007E-2</v>
      </c>
      <c r="D214" s="332" t="s">
        <v>1217</v>
      </c>
      <c r="E214" s="94"/>
    </row>
    <row r="215" spans="1:5">
      <c r="A215" s="70"/>
      <c r="B215" s="170">
        <v>42681</v>
      </c>
      <c r="C215" s="166">
        <v>0.1</v>
      </c>
      <c r="D215" s="332" t="s">
        <v>1218</v>
      </c>
      <c r="E215" s="94"/>
    </row>
    <row r="216" spans="1:5">
      <c r="A216" s="70"/>
      <c r="B216" s="170">
        <v>42681</v>
      </c>
      <c r="C216" s="166">
        <v>0.15</v>
      </c>
      <c r="D216" s="332" t="s">
        <v>1219</v>
      </c>
      <c r="E216" s="94"/>
    </row>
    <row r="217" spans="1:5">
      <c r="A217" s="70"/>
      <c r="B217" s="170">
        <v>42681</v>
      </c>
      <c r="C217" s="166">
        <v>3.75</v>
      </c>
      <c r="D217" s="332" t="s">
        <v>1220</v>
      </c>
      <c r="E217" s="94"/>
    </row>
    <row r="218" spans="1:5">
      <c r="A218" s="70"/>
      <c r="B218" s="170">
        <v>42681</v>
      </c>
      <c r="C218" s="166">
        <v>0.35</v>
      </c>
      <c r="D218" s="332" t="s">
        <v>1221</v>
      </c>
      <c r="E218" s="94"/>
    </row>
    <row r="219" spans="1:5">
      <c r="A219" s="70"/>
      <c r="B219" s="170">
        <v>42681</v>
      </c>
      <c r="C219" s="166">
        <v>13.22</v>
      </c>
      <c r="D219" s="332" t="s">
        <v>1222</v>
      </c>
      <c r="E219" s="94"/>
    </row>
    <row r="220" spans="1:5">
      <c r="A220" s="70"/>
      <c r="B220" s="170">
        <v>42681</v>
      </c>
      <c r="C220" s="166">
        <v>2</v>
      </c>
      <c r="D220" s="332" t="s">
        <v>1223</v>
      </c>
      <c r="E220" s="94"/>
    </row>
    <row r="221" spans="1:5">
      <c r="A221" s="70"/>
      <c r="B221" s="170">
        <v>42681</v>
      </c>
      <c r="C221" s="166">
        <v>0.1</v>
      </c>
      <c r="D221" s="332" t="s">
        <v>1224</v>
      </c>
      <c r="E221" s="88"/>
    </row>
    <row r="222" spans="1:5">
      <c r="A222" s="70"/>
      <c r="B222" s="170">
        <v>42681</v>
      </c>
      <c r="C222" s="166">
        <v>0.2</v>
      </c>
      <c r="D222" s="332" t="s">
        <v>1225</v>
      </c>
      <c r="E222" s="88"/>
    </row>
    <row r="223" spans="1:5">
      <c r="A223" s="70"/>
      <c r="B223" s="170">
        <v>42681</v>
      </c>
      <c r="C223" s="166">
        <v>0.72</v>
      </c>
      <c r="D223" s="335" t="s">
        <v>1226</v>
      </c>
      <c r="E223" s="88"/>
    </row>
    <row r="224" spans="1:5">
      <c r="A224" s="70"/>
      <c r="B224" s="170">
        <v>42681</v>
      </c>
      <c r="C224" s="166">
        <v>0.38</v>
      </c>
      <c r="D224" s="332" t="s">
        <v>1227</v>
      </c>
      <c r="E224" s="88"/>
    </row>
    <row r="225" spans="1:5">
      <c r="A225" s="70"/>
      <c r="B225" s="170">
        <v>42681</v>
      </c>
      <c r="C225" s="166">
        <v>0.1</v>
      </c>
      <c r="D225" s="332" t="s">
        <v>1228</v>
      </c>
      <c r="E225" s="88"/>
    </row>
    <row r="226" spans="1:5">
      <c r="A226" s="70"/>
      <c r="B226" s="170">
        <v>42681</v>
      </c>
      <c r="C226" s="166">
        <v>0.45</v>
      </c>
      <c r="D226" s="332" t="s">
        <v>1229</v>
      </c>
      <c r="E226" s="88"/>
    </row>
    <row r="227" spans="1:5">
      <c r="A227" s="70"/>
      <c r="B227" s="170">
        <v>42681</v>
      </c>
      <c r="C227" s="166">
        <v>0.72</v>
      </c>
      <c r="D227" s="332" t="s">
        <v>1230</v>
      </c>
      <c r="E227" s="88"/>
    </row>
    <row r="228" spans="1:5">
      <c r="A228" s="70"/>
      <c r="B228" s="170">
        <v>42681</v>
      </c>
      <c r="C228" s="166">
        <v>0.4</v>
      </c>
      <c r="D228" s="332" t="s">
        <v>1231</v>
      </c>
      <c r="E228" s="88"/>
    </row>
    <row r="229" spans="1:5">
      <c r="A229" s="70"/>
      <c r="B229" s="170">
        <v>42681</v>
      </c>
      <c r="C229" s="166">
        <v>0.87</v>
      </c>
      <c r="D229" s="332" t="s">
        <v>1232</v>
      </c>
      <c r="E229" s="88"/>
    </row>
    <row r="230" spans="1:5">
      <c r="A230" s="70"/>
      <c r="B230" s="170">
        <v>42681</v>
      </c>
      <c r="C230" s="166">
        <v>0.71</v>
      </c>
      <c r="D230" s="332" t="s">
        <v>1233</v>
      </c>
      <c r="E230" s="88"/>
    </row>
    <row r="231" spans="1:5">
      <c r="A231" s="70"/>
      <c r="B231" s="170">
        <v>42681</v>
      </c>
      <c r="C231" s="166">
        <v>0.28000000000000003</v>
      </c>
      <c r="D231" s="332" t="s">
        <v>1234</v>
      </c>
      <c r="E231" s="88"/>
    </row>
    <row r="232" spans="1:5">
      <c r="A232" s="70"/>
      <c r="B232" s="170">
        <v>42681</v>
      </c>
      <c r="C232" s="166">
        <v>0.08</v>
      </c>
      <c r="D232" s="332" t="s">
        <v>1235</v>
      </c>
      <c r="E232" s="88"/>
    </row>
    <row r="233" spans="1:5">
      <c r="A233" s="70"/>
      <c r="B233" s="170">
        <v>42681</v>
      </c>
      <c r="C233" s="166">
        <v>0.05</v>
      </c>
      <c r="D233" s="332" t="s">
        <v>1236</v>
      </c>
      <c r="E233" s="88"/>
    </row>
    <row r="234" spans="1:5">
      <c r="A234" s="70"/>
      <c r="B234" s="170">
        <v>42681</v>
      </c>
      <c r="C234" s="166">
        <v>0.17</v>
      </c>
      <c r="D234" s="332" t="s">
        <v>667</v>
      </c>
      <c r="E234" s="88"/>
    </row>
    <row r="235" spans="1:5">
      <c r="A235" s="70"/>
      <c r="B235" s="170">
        <v>42681</v>
      </c>
      <c r="C235" s="166">
        <v>0.42</v>
      </c>
      <c r="D235" s="332" t="s">
        <v>1237</v>
      </c>
      <c r="E235" s="88"/>
    </row>
    <row r="236" spans="1:5">
      <c r="A236" s="70"/>
      <c r="B236" s="170">
        <v>42681</v>
      </c>
      <c r="C236" s="166">
        <v>0.49</v>
      </c>
      <c r="D236" s="332" t="s">
        <v>1238</v>
      </c>
      <c r="E236" s="88"/>
    </row>
    <row r="237" spans="1:5">
      <c r="A237" s="70"/>
      <c r="B237" s="170">
        <v>42681</v>
      </c>
      <c r="C237" s="166">
        <v>33.25</v>
      </c>
      <c r="D237" s="332" t="s">
        <v>1239</v>
      </c>
      <c r="E237" s="88"/>
    </row>
    <row r="238" spans="1:5">
      <c r="A238" s="70"/>
      <c r="B238" s="170">
        <v>42681</v>
      </c>
      <c r="C238" s="166">
        <v>0.1</v>
      </c>
      <c r="D238" s="332" t="s">
        <v>1218</v>
      </c>
      <c r="E238" s="88"/>
    </row>
    <row r="239" spans="1:5">
      <c r="A239" s="70"/>
      <c r="B239" s="170">
        <v>42681</v>
      </c>
      <c r="C239" s="166">
        <v>0.16</v>
      </c>
      <c r="D239" s="332" t="s">
        <v>1240</v>
      </c>
      <c r="E239" s="88"/>
    </row>
    <row r="240" spans="1:5">
      <c r="A240" s="70"/>
      <c r="B240" s="170">
        <v>42681</v>
      </c>
      <c r="C240" s="166">
        <v>0.19</v>
      </c>
      <c r="D240" s="332" t="s">
        <v>1241</v>
      </c>
      <c r="E240" s="88"/>
    </row>
    <row r="241" spans="1:5">
      <c r="A241" s="70"/>
      <c r="B241" s="170">
        <v>42681</v>
      </c>
      <c r="C241" s="166">
        <v>0.96</v>
      </c>
      <c r="D241" s="332" t="s">
        <v>1235</v>
      </c>
      <c r="E241" s="88"/>
    </row>
    <row r="242" spans="1:5">
      <c r="A242" s="70"/>
      <c r="B242" s="170">
        <v>42681</v>
      </c>
      <c r="C242" s="166">
        <v>0.04</v>
      </c>
      <c r="D242" s="332" t="s">
        <v>1242</v>
      </c>
      <c r="E242" s="88"/>
    </row>
    <row r="243" spans="1:5">
      <c r="A243" s="70"/>
      <c r="B243" s="170">
        <v>42681</v>
      </c>
      <c r="C243" s="166">
        <v>0.26</v>
      </c>
      <c r="D243" s="332" t="s">
        <v>1243</v>
      </c>
      <c r="E243" s="88"/>
    </row>
    <row r="244" spans="1:5">
      <c r="A244" s="70"/>
      <c r="B244" s="170">
        <v>42681</v>
      </c>
      <c r="C244" s="166">
        <v>0.01</v>
      </c>
      <c r="D244" s="332" t="s">
        <v>1244</v>
      </c>
      <c r="E244" s="88"/>
    </row>
    <row r="245" spans="1:5">
      <c r="A245" s="70"/>
      <c r="B245" s="170">
        <v>42681</v>
      </c>
      <c r="C245" s="166">
        <v>5</v>
      </c>
      <c r="D245" s="332" t="s">
        <v>910</v>
      </c>
      <c r="E245" s="88"/>
    </row>
    <row r="246" spans="1:5">
      <c r="A246" s="70"/>
      <c r="B246" s="170">
        <v>42681</v>
      </c>
      <c r="C246" s="166">
        <v>39.96</v>
      </c>
      <c r="D246" s="332" t="s">
        <v>705</v>
      </c>
      <c r="E246" s="88"/>
    </row>
    <row r="247" spans="1:5">
      <c r="A247" s="70"/>
      <c r="B247" s="170">
        <v>42681</v>
      </c>
      <c r="C247" s="166">
        <v>0.02</v>
      </c>
      <c r="D247" s="332" t="s">
        <v>1245</v>
      </c>
      <c r="E247" s="88"/>
    </row>
    <row r="248" spans="1:5">
      <c r="A248" s="70"/>
      <c r="B248" s="170">
        <v>42681</v>
      </c>
      <c r="C248" s="166">
        <v>0.01</v>
      </c>
      <c r="D248" s="332" t="s">
        <v>1246</v>
      </c>
      <c r="E248" s="88"/>
    </row>
    <row r="249" spans="1:5">
      <c r="A249" s="70"/>
      <c r="B249" s="170">
        <v>42681</v>
      </c>
      <c r="C249" s="166">
        <v>0.04</v>
      </c>
      <c r="D249" s="332" t="s">
        <v>1247</v>
      </c>
      <c r="E249" s="88"/>
    </row>
    <row r="250" spans="1:5">
      <c r="A250" s="70"/>
      <c r="B250" s="170">
        <v>42681</v>
      </c>
      <c r="C250" s="166">
        <v>0.6</v>
      </c>
      <c r="D250" s="332" t="s">
        <v>375</v>
      </c>
      <c r="E250" s="88"/>
    </row>
    <row r="251" spans="1:5">
      <c r="A251" s="70"/>
      <c r="B251" s="170">
        <v>42681</v>
      </c>
      <c r="C251" s="166">
        <v>0.04</v>
      </c>
      <c r="D251" s="332" t="s">
        <v>1248</v>
      </c>
      <c r="E251" s="88"/>
    </row>
    <row r="252" spans="1:5">
      <c r="A252" s="70"/>
      <c r="B252" s="170">
        <v>42681</v>
      </c>
      <c r="C252" s="166">
        <v>0.01</v>
      </c>
      <c r="D252" s="332" t="s">
        <v>1249</v>
      </c>
      <c r="E252" s="88"/>
    </row>
    <row r="253" spans="1:5">
      <c r="A253" s="70"/>
      <c r="B253" s="170">
        <v>42681</v>
      </c>
      <c r="C253" s="166">
        <v>0.14000000000000001</v>
      </c>
      <c r="D253" s="332" t="s">
        <v>1250</v>
      </c>
      <c r="E253" s="88"/>
    </row>
    <row r="254" spans="1:5">
      <c r="A254" s="70"/>
      <c r="B254" s="170">
        <v>42681</v>
      </c>
      <c r="C254" s="166">
        <v>0.52</v>
      </c>
      <c r="D254" s="332" t="s">
        <v>1100</v>
      </c>
      <c r="E254" s="88"/>
    </row>
    <row r="255" spans="1:5">
      <c r="A255" s="70"/>
      <c r="B255" s="170">
        <v>42681</v>
      </c>
      <c r="C255" s="166">
        <v>0.03</v>
      </c>
      <c r="D255" s="332" t="s">
        <v>1052</v>
      </c>
      <c r="E255" s="88"/>
    </row>
    <row r="256" spans="1:5">
      <c r="A256" s="70"/>
      <c r="B256" s="170">
        <v>42681</v>
      </c>
      <c r="C256" s="166">
        <v>0.16</v>
      </c>
      <c r="D256" s="332" t="s">
        <v>1139</v>
      </c>
      <c r="E256" s="88"/>
    </row>
    <row r="257" spans="1:5">
      <c r="A257" s="70"/>
      <c r="B257" s="170">
        <v>42682</v>
      </c>
      <c r="C257" s="166">
        <v>0.09</v>
      </c>
      <c r="D257" s="332" t="s">
        <v>1787</v>
      </c>
      <c r="E257" s="88"/>
    </row>
    <row r="258" spans="1:5">
      <c r="A258" s="70"/>
      <c r="B258" s="170">
        <v>42682</v>
      </c>
      <c r="C258" s="166">
        <v>41.8</v>
      </c>
      <c r="D258" s="332" t="s">
        <v>1787</v>
      </c>
      <c r="E258" s="88"/>
    </row>
    <row r="259" spans="1:5">
      <c r="A259" s="70"/>
      <c r="B259" s="170">
        <v>42682</v>
      </c>
      <c r="C259" s="166">
        <v>0.05</v>
      </c>
      <c r="D259" s="332" t="s">
        <v>1251</v>
      </c>
      <c r="E259" s="88"/>
    </row>
    <row r="260" spans="1:5">
      <c r="A260" s="70"/>
      <c r="B260" s="170">
        <v>42682</v>
      </c>
      <c r="C260" s="166">
        <v>0.36</v>
      </c>
      <c r="D260" s="332" t="s">
        <v>1252</v>
      </c>
      <c r="E260" s="88"/>
    </row>
    <row r="261" spans="1:5">
      <c r="A261" s="70"/>
      <c r="B261" s="170">
        <v>42682</v>
      </c>
      <c r="C261" s="166">
        <v>2.8</v>
      </c>
      <c r="D261" s="332" t="s">
        <v>1169</v>
      </c>
      <c r="E261" s="88"/>
    </row>
    <row r="262" spans="1:5">
      <c r="A262" s="70"/>
      <c r="B262" s="170">
        <v>42682</v>
      </c>
      <c r="C262" s="166">
        <v>0.04</v>
      </c>
      <c r="D262" s="332" t="s">
        <v>1253</v>
      </c>
      <c r="E262" s="88"/>
    </row>
    <row r="263" spans="1:5">
      <c r="A263" s="70"/>
      <c r="B263" s="170">
        <v>42682</v>
      </c>
      <c r="C263" s="166">
        <v>2</v>
      </c>
      <c r="D263" s="332" t="s">
        <v>1254</v>
      </c>
      <c r="E263" s="88"/>
    </row>
    <row r="264" spans="1:5">
      <c r="A264" s="70"/>
      <c r="B264" s="170">
        <v>42682</v>
      </c>
      <c r="C264" s="166">
        <v>0.08</v>
      </c>
      <c r="D264" s="332" t="s">
        <v>1255</v>
      </c>
      <c r="E264" s="88"/>
    </row>
    <row r="265" spans="1:5">
      <c r="A265" s="70"/>
      <c r="B265" s="170">
        <v>42682</v>
      </c>
      <c r="C265" s="166">
        <v>0.04</v>
      </c>
      <c r="D265" s="332" t="s">
        <v>1256</v>
      </c>
      <c r="E265" s="88"/>
    </row>
    <row r="266" spans="1:5">
      <c r="A266" s="70"/>
      <c r="B266" s="170">
        <v>42682</v>
      </c>
      <c r="C266" s="166">
        <v>0.09</v>
      </c>
      <c r="D266" s="332" t="s">
        <v>1256</v>
      </c>
      <c r="E266" s="88"/>
    </row>
    <row r="267" spans="1:5">
      <c r="A267" s="70"/>
      <c r="B267" s="170">
        <v>42682</v>
      </c>
      <c r="C267" s="166">
        <v>2</v>
      </c>
      <c r="D267" s="332" t="s">
        <v>1257</v>
      </c>
      <c r="E267" s="88"/>
    </row>
    <row r="268" spans="1:5">
      <c r="A268" s="70"/>
      <c r="B268" s="170">
        <v>42682</v>
      </c>
      <c r="C268" s="166">
        <v>7.0000000000000007E-2</v>
      </c>
      <c r="D268" s="332" t="s">
        <v>1258</v>
      </c>
      <c r="E268" s="88"/>
    </row>
    <row r="269" spans="1:5">
      <c r="A269" s="70"/>
      <c r="B269" s="170">
        <v>42682</v>
      </c>
      <c r="C269" s="166">
        <v>0.03</v>
      </c>
      <c r="D269" s="332" t="s">
        <v>1254</v>
      </c>
      <c r="E269" s="88"/>
    </row>
    <row r="270" spans="1:5">
      <c r="A270" s="70"/>
      <c r="B270" s="170">
        <v>42682</v>
      </c>
      <c r="C270" s="166">
        <v>0.02</v>
      </c>
      <c r="D270" s="332" t="s">
        <v>1259</v>
      </c>
      <c r="E270" s="88"/>
    </row>
    <row r="271" spans="1:5">
      <c r="A271" s="70"/>
      <c r="B271" s="170">
        <v>42682</v>
      </c>
      <c r="C271" s="166">
        <v>0.17</v>
      </c>
      <c r="D271" s="332" t="s">
        <v>1260</v>
      </c>
      <c r="E271" s="88"/>
    </row>
    <row r="272" spans="1:5" s="70" customFormat="1">
      <c r="B272" s="170">
        <v>42682</v>
      </c>
      <c r="C272" s="166">
        <v>0.03</v>
      </c>
      <c r="D272" s="332" t="s">
        <v>1261</v>
      </c>
      <c r="E272" s="88"/>
    </row>
    <row r="273" spans="1:5" s="70" customFormat="1">
      <c r="B273" s="170">
        <v>42682</v>
      </c>
      <c r="C273" s="166">
        <v>0.03</v>
      </c>
      <c r="D273" s="332" t="s">
        <v>1262</v>
      </c>
      <c r="E273" s="88"/>
    </row>
    <row r="274" spans="1:5">
      <c r="A274" s="70"/>
      <c r="B274" s="170">
        <v>42682</v>
      </c>
      <c r="C274" s="166">
        <v>0.05</v>
      </c>
      <c r="D274" s="332" t="s">
        <v>1263</v>
      </c>
      <c r="E274" s="88"/>
    </row>
    <row r="275" spans="1:5">
      <c r="B275" s="170">
        <v>42682</v>
      </c>
      <c r="C275" s="166">
        <v>0.26</v>
      </c>
      <c r="D275" s="332" t="s">
        <v>1264</v>
      </c>
      <c r="E275" s="88"/>
    </row>
    <row r="276" spans="1:5">
      <c r="B276" s="170">
        <v>42682</v>
      </c>
      <c r="C276" s="166">
        <v>0.34</v>
      </c>
      <c r="D276" s="332" t="s">
        <v>1071</v>
      </c>
      <c r="E276" s="88"/>
    </row>
    <row r="277" spans="1:5">
      <c r="B277" s="170">
        <v>42682</v>
      </c>
      <c r="C277" s="166">
        <v>0.24</v>
      </c>
      <c r="D277" s="332" t="s">
        <v>1265</v>
      </c>
      <c r="E277" s="88"/>
    </row>
    <row r="278" spans="1:5">
      <c r="B278" s="170">
        <v>42682</v>
      </c>
      <c r="C278" s="166">
        <v>0.23</v>
      </c>
      <c r="D278" s="332" t="s">
        <v>1266</v>
      </c>
      <c r="E278" s="88"/>
    </row>
    <row r="279" spans="1:5">
      <c r="B279" s="170">
        <v>42682</v>
      </c>
      <c r="C279" s="166">
        <v>0.43</v>
      </c>
      <c r="D279" s="332" t="s">
        <v>1267</v>
      </c>
      <c r="E279" s="88"/>
    </row>
    <row r="280" spans="1:5">
      <c r="B280" s="170">
        <v>42682</v>
      </c>
      <c r="C280" s="166">
        <v>8.92</v>
      </c>
      <c r="D280" s="332" t="s">
        <v>1268</v>
      </c>
      <c r="E280" s="88"/>
    </row>
    <row r="281" spans="1:5">
      <c r="B281" s="170">
        <v>42682</v>
      </c>
      <c r="C281" s="166">
        <v>603.37</v>
      </c>
      <c r="D281" s="332" t="s">
        <v>1269</v>
      </c>
      <c r="E281" s="88"/>
    </row>
    <row r="282" spans="1:5">
      <c r="B282" s="170">
        <v>42682</v>
      </c>
      <c r="C282" s="166">
        <v>0.01</v>
      </c>
      <c r="D282" s="332" t="s">
        <v>1270</v>
      </c>
      <c r="E282" s="88"/>
    </row>
    <row r="283" spans="1:5">
      <c r="B283" s="170">
        <v>42682</v>
      </c>
      <c r="C283" s="166">
        <v>0.47</v>
      </c>
      <c r="D283" s="332" t="s">
        <v>1271</v>
      </c>
      <c r="E283" s="88"/>
    </row>
    <row r="284" spans="1:5">
      <c r="B284" s="170">
        <v>42682</v>
      </c>
      <c r="C284" s="166">
        <v>0.64</v>
      </c>
      <c r="D284" s="332" t="s">
        <v>1272</v>
      </c>
      <c r="E284" s="88"/>
    </row>
    <row r="285" spans="1:5">
      <c r="B285" s="170">
        <v>42682</v>
      </c>
      <c r="C285" s="166">
        <v>0.04</v>
      </c>
      <c r="D285" s="332" t="s">
        <v>1273</v>
      </c>
      <c r="E285" s="88"/>
    </row>
    <row r="286" spans="1:5">
      <c r="B286" s="170">
        <v>42682</v>
      </c>
      <c r="C286" s="166">
        <v>3.86</v>
      </c>
      <c r="D286" s="332" t="s">
        <v>1274</v>
      </c>
      <c r="E286" s="88"/>
    </row>
    <row r="287" spans="1:5" s="70" customFormat="1">
      <c r="B287" s="170">
        <v>42682</v>
      </c>
      <c r="C287" s="166">
        <v>7.0000000000000007E-2</v>
      </c>
      <c r="D287" s="332" t="s">
        <v>1275</v>
      </c>
      <c r="E287" s="88"/>
    </row>
    <row r="288" spans="1:5" s="70" customFormat="1">
      <c r="B288" s="170">
        <v>42682</v>
      </c>
      <c r="C288" s="166">
        <v>0.35</v>
      </c>
      <c r="D288" s="332" t="s">
        <v>1276</v>
      </c>
      <c r="E288" s="88"/>
    </row>
    <row r="289" spans="1:5" s="70" customFormat="1">
      <c r="B289" s="170">
        <v>42682</v>
      </c>
      <c r="C289" s="166">
        <v>0.31</v>
      </c>
      <c r="D289" s="332" t="s">
        <v>1277</v>
      </c>
      <c r="E289" s="88"/>
    </row>
    <row r="290" spans="1:5" s="70" customFormat="1">
      <c r="B290" s="170">
        <v>42682</v>
      </c>
      <c r="C290" s="166">
        <v>0.28000000000000003</v>
      </c>
      <c r="D290" s="332" t="s">
        <v>1104</v>
      </c>
      <c r="E290" s="88"/>
    </row>
    <row r="291" spans="1:5" s="70" customFormat="1">
      <c r="B291" s="170">
        <v>42682</v>
      </c>
      <c r="C291" s="166">
        <v>0.01</v>
      </c>
      <c r="D291" s="332" t="s">
        <v>1278</v>
      </c>
      <c r="E291" s="88"/>
    </row>
    <row r="292" spans="1:5" s="70" customFormat="1">
      <c r="B292" s="170">
        <v>42682</v>
      </c>
      <c r="C292" s="166">
        <v>0.04</v>
      </c>
      <c r="D292" s="332" t="s">
        <v>1279</v>
      </c>
      <c r="E292" s="88"/>
    </row>
    <row r="293" spans="1:5" s="70" customFormat="1">
      <c r="A293" s="124"/>
      <c r="B293" s="170">
        <v>42682</v>
      </c>
      <c r="C293" s="166">
        <v>0.26</v>
      </c>
      <c r="D293" s="335" t="s">
        <v>1280</v>
      </c>
      <c r="E293" s="88"/>
    </row>
    <row r="294" spans="1:5" s="70" customFormat="1">
      <c r="A294" s="124"/>
      <c r="B294" s="170">
        <v>42682</v>
      </c>
      <c r="C294" s="166">
        <v>0.08</v>
      </c>
      <c r="D294" s="332" t="s">
        <v>1281</v>
      </c>
      <c r="E294" s="88"/>
    </row>
    <row r="295" spans="1:5" s="70" customFormat="1">
      <c r="A295" s="124"/>
      <c r="B295" s="170">
        <v>42682</v>
      </c>
      <c r="C295" s="166">
        <v>18.73</v>
      </c>
      <c r="D295" s="332" t="s">
        <v>1282</v>
      </c>
      <c r="E295" s="88"/>
    </row>
    <row r="296" spans="1:5" s="70" customFormat="1">
      <c r="A296" s="124"/>
      <c r="B296" s="170">
        <v>42682</v>
      </c>
      <c r="C296" s="166">
        <v>0.03</v>
      </c>
      <c r="D296" s="332" t="s">
        <v>1283</v>
      </c>
      <c r="E296" s="88"/>
    </row>
    <row r="297" spans="1:5" s="70" customFormat="1">
      <c r="A297" s="124"/>
      <c r="B297" s="170">
        <v>42682</v>
      </c>
      <c r="C297" s="166">
        <v>7.0000000000000007E-2</v>
      </c>
      <c r="D297" s="332" t="s">
        <v>1284</v>
      </c>
      <c r="E297" s="88"/>
    </row>
    <row r="298" spans="1:5" s="70" customFormat="1">
      <c r="A298" s="124"/>
      <c r="B298" s="170">
        <v>42682</v>
      </c>
      <c r="C298" s="166">
        <v>0.15</v>
      </c>
      <c r="D298" s="332" t="s">
        <v>1285</v>
      </c>
      <c r="E298" s="88"/>
    </row>
    <row r="299" spans="1:5" s="70" customFormat="1">
      <c r="B299" s="170">
        <v>42682</v>
      </c>
      <c r="C299" s="166">
        <v>0.41</v>
      </c>
      <c r="D299" s="332" t="s">
        <v>219</v>
      </c>
      <c r="E299" s="88"/>
    </row>
    <row r="300" spans="1:5" s="70" customFormat="1">
      <c r="B300" s="170">
        <v>42682</v>
      </c>
      <c r="C300" s="166">
        <v>0.35</v>
      </c>
      <c r="D300" s="332" t="s">
        <v>1286</v>
      </c>
      <c r="E300" s="88"/>
    </row>
    <row r="301" spans="1:5" s="70" customFormat="1">
      <c r="B301" s="170">
        <v>42682</v>
      </c>
      <c r="C301" s="166">
        <v>0.28000000000000003</v>
      </c>
      <c r="D301" s="332" t="s">
        <v>1287</v>
      </c>
      <c r="E301" s="88"/>
    </row>
    <row r="302" spans="1:5" s="70" customFormat="1">
      <c r="B302" s="170">
        <v>42682</v>
      </c>
      <c r="C302" s="166">
        <v>0.08</v>
      </c>
      <c r="D302" s="332" t="s">
        <v>1288</v>
      </c>
      <c r="E302" s="88"/>
    </row>
    <row r="303" spans="1:5" s="70" customFormat="1">
      <c r="B303" s="170">
        <v>42682</v>
      </c>
      <c r="C303" s="166">
        <v>0.17</v>
      </c>
      <c r="D303" s="332" t="s">
        <v>827</v>
      </c>
      <c r="E303" s="88"/>
    </row>
    <row r="304" spans="1:5">
      <c r="B304" s="170">
        <v>42682</v>
      </c>
      <c r="C304" s="166">
        <v>0.3</v>
      </c>
      <c r="D304" s="332" t="s">
        <v>1289</v>
      </c>
      <c r="E304" s="88"/>
    </row>
    <row r="305" spans="2:5">
      <c r="B305" s="170">
        <v>42682</v>
      </c>
      <c r="C305" s="166">
        <v>0.24</v>
      </c>
      <c r="D305" s="332" t="s">
        <v>1290</v>
      </c>
      <c r="E305" s="88"/>
    </row>
    <row r="306" spans="2:5">
      <c r="B306" s="170">
        <v>42682</v>
      </c>
      <c r="C306" s="166">
        <v>0.23</v>
      </c>
      <c r="D306" s="332" t="s">
        <v>1291</v>
      </c>
      <c r="E306" s="88"/>
    </row>
    <row r="307" spans="2:5">
      <c r="B307" s="170">
        <v>42682</v>
      </c>
      <c r="C307" s="166">
        <v>0.33</v>
      </c>
      <c r="D307" s="332" t="s">
        <v>1292</v>
      </c>
      <c r="E307" s="88"/>
    </row>
    <row r="308" spans="2:5">
      <c r="B308" s="170">
        <v>42682</v>
      </c>
      <c r="C308" s="166">
        <v>0.15</v>
      </c>
      <c r="D308" s="335" t="s">
        <v>1293</v>
      </c>
      <c r="E308" s="88"/>
    </row>
    <row r="309" spans="2:5">
      <c r="B309" s="170">
        <v>42682</v>
      </c>
      <c r="C309" s="166">
        <v>0.28000000000000003</v>
      </c>
      <c r="D309" s="332" t="s">
        <v>1294</v>
      </c>
      <c r="E309" s="88"/>
    </row>
    <row r="310" spans="2:5">
      <c r="B310" s="170">
        <v>42682</v>
      </c>
      <c r="C310" s="166">
        <v>0.42</v>
      </c>
      <c r="D310" s="332" t="s">
        <v>1295</v>
      </c>
      <c r="E310" s="88"/>
    </row>
    <row r="311" spans="2:5">
      <c r="B311" s="170">
        <v>42682</v>
      </c>
      <c r="C311" s="166">
        <v>0.39</v>
      </c>
      <c r="D311" s="332" t="s">
        <v>1296</v>
      </c>
      <c r="E311" s="88"/>
    </row>
    <row r="312" spans="2:5">
      <c r="B312" s="170">
        <v>42682</v>
      </c>
      <c r="C312" s="166">
        <v>0.47</v>
      </c>
      <c r="D312" s="332" t="s">
        <v>1297</v>
      </c>
      <c r="E312" s="88"/>
    </row>
    <row r="313" spans="2:5">
      <c r="B313" s="170">
        <v>42682</v>
      </c>
      <c r="C313" s="166">
        <v>0.02</v>
      </c>
      <c r="D313" s="335" t="s">
        <v>1298</v>
      </c>
      <c r="E313" s="88"/>
    </row>
    <row r="314" spans="2:5">
      <c r="B314" s="170">
        <v>42682</v>
      </c>
      <c r="C314" s="166">
        <v>0.02</v>
      </c>
      <c r="D314" s="332" t="s">
        <v>1299</v>
      </c>
      <c r="E314" s="88"/>
    </row>
    <row r="315" spans="2:5">
      <c r="B315" s="170">
        <v>42682</v>
      </c>
      <c r="C315" s="166">
        <v>0.05</v>
      </c>
      <c r="D315" s="332" t="s">
        <v>1300</v>
      </c>
      <c r="E315" s="88"/>
    </row>
    <row r="316" spans="2:5">
      <c r="B316" s="170">
        <v>42682</v>
      </c>
      <c r="C316" s="166">
        <v>0.28999999999999998</v>
      </c>
      <c r="D316" s="332" t="s">
        <v>1301</v>
      </c>
      <c r="E316" s="88"/>
    </row>
    <row r="317" spans="2:5">
      <c r="B317" s="170">
        <v>42682</v>
      </c>
      <c r="C317" s="166">
        <v>0.13</v>
      </c>
      <c r="D317" s="332" t="s">
        <v>1302</v>
      </c>
      <c r="E317" s="88"/>
    </row>
    <row r="318" spans="2:5">
      <c r="B318" s="170">
        <v>42682</v>
      </c>
      <c r="C318" s="166">
        <v>0.02</v>
      </c>
      <c r="D318" s="332" t="s">
        <v>1303</v>
      </c>
      <c r="E318" s="88"/>
    </row>
    <row r="319" spans="2:5">
      <c r="B319" s="170">
        <v>42682</v>
      </c>
      <c r="C319" s="166">
        <v>0.24</v>
      </c>
      <c r="D319" s="332" t="s">
        <v>1304</v>
      </c>
      <c r="E319" s="88"/>
    </row>
    <row r="320" spans="2:5">
      <c r="B320" s="170">
        <v>42682</v>
      </c>
      <c r="C320" s="166">
        <v>0.06</v>
      </c>
      <c r="D320" s="332" t="s">
        <v>1305</v>
      </c>
      <c r="E320" s="88"/>
    </row>
    <row r="321" spans="2:5">
      <c r="B321" s="170">
        <v>42682</v>
      </c>
      <c r="C321" s="166">
        <v>0.25</v>
      </c>
      <c r="D321" s="332" t="s">
        <v>1306</v>
      </c>
      <c r="E321" s="88"/>
    </row>
    <row r="322" spans="2:5">
      <c r="B322" s="170">
        <v>42682</v>
      </c>
      <c r="C322" s="166">
        <v>0.14000000000000001</v>
      </c>
      <c r="D322" s="332" t="s">
        <v>1307</v>
      </c>
      <c r="E322" s="88"/>
    </row>
    <row r="323" spans="2:5">
      <c r="B323" s="170">
        <v>42682</v>
      </c>
      <c r="C323" s="166">
        <v>0.08</v>
      </c>
      <c r="D323" s="332" t="s">
        <v>1308</v>
      </c>
      <c r="E323" s="88"/>
    </row>
    <row r="324" spans="2:5">
      <c r="B324" s="170">
        <v>42682</v>
      </c>
      <c r="C324" s="166">
        <v>16.3</v>
      </c>
      <c r="D324" s="332" t="s">
        <v>1309</v>
      </c>
      <c r="E324" s="88"/>
    </row>
    <row r="325" spans="2:5">
      <c r="B325" s="170">
        <v>42682</v>
      </c>
      <c r="C325" s="166">
        <v>0.18</v>
      </c>
      <c r="D325" s="332" t="s">
        <v>1310</v>
      </c>
      <c r="E325" s="88"/>
    </row>
    <row r="326" spans="2:5" s="70" customFormat="1">
      <c r="B326" s="258">
        <v>42682</v>
      </c>
      <c r="C326" s="259">
        <v>0.09</v>
      </c>
      <c r="D326" s="334" t="s">
        <v>1311</v>
      </c>
      <c r="E326" s="88"/>
    </row>
    <row r="327" spans="2:5" s="70" customFormat="1">
      <c r="B327" s="258">
        <v>42682</v>
      </c>
      <c r="C327" s="259">
        <v>7.0000000000000007E-2</v>
      </c>
      <c r="D327" s="334" t="s">
        <v>1312</v>
      </c>
      <c r="E327" s="88"/>
    </row>
    <row r="328" spans="2:5">
      <c r="B328" s="170">
        <v>42682</v>
      </c>
      <c r="C328" s="166">
        <v>0.21</v>
      </c>
      <c r="D328" s="332" t="s">
        <v>1313</v>
      </c>
      <c r="E328" s="88"/>
    </row>
    <row r="329" spans="2:5">
      <c r="B329" s="170">
        <v>42682</v>
      </c>
      <c r="C329" s="166">
        <v>0.03</v>
      </c>
      <c r="D329" s="332" t="s">
        <v>1314</v>
      </c>
      <c r="E329" s="88"/>
    </row>
    <row r="330" spans="2:5">
      <c r="B330" s="170">
        <v>42682</v>
      </c>
      <c r="C330" s="166">
        <v>0.24</v>
      </c>
      <c r="D330" s="332" t="s">
        <v>1315</v>
      </c>
      <c r="E330" s="88"/>
    </row>
    <row r="331" spans="2:5">
      <c r="B331" s="170">
        <v>42682</v>
      </c>
      <c r="C331" s="166">
        <v>260.69</v>
      </c>
      <c r="D331" s="332" t="s">
        <v>1316</v>
      </c>
      <c r="E331" s="88"/>
    </row>
    <row r="332" spans="2:5">
      <c r="B332" s="170">
        <v>42682</v>
      </c>
      <c r="C332" s="166">
        <v>0.28999999999999998</v>
      </c>
      <c r="D332" s="332" t="s">
        <v>1317</v>
      </c>
      <c r="E332" s="88"/>
    </row>
    <row r="333" spans="2:5" s="70" customFormat="1">
      <c r="B333" s="170">
        <v>42682</v>
      </c>
      <c r="C333" s="166">
        <v>0.91</v>
      </c>
      <c r="D333" s="332" t="s">
        <v>1318</v>
      </c>
      <c r="E333" s="88"/>
    </row>
    <row r="334" spans="2:5" s="70" customFormat="1">
      <c r="B334" s="170">
        <v>42682</v>
      </c>
      <c r="C334" s="166">
        <v>0.91</v>
      </c>
      <c r="D334" s="332" t="s">
        <v>1139</v>
      </c>
      <c r="E334" s="88"/>
    </row>
    <row r="335" spans="2:5" s="70" customFormat="1">
      <c r="B335" s="170">
        <v>42683</v>
      </c>
      <c r="C335" s="166">
        <v>7.0000000000000007E-2</v>
      </c>
      <c r="D335" s="332" t="s">
        <v>1319</v>
      </c>
      <c r="E335" s="88"/>
    </row>
    <row r="336" spans="2:5" s="70" customFormat="1">
      <c r="B336" s="170">
        <v>42683</v>
      </c>
      <c r="C336" s="166">
        <v>0.08</v>
      </c>
      <c r="D336" s="332" t="s">
        <v>1320</v>
      </c>
      <c r="E336" s="88"/>
    </row>
    <row r="337" spans="2:5" s="70" customFormat="1">
      <c r="B337" s="170">
        <v>42683</v>
      </c>
      <c r="C337" s="166">
        <v>1.52</v>
      </c>
      <c r="D337" s="332" t="s">
        <v>1081</v>
      </c>
      <c r="E337" s="88"/>
    </row>
    <row r="338" spans="2:5" s="70" customFormat="1">
      <c r="B338" s="170">
        <v>42683</v>
      </c>
      <c r="C338" s="166">
        <v>0.42</v>
      </c>
      <c r="D338" s="332" t="s">
        <v>1321</v>
      </c>
      <c r="E338" s="88"/>
    </row>
    <row r="339" spans="2:5" s="70" customFormat="1">
      <c r="B339" s="170">
        <v>42683</v>
      </c>
      <c r="C339" s="166">
        <v>0.03</v>
      </c>
      <c r="D339" s="332" t="s">
        <v>1322</v>
      </c>
      <c r="E339" s="88"/>
    </row>
    <row r="340" spans="2:5" s="70" customFormat="1">
      <c r="B340" s="170">
        <v>42683</v>
      </c>
      <c r="C340" s="166">
        <v>0.01</v>
      </c>
      <c r="D340" s="332" t="s">
        <v>1323</v>
      </c>
      <c r="E340" s="88"/>
    </row>
    <row r="341" spans="2:5">
      <c r="B341" s="170">
        <v>42683</v>
      </c>
      <c r="C341" s="166">
        <v>0.01</v>
      </c>
      <c r="D341" s="332" t="s">
        <v>1324</v>
      </c>
      <c r="E341" s="88"/>
    </row>
    <row r="342" spans="2:5">
      <c r="B342" s="170">
        <v>42683</v>
      </c>
      <c r="C342" s="166">
        <v>0.05</v>
      </c>
      <c r="D342" s="332" t="s">
        <v>1325</v>
      </c>
      <c r="E342" s="88"/>
    </row>
    <row r="343" spans="2:5">
      <c r="B343" s="170">
        <v>42683</v>
      </c>
      <c r="C343" s="166">
        <v>0.2</v>
      </c>
      <c r="D343" s="332" t="s">
        <v>1289</v>
      </c>
      <c r="E343" s="88"/>
    </row>
    <row r="344" spans="2:5">
      <c r="B344" s="170">
        <v>42683</v>
      </c>
      <c r="C344" s="166">
        <v>0.48</v>
      </c>
      <c r="D344" s="332" t="s">
        <v>1326</v>
      </c>
      <c r="E344" s="88"/>
    </row>
    <row r="345" spans="2:5">
      <c r="B345" s="170">
        <v>42683</v>
      </c>
      <c r="C345" s="166">
        <v>0.39</v>
      </c>
      <c r="D345" s="332" t="s">
        <v>1327</v>
      </c>
      <c r="E345" s="88"/>
    </row>
    <row r="346" spans="2:5">
      <c r="B346" s="170">
        <v>42683</v>
      </c>
      <c r="C346" s="166">
        <v>0.72</v>
      </c>
      <c r="D346" s="332" t="s">
        <v>1328</v>
      </c>
      <c r="E346" s="88"/>
    </row>
    <row r="347" spans="2:5">
      <c r="B347" s="170">
        <v>42683</v>
      </c>
      <c r="C347" s="166">
        <v>0.21</v>
      </c>
      <c r="D347" s="332" t="s">
        <v>1329</v>
      </c>
      <c r="E347" s="88"/>
    </row>
    <row r="348" spans="2:5">
      <c r="B348" s="170">
        <v>42683</v>
      </c>
      <c r="C348" s="166">
        <v>0.21</v>
      </c>
      <c r="D348" s="332" t="s">
        <v>1330</v>
      </c>
      <c r="E348" s="88"/>
    </row>
    <row r="349" spans="2:5">
      <c r="B349" s="170">
        <v>42683</v>
      </c>
      <c r="C349" s="166">
        <v>0.09</v>
      </c>
      <c r="D349" s="332" t="s">
        <v>1331</v>
      </c>
      <c r="E349" s="88"/>
    </row>
    <row r="350" spans="2:5" s="70" customFormat="1">
      <c r="B350" s="170">
        <v>42683</v>
      </c>
      <c r="C350" s="166">
        <v>0.96</v>
      </c>
      <c r="D350" s="332" t="s">
        <v>1298</v>
      </c>
      <c r="E350" s="88"/>
    </row>
    <row r="351" spans="2:5" s="70" customFormat="1">
      <c r="B351" s="170">
        <v>42683</v>
      </c>
      <c r="C351" s="166">
        <v>0.43</v>
      </c>
      <c r="D351" s="332" t="s">
        <v>1331</v>
      </c>
      <c r="E351" s="88"/>
    </row>
    <row r="352" spans="2:5" s="70" customFormat="1">
      <c r="B352" s="170">
        <v>42683</v>
      </c>
      <c r="C352" s="166">
        <v>0.27</v>
      </c>
      <c r="D352" s="332" t="s">
        <v>1332</v>
      </c>
      <c r="E352" s="88"/>
    </row>
    <row r="353" spans="2:5" s="70" customFormat="1">
      <c r="B353" s="170">
        <v>42683</v>
      </c>
      <c r="C353" s="166">
        <v>0.45</v>
      </c>
      <c r="D353" s="332" t="s">
        <v>1333</v>
      </c>
      <c r="E353" s="88"/>
    </row>
    <row r="354" spans="2:5" s="70" customFormat="1">
      <c r="B354" s="170">
        <v>42683</v>
      </c>
      <c r="C354" s="166">
        <v>0.02</v>
      </c>
      <c r="D354" s="332" t="s">
        <v>1334</v>
      </c>
      <c r="E354" s="88"/>
    </row>
    <row r="355" spans="2:5" s="70" customFormat="1">
      <c r="B355" s="170">
        <v>42683</v>
      </c>
      <c r="C355" s="166">
        <v>0.21</v>
      </c>
      <c r="D355" s="332" t="s">
        <v>1335</v>
      </c>
      <c r="E355" s="88"/>
    </row>
    <row r="356" spans="2:5" s="70" customFormat="1">
      <c r="B356" s="170">
        <v>42683</v>
      </c>
      <c r="C356" s="166">
        <v>4.79</v>
      </c>
      <c r="D356" s="332" t="s">
        <v>1336</v>
      </c>
      <c r="E356" s="88"/>
    </row>
    <row r="357" spans="2:5" s="70" customFormat="1">
      <c r="B357" s="170">
        <v>42683</v>
      </c>
      <c r="C357" s="166">
        <v>0.1</v>
      </c>
      <c r="D357" s="332" t="s">
        <v>1337</v>
      </c>
      <c r="E357" s="88"/>
    </row>
    <row r="358" spans="2:5" s="70" customFormat="1">
      <c r="B358" s="170">
        <v>42683</v>
      </c>
      <c r="C358" s="166">
        <v>0.28000000000000003</v>
      </c>
      <c r="D358" s="332" t="s">
        <v>1338</v>
      </c>
      <c r="E358" s="88"/>
    </row>
    <row r="359" spans="2:5" s="70" customFormat="1">
      <c r="B359" s="170">
        <v>42683</v>
      </c>
      <c r="C359" s="166">
        <v>0.3</v>
      </c>
      <c r="D359" s="332" t="s">
        <v>1339</v>
      </c>
      <c r="E359" s="88"/>
    </row>
    <row r="360" spans="2:5" s="70" customFormat="1">
      <c r="B360" s="170">
        <v>42683</v>
      </c>
      <c r="C360" s="166">
        <v>0.36</v>
      </c>
      <c r="D360" s="332" t="s">
        <v>1340</v>
      </c>
      <c r="E360" s="88"/>
    </row>
    <row r="361" spans="2:5" s="70" customFormat="1">
      <c r="B361" s="170">
        <v>42683</v>
      </c>
      <c r="C361" s="166">
        <v>0.89</v>
      </c>
      <c r="D361" s="332" t="s">
        <v>1341</v>
      </c>
      <c r="E361" s="88"/>
    </row>
    <row r="362" spans="2:5" s="70" customFormat="1">
      <c r="B362" s="170">
        <v>42683</v>
      </c>
      <c r="C362" s="166">
        <v>0.08</v>
      </c>
      <c r="D362" s="332" t="s">
        <v>1342</v>
      </c>
      <c r="E362" s="88"/>
    </row>
    <row r="363" spans="2:5" s="70" customFormat="1">
      <c r="B363" s="170">
        <v>42683</v>
      </c>
      <c r="C363" s="166">
        <v>0.05</v>
      </c>
      <c r="D363" s="332" t="s">
        <v>1222</v>
      </c>
      <c r="E363" s="88"/>
    </row>
    <row r="364" spans="2:5" s="70" customFormat="1">
      <c r="B364" s="170">
        <v>42683</v>
      </c>
      <c r="C364" s="166">
        <v>35.659999999999997</v>
      </c>
      <c r="D364" s="332" t="s">
        <v>1343</v>
      </c>
      <c r="E364" s="88"/>
    </row>
    <row r="365" spans="2:5" s="70" customFormat="1">
      <c r="B365" s="170">
        <v>42683</v>
      </c>
      <c r="C365" s="166">
        <v>0.05</v>
      </c>
      <c r="D365" s="332" t="s">
        <v>1344</v>
      </c>
      <c r="E365" s="88"/>
    </row>
    <row r="366" spans="2:5" s="70" customFormat="1">
      <c r="B366" s="170">
        <v>42683</v>
      </c>
      <c r="C366" s="166">
        <v>0.23</v>
      </c>
      <c r="D366" s="332" t="s">
        <v>1345</v>
      </c>
      <c r="E366" s="88"/>
    </row>
    <row r="367" spans="2:5" s="70" customFormat="1">
      <c r="B367" s="170">
        <v>42683</v>
      </c>
      <c r="C367" s="166">
        <v>0.23</v>
      </c>
      <c r="D367" s="332" t="s">
        <v>1346</v>
      </c>
      <c r="E367" s="88"/>
    </row>
    <row r="368" spans="2:5">
      <c r="B368" s="170">
        <v>42683</v>
      </c>
      <c r="C368" s="166">
        <v>0.25</v>
      </c>
      <c r="D368" s="332" t="s">
        <v>1322</v>
      </c>
      <c r="E368" s="88"/>
    </row>
    <row r="369" spans="2:5">
      <c r="B369" s="170">
        <v>42683</v>
      </c>
      <c r="C369" s="166">
        <v>0.12</v>
      </c>
      <c r="D369" s="332" t="s">
        <v>1347</v>
      </c>
      <c r="E369" s="88"/>
    </row>
    <row r="370" spans="2:5">
      <c r="B370" s="170">
        <v>42683</v>
      </c>
      <c r="C370" s="166">
        <v>0.09</v>
      </c>
      <c r="D370" s="332" t="s">
        <v>1348</v>
      </c>
      <c r="E370" s="88"/>
    </row>
    <row r="371" spans="2:5">
      <c r="B371" s="170">
        <v>42683</v>
      </c>
      <c r="C371" s="166">
        <v>0.08</v>
      </c>
      <c r="D371" s="332" t="s">
        <v>1349</v>
      </c>
      <c r="E371" s="88"/>
    </row>
    <row r="372" spans="2:5">
      <c r="B372" s="170">
        <v>42683</v>
      </c>
      <c r="C372" s="166">
        <v>0.22</v>
      </c>
      <c r="D372" s="332" t="s">
        <v>1327</v>
      </c>
      <c r="E372" s="88"/>
    </row>
    <row r="373" spans="2:5">
      <c r="B373" s="170">
        <v>42683</v>
      </c>
      <c r="C373" s="166">
        <v>0.04</v>
      </c>
      <c r="D373" s="332" t="s">
        <v>1328</v>
      </c>
      <c r="E373" s="88"/>
    </row>
    <row r="374" spans="2:5">
      <c r="B374" s="170">
        <v>42683</v>
      </c>
      <c r="C374" s="166">
        <v>0.03</v>
      </c>
      <c r="D374" s="332" t="s">
        <v>1350</v>
      </c>
      <c r="E374" s="88"/>
    </row>
    <row r="375" spans="2:5">
      <c r="B375" s="170">
        <v>42683</v>
      </c>
      <c r="C375" s="166">
        <v>0.03</v>
      </c>
      <c r="D375" s="332" t="s">
        <v>1351</v>
      </c>
      <c r="E375" s="88"/>
    </row>
    <row r="376" spans="2:5">
      <c r="B376" s="170">
        <v>42683</v>
      </c>
      <c r="C376" s="166">
        <v>48.33</v>
      </c>
      <c r="D376" s="332" t="s">
        <v>1352</v>
      </c>
      <c r="E376" s="88"/>
    </row>
    <row r="377" spans="2:5">
      <c r="B377" s="170">
        <v>42683</v>
      </c>
      <c r="C377" s="166">
        <v>0.14000000000000001</v>
      </c>
      <c r="D377" s="332" t="s">
        <v>1353</v>
      </c>
      <c r="E377" s="88"/>
    </row>
    <row r="378" spans="2:5">
      <c r="B378" s="170">
        <v>42683</v>
      </c>
      <c r="C378" s="166">
        <v>0.03</v>
      </c>
      <c r="D378" s="332" t="s">
        <v>1354</v>
      </c>
      <c r="E378" s="88"/>
    </row>
    <row r="379" spans="2:5">
      <c r="B379" s="170">
        <v>42683</v>
      </c>
      <c r="C379" s="166">
        <v>0.36</v>
      </c>
      <c r="D379" s="332" t="s">
        <v>1355</v>
      </c>
      <c r="E379" s="88"/>
    </row>
    <row r="380" spans="2:5">
      <c r="B380" s="170">
        <v>42683</v>
      </c>
      <c r="C380" s="166">
        <v>7.0000000000000007E-2</v>
      </c>
      <c r="D380" s="332" t="s">
        <v>1356</v>
      </c>
      <c r="E380" s="88"/>
    </row>
    <row r="381" spans="2:5">
      <c r="B381" s="170">
        <v>42683</v>
      </c>
      <c r="C381" s="166">
        <v>0.04</v>
      </c>
      <c r="D381" s="332" t="s">
        <v>1357</v>
      </c>
      <c r="E381" s="88"/>
    </row>
    <row r="382" spans="2:5">
      <c r="B382" s="170">
        <v>42683</v>
      </c>
      <c r="C382" s="166">
        <v>0.28000000000000003</v>
      </c>
      <c r="D382" s="332" t="s">
        <v>1358</v>
      </c>
      <c r="E382" s="88"/>
    </row>
    <row r="383" spans="2:5">
      <c r="B383" s="170">
        <v>42683</v>
      </c>
      <c r="C383" s="166">
        <v>0.08</v>
      </c>
      <c r="D383" s="332" t="s">
        <v>719</v>
      </c>
      <c r="E383" s="88"/>
    </row>
    <row r="384" spans="2:5">
      <c r="B384" s="170">
        <v>42683</v>
      </c>
      <c r="C384" s="166">
        <v>0.25</v>
      </c>
      <c r="D384" s="332" t="s">
        <v>1359</v>
      </c>
      <c r="E384" s="88"/>
    </row>
    <row r="385" spans="2:5">
      <c r="B385" s="170">
        <v>42683</v>
      </c>
      <c r="C385" s="166">
        <v>3.22</v>
      </c>
      <c r="D385" s="332" t="s">
        <v>1360</v>
      </c>
      <c r="E385" s="88"/>
    </row>
    <row r="386" spans="2:5">
      <c r="B386" s="170">
        <v>42683</v>
      </c>
      <c r="C386" s="166">
        <v>0.14000000000000001</v>
      </c>
      <c r="D386" s="332" t="s">
        <v>1361</v>
      </c>
      <c r="E386" s="88"/>
    </row>
    <row r="387" spans="2:5">
      <c r="B387" s="170">
        <v>42683</v>
      </c>
      <c r="C387" s="166">
        <v>0.05</v>
      </c>
      <c r="D387" s="332" t="s">
        <v>1362</v>
      </c>
      <c r="E387" s="88"/>
    </row>
    <row r="388" spans="2:5">
      <c r="B388" s="170">
        <v>42683</v>
      </c>
      <c r="C388" s="166">
        <v>0.13</v>
      </c>
      <c r="D388" s="332" t="s">
        <v>1363</v>
      </c>
      <c r="E388" s="88"/>
    </row>
    <row r="389" spans="2:5">
      <c r="B389" s="170">
        <v>42683</v>
      </c>
      <c r="C389" s="166">
        <v>0.24</v>
      </c>
      <c r="D389" s="332" t="s">
        <v>1364</v>
      </c>
      <c r="E389" s="88"/>
    </row>
    <row r="390" spans="2:5">
      <c r="B390" s="170">
        <v>42683</v>
      </c>
      <c r="C390" s="166">
        <v>0.03</v>
      </c>
      <c r="D390" s="332" t="s">
        <v>1365</v>
      </c>
      <c r="E390" s="88"/>
    </row>
    <row r="391" spans="2:5">
      <c r="B391" s="170">
        <v>42683</v>
      </c>
      <c r="C391" s="166">
        <v>0.05</v>
      </c>
      <c r="D391" s="332" t="s">
        <v>1366</v>
      </c>
      <c r="E391" s="88"/>
    </row>
    <row r="392" spans="2:5" s="70" customFormat="1">
      <c r="B392" s="170">
        <v>42683</v>
      </c>
      <c r="C392" s="166">
        <v>0.03</v>
      </c>
      <c r="D392" s="332" t="s">
        <v>1367</v>
      </c>
      <c r="E392" s="88"/>
    </row>
    <row r="393" spans="2:5" s="70" customFormat="1">
      <c r="B393" s="170">
        <v>42683</v>
      </c>
      <c r="C393" s="166">
        <v>0.17</v>
      </c>
      <c r="D393" s="332" t="s">
        <v>1368</v>
      </c>
      <c r="E393" s="88"/>
    </row>
    <row r="394" spans="2:5" s="70" customFormat="1">
      <c r="B394" s="170">
        <v>42683</v>
      </c>
      <c r="C394" s="166">
        <v>0.54</v>
      </c>
      <c r="D394" s="332" t="s">
        <v>1369</v>
      </c>
      <c r="E394" s="88"/>
    </row>
    <row r="395" spans="2:5" s="70" customFormat="1">
      <c r="B395" s="170">
        <v>42683</v>
      </c>
      <c r="C395" s="166">
        <v>0.13</v>
      </c>
      <c r="D395" s="332" t="s">
        <v>1370</v>
      </c>
      <c r="E395" s="88"/>
    </row>
    <row r="396" spans="2:5" s="70" customFormat="1">
      <c r="B396" s="170">
        <v>42683</v>
      </c>
      <c r="C396" s="166">
        <v>0.06</v>
      </c>
      <c r="D396" s="332" t="s">
        <v>1371</v>
      </c>
      <c r="E396" s="88"/>
    </row>
    <row r="397" spans="2:5" s="70" customFormat="1">
      <c r="B397" s="170">
        <v>42683</v>
      </c>
      <c r="C397" s="166">
        <v>1.05</v>
      </c>
      <c r="D397" s="332" t="s">
        <v>1372</v>
      </c>
      <c r="E397" s="88"/>
    </row>
    <row r="398" spans="2:5" s="70" customFormat="1">
      <c r="B398" s="170">
        <v>42683</v>
      </c>
      <c r="C398" s="166">
        <v>0.7</v>
      </c>
      <c r="D398" s="332" t="s">
        <v>1373</v>
      </c>
      <c r="E398" s="88"/>
    </row>
    <row r="399" spans="2:5" s="70" customFormat="1">
      <c r="B399" s="170">
        <v>42683</v>
      </c>
      <c r="C399" s="166">
        <v>2.2799999999999998</v>
      </c>
      <c r="D399" s="332" t="s">
        <v>1374</v>
      </c>
      <c r="E399" s="88"/>
    </row>
    <row r="400" spans="2:5" s="70" customFormat="1">
      <c r="B400" s="170">
        <v>42683</v>
      </c>
      <c r="C400" s="166">
        <v>7.0000000000000007E-2</v>
      </c>
      <c r="D400" s="332" t="s">
        <v>1375</v>
      </c>
      <c r="E400" s="88"/>
    </row>
    <row r="401" spans="2:5" s="70" customFormat="1">
      <c r="B401" s="170">
        <v>42683</v>
      </c>
      <c r="C401" s="166">
        <v>7.0000000000000007E-2</v>
      </c>
      <c r="D401" s="332" t="s">
        <v>1376</v>
      </c>
      <c r="E401" s="88"/>
    </row>
    <row r="402" spans="2:5" s="70" customFormat="1">
      <c r="B402" s="170">
        <v>42683</v>
      </c>
      <c r="C402" s="166">
        <v>0.34</v>
      </c>
      <c r="D402" s="332" t="s">
        <v>857</v>
      </c>
      <c r="E402" s="88"/>
    </row>
    <row r="403" spans="2:5" s="70" customFormat="1">
      <c r="B403" s="170">
        <v>42683</v>
      </c>
      <c r="C403" s="166">
        <v>0.19</v>
      </c>
      <c r="D403" s="332" t="s">
        <v>1377</v>
      </c>
      <c r="E403" s="88"/>
    </row>
    <row r="404" spans="2:5">
      <c r="B404" s="170">
        <v>42683</v>
      </c>
      <c r="C404" s="166">
        <v>0.25</v>
      </c>
      <c r="D404" s="332" t="s">
        <v>1378</v>
      </c>
      <c r="E404" s="88"/>
    </row>
    <row r="405" spans="2:5">
      <c r="B405" s="170">
        <v>42683</v>
      </c>
      <c r="C405" s="166">
        <v>0.39</v>
      </c>
      <c r="D405" s="332" t="s">
        <v>1379</v>
      </c>
      <c r="E405" s="88"/>
    </row>
    <row r="406" spans="2:5">
      <c r="B406" s="170">
        <v>42683</v>
      </c>
      <c r="C406" s="166">
        <v>0.37</v>
      </c>
      <c r="D406" s="332" t="s">
        <v>1380</v>
      </c>
      <c r="E406" s="88"/>
    </row>
    <row r="407" spans="2:5">
      <c r="B407" s="170">
        <v>42683</v>
      </c>
      <c r="C407" s="166">
        <v>0.22</v>
      </c>
      <c r="D407" s="332" t="s">
        <v>1381</v>
      </c>
      <c r="E407" s="88"/>
    </row>
    <row r="408" spans="2:5">
      <c r="B408" s="170">
        <v>42683</v>
      </c>
      <c r="C408" s="166">
        <v>0.22</v>
      </c>
      <c r="D408" s="332" t="s">
        <v>1382</v>
      </c>
      <c r="E408" s="88"/>
    </row>
    <row r="409" spans="2:5">
      <c r="B409" s="170">
        <v>42683</v>
      </c>
      <c r="C409" s="166">
        <v>1.42</v>
      </c>
      <c r="D409" s="332" t="s">
        <v>1383</v>
      </c>
      <c r="E409" s="88"/>
    </row>
    <row r="410" spans="2:5">
      <c r="B410" s="170">
        <v>42683</v>
      </c>
      <c r="C410" s="166">
        <v>0.09</v>
      </c>
      <c r="D410" s="332" t="s">
        <v>1384</v>
      </c>
      <c r="E410" s="88"/>
    </row>
    <row r="411" spans="2:5">
      <c r="B411" s="170">
        <v>42683</v>
      </c>
      <c r="C411" s="166">
        <v>3.81</v>
      </c>
      <c r="D411" s="332" t="s">
        <v>1385</v>
      </c>
      <c r="E411" s="88"/>
    </row>
    <row r="412" spans="2:5">
      <c r="B412" s="170">
        <v>42683</v>
      </c>
      <c r="C412" s="166">
        <v>0.12</v>
      </c>
      <c r="D412" s="332" t="s">
        <v>1356</v>
      </c>
      <c r="E412" s="88"/>
    </row>
    <row r="413" spans="2:5">
      <c r="B413" s="170">
        <v>42683</v>
      </c>
      <c r="C413" s="166">
        <v>0.03</v>
      </c>
      <c r="D413" s="332" t="s">
        <v>1386</v>
      </c>
      <c r="E413" s="88"/>
    </row>
    <row r="414" spans="2:5">
      <c r="B414" s="170">
        <v>42683</v>
      </c>
      <c r="C414" s="166">
        <v>0.03</v>
      </c>
      <c r="D414" s="332" t="s">
        <v>1387</v>
      </c>
      <c r="E414" s="88"/>
    </row>
    <row r="415" spans="2:5">
      <c r="B415" s="170">
        <v>42683</v>
      </c>
      <c r="C415" s="166">
        <v>0.23</v>
      </c>
      <c r="D415" s="332" t="s">
        <v>1069</v>
      </c>
      <c r="E415" s="88"/>
    </row>
    <row r="416" spans="2:5">
      <c r="B416" s="170">
        <v>42683</v>
      </c>
      <c r="C416" s="166">
        <v>0.1</v>
      </c>
      <c r="D416" s="332" t="s">
        <v>1069</v>
      </c>
      <c r="E416" s="88"/>
    </row>
    <row r="417" spans="2:5">
      <c r="B417" s="170">
        <v>42683</v>
      </c>
      <c r="C417" s="166">
        <v>0.1</v>
      </c>
      <c r="D417" s="332" t="s">
        <v>1069</v>
      </c>
      <c r="E417" s="88"/>
    </row>
    <row r="418" spans="2:5">
      <c r="B418" s="170">
        <v>42683</v>
      </c>
      <c r="C418" s="166">
        <v>0.1</v>
      </c>
      <c r="D418" s="332" t="s">
        <v>1069</v>
      </c>
      <c r="E418" s="88"/>
    </row>
    <row r="419" spans="2:5">
      <c r="B419" s="170">
        <v>42683</v>
      </c>
      <c r="C419" s="166">
        <v>0.16</v>
      </c>
      <c r="D419" s="332" t="s">
        <v>1069</v>
      </c>
      <c r="E419" s="88"/>
    </row>
    <row r="420" spans="2:5">
      <c r="B420" s="170">
        <v>42683</v>
      </c>
      <c r="C420" s="166">
        <v>0.87</v>
      </c>
      <c r="D420" s="332" t="s">
        <v>1244</v>
      </c>
      <c r="E420" s="88"/>
    </row>
    <row r="421" spans="2:5">
      <c r="B421" s="170">
        <v>42683</v>
      </c>
      <c r="C421" s="166">
        <v>0.27</v>
      </c>
      <c r="D421" s="332" t="s">
        <v>1388</v>
      </c>
      <c r="E421" s="88"/>
    </row>
    <row r="422" spans="2:5">
      <c r="B422" s="170">
        <v>42683</v>
      </c>
      <c r="C422" s="166">
        <v>0.08</v>
      </c>
      <c r="D422" s="332" t="s">
        <v>1069</v>
      </c>
      <c r="E422" s="88"/>
    </row>
    <row r="423" spans="2:5">
      <c r="B423" s="170">
        <v>42683</v>
      </c>
      <c r="C423" s="166">
        <v>0.43</v>
      </c>
      <c r="D423" s="332" t="s">
        <v>1389</v>
      </c>
      <c r="E423" s="88"/>
    </row>
    <row r="424" spans="2:5">
      <c r="B424" s="170">
        <v>42683</v>
      </c>
      <c r="C424" s="166">
        <v>0.35</v>
      </c>
      <c r="D424" s="332" t="s">
        <v>1787</v>
      </c>
      <c r="E424" s="88"/>
    </row>
    <row r="425" spans="2:5">
      <c r="B425" s="170">
        <v>42683</v>
      </c>
      <c r="C425" s="166">
        <v>0.15</v>
      </c>
      <c r="D425" s="332" t="s">
        <v>1390</v>
      </c>
      <c r="E425" s="88"/>
    </row>
    <row r="426" spans="2:5">
      <c r="B426" s="170">
        <v>42683</v>
      </c>
      <c r="C426" s="166">
        <v>0.09</v>
      </c>
      <c r="D426" s="332" t="s">
        <v>1391</v>
      </c>
      <c r="E426" s="88"/>
    </row>
    <row r="427" spans="2:5">
      <c r="B427" s="170">
        <v>42683</v>
      </c>
      <c r="C427" s="166">
        <v>1000</v>
      </c>
      <c r="D427" s="332" t="s">
        <v>1092</v>
      </c>
      <c r="E427" s="88"/>
    </row>
    <row r="428" spans="2:5">
      <c r="B428" s="170">
        <v>42683</v>
      </c>
      <c r="C428" s="166">
        <v>50</v>
      </c>
      <c r="D428" s="332" t="s">
        <v>1392</v>
      </c>
      <c r="E428" s="88"/>
    </row>
    <row r="429" spans="2:5">
      <c r="B429" s="170">
        <v>42683</v>
      </c>
      <c r="C429" s="166">
        <v>3.69</v>
      </c>
      <c r="D429" s="332" t="s">
        <v>1175</v>
      </c>
      <c r="E429" s="88"/>
    </row>
    <row r="430" spans="2:5">
      <c r="B430" s="170">
        <v>42683</v>
      </c>
      <c r="C430" s="166">
        <v>0.09</v>
      </c>
      <c r="D430" s="332" t="s">
        <v>1393</v>
      </c>
      <c r="E430" s="88"/>
    </row>
    <row r="431" spans="2:5">
      <c r="B431" s="170">
        <v>42683</v>
      </c>
      <c r="C431" s="166">
        <v>0.01</v>
      </c>
      <c r="D431" s="332" t="s">
        <v>1394</v>
      </c>
      <c r="E431" s="88"/>
    </row>
    <row r="432" spans="2:5">
      <c r="B432" s="170">
        <v>42683</v>
      </c>
      <c r="C432" s="166">
        <v>0.15</v>
      </c>
      <c r="D432" s="332" t="s">
        <v>1395</v>
      </c>
      <c r="E432" s="88"/>
    </row>
    <row r="433" spans="2:5">
      <c r="B433" s="170">
        <v>42683</v>
      </c>
      <c r="C433" s="166">
        <v>0.65</v>
      </c>
      <c r="D433" s="332" t="s">
        <v>1169</v>
      </c>
      <c r="E433" s="88"/>
    </row>
    <row r="434" spans="2:5">
      <c r="B434" s="170">
        <v>42684</v>
      </c>
      <c r="C434" s="166">
        <v>1.29</v>
      </c>
      <c r="D434" s="332" t="s">
        <v>1396</v>
      </c>
      <c r="E434" s="88"/>
    </row>
    <row r="435" spans="2:5">
      <c r="B435" s="170">
        <v>42684</v>
      </c>
      <c r="C435" s="166">
        <v>0.08</v>
      </c>
      <c r="D435" s="332" t="s">
        <v>1397</v>
      </c>
      <c r="E435" s="88"/>
    </row>
    <row r="436" spans="2:5">
      <c r="B436" s="170">
        <v>42684</v>
      </c>
      <c r="C436" s="166">
        <v>0.32</v>
      </c>
      <c r="D436" s="332" t="s">
        <v>1398</v>
      </c>
      <c r="E436" s="88"/>
    </row>
    <row r="437" spans="2:5">
      <c r="B437" s="170">
        <v>42684</v>
      </c>
      <c r="C437" s="166">
        <v>0.25</v>
      </c>
      <c r="D437" s="332" t="s">
        <v>1399</v>
      </c>
      <c r="E437" s="88"/>
    </row>
    <row r="438" spans="2:5">
      <c r="B438" s="170">
        <v>42684</v>
      </c>
      <c r="C438" s="166">
        <v>0.06</v>
      </c>
      <c r="D438" s="332" t="s">
        <v>1398</v>
      </c>
      <c r="E438" s="88"/>
    </row>
    <row r="439" spans="2:5">
      <c r="B439" s="170">
        <v>42684</v>
      </c>
      <c r="C439" s="166">
        <v>0.14000000000000001</v>
      </c>
      <c r="D439" s="332" t="s">
        <v>1400</v>
      </c>
      <c r="E439" s="88"/>
    </row>
    <row r="440" spans="2:5">
      <c r="B440" s="170">
        <v>42684</v>
      </c>
      <c r="C440" s="166">
        <v>0.11</v>
      </c>
      <c r="D440" s="332" t="s">
        <v>1401</v>
      </c>
      <c r="E440" s="88"/>
    </row>
    <row r="441" spans="2:5">
      <c r="B441" s="170">
        <v>42684</v>
      </c>
      <c r="C441" s="166">
        <v>0.24</v>
      </c>
      <c r="D441" s="332" t="s">
        <v>910</v>
      </c>
      <c r="E441" s="88"/>
    </row>
    <row r="442" spans="2:5">
      <c r="B442" s="170">
        <v>42684</v>
      </c>
      <c r="C442" s="166">
        <v>0.13</v>
      </c>
      <c r="D442" s="332" t="s">
        <v>1402</v>
      </c>
      <c r="E442" s="88"/>
    </row>
    <row r="443" spans="2:5">
      <c r="B443" s="170">
        <v>42684</v>
      </c>
      <c r="C443" s="166">
        <v>0.02</v>
      </c>
      <c r="D443" s="332" t="s">
        <v>910</v>
      </c>
      <c r="E443" s="88"/>
    </row>
    <row r="444" spans="2:5">
      <c r="B444" s="170">
        <v>42684</v>
      </c>
      <c r="C444" s="166">
        <v>0.02</v>
      </c>
      <c r="D444" s="332" t="s">
        <v>1403</v>
      </c>
      <c r="E444" s="88"/>
    </row>
    <row r="445" spans="2:5">
      <c r="B445" s="170">
        <v>42684</v>
      </c>
      <c r="C445" s="166">
        <v>0.16</v>
      </c>
      <c r="D445" s="332" t="s">
        <v>1404</v>
      </c>
      <c r="E445" s="88"/>
    </row>
    <row r="446" spans="2:5">
      <c r="B446" s="170">
        <v>42684</v>
      </c>
      <c r="C446" s="166">
        <v>0.59</v>
      </c>
      <c r="D446" s="332" t="s">
        <v>1405</v>
      </c>
      <c r="E446" s="88"/>
    </row>
    <row r="447" spans="2:5">
      <c r="B447" s="170">
        <v>42684</v>
      </c>
      <c r="C447" s="166">
        <v>0.13</v>
      </c>
      <c r="D447" s="332" t="s">
        <v>1406</v>
      </c>
      <c r="E447" s="88"/>
    </row>
    <row r="448" spans="2:5">
      <c r="B448" s="170">
        <v>42684</v>
      </c>
      <c r="C448" s="166">
        <v>0.61</v>
      </c>
      <c r="D448" s="332" t="s">
        <v>1407</v>
      </c>
      <c r="E448" s="88"/>
    </row>
    <row r="449" spans="2:5">
      <c r="B449" s="170">
        <v>42684</v>
      </c>
      <c r="C449" s="166">
        <v>0.91</v>
      </c>
      <c r="D449" s="332" t="s">
        <v>1408</v>
      </c>
      <c r="E449" s="88"/>
    </row>
    <row r="450" spans="2:5">
      <c r="B450" s="170">
        <v>42684</v>
      </c>
      <c r="C450" s="166">
        <v>0.88</v>
      </c>
      <c r="D450" s="332" t="s">
        <v>64</v>
      </c>
      <c r="E450" s="88"/>
    </row>
    <row r="451" spans="2:5">
      <c r="B451" s="170">
        <v>42684</v>
      </c>
      <c r="C451" s="166">
        <v>0.08</v>
      </c>
      <c r="D451" s="332" t="s">
        <v>1409</v>
      </c>
      <c r="E451" s="88"/>
    </row>
    <row r="452" spans="2:5">
      <c r="B452" s="170">
        <v>42684</v>
      </c>
      <c r="C452" s="166">
        <v>0.43</v>
      </c>
      <c r="D452" s="332" t="s">
        <v>421</v>
      </c>
      <c r="E452" s="88"/>
    </row>
    <row r="453" spans="2:5">
      <c r="B453" s="170">
        <v>42684</v>
      </c>
      <c r="C453" s="166">
        <v>0.56000000000000005</v>
      </c>
      <c r="D453" s="332" t="s">
        <v>1410</v>
      </c>
      <c r="E453" s="88"/>
    </row>
    <row r="454" spans="2:5">
      <c r="B454" s="170">
        <v>42684</v>
      </c>
      <c r="C454" s="166">
        <v>6.18</v>
      </c>
      <c r="D454" s="332" t="s">
        <v>1411</v>
      </c>
      <c r="E454" s="88"/>
    </row>
    <row r="455" spans="2:5">
      <c r="B455" s="170">
        <v>42684</v>
      </c>
      <c r="C455" s="166">
        <v>0.71</v>
      </c>
      <c r="D455" s="332" t="s">
        <v>1412</v>
      </c>
      <c r="E455" s="88"/>
    </row>
    <row r="456" spans="2:5">
      <c r="B456" s="170">
        <v>42684</v>
      </c>
      <c r="C456" s="166">
        <v>0.1</v>
      </c>
      <c r="D456" s="332" t="s">
        <v>1413</v>
      </c>
      <c r="E456" s="88"/>
    </row>
    <row r="457" spans="2:5">
      <c r="B457" s="170">
        <v>42684</v>
      </c>
      <c r="C457" s="166">
        <v>0.03</v>
      </c>
      <c r="D457" s="332" t="s">
        <v>1222</v>
      </c>
      <c r="E457" s="88"/>
    </row>
    <row r="458" spans="2:5">
      <c r="B458" s="170">
        <v>42684</v>
      </c>
      <c r="C458" s="166">
        <v>0.03</v>
      </c>
      <c r="D458" s="332" t="s">
        <v>1414</v>
      </c>
      <c r="E458" s="88"/>
    </row>
    <row r="459" spans="2:5">
      <c r="B459" s="170">
        <v>42684</v>
      </c>
      <c r="C459" s="166">
        <v>7.0000000000000007E-2</v>
      </c>
      <c r="D459" s="332" t="s">
        <v>1415</v>
      </c>
      <c r="E459" s="88"/>
    </row>
    <row r="460" spans="2:5">
      <c r="B460" s="170">
        <v>42684</v>
      </c>
      <c r="C460" s="166">
        <v>0.76</v>
      </c>
      <c r="D460" s="332" t="s">
        <v>1416</v>
      </c>
      <c r="E460" s="88"/>
    </row>
    <row r="461" spans="2:5">
      <c r="B461" s="170">
        <v>42684</v>
      </c>
      <c r="C461" s="166">
        <v>0.06</v>
      </c>
      <c r="D461" s="335" t="s">
        <v>856</v>
      </c>
      <c r="E461" s="88"/>
    </row>
    <row r="462" spans="2:5">
      <c r="B462" s="170">
        <v>42684</v>
      </c>
      <c r="C462" s="166">
        <v>0.3</v>
      </c>
      <c r="D462" s="332" t="s">
        <v>1417</v>
      </c>
      <c r="E462" s="88"/>
    </row>
    <row r="463" spans="2:5" s="70" customFormat="1">
      <c r="B463" s="258">
        <v>42684</v>
      </c>
      <c r="C463" s="259">
        <v>0.88</v>
      </c>
      <c r="D463" s="334" t="s">
        <v>1418</v>
      </c>
      <c r="E463" s="88"/>
    </row>
    <row r="464" spans="2:5" s="70" customFormat="1">
      <c r="B464" s="258">
        <v>42684</v>
      </c>
      <c r="C464" s="259">
        <v>0.08</v>
      </c>
      <c r="D464" s="334" t="s">
        <v>1419</v>
      </c>
      <c r="E464" s="88"/>
    </row>
    <row r="465" spans="2:5" s="70" customFormat="1">
      <c r="B465" s="258">
        <v>42684</v>
      </c>
      <c r="C465" s="259">
        <v>0.03</v>
      </c>
      <c r="D465" s="334" t="s">
        <v>1020</v>
      </c>
      <c r="E465" s="88"/>
    </row>
    <row r="466" spans="2:5" s="70" customFormat="1">
      <c r="B466" s="258">
        <v>42684</v>
      </c>
      <c r="C466" s="259">
        <v>0.15</v>
      </c>
      <c r="D466" s="334" t="s">
        <v>1420</v>
      </c>
      <c r="E466" s="88"/>
    </row>
    <row r="467" spans="2:5">
      <c r="B467" s="170">
        <v>42684</v>
      </c>
      <c r="C467" s="166">
        <v>0.94</v>
      </c>
      <c r="D467" s="332" t="s">
        <v>1421</v>
      </c>
      <c r="E467" s="88"/>
    </row>
    <row r="468" spans="2:5">
      <c r="B468" s="170">
        <v>42684</v>
      </c>
      <c r="C468" s="166">
        <v>0.4</v>
      </c>
      <c r="D468" s="332" t="s">
        <v>1421</v>
      </c>
      <c r="E468" s="88"/>
    </row>
    <row r="469" spans="2:5">
      <c r="B469" s="170">
        <v>42684</v>
      </c>
      <c r="C469" s="166">
        <v>0.7</v>
      </c>
      <c r="D469" s="332" t="s">
        <v>1422</v>
      </c>
      <c r="E469" s="88"/>
    </row>
    <row r="470" spans="2:5" s="70" customFormat="1">
      <c r="B470" s="170">
        <v>42684</v>
      </c>
      <c r="C470" s="166">
        <v>0.02</v>
      </c>
      <c r="D470" s="332" t="s">
        <v>1423</v>
      </c>
      <c r="E470" s="88"/>
    </row>
    <row r="471" spans="2:5" s="70" customFormat="1">
      <c r="B471" s="170">
        <v>42684</v>
      </c>
      <c r="C471" s="166">
        <v>0.02</v>
      </c>
      <c r="D471" s="332" t="s">
        <v>1424</v>
      </c>
      <c r="E471" s="88"/>
    </row>
    <row r="472" spans="2:5" s="70" customFormat="1">
      <c r="B472" s="170">
        <v>42684</v>
      </c>
      <c r="C472" s="166">
        <v>0.02</v>
      </c>
      <c r="D472" s="332" t="s">
        <v>1425</v>
      </c>
      <c r="E472" s="88"/>
    </row>
    <row r="473" spans="2:5" s="70" customFormat="1">
      <c r="B473" s="170">
        <v>42684</v>
      </c>
      <c r="C473" s="166">
        <v>0.02</v>
      </c>
      <c r="D473" s="332" t="s">
        <v>1426</v>
      </c>
      <c r="E473" s="88"/>
    </row>
    <row r="474" spans="2:5" s="70" customFormat="1">
      <c r="B474" s="170">
        <v>42684</v>
      </c>
      <c r="C474" s="166">
        <v>0.35</v>
      </c>
      <c r="D474" s="332" t="s">
        <v>1427</v>
      </c>
      <c r="E474" s="88"/>
    </row>
    <row r="475" spans="2:5" s="70" customFormat="1">
      <c r="B475" s="170">
        <v>42684</v>
      </c>
      <c r="C475" s="166">
        <v>0.2</v>
      </c>
      <c r="D475" s="332" t="s">
        <v>1428</v>
      </c>
      <c r="E475" s="88"/>
    </row>
    <row r="476" spans="2:5" s="70" customFormat="1">
      <c r="B476" s="170">
        <v>42684</v>
      </c>
      <c r="C476" s="166">
        <v>0.82</v>
      </c>
      <c r="D476" s="332" t="s">
        <v>253</v>
      </c>
      <c r="E476" s="88"/>
    </row>
    <row r="477" spans="2:5" s="70" customFormat="1">
      <c r="B477" s="170">
        <v>42684</v>
      </c>
      <c r="C477" s="166">
        <v>0.03</v>
      </c>
      <c r="D477" s="332" t="s">
        <v>1429</v>
      </c>
      <c r="E477" s="88"/>
    </row>
    <row r="478" spans="2:5" s="70" customFormat="1">
      <c r="B478" s="170">
        <v>42684</v>
      </c>
      <c r="C478" s="166">
        <v>0.79</v>
      </c>
      <c r="D478" s="332" t="s">
        <v>1430</v>
      </c>
      <c r="E478" s="88"/>
    </row>
    <row r="479" spans="2:5" s="70" customFormat="1">
      <c r="B479" s="170">
        <v>42684</v>
      </c>
      <c r="C479" s="166">
        <v>0.31</v>
      </c>
      <c r="D479" s="332" t="s">
        <v>1431</v>
      </c>
      <c r="E479" s="88"/>
    </row>
    <row r="480" spans="2:5" s="70" customFormat="1">
      <c r="B480" s="170">
        <v>42684</v>
      </c>
      <c r="C480" s="166">
        <v>0.05</v>
      </c>
      <c r="D480" s="332" t="s">
        <v>1432</v>
      </c>
      <c r="E480" s="88"/>
    </row>
    <row r="481" spans="2:5" s="70" customFormat="1">
      <c r="B481" s="170">
        <v>42684</v>
      </c>
      <c r="C481" s="166">
        <v>0.46</v>
      </c>
      <c r="D481" s="332" t="s">
        <v>1433</v>
      </c>
      <c r="E481" s="88"/>
    </row>
    <row r="482" spans="2:5" s="70" customFormat="1">
      <c r="B482" s="170">
        <v>42684</v>
      </c>
      <c r="C482" s="166">
        <v>0.81</v>
      </c>
      <c r="D482" s="332" t="s">
        <v>1434</v>
      </c>
      <c r="E482" s="88"/>
    </row>
    <row r="483" spans="2:5" s="70" customFormat="1">
      <c r="B483" s="170">
        <v>42684</v>
      </c>
      <c r="C483" s="166">
        <v>0.02</v>
      </c>
      <c r="D483" s="332" t="s">
        <v>1435</v>
      </c>
      <c r="E483" s="88"/>
    </row>
    <row r="484" spans="2:5" s="70" customFormat="1">
      <c r="B484" s="170">
        <v>42684</v>
      </c>
      <c r="C484" s="166">
        <v>0.75</v>
      </c>
      <c r="D484" s="332" t="s">
        <v>1069</v>
      </c>
      <c r="E484" s="88"/>
    </row>
    <row r="485" spans="2:5" s="70" customFormat="1">
      <c r="B485" s="170">
        <v>42684</v>
      </c>
      <c r="C485" s="166">
        <v>9.6</v>
      </c>
      <c r="D485" s="332" t="s">
        <v>1436</v>
      </c>
      <c r="E485" s="88"/>
    </row>
    <row r="486" spans="2:5" s="70" customFormat="1">
      <c r="B486" s="170">
        <v>42684</v>
      </c>
      <c r="C486" s="166">
        <v>0.19</v>
      </c>
      <c r="D486" s="332" t="s">
        <v>1437</v>
      </c>
      <c r="E486" s="88"/>
    </row>
    <row r="487" spans="2:5" s="70" customFormat="1">
      <c r="B487" s="170">
        <v>42684</v>
      </c>
      <c r="C487" s="166">
        <v>0.12</v>
      </c>
      <c r="D487" s="332" t="s">
        <v>1438</v>
      </c>
      <c r="E487" s="88"/>
    </row>
    <row r="488" spans="2:5" s="70" customFormat="1">
      <c r="B488" s="170">
        <v>42684</v>
      </c>
      <c r="C488" s="166">
        <v>0.06</v>
      </c>
      <c r="D488" s="332" t="s">
        <v>1439</v>
      </c>
      <c r="E488" s="88"/>
    </row>
    <row r="489" spans="2:5" s="70" customFormat="1">
      <c r="B489" s="170">
        <v>42684</v>
      </c>
      <c r="C489" s="166">
        <v>1.53</v>
      </c>
      <c r="D489" s="332" t="s">
        <v>1440</v>
      </c>
      <c r="E489" s="88"/>
    </row>
    <row r="490" spans="2:5" s="70" customFormat="1">
      <c r="B490" s="170">
        <v>42684</v>
      </c>
      <c r="C490" s="166">
        <v>7.0000000000000007E-2</v>
      </c>
      <c r="D490" s="332" t="s">
        <v>1441</v>
      </c>
      <c r="E490" s="88"/>
    </row>
    <row r="491" spans="2:5" s="70" customFormat="1">
      <c r="B491" s="170">
        <v>42684</v>
      </c>
      <c r="C491" s="166">
        <v>0.39</v>
      </c>
      <c r="D491" s="332" t="s">
        <v>1442</v>
      </c>
      <c r="E491" s="88"/>
    </row>
    <row r="492" spans="2:5" s="70" customFormat="1">
      <c r="B492" s="170">
        <v>42684</v>
      </c>
      <c r="C492" s="166">
        <v>0.16</v>
      </c>
      <c r="D492" s="332" t="s">
        <v>1169</v>
      </c>
      <c r="E492" s="88"/>
    </row>
    <row r="493" spans="2:5" s="70" customFormat="1">
      <c r="B493" s="170">
        <v>42684</v>
      </c>
      <c r="C493" s="166">
        <v>0.27</v>
      </c>
      <c r="D493" s="332" t="s">
        <v>1443</v>
      </c>
      <c r="E493" s="88"/>
    </row>
    <row r="494" spans="2:5" s="70" customFormat="1">
      <c r="B494" s="330">
        <v>42685</v>
      </c>
      <c r="C494" s="166">
        <v>0.08</v>
      </c>
      <c r="D494" s="333" t="s">
        <v>5905</v>
      </c>
      <c r="E494" s="88"/>
    </row>
    <row r="495" spans="2:5" s="70" customFormat="1">
      <c r="B495" s="330">
        <v>42685</v>
      </c>
      <c r="C495" s="166">
        <v>0.06</v>
      </c>
      <c r="D495" s="333" t="s">
        <v>5907</v>
      </c>
      <c r="E495" s="88"/>
    </row>
    <row r="496" spans="2:5" s="70" customFormat="1">
      <c r="B496" s="330">
        <v>42685</v>
      </c>
      <c r="C496" s="166">
        <v>50</v>
      </c>
      <c r="D496" s="333" t="s">
        <v>5906</v>
      </c>
      <c r="E496" s="88"/>
    </row>
    <row r="497" spans="2:5" s="70" customFormat="1">
      <c r="B497" s="330">
        <v>42685</v>
      </c>
      <c r="C497" s="166">
        <v>0.08</v>
      </c>
      <c r="D497" s="333" t="s">
        <v>5908</v>
      </c>
      <c r="E497" s="88"/>
    </row>
    <row r="498" spans="2:5" s="70" customFormat="1">
      <c r="B498" s="330">
        <v>42685</v>
      </c>
      <c r="C498" s="166">
        <v>0.56000000000000005</v>
      </c>
      <c r="D498" s="333" t="s">
        <v>1169</v>
      </c>
      <c r="E498" s="88"/>
    </row>
    <row r="499" spans="2:5" s="70" customFormat="1">
      <c r="B499" s="330">
        <v>42685</v>
      </c>
      <c r="C499" s="166">
        <v>0.05</v>
      </c>
      <c r="D499" s="333" t="s">
        <v>5909</v>
      </c>
      <c r="E499" s="88"/>
    </row>
    <row r="500" spans="2:5" s="70" customFormat="1">
      <c r="B500" s="330">
        <v>42685</v>
      </c>
      <c r="C500" s="166">
        <v>0.03</v>
      </c>
      <c r="D500" s="333" t="s">
        <v>5910</v>
      </c>
      <c r="E500" s="88"/>
    </row>
    <row r="501" spans="2:5" s="70" customFormat="1">
      <c r="B501" s="330">
        <v>42685</v>
      </c>
      <c r="C501" s="166">
        <v>50.96</v>
      </c>
      <c r="D501" s="333" t="s">
        <v>1440</v>
      </c>
      <c r="E501" s="88"/>
    </row>
    <row r="502" spans="2:5" s="70" customFormat="1">
      <c r="B502" s="330">
        <v>42685</v>
      </c>
      <c r="C502" s="166">
        <v>100</v>
      </c>
      <c r="D502" s="333" t="s">
        <v>5911</v>
      </c>
      <c r="E502" s="88"/>
    </row>
    <row r="503" spans="2:5" s="70" customFormat="1">
      <c r="B503" s="330">
        <v>42685</v>
      </c>
      <c r="C503" s="166">
        <v>0.23</v>
      </c>
      <c r="D503" s="333" t="s">
        <v>5912</v>
      </c>
      <c r="E503" s="88"/>
    </row>
    <row r="504" spans="2:5" s="70" customFormat="1">
      <c r="B504" s="330">
        <v>42685</v>
      </c>
      <c r="C504" s="166">
        <v>7.0000000000000007E-2</v>
      </c>
      <c r="D504" s="333" t="s">
        <v>5913</v>
      </c>
      <c r="E504" s="88"/>
    </row>
    <row r="505" spans="2:5" s="70" customFormat="1">
      <c r="B505" s="330">
        <v>42685</v>
      </c>
      <c r="C505" s="166">
        <v>0.09</v>
      </c>
      <c r="D505" s="333" t="s">
        <v>5914</v>
      </c>
      <c r="E505" s="88"/>
    </row>
    <row r="506" spans="2:5" s="70" customFormat="1">
      <c r="B506" s="330">
        <v>42685</v>
      </c>
      <c r="C506" s="166">
        <v>0.31</v>
      </c>
      <c r="D506" s="333" t="s">
        <v>5915</v>
      </c>
      <c r="E506" s="88"/>
    </row>
    <row r="507" spans="2:5" s="70" customFormat="1">
      <c r="B507" s="330">
        <v>42685</v>
      </c>
      <c r="C507" s="166">
        <v>0.5</v>
      </c>
      <c r="D507" s="333" t="s">
        <v>5916</v>
      </c>
      <c r="E507" s="88"/>
    </row>
    <row r="508" spans="2:5" s="70" customFormat="1">
      <c r="B508" s="330">
        <v>42685</v>
      </c>
      <c r="C508" s="166">
        <v>0.92</v>
      </c>
      <c r="D508" s="333" t="s">
        <v>5917</v>
      </c>
      <c r="E508" s="88"/>
    </row>
    <row r="509" spans="2:5" s="70" customFormat="1">
      <c r="B509" s="330">
        <v>42685</v>
      </c>
      <c r="C509" s="166">
        <v>0.37</v>
      </c>
      <c r="D509" s="333" t="s">
        <v>5918</v>
      </c>
      <c r="E509" s="88"/>
    </row>
    <row r="510" spans="2:5" s="70" customFormat="1">
      <c r="B510" s="330">
        <v>42685</v>
      </c>
      <c r="C510" s="166">
        <v>34.5</v>
      </c>
      <c r="D510" s="333" t="s">
        <v>5919</v>
      </c>
      <c r="E510" s="88"/>
    </row>
    <row r="511" spans="2:5" s="70" customFormat="1">
      <c r="B511" s="330">
        <v>42685</v>
      </c>
      <c r="C511" s="166">
        <v>0.16</v>
      </c>
      <c r="D511" s="333" t="s">
        <v>5920</v>
      </c>
      <c r="E511" s="88"/>
    </row>
    <row r="512" spans="2:5" s="70" customFormat="1">
      <c r="B512" s="330">
        <v>42685</v>
      </c>
      <c r="C512" s="166">
        <v>7.0000000000000007E-2</v>
      </c>
      <c r="D512" s="333" t="s">
        <v>5921</v>
      </c>
      <c r="E512" s="88"/>
    </row>
    <row r="513" spans="2:5" s="70" customFormat="1">
      <c r="B513" s="330">
        <v>42685</v>
      </c>
      <c r="C513" s="166">
        <v>0.27</v>
      </c>
      <c r="D513" s="333" t="s">
        <v>5922</v>
      </c>
      <c r="E513" s="88"/>
    </row>
    <row r="514" spans="2:5" s="70" customFormat="1">
      <c r="B514" s="330">
        <v>42685</v>
      </c>
      <c r="C514" s="166">
        <v>0.16</v>
      </c>
      <c r="D514" s="333" t="s">
        <v>5923</v>
      </c>
      <c r="E514" s="88"/>
    </row>
    <row r="515" spans="2:5" s="70" customFormat="1">
      <c r="B515" s="330">
        <v>42685</v>
      </c>
      <c r="C515" s="166">
        <v>0.34</v>
      </c>
      <c r="D515" s="333" t="s">
        <v>5915</v>
      </c>
      <c r="E515" s="88"/>
    </row>
    <row r="516" spans="2:5" s="70" customFormat="1">
      <c r="B516" s="330">
        <v>42685</v>
      </c>
      <c r="C516" s="166">
        <v>0.33</v>
      </c>
      <c r="D516" s="333" t="s">
        <v>5924</v>
      </c>
      <c r="E516" s="88"/>
    </row>
    <row r="517" spans="2:5" s="70" customFormat="1">
      <c r="B517" s="330">
        <v>42685</v>
      </c>
      <c r="C517" s="166">
        <v>0.04</v>
      </c>
      <c r="D517" s="333" t="s">
        <v>5925</v>
      </c>
      <c r="E517" s="88"/>
    </row>
    <row r="518" spans="2:5" s="70" customFormat="1">
      <c r="B518" s="330">
        <v>42685</v>
      </c>
      <c r="C518" s="166">
        <v>0.96</v>
      </c>
      <c r="D518" s="333" t="s">
        <v>5926</v>
      </c>
      <c r="E518" s="88"/>
    </row>
    <row r="519" spans="2:5" s="70" customFormat="1">
      <c r="B519" s="330">
        <v>42685</v>
      </c>
      <c r="C519" s="166">
        <v>48.26</v>
      </c>
      <c r="D519" s="333" t="s">
        <v>5927</v>
      </c>
      <c r="E519" s="88"/>
    </row>
    <row r="520" spans="2:5" s="70" customFormat="1">
      <c r="B520" s="330">
        <v>42685</v>
      </c>
      <c r="C520" s="166">
        <v>8.4499999999999993</v>
      </c>
      <c r="D520" s="333" t="s">
        <v>5928</v>
      </c>
      <c r="E520" s="88"/>
    </row>
    <row r="521" spans="2:5" s="70" customFormat="1">
      <c r="B521" s="330">
        <v>42685</v>
      </c>
      <c r="C521" s="166">
        <v>133</v>
      </c>
      <c r="D521" s="333" t="s">
        <v>5929</v>
      </c>
      <c r="E521" s="88"/>
    </row>
    <row r="522" spans="2:5" s="70" customFormat="1">
      <c r="B522" s="330">
        <v>42685</v>
      </c>
      <c r="C522" s="166">
        <v>0.18</v>
      </c>
      <c r="D522" s="333" t="s">
        <v>5930</v>
      </c>
      <c r="E522" s="88"/>
    </row>
    <row r="523" spans="2:5" s="70" customFormat="1">
      <c r="B523" s="330">
        <v>42685</v>
      </c>
      <c r="C523" s="166">
        <v>0.1</v>
      </c>
      <c r="D523" s="333" t="s">
        <v>5931</v>
      </c>
      <c r="E523" s="88"/>
    </row>
    <row r="524" spans="2:5" s="70" customFormat="1">
      <c r="B524" s="330">
        <v>42685</v>
      </c>
      <c r="C524" s="166">
        <v>0.13</v>
      </c>
      <c r="D524" s="333" t="s">
        <v>5932</v>
      </c>
      <c r="E524" s="88"/>
    </row>
    <row r="525" spans="2:5" s="70" customFormat="1">
      <c r="B525" s="330">
        <v>42685</v>
      </c>
      <c r="C525" s="166">
        <v>49.2</v>
      </c>
      <c r="D525" s="333" t="s">
        <v>5933</v>
      </c>
      <c r="E525" s="88"/>
    </row>
    <row r="526" spans="2:5" s="70" customFormat="1">
      <c r="B526" s="330">
        <v>42685</v>
      </c>
      <c r="C526" s="166">
        <v>0.27</v>
      </c>
      <c r="D526" s="333" t="s">
        <v>5934</v>
      </c>
      <c r="E526" s="88"/>
    </row>
    <row r="527" spans="2:5" s="70" customFormat="1">
      <c r="B527" s="330">
        <v>42685</v>
      </c>
      <c r="C527" s="166">
        <v>7.0000000000000007E-2</v>
      </c>
      <c r="D527" s="333" t="s">
        <v>5935</v>
      </c>
      <c r="E527" s="88"/>
    </row>
    <row r="528" spans="2:5" s="70" customFormat="1">
      <c r="B528" s="330">
        <v>42685</v>
      </c>
      <c r="C528" s="166">
        <v>180.41</v>
      </c>
      <c r="D528" s="333" t="s">
        <v>5936</v>
      </c>
      <c r="E528" s="88"/>
    </row>
    <row r="529" spans="2:5" s="70" customFormat="1">
      <c r="B529" s="330">
        <v>42685</v>
      </c>
      <c r="C529" s="166">
        <v>0.56000000000000005</v>
      </c>
      <c r="D529" s="333" t="s">
        <v>5937</v>
      </c>
      <c r="E529" s="88"/>
    </row>
    <row r="530" spans="2:5" s="70" customFormat="1">
      <c r="B530" s="330">
        <v>42685</v>
      </c>
      <c r="C530" s="166">
        <v>0.87</v>
      </c>
      <c r="D530" s="333" t="s">
        <v>5938</v>
      </c>
      <c r="E530" s="88"/>
    </row>
    <row r="531" spans="2:5" s="70" customFormat="1">
      <c r="B531" s="330">
        <v>42685</v>
      </c>
      <c r="C531" s="166">
        <v>0.13</v>
      </c>
      <c r="D531" s="333" t="s">
        <v>5939</v>
      </c>
      <c r="E531" s="88"/>
    </row>
    <row r="532" spans="2:5" s="70" customFormat="1">
      <c r="B532" s="330">
        <v>42685</v>
      </c>
      <c r="C532" s="166">
        <v>0.04</v>
      </c>
      <c r="D532" s="333" t="s">
        <v>5940</v>
      </c>
      <c r="E532" s="88"/>
    </row>
    <row r="533" spans="2:5" s="70" customFormat="1">
      <c r="B533" s="330">
        <v>42685</v>
      </c>
      <c r="C533" s="166">
        <v>0.4</v>
      </c>
      <c r="D533" s="333" t="s">
        <v>5941</v>
      </c>
      <c r="E533" s="88"/>
    </row>
    <row r="534" spans="2:5" s="70" customFormat="1">
      <c r="B534" s="330">
        <v>42685</v>
      </c>
      <c r="C534" s="166">
        <v>0.06</v>
      </c>
      <c r="D534" s="333" t="s">
        <v>5942</v>
      </c>
      <c r="E534" s="88"/>
    </row>
    <row r="535" spans="2:5" s="70" customFormat="1">
      <c r="B535" s="330">
        <v>42685</v>
      </c>
      <c r="C535" s="166">
        <v>0.09</v>
      </c>
      <c r="D535" s="333" t="s">
        <v>5943</v>
      </c>
      <c r="E535" s="88"/>
    </row>
    <row r="536" spans="2:5" s="70" customFormat="1">
      <c r="B536" s="330">
        <v>42685</v>
      </c>
      <c r="C536" s="166">
        <v>1.1399999999999999</v>
      </c>
      <c r="D536" s="333" t="s">
        <v>1055</v>
      </c>
      <c r="E536" s="88"/>
    </row>
    <row r="537" spans="2:5" s="70" customFormat="1">
      <c r="B537" s="330">
        <v>42685</v>
      </c>
      <c r="C537" s="166">
        <v>0.35</v>
      </c>
      <c r="D537" s="333" t="s">
        <v>5944</v>
      </c>
      <c r="E537" s="88"/>
    </row>
    <row r="538" spans="2:5" s="70" customFormat="1">
      <c r="B538" s="330">
        <v>42686</v>
      </c>
      <c r="C538" s="166">
        <v>0.13</v>
      </c>
      <c r="D538" s="333" t="s">
        <v>1398</v>
      </c>
      <c r="E538" s="88"/>
    </row>
    <row r="539" spans="2:5" s="70" customFormat="1">
      <c r="B539" s="330">
        <v>42686</v>
      </c>
      <c r="C539" s="166">
        <v>0.11</v>
      </c>
      <c r="D539" s="333" t="s">
        <v>5945</v>
      </c>
      <c r="E539" s="88"/>
    </row>
    <row r="540" spans="2:5" s="70" customFormat="1">
      <c r="B540" s="330">
        <v>42686</v>
      </c>
      <c r="C540" s="166">
        <v>0.08</v>
      </c>
      <c r="D540" s="333" t="s">
        <v>5946</v>
      </c>
      <c r="E540" s="88"/>
    </row>
    <row r="541" spans="2:5" s="70" customFormat="1">
      <c r="B541" s="170">
        <v>42688</v>
      </c>
      <c r="C541" s="166">
        <v>0.27</v>
      </c>
      <c r="D541" s="332" t="s">
        <v>1444</v>
      </c>
      <c r="E541" s="88"/>
    </row>
    <row r="542" spans="2:5" s="70" customFormat="1">
      <c r="B542" s="170">
        <v>42688</v>
      </c>
      <c r="C542" s="166">
        <v>0.2</v>
      </c>
      <c r="D542" s="332" t="s">
        <v>1445</v>
      </c>
      <c r="E542" s="88"/>
    </row>
    <row r="543" spans="2:5" s="70" customFormat="1">
      <c r="B543" s="170">
        <v>42688</v>
      </c>
      <c r="C543" s="166">
        <v>0.24</v>
      </c>
      <c r="D543" s="332" t="s">
        <v>1446</v>
      </c>
      <c r="E543" s="88"/>
    </row>
    <row r="544" spans="2:5" s="70" customFormat="1">
      <c r="B544" s="170">
        <v>42688</v>
      </c>
      <c r="C544" s="166">
        <v>11.23</v>
      </c>
      <c r="D544" s="332" t="s">
        <v>1060</v>
      </c>
      <c r="E544" s="88"/>
    </row>
    <row r="545" spans="2:5" s="70" customFormat="1">
      <c r="B545" s="170">
        <v>42688</v>
      </c>
      <c r="C545" s="166">
        <v>0.82</v>
      </c>
      <c r="D545" s="332" t="s">
        <v>1447</v>
      </c>
      <c r="E545" s="88"/>
    </row>
    <row r="546" spans="2:5" s="70" customFormat="1">
      <c r="B546" s="170">
        <v>42688</v>
      </c>
      <c r="C546" s="166">
        <v>124.7</v>
      </c>
      <c r="D546" s="332" t="s">
        <v>1448</v>
      </c>
      <c r="E546" s="88"/>
    </row>
    <row r="547" spans="2:5" s="70" customFormat="1">
      <c r="B547" s="170">
        <v>42688</v>
      </c>
      <c r="C547" s="166">
        <v>9.1</v>
      </c>
      <c r="D547" s="332" t="s">
        <v>1449</v>
      </c>
      <c r="E547" s="88"/>
    </row>
    <row r="548" spans="2:5">
      <c r="B548" s="170">
        <v>42688</v>
      </c>
      <c r="C548" s="166">
        <v>1.18</v>
      </c>
      <c r="D548" s="332" t="s">
        <v>1450</v>
      </c>
      <c r="E548" s="88"/>
    </row>
    <row r="549" spans="2:5">
      <c r="B549" s="170">
        <v>42688</v>
      </c>
      <c r="C549" s="166">
        <v>0.22</v>
      </c>
      <c r="D549" s="332" t="s">
        <v>1451</v>
      </c>
      <c r="E549" s="88"/>
    </row>
    <row r="550" spans="2:5">
      <c r="B550" s="170">
        <v>42688</v>
      </c>
      <c r="C550" s="166">
        <v>0.32</v>
      </c>
      <c r="D550" s="332" t="s">
        <v>1452</v>
      </c>
      <c r="E550" s="88"/>
    </row>
    <row r="551" spans="2:5">
      <c r="B551" s="170">
        <v>42688</v>
      </c>
      <c r="C551" s="166">
        <v>0.15</v>
      </c>
      <c r="D551" s="332" t="s">
        <v>1453</v>
      </c>
      <c r="E551" s="88"/>
    </row>
    <row r="552" spans="2:5">
      <c r="B552" s="170">
        <v>42688</v>
      </c>
      <c r="C552" s="166">
        <v>0.06</v>
      </c>
      <c r="D552" s="332" t="s">
        <v>1283</v>
      </c>
      <c r="E552" s="88"/>
    </row>
    <row r="553" spans="2:5">
      <c r="B553" s="170">
        <v>42688</v>
      </c>
      <c r="C553" s="166">
        <v>7.0000000000000007E-2</v>
      </c>
      <c r="D553" s="332" t="s">
        <v>1454</v>
      </c>
      <c r="E553" s="88"/>
    </row>
    <row r="554" spans="2:5">
      <c r="B554" s="170">
        <v>42688</v>
      </c>
      <c r="C554" s="166">
        <v>0.08</v>
      </c>
      <c r="D554" s="332" t="s">
        <v>1454</v>
      </c>
      <c r="E554" s="88"/>
    </row>
    <row r="555" spans="2:5">
      <c r="B555" s="170">
        <v>42688</v>
      </c>
      <c r="C555" s="166">
        <v>25.68</v>
      </c>
      <c r="D555" s="332" t="s">
        <v>1455</v>
      </c>
      <c r="E555" s="88"/>
    </row>
    <row r="556" spans="2:5">
      <c r="B556" s="170">
        <v>42688</v>
      </c>
      <c r="C556" s="166">
        <v>100</v>
      </c>
      <c r="D556" s="332" t="s">
        <v>1456</v>
      </c>
      <c r="E556" s="88"/>
    </row>
    <row r="557" spans="2:5">
      <c r="B557" s="170">
        <v>42688</v>
      </c>
      <c r="C557" s="166">
        <v>7.0000000000000007E-2</v>
      </c>
      <c r="D557" s="332" t="s">
        <v>1457</v>
      </c>
      <c r="E557" s="88"/>
    </row>
    <row r="558" spans="2:5">
      <c r="B558" s="170">
        <v>42688</v>
      </c>
      <c r="C558" s="166">
        <v>0.04</v>
      </c>
      <c r="D558" s="332" t="s">
        <v>1458</v>
      </c>
      <c r="E558" s="88"/>
    </row>
    <row r="559" spans="2:5">
      <c r="B559" s="170">
        <v>42688</v>
      </c>
      <c r="C559" s="166">
        <v>0.26</v>
      </c>
      <c r="D559" s="332" t="s">
        <v>1459</v>
      </c>
      <c r="E559" s="88"/>
    </row>
    <row r="560" spans="2:5" s="70" customFormat="1">
      <c r="B560" s="258">
        <v>42688</v>
      </c>
      <c r="C560" s="259">
        <v>0.62</v>
      </c>
      <c r="D560" s="334" t="s">
        <v>1460</v>
      </c>
      <c r="E560" s="88"/>
    </row>
    <row r="561" spans="2:5" s="70" customFormat="1">
      <c r="B561" s="258">
        <v>42688</v>
      </c>
      <c r="C561" s="259">
        <v>0.02</v>
      </c>
      <c r="D561" s="334" t="s">
        <v>1461</v>
      </c>
      <c r="E561" s="88"/>
    </row>
    <row r="562" spans="2:5" s="70" customFormat="1">
      <c r="B562" s="258">
        <v>42688</v>
      </c>
      <c r="C562" s="259">
        <v>0.5</v>
      </c>
      <c r="D562" s="334" t="s">
        <v>1462</v>
      </c>
      <c r="E562" s="88"/>
    </row>
    <row r="563" spans="2:5">
      <c r="B563" s="170">
        <v>42688</v>
      </c>
      <c r="C563" s="166">
        <v>0.68</v>
      </c>
      <c r="D563" s="332" t="s">
        <v>1463</v>
      </c>
      <c r="E563" s="88"/>
    </row>
    <row r="564" spans="2:5">
      <c r="B564" s="170">
        <v>42688</v>
      </c>
      <c r="C564" s="166">
        <v>0.01</v>
      </c>
      <c r="D564" s="332" t="s">
        <v>1457</v>
      </c>
      <c r="E564" s="88"/>
    </row>
    <row r="565" spans="2:5">
      <c r="B565" s="170">
        <v>42688</v>
      </c>
      <c r="C565" s="166">
        <v>0.09</v>
      </c>
      <c r="D565" s="332" t="s">
        <v>1457</v>
      </c>
      <c r="E565" s="88"/>
    </row>
    <row r="566" spans="2:5">
      <c r="B566" s="170">
        <v>42688</v>
      </c>
      <c r="C566" s="166">
        <v>0.06</v>
      </c>
      <c r="D566" s="332" t="s">
        <v>1457</v>
      </c>
      <c r="E566" s="88"/>
    </row>
    <row r="567" spans="2:5">
      <c r="B567" s="170">
        <v>42688</v>
      </c>
      <c r="C567" s="166">
        <v>0.08</v>
      </c>
      <c r="D567" s="332" t="s">
        <v>1464</v>
      </c>
      <c r="E567" s="88"/>
    </row>
    <row r="568" spans="2:5">
      <c r="B568" s="170">
        <v>42688</v>
      </c>
      <c r="C568" s="166">
        <v>2.5499999999999998</v>
      </c>
      <c r="D568" s="332" t="s">
        <v>1465</v>
      </c>
      <c r="E568" s="88"/>
    </row>
    <row r="569" spans="2:5">
      <c r="B569" s="170">
        <v>42688</v>
      </c>
      <c r="C569" s="166">
        <v>0.1</v>
      </c>
      <c r="D569" s="332" t="s">
        <v>1244</v>
      </c>
      <c r="E569" s="88"/>
    </row>
    <row r="570" spans="2:5">
      <c r="B570" s="170">
        <v>42688</v>
      </c>
      <c r="C570" s="166">
        <v>0.35</v>
      </c>
      <c r="D570" s="332" t="s">
        <v>1466</v>
      </c>
      <c r="E570" s="88"/>
    </row>
    <row r="571" spans="2:5">
      <c r="B571" s="170">
        <v>42688</v>
      </c>
      <c r="C571" s="166">
        <v>9.9700000000000006</v>
      </c>
      <c r="D571" s="332" t="s">
        <v>1467</v>
      </c>
      <c r="E571" s="88"/>
    </row>
    <row r="572" spans="2:5">
      <c r="B572" s="170">
        <v>42688</v>
      </c>
      <c r="C572" s="166">
        <v>0.31</v>
      </c>
      <c r="D572" s="332" t="s">
        <v>1468</v>
      </c>
      <c r="E572" s="88"/>
    </row>
    <row r="573" spans="2:5">
      <c r="B573" s="170">
        <v>42688</v>
      </c>
      <c r="C573" s="166">
        <v>0.67</v>
      </c>
      <c r="D573" s="332" t="s">
        <v>168</v>
      </c>
      <c r="E573" s="88"/>
    </row>
    <row r="574" spans="2:5">
      <c r="B574" s="170">
        <v>42688</v>
      </c>
      <c r="C574" s="166">
        <v>0.13</v>
      </c>
      <c r="D574" s="332" t="s">
        <v>1469</v>
      </c>
      <c r="E574" s="88"/>
    </row>
    <row r="575" spans="2:5">
      <c r="B575" s="170">
        <v>42688</v>
      </c>
      <c r="C575" s="166">
        <v>0.76</v>
      </c>
      <c r="D575" s="332" t="s">
        <v>1470</v>
      </c>
      <c r="E575" s="88"/>
    </row>
    <row r="576" spans="2:5">
      <c r="B576" s="170">
        <v>42688</v>
      </c>
      <c r="C576" s="166">
        <v>0.05</v>
      </c>
      <c r="D576" s="332" t="s">
        <v>1068</v>
      </c>
      <c r="E576" s="88"/>
    </row>
    <row r="577" spans="2:5">
      <c r="B577" s="170">
        <v>42688</v>
      </c>
      <c r="C577" s="166">
        <v>0.56999999999999995</v>
      </c>
      <c r="D577" s="332" t="s">
        <v>1069</v>
      </c>
      <c r="E577" s="88"/>
    </row>
    <row r="578" spans="2:5">
      <c r="B578" s="170">
        <v>42688</v>
      </c>
      <c r="C578" s="166">
        <v>0.27</v>
      </c>
      <c r="D578" s="332" t="s">
        <v>1444</v>
      </c>
      <c r="E578" s="88"/>
    </row>
    <row r="579" spans="2:5">
      <c r="B579" s="170">
        <v>42688</v>
      </c>
      <c r="C579" s="166">
        <v>0.2</v>
      </c>
      <c r="D579" s="332" t="s">
        <v>1445</v>
      </c>
      <c r="E579" s="88"/>
    </row>
    <row r="580" spans="2:5">
      <c r="B580" s="170">
        <v>42688</v>
      </c>
      <c r="C580" s="166">
        <v>0.24</v>
      </c>
      <c r="D580" s="332" t="s">
        <v>1446</v>
      </c>
      <c r="E580" s="88"/>
    </row>
    <row r="581" spans="2:5">
      <c r="B581" s="170">
        <v>42688</v>
      </c>
      <c r="C581" s="166">
        <v>1.1100000000000001</v>
      </c>
      <c r="D581" s="332" t="s">
        <v>1060</v>
      </c>
      <c r="E581" s="88"/>
    </row>
    <row r="582" spans="2:5">
      <c r="B582" s="170">
        <v>42688</v>
      </c>
      <c r="C582" s="166">
        <v>0.82</v>
      </c>
      <c r="D582" s="332" t="s">
        <v>1447</v>
      </c>
      <c r="E582" s="88"/>
    </row>
    <row r="583" spans="2:5">
      <c r="B583" s="170">
        <v>42688</v>
      </c>
      <c r="C583" s="166">
        <v>124.7</v>
      </c>
      <c r="D583" s="332" t="s">
        <v>1448</v>
      </c>
      <c r="E583" s="88"/>
    </row>
    <row r="584" spans="2:5">
      <c r="B584" s="170">
        <v>42688</v>
      </c>
      <c r="C584" s="166">
        <v>9.1</v>
      </c>
      <c r="D584" s="332" t="s">
        <v>1449</v>
      </c>
      <c r="E584" s="88"/>
    </row>
    <row r="585" spans="2:5">
      <c r="B585" s="170">
        <v>42688</v>
      </c>
      <c r="C585" s="166">
        <v>1.01</v>
      </c>
      <c r="D585" s="332" t="s">
        <v>1450</v>
      </c>
      <c r="E585" s="88"/>
    </row>
    <row r="586" spans="2:5">
      <c r="B586" s="170">
        <v>42688</v>
      </c>
      <c r="C586" s="166">
        <v>0.22</v>
      </c>
      <c r="D586" s="332" t="s">
        <v>1451</v>
      </c>
      <c r="E586" s="88"/>
    </row>
    <row r="587" spans="2:5">
      <c r="B587" s="170">
        <v>42688</v>
      </c>
      <c r="C587" s="166">
        <v>0.32</v>
      </c>
      <c r="D587" s="332" t="s">
        <v>1452</v>
      </c>
      <c r="E587" s="88"/>
    </row>
    <row r="588" spans="2:5">
      <c r="B588" s="170">
        <v>42688</v>
      </c>
      <c r="C588" s="166">
        <v>0.15</v>
      </c>
      <c r="D588" s="332" t="s">
        <v>1453</v>
      </c>
      <c r="E588" s="88"/>
    </row>
    <row r="589" spans="2:5">
      <c r="B589" s="170">
        <v>42688</v>
      </c>
      <c r="C589" s="166">
        <v>0.06</v>
      </c>
      <c r="D589" s="332" t="s">
        <v>1283</v>
      </c>
      <c r="E589" s="88"/>
    </row>
    <row r="590" spans="2:5">
      <c r="B590" s="170">
        <v>42688</v>
      </c>
      <c r="C590" s="166">
        <v>7.0000000000000007E-2</v>
      </c>
      <c r="D590" s="332" t="s">
        <v>1454</v>
      </c>
      <c r="E590" s="88"/>
    </row>
    <row r="591" spans="2:5">
      <c r="B591" s="170">
        <v>42688</v>
      </c>
      <c r="C591" s="166">
        <v>0.08</v>
      </c>
      <c r="D591" s="332" t="s">
        <v>1454</v>
      </c>
      <c r="E591" s="88"/>
    </row>
    <row r="592" spans="2:5" s="70" customFormat="1">
      <c r="B592" s="170">
        <v>42688</v>
      </c>
      <c r="C592" s="166">
        <v>25.68</v>
      </c>
      <c r="D592" s="332" t="s">
        <v>1455</v>
      </c>
      <c r="E592" s="88"/>
    </row>
    <row r="593" spans="2:5" s="70" customFormat="1">
      <c r="B593" s="170">
        <v>42688</v>
      </c>
      <c r="C593" s="166">
        <v>100</v>
      </c>
      <c r="D593" s="332" t="s">
        <v>1456</v>
      </c>
      <c r="E593" s="88"/>
    </row>
    <row r="594" spans="2:5" s="70" customFormat="1">
      <c r="B594" s="170">
        <v>42688</v>
      </c>
      <c r="C594" s="166">
        <v>7.0000000000000007E-2</v>
      </c>
      <c r="D594" s="332" t="s">
        <v>1457</v>
      </c>
      <c r="E594" s="88"/>
    </row>
    <row r="595" spans="2:5" s="70" customFormat="1">
      <c r="B595" s="170">
        <v>42688</v>
      </c>
      <c r="C595" s="166">
        <v>0.04</v>
      </c>
      <c r="D595" s="332" t="s">
        <v>1458</v>
      </c>
      <c r="E595" s="88"/>
    </row>
    <row r="596" spans="2:5">
      <c r="B596" s="170">
        <v>42688</v>
      </c>
      <c r="C596" s="166">
        <v>0.26</v>
      </c>
      <c r="D596" s="332" t="s">
        <v>1459</v>
      </c>
      <c r="E596" s="88"/>
    </row>
    <row r="597" spans="2:5">
      <c r="B597" s="170">
        <v>42688</v>
      </c>
      <c r="C597" s="166">
        <v>0.62</v>
      </c>
      <c r="D597" s="332" t="s">
        <v>1460</v>
      </c>
      <c r="E597" s="88"/>
    </row>
    <row r="598" spans="2:5" s="70" customFormat="1">
      <c r="B598" s="258">
        <v>42688</v>
      </c>
      <c r="C598" s="259">
        <v>0.02</v>
      </c>
      <c r="D598" s="334" t="s">
        <v>1461</v>
      </c>
      <c r="E598" s="88"/>
    </row>
    <row r="599" spans="2:5">
      <c r="B599" s="170">
        <v>42688</v>
      </c>
      <c r="C599" s="166">
        <v>0.5</v>
      </c>
      <c r="D599" s="332" t="s">
        <v>1462</v>
      </c>
      <c r="E599" s="88"/>
    </row>
    <row r="600" spans="2:5">
      <c r="B600" s="170">
        <v>42688</v>
      </c>
      <c r="C600" s="166">
        <v>0.68</v>
      </c>
      <c r="D600" s="332" t="s">
        <v>1463</v>
      </c>
      <c r="E600" s="88"/>
    </row>
    <row r="601" spans="2:5">
      <c r="B601" s="170">
        <v>42688</v>
      </c>
      <c r="C601" s="166">
        <v>0.01</v>
      </c>
      <c r="D601" s="332" t="s">
        <v>1457</v>
      </c>
      <c r="E601" s="88"/>
    </row>
    <row r="602" spans="2:5">
      <c r="B602" s="170">
        <v>42688</v>
      </c>
      <c r="C602" s="166">
        <v>0.09</v>
      </c>
      <c r="D602" s="332" t="s">
        <v>1457</v>
      </c>
      <c r="E602" s="88"/>
    </row>
    <row r="603" spans="2:5">
      <c r="B603" s="170">
        <v>42688</v>
      </c>
      <c r="C603" s="166">
        <v>0.06</v>
      </c>
      <c r="D603" s="332" t="s">
        <v>1457</v>
      </c>
      <c r="E603" s="88"/>
    </row>
    <row r="604" spans="2:5">
      <c r="B604" s="170">
        <v>42688</v>
      </c>
      <c r="C604" s="166">
        <v>0.08</v>
      </c>
      <c r="D604" s="332" t="s">
        <v>1464</v>
      </c>
      <c r="E604" s="88"/>
    </row>
    <row r="605" spans="2:5">
      <c r="B605" s="170">
        <v>42688</v>
      </c>
      <c r="C605" s="166">
        <v>1.02</v>
      </c>
      <c r="D605" s="332" t="s">
        <v>1465</v>
      </c>
      <c r="E605" s="88"/>
    </row>
    <row r="606" spans="2:5">
      <c r="B606" s="170">
        <v>42688</v>
      </c>
      <c r="C606" s="166">
        <v>0.1</v>
      </c>
      <c r="D606" s="332" t="s">
        <v>1244</v>
      </c>
      <c r="E606" s="88"/>
    </row>
    <row r="607" spans="2:5">
      <c r="B607" s="170">
        <v>42688</v>
      </c>
      <c r="C607" s="166">
        <v>0.35</v>
      </c>
      <c r="D607" s="332" t="s">
        <v>1466</v>
      </c>
      <c r="E607" s="88"/>
    </row>
    <row r="608" spans="2:5">
      <c r="B608" s="170">
        <v>42688</v>
      </c>
      <c r="C608" s="166">
        <v>1.0900000000000001</v>
      </c>
      <c r="D608" s="332" t="s">
        <v>1467</v>
      </c>
      <c r="E608" s="88"/>
    </row>
    <row r="609" spans="2:5">
      <c r="B609" s="170">
        <v>42688</v>
      </c>
      <c r="C609" s="166">
        <v>0.31</v>
      </c>
      <c r="D609" s="332" t="s">
        <v>1468</v>
      </c>
      <c r="E609" s="88"/>
    </row>
    <row r="610" spans="2:5">
      <c r="B610" s="170">
        <v>42688</v>
      </c>
      <c r="C610" s="166">
        <v>0.67</v>
      </c>
      <c r="D610" s="332" t="s">
        <v>168</v>
      </c>
      <c r="E610" s="88"/>
    </row>
    <row r="611" spans="2:5">
      <c r="B611" s="170">
        <v>42688</v>
      </c>
      <c r="C611" s="166">
        <v>0.13</v>
      </c>
      <c r="D611" s="332" t="s">
        <v>1469</v>
      </c>
      <c r="E611" s="88"/>
    </row>
    <row r="612" spans="2:5">
      <c r="B612" s="170">
        <v>42688</v>
      </c>
      <c r="C612" s="166">
        <v>0.76</v>
      </c>
      <c r="D612" s="332" t="s">
        <v>1470</v>
      </c>
      <c r="E612" s="88"/>
    </row>
    <row r="613" spans="2:5">
      <c r="B613" s="170">
        <v>42688</v>
      </c>
      <c r="C613" s="166">
        <v>0.05</v>
      </c>
      <c r="D613" s="332" t="s">
        <v>1068</v>
      </c>
      <c r="E613" s="88"/>
    </row>
    <row r="614" spans="2:5">
      <c r="B614" s="170">
        <v>42688</v>
      </c>
      <c r="C614" s="166">
        <v>0.56999999999999995</v>
      </c>
      <c r="D614" s="332" t="s">
        <v>1069</v>
      </c>
      <c r="E614" s="88"/>
    </row>
    <row r="615" spans="2:5">
      <c r="B615" s="170">
        <v>42688</v>
      </c>
      <c r="C615" s="166">
        <v>0.55000000000000004</v>
      </c>
      <c r="D615" s="332" t="s">
        <v>1471</v>
      </c>
      <c r="E615" s="88"/>
    </row>
    <row r="616" spans="2:5">
      <c r="B616" s="170">
        <v>42688</v>
      </c>
      <c r="C616" s="166">
        <v>41.67</v>
      </c>
      <c r="D616" s="332" t="s">
        <v>1472</v>
      </c>
      <c r="E616" s="88"/>
    </row>
    <row r="617" spans="2:5">
      <c r="B617" s="170">
        <v>42688</v>
      </c>
      <c r="C617" s="166">
        <v>44.35</v>
      </c>
      <c r="D617" s="332" t="s">
        <v>1473</v>
      </c>
      <c r="E617" s="88"/>
    </row>
    <row r="618" spans="2:5">
      <c r="B618" s="170">
        <v>42688</v>
      </c>
      <c r="C618" s="166">
        <v>200</v>
      </c>
      <c r="D618" s="332" t="s">
        <v>1133</v>
      </c>
      <c r="E618" s="88"/>
    </row>
    <row r="619" spans="2:5">
      <c r="B619" s="170">
        <v>42688</v>
      </c>
      <c r="C619" s="166">
        <v>28.6</v>
      </c>
      <c r="D619" s="332" t="s">
        <v>1474</v>
      </c>
      <c r="E619" s="88"/>
    </row>
    <row r="620" spans="2:5">
      <c r="B620" s="170">
        <v>42688</v>
      </c>
      <c r="C620" s="166">
        <v>0.09</v>
      </c>
      <c r="D620" s="332" t="s">
        <v>1475</v>
      </c>
      <c r="E620" s="88"/>
    </row>
    <row r="621" spans="2:5">
      <c r="B621" s="170">
        <v>42688</v>
      </c>
      <c r="C621" s="166">
        <v>1000</v>
      </c>
      <c r="D621" s="332" t="s">
        <v>1440</v>
      </c>
      <c r="E621" s="88"/>
    </row>
    <row r="622" spans="2:5">
      <c r="B622" s="170">
        <v>42688</v>
      </c>
      <c r="C622" s="166">
        <v>1.46</v>
      </c>
      <c r="D622" s="332" t="s">
        <v>1169</v>
      </c>
      <c r="E622" s="88"/>
    </row>
    <row r="623" spans="2:5">
      <c r="B623" s="170">
        <v>42688</v>
      </c>
      <c r="C623" s="166">
        <v>1.18</v>
      </c>
      <c r="D623" s="332" t="s">
        <v>1440</v>
      </c>
      <c r="E623" s="88"/>
    </row>
    <row r="624" spans="2:5">
      <c r="B624" s="170">
        <v>42689</v>
      </c>
      <c r="C624" s="166">
        <v>0.09</v>
      </c>
      <c r="D624" s="332" t="s">
        <v>1787</v>
      </c>
      <c r="E624" s="88"/>
    </row>
    <row r="625" spans="2:5">
      <c r="B625" s="170">
        <v>42689</v>
      </c>
      <c r="C625" s="166">
        <v>50</v>
      </c>
      <c r="D625" s="332" t="s">
        <v>1392</v>
      </c>
      <c r="E625" s="88"/>
    </row>
    <row r="626" spans="2:5">
      <c r="B626" s="170">
        <v>42689</v>
      </c>
      <c r="C626" s="166">
        <v>0.06</v>
      </c>
      <c r="D626" s="332" t="s">
        <v>1476</v>
      </c>
      <c r="E626" s="88"/>
    </row>
    <row r="627" spans="2:5">
      <c r="B627" s="170">
        <v>42689</v>
      </c>
      <c r="C627" s="166">
        <v>0.86</v>
      </c>
      <c r="D627" s="332" t="s">
        <v>1169</v>
      </c>
      <c r="E627" s="88"/>
    </row>
    <row r="628" spans="2:5">
      <c r="B628" s="170">
        <v>42689</v>
      </c>
      <c r="C628" s="166">
        <v>0.06</v>
      </c>
      <c r="D628" s="332" t="s">
        <v>1477</v>
      </c>
      <c r="E628" s="88"/>
    </row>
    <row r="629" spans="2:5">
      <c r="B629" s="170">
        <v>42689</v>
      </c>
      <c r="C629" s="166">
        <v>0.03</v>
      </c>
      <c r="D629" s="332" t="s">
        <v>1787</v>
      </c>
      <c r="E629" s="88"/>
    </row>
    <row r="630" spans="2:5">
      <c r="B630" s="170">
        <v>42689</v>
      </c>
      <c r="C630" s="166">
        <v>62.21</v>
      </c>
      <c r="D630" s="332" t="s">
        <v>1229</v>
      </c>
      <c r="E630" s="88"/>
    </row>
    <row r="631" spans="2:5">
      <c r="B631" s="170">
        <v>42689</v>
      </c>
      <c r="C631" s="166">
        <v>0.92</v>
      </c>
      <c r="D631" s="332" t="s">
        <v>1440</v>
      </c>
      <c r="E631" s="88"/>
    </row>
    <row r="632" spans="2:5">
      <c r="B632" s="170">
        <v>42689</v>
      </c>
      <c r="C632" s="166">
        <v>0.45</v>
      </c>
      <c r="D632" s="332" t="s">
        <v>1478</v>
      </c>
      <c r="E632" s="88"/>
    </row>
    <row r="633" spans="2:5">
      <c r="B633" s="170">
        <v>42689</v>
      </c>
      <c r="C633" s="166">
        <v>0.05</v>
      </c>
      <c r="D633" s="332" t="s">
        <v>160</v>
      </c>
      <c r="E633" s="88"/>
    </row>
    <row r="634" spans="2:5">
      <c r="B634" s="170">
        <v>42689</v>
      </c>
      <c r="C634" s="166">
        <v>0.05</v>
      </c>
      <c r="D634" s="332" t="s">
        <v>1479</v>
      </c>
      <c r="E634" s="88"/>
    </row>
    <row r="635" spans="2:5">
      <c r="B635" s="170">
        <v>42689</v>
      </c>
      <c r="C635" s="166">
        <v>0.23</v>
      </c>
      <c r="D635" s="332" t="s">
        <v>1480</v>
      </c>
      <c r="E635" s="88"/>
    </row>
    <row r="636" spans="2:5" s="70" customFormat="1">
      <c r="B636" s="170">
        <v>42689</v>
      </c>
      <c r="C636" s="166">
        <v>0.1</v>
      </c>
      <c r="D636" s="332" t="s">
        <v>1481</v>
      </c>
      <c r="E636" s="88"/>
    </row>
    <row r="637" spans="2:5" s="70" customFormat="1">
      <c r="B637" s="258">
        <v>42689</v>
      </c>
      <c r="C637" s="259">
        <v>25.1</v>
      </c>
      <c r="D637" s="334" t="s">
        <v>1482</v>
      </c>
      <c r="E637" s="88"/>
    </row>
    <row r="638" spans="2:5">
      <c r="B638" s="170">
        <v>42689</v>
      </c>
      <c r="C638" s="166">
        <v>0.01</v>
      </c>
      <c r="D638" s="332" t="s">
        <v>1483</v>
      </c>
      <c r="E638" s="88"/>
    </row>
    <row r="639" spans="2:5">
      <c r="B639" s="170">
        <v>42689</v>
      </c>
      <c r="C639" s="166">
        <v>0.02</v>
      </c>
      <c r="D639" s="332" t="s">
        <v>1484</v>
      </c>
      <c r="E639" s="88"/>
    </row>
    <row r="640" spans="2:5">
      <c r="B640" s="170">
        <v>42689</v>
      </c>
      <c r="C640" s="166">
        <v>0.2</v>
      </c>
      <c r="D640" s="332" t="s">
        <v>1485</v>
      </c>
      <c r="E640" s="88"/>
    </row>
    <row r="641" spans="2:5" s="70" customFormat="1">
      <c r="B641" s="170">
        <v>42689</v>
      </c>
      <c r="C641" s="166">
        <v>55.84</v>
      </c>
      <c r="D641" s="332" t="s">
        <v>1486</v>
      </c>
      <c r="E641" s="88"/>
    </row>
    <row r="642" spans="2:5" s="70" customFormat="1">
      <c r="B642" s="170">
        <v>42689</v>
      </c>
      <c r="C642" s="166">
        <v>0.06</v>
      </c>
      <c r="D642" s="332" t="s">
        <v>1487</v>
      </c>
      <c r="E642" s="88"/>
    </row>
    <row r="643" spans="2:5" s="70" customFormat="1">
      <c r="B643" s="170">
        <v>42689</v>
      </c>
      <c r="C643" s="166">
        <v>0.01</v>
      </c>
      <c r="D643" s="332" t="s">
        <v>1488</v>
      </c>
      <c r="E643" s="88"/>
    </row>
    <row r="644" spans="2:5" s="70" customFormat="1">
      <c r="B644" s="170">
        <v>42689</v>
      </c>
      <c r="C644" s="166">
        <v>0.03</v>
      </c>
      <c r="D644" s="332" t="s">
        <v>1489</v>
      </c>
      <c r="E644" s="88"/>
    </row>
    <row r="645" spans="2:5">
      <c r="B645" s="170">
        <v>42689</v>
      </c>
      <c r="C645" s="166">
        <v>0.44</v>
      </c>
      <c r="D645" s="332" t="s">
        <v>1490</v>
      </c>
      <c r="E645" s="88"/>
    </row>
    <row r="646" spans="2:5">
      <c r="B646" s="170">
        <v>42689</v>
      </c>
      <c r="C646" s="166">
        <v>0.35</v>
      </c>
      <c r="D646" s="332" t="s">
        <v>1491</v>
      </c>
      <c r="E646" s="88"/>
    </row>
    <row r="647" spans="2:5">
      <c r="B647" s="170">
        <v>42689</v>
      </c>
      <c r="C647" s="166">
        <v>0.09</v>
      </c>
      <c r="D647" s="332" t="s">
        <v>1069</v>
      </c>
      <c r="E647" s="88"/>
    </row>
    <row r="648" spans="2:5">
      <c r="B648" s="170">
        <v>42689</v>
      </c>
      <c r="C648" s="166">
        <v>0.08</v>
      </c>
      <c r="D648" s="332" t="s">
        <v>1492</v>
      </c>
      <c r="E648" s="88"/>
    </row>
    <row r="649" spans="2:5">
      <c r="B649" s="170">
        <v>42689</v>
      </c>
      <c r="C649" s="166">
        <v>0.55000000000000004</v>
      </c>
      <c r="D649" s="332" t="s">
        <v>1493</v>
      </c>
      <c r="E649" s="88"/>
    </row>
    <row r="650" spans="2:5">
      <c r="B650" s="170">
        <v>42689</v>
      </c>
      <c r="C650" s="166">
        <v>0.25</v>
      </c>
      <c r="D650" s="332" t="s">
        <v>1494</v>
      </c>
      <c r="E650" s="88"/>
    </row>
    <row r="651" spans="2:5">
      <c r="B651" s="170">
        <v>42689</v>
      </c>
      <c r="C651" s="166">
        <v>0.25</v>
      </c>
      <c r="D651" s="332" t="s">
        <v>1495</v>
      </c>
      <c r="E651" s="88"/>
    </row>
    <row r="652" spans="2:5">
      <c r="B652" s="170">
        <v>42689</v>
      </c>
      <c r="C652" s="166">
        <v>0.21</v>
      </c>
      <c r="D652" s="332" t="s">
        <v>1496</v>
      </c>
      <c r="E652" s="88"/>
    </row>
    <row r="653" spans="2:5">
      <c r="B653" s="170">
        <v>42689</v>
      </c>
      <c r="C653" s="166">
        <v>0.44</v>
      </c>
      <c r="D653" s="332" t="s">
        <v>1496</v>
      </c>
      <c r="E653" s="88"/>
    </row>
    <row r="654" spans="2:5">
      <c r="B654" s="170">
        <v>42689</v>
      </c>
      <c r="C654" s="166">
        <v>0.37</v>
      </c>
      <c r="D654" s="332" t="s">
        <v>1497</v>
      </c>
      <c r="E654" s="88"/>
    </row>
    <row r="655" spans="2:5">
      <c r="B655" s="170">
        <v>42689</v>
      </c>
      <c r="C655" s="166">
        <v>0.6</v>
      </c>
      <c r="D655" s="332" t="s">
        <v>1498</v>
      </c>
      <c r="E655" s="88"/>
    </row>
    <row r="656" spans="2:5">
      <c r="B656" s="170">
        <v>42689</v>
      </c>
      <c r="C656" s="166">
        <v>0.41</v>
      </c>
      <c r="D656" s="332" t="s">
        <v>1081</v>
      </c>
      <c r="E656" s="88"/>
    </row>
    <row r="657" spans="2:5">
      <c r="B657" s="170">
        <v>42689</v>
      </c>
      <c r="C657" s="166">
        <v>0.09</v>
      </c>
      <c r="D657" s="332" t="s">
        <v>1081</v>
      </c>
      <c r="E657" s="88"/>
    </row>
    <row r="658" spans="2:5">
      <c r="B658" s="170">
        <v>42689</v>
      </c>
      <c r="C658" s="166">
        <v>0.06</v>
      </c>
      <c r="D658" s="332" t="s">
        <v>1499</v>
      </c>
      <c r="E658" s="88"/>
    </row>
    <row r="659" spans="2:5">
      <c r="B659" s="170">
        <v>42690</v>
      </c>
      <c r="C659" s="166">
        <v>2.2000000000000002</v>
      </c>
      <c r="D659" s="332" t="s">
        <v>1500</v>
      </c>
      <c r="E659" s="88"/>
    </row>
    <row r="660" spans="2:5">
      <c r="B660" s="170">
        <v>42690</v>
      </c>
      <c r="C660" s="166">
        <v>0.26</v>
      </c>
      <c r="D660" s="332" t="s">
        <v>1501</v>
      </c>
      <c r="E660" s="88"/>
    </row>
    <row r="661" spans="2:5">
      <c r="B661" s="170">
        <v>42690</v>
      </c>
      <c r="C661" s="166">
        <v>0.35</v>
      </c>
      <c r="D661" s="332" t="s">
        <v>1502</v>
      </c>
      <c r="E661" s="88"/>
    </row>
    <row r="662" spans="2:5">
      <c r="B662" s="170">
        <v>42690</v>
      </c>
      <c r="C662" s="166">
        <v>0.15</v>
      </c>
      <c r="D662" s="332" t="s">
        <v>1503</v>
      </c>
      <c r="E662" s="88"/>
    </row>
    <row r="663" spans="2:5">
      <c r="B663" s="170">
        <v>42690</v>
      </c>
      <c r="C663" s="166">
        <v>7.0000000000000007E-2</v>
      </c>
      <c r="D663" s="332" t="s">
        <v>1504</v>
      </c>
      <c r="E663" s="88"/>
    </row>
    <row r="664" spans="2:5">
      <c r="B664" s="170">
        <v>42690</v>
      </c>
      <c r="C664" s="166">
        <v>0.12</v>
      </c>
      <c r="D664" s="332" t="s">
        <v>1504</v>
      </c>
      <c r="E664" s="88"/>
    </row>
    <row r="665" spans="2:5">
      <c r="B665" s="170">
        <v>42690</v>
      </c>
      <c r="C665" s="166">
        <v>15</v>
      </c>
      <c r="D665" s="332" t="s">
        <v>1141</v>
      </c>
      <c r="E665" s="88"/>
    </row>
    <row r="666" spans="2:5">
      <c r="B666" s="170">
        <v>42690</v>
      </c>
      <c r="C666" s="166">
        <v>7.0000000000000007E-2</v>
      </c>
      <c r="D666" s="332" t="s">
        <v>1501</v>
      </c>
      <c r="E666" s="88"/>
    </row>
    <row r="667" spans="2:5">
      <c r="B667" s="170">
        <v>42690</v>
      </c>
      <c r="C667" s="166">
        <v>1.97</v>
      </c>
      <c r="D667" s="332" t="s">
        <v>1505</v>
      </c>
      <c r="E667" s="88"/>
    </row>
    <row r="668" spans="2:5">
      <c r="B668" s="170">
        <v>42690</v>
      </c>
      <c r="C668" s="166">
        <v>0.75</v>
      </c>
      <c r="D668" s="332" t="s">
        <v>1506</v>
      </c>
      <c r="E668" s="88"/>
    </row>
    <row r="669" spans="2:5">
      <c r="B669" s="170">
        <v>42690</v>
      </c>
      <c r="C669" s="166">
        <v>0.76</v>
      </c>
      <c r="D669" s="332" t="s">
        <v>1055</v>
      </c>
      <c r="E669" s="88"/>
    </row>
    <row r="670" spans="2:5">
      <c r="B670" s="170">
        <v>42690</v>
      </c>
      <c r="C670" s="166">
        <v>8</v>
      </c>
      <c r="D670" s="332" t="s">
        <v>1507</v>
      </c>
      <c r="E670" s="88"/>
    </row>
    <row r="671" spans="2:5">
      <c r="B671" s="170">
        <v>42690</v>
      </c>
      <c r="C671" s="166">
        <v>20</v>
      </c>
      <c r="D671" s="332" t="s">
        <v>1508</v>
      </c>
      <c r="E671" s="88"/>
    </row>
    <row r="672" spans="2:5">
      <c r="B672" s="170">
        <v>42690</v>
      </c>
      <c r="C672" s="166">
        <v>19.53</v>
      </c>
      <c r="D672" s="332" t="s">
        <v>1509</v>
      </c>
      <c r="E672" s="88"/>
    </row>
    <row r="673" spans="2:5">
      <c r="B673" s="170">
        <v>42690</v>
      </c>
      <c r="C673" s="166">
        <v>16.690000000000001</v>
      </c>
      <c r="D673" s="332" t="s">
        <v>1148</v>
      </c>
      <c r="E673" s="88"/>
    </row>
    <row r="674" spans="2:5">
      <c r="B674" s="170">
        <v>42690</v>
      </c>
      <c r="C674" s="166">
        <v>20</v>
      </c>
      <c r="D674" s="332" t="s">
        <v>1146</v>
      </c>
      <c r="E674" s="88"/>
    </row>
    <row r="675" spans="2:5">
      <c r="B675" s="170">
        <v>42690</v>
      </c>
      <c r="C675" s="166">
        <v>0.26</v>
      </c>
      <c r="D675" s="332" t="s">
        <v>1510</v>
      </c>
      <c r="E675" s="88"/>
    </row>
    <row r="676" spans="2:5">
      <c r="B676" s="170">
        <v>42690</v>
      </c>
      <c r="C676" s="166">
        <v>0.47</v>
      </c>
      <c r="D676" s="332" t="s">
        <v>1511</v>
      </c>
      <c r="E676" s="88"/>
    </row>
    <row r="677" spans="2:5">
      <c r="B677" s="170">
        <v>42690</v>
      </c>
      <c r="C677" s="166">
        <v>0.33</v>
      </c>
      <c r="D677" s="335" t="s">
        <v>1512</v>
      </c>
      <c r="E677" s="88"/>
    </row>
    <row r="678" spans="2:5">
      <c r="B678" s="170">
        <v>42690</v>
      </c>
      <c r="C678" s="166">
        <v>18.399999999999999</v>
      </c>
      <c r="D678" s="332" t="s">
        <v>1513</v>
      </c>
      <c r="E678" s="88"/>
    </row>
    <row r="679" spans="2:5">
      <c r="B679" s="170">
        <v>42690</v>
      </c>
      <c r="C679" s="166">
        <v>0.26</v>
      </c>
      <c r="D679" s="332" t="s">
        <v>1514</v>
      </c>
      <c r="E679" s="88"/>
    </row>
    <row r="680" spans="2:5">
      <c r="B680" s="170">
        <v>42690</v>
      </c>
      <c r="C680" s="166">
        <v>0.2</v>
      </c>
      <c r="D680" s="332" t="s">
        <v>702</v>
      </c>
      <c r="E680" s="88"/>
    </row>
    <row r="681" spans="2:5">
      <c r="B681" s="170">
        <v>42690</v>
      </c>
      <c r="C681" s="166">
        <v>0.19</v>
      </c>
      <c r="D681" s="332" t="s">
        <v>1515</v>
      </c>
      <c r="E681" s="88"/>
    </row>
    <row r="682" spans="2:5">
      <c r="B682" s="170">
        <v>42690</v>
      </c>
      <c r="C682" s="166">
        <v>0.22</v>
      </c>
      <c r="D682" s="332" t="s">
        <v>1516</v>
      </c>
      <c r="E682" s="88"/>
    </row>
    <row r="683" spans="2:5">
      <c r="B683" s="170">
        <v>42690</v>
      </c>
      <c r="C683" s="166">
        <v>82.17</v>
      </c>
      <c r="D683" s="332" t="s">
        <v>1517</v>
      </c>
      <c r="E683" s="88"/>
    </row>
    <row r="684" spans="2:5">
      <c r="B684" s="170">
        <v>42690</v>
      </c>
      <c r="C684" s="166">
        <v>0.25</v>
      </c>
      <c r="D684" s="332" t="s">
        <v>1518</v>
      </c>
      <c r="E684" s="88"/>
    </row>
    <row r="685" spans="2:5" s="70" customFormat="1">
      <c r="B685" s="170">
        <v>42690</v>
      </c>
      <c r="C685" s="166">
        <v>0.38</v>
      </c>
      <c r="D685" s="332" t="s">
        <v>1519</v>
      </c>
      <c r="E685" s="88"/>
    </row>
    <row r="686" spans="2:5" s="70" customFormat="1">
      <c r="B686" s="170">
        <v>42690</v>
      </c>
      <c r="C686" s="166">
        <v>0.05</v>
      </c>
      <c r="D686" s="332" t="s">
        <v>1520</v>
      </c>
      <c r="E686" s="88"/>
    </row>
    <row r="687" spans="2:5" s="70" customFormat="1">
      <c r="B687" s="170">
        <v>42690</v>
      </c>
      <c r="C687" s="166">
        <v>0.08</v>
      </c>
      <c r="D687" s="332" t="s">
        <v>1521</v>
      </c>
      <c r="E687" s="88"/>
    </row>
    <row r="688" spans="2:5" s="70" customFormat="1">
      <c r="B688" s="170">
        <v>42690</v>
      </c>
      <c r="C688" s="166">
        <v>0.57999999999999996</v>
      </c>
      <c r="D688" s="332" t="s">
        <v>1522</v>
      </c>
      <c r="E688" s="88"/>
    </row>
    <row r="689" spans="2:5" s="70" customFormat="1">
      <c r="B689" s="170">
        <v>42690</v>
      </c>
      <c r="C689" s="166">
        <v>500</v>
      </c>
      <c r="D689" s="332" t="s">
        <v>1092</v>
      </c>
      <c r="E689" s="88"/>
    </row>
    <row r="690" spans="2:5" s="70" customFormat="1">
      <c r="B690" s="170">
        <v>42690</v>
      </c>
      <c r="C690" s="166">
        <v>5.03</v>
      </c>
      <c r="D690" s="332" t="s">
        <v>1523</v>
      </c>
      <c r="E690" s="88"/>
    </row>
    <row r="691" spans="2:5" s="70" customFormat="1">
      <c r="B691" s="170">
        <v>42690</v>
      </c>
      <c r="C691" s="166">
        <v>0.03</v>
      </c>
      <c r="D691" s="332" t="s">
        <v>1787</v>
      </c>
      <c r="E691" s="88"/>
    </row>
    <row r="692" spans="2:5" s="70" customFormat="1">
      <c r="B692" s="170">
        <v>42690</v>
      </c>
      <c r="C692" s="166">
        <v>7.07</v>
      </c>
      <c r="D692" s="332" t="s">
        <v>1169</v>
      </c>
      <c r="E692" s="88"/>
    </row>
    <row r="693" spans="2:5" s="70" customFormat="1">
      <c r="B693" s="170">
        <v>42691</v>
      </c>
      <c r="C693" s="166">
        <v>55</v>
      </c>
      <c r="D693" s="332" t="s">
        <v>1169</v>
      </c>
      <c r="E693" s="88"/>
    </row>
    <row r="694" spans="2:5" s="70" customFormat="1">
      <c r="B694" s="170">
        <v>42691</v>
      </c>
      <c r="C694" s="166">
        <v>0.95</v>
      </c>
      <c r="D694" s="332" t="s">
        <v>1524</v>
      </c>
      <c r="E694" s="88"/>
    </row>
    <row r="695" spans="2:5">
      <c r="B695" s="170">
        <v>42691</v>
      </c>
      <c r="C695" s="166">
        <v>0.42</v>
      </c>
      <c r="D695" s="332" t="s">
        <v>1525</v>
      </c>
      <c r="E695" s="88"/>
    </row>
    <row r="696" spans="2:5">
      <c r="B696" s="170">
        <v>42691</v>
      </c>
      <c r="C696" s="166">
        <v>0.2</v>
      </c>
      <c r="D696" s="332" t="s">
        <v>1526</v>
      </c>
      <c r="E696" s="88"/>
    </row>
    <row r="697" spans="2:5" s="70" customFormat="1">
      <c r="B697" s="170">
        <v>42691</v>
      </c>
      <c r="C697" s="166">
        <v>7.0000000000000007E-2</v>
      </c>
      <c r="D697" s="332" t="s">
        <v>1527</v>
      </c>
      <c r="E697" s="88"/>
    </row>
    <row r="698" spans="2:5" s="70" customFormat="1">
      <c r="B698" s="170">
        <v>42691</v>
      </c>
      <c r="C698" s="166">
        <v>0.63</v>
      </c>
      <c r="D698" s="332" t="s">
        <v>1440</v>
      </c>
      <c r="E698" s="88"/>
    </row>
    <row r="699" spans="2:5" s="70" customFormat="1">
      <c r="B699" s="170">
        <v>42691</v>
      </c>
      <c r="C699" s="166">
        <v>5.62</v>
      </c>
      <c r="D699" s="332" t="s">
        <v>1528</v>
      </c>
      <c r="E699" s="88"/>
    </row>
    <row r="700" spans="2:5" s="70" customFormat="1">
      <c r="B700" s="170">
        <v>42691</v>
      </c>
      <c r="C700" s="166">
        <v>1.0900000000000001</v>
      </c>
      <c r="D700" s="332" t="s">
        <v>1169</v>
      </c>
      <c r="E700" s="88"/>
    </row>
    <row r="701" spans="2:5" s="70" customFormat="1">
      <c r="B701" s="170">
        <v>42691</v>
      </c>
      <c r="C701" s="166">
        <v>6</v>
      </c>
      <c r="D701" s="332" t="s">
        <v>1529</v>
      </c>
      <c r="E701" s="88"/>
    </row>
    <row r="702" spans="2:5" s="70" customFormat="1">
      <c r="B702" s="170">
        <v>42691</v>
      </c>
      <c r="C702" s="166">
        <v>0.91</v>
      </c>
      <c r="D702" s="332" t="s">
        <v>1530</v>
      </c>
      <c r="E702" s="88"/>
    </row>
    <row r="703" spans="2:5" s="70" customFormat="1">
      <c r="B703" s="170">
        <v>42691</v>
      </c>
      <c r="C703" s="166">
        <v>0.17</v>
      </c>
      <c r="D703" s="332" t="s">
        <v>1531</v>
      </c>
      <c r="E703" s="88"/>
    </row>
    <row r="704" spans="2:5" s="70" customFormat="1">
      <c r="B704" s="170">
        <v>42691</v>
      </c>
      <c r="C704" s="166">
        <v>0.05</v>
      </c>
      <c r="D704" s="332" t="s">
        <v>1532</v>
      </c>
      <c r="E704" s="88"/>
    </row>
    <row r="705" spans="2:5" s="70" customFormat="1">
      <c r="B705" s="170">
        <v>42691</v>
      </c>
      <c r="C705" s="166">
        <v>0.02</v>
      </c>
      <c r="D705" s="332" t="s">
        <v>1533</v>
      </c>
      <c r="E705" s="88"/>
    </row>
    <row r="706" spans="2:5" s="70" customFormat="1">
      <c r="B706" s="170">
        <v>42691</v>
      </c>
      <c r="C706" s="166">
        <v>0.18</v>
      </c>
      <c r="D706" s="332" t="s">
        <v>1272</v>
      </c>
      <c r="E706" s="88"/>
    </row>
    <row r="707" spans="2:5" s="70" customFormat="1">
      <c r="B707" s="170">
        <v>42691</v>
      </c>
      <c r="C707" s="166">
        <v>2.27</v>
      </c>
      <c r="D707" s="332" t="s">
        <v>1439</v>
      </c>
      <c r="E707" s="88"/>
    </row>
    <row r="708" spans="2:5" s="70" customFormat="1">
      <c r="B708" s="258">
        <v>42691</v>
      </c>
      <c r="C708" s="259">
        <v>0.99</v>
      </c>
      <c r="D708" s="334" t="s">
        <v>1534</v>
      </c>
      <c r="E708" s="88"/>
    </row>
    <row r="709" spans="2:5" s="70" customFormat="1">
      <c r="B709" s="258">
        <v>42691</v>
      </c>
      <c r="C709" s="259">
        <v>27.25</v>
      </c>
      <c r="D709" s="334" t="s">
        <v>1535</v>
      </c>
      <c r="E709" s="88"/>
    </row>
    <row r="710" spans="2:5" s="70" customFormat="1">
      <c r="B710" s="258">
        <v>42691</v>
      </c>
      <c r="C710" s="259">
        <v>20.93</v>
      </c>
      <c r="D710" s="334" t="s">
        <v>1536</v>
      </c>
      <c r="E710" s="88"/>
    </row>
    <row r="711" spans="2:5" s="70" customFormat="1">
      <c r="B711" s="258">
        <v>42691</v>
      </c>
      <c r="C711" s="259">
        <v>0.01</v>
      </c>
      <c r="D711" s="334" t="s">
        <v>1537</v>
      </c>
      <c r="E711" s="88"/>
    </row>
    <row r="712" spans="2:5" s="70" customFormat="1">
      <c r="B712" s="258">
        <v>42691</v>
      </c>
      <c r="C712" s="259">
        <v>0.28000000000000003</v>
      </c>
      <c r="D712" s="334" t="s">
        <v>1538</v>
      </c>
      <c r="E712" s="88"/>
    </row>
    <row r="713" spans="2:5" s="70" customFormat="1">
      <c r="B713" s="258">
        <v>42691</v>
      </c>
      <c r="C713" s="259">
        <v>0.68</v>
      </c>
      <c r="D713" s="334" t="s">
        <v>1539</v>
      </c>
      <c r="E713" s="88"/>
    </row>
    <row r="714" spans="2:5" s="70" customFormat="1">
      <c r="B714" s="258">
        <v>42691</v>
      </c>
      <c r="C714" s="259">
        <v>0.1</v>
      </c>
      <c r="D714" s="334" t="s">
        <v>1540</v>
      </c>
      <c r="E714" s="88"/>
    </row>
    <row r="715" spans="2:5" s="70" customFormat="1">
      <c r="B715" s="170">
        <v>42691</v>
      </c>
      <c r="C715" s="166">
        <v>0.05</v>
      </c>
      <c r="D715" s="332" t="s">
        <v>1541</v>
      </c>
      <c r="E715" s="88"/>
    </row>
    <row r="716" spans="2:5" s="70" customFormat="1">
      <c r="B716" s="170">
        <v>42691</v>
      </c>
      <c r="C716" s="166">
        <v>0.04</v>
      </c>
      <c r="D716" s="332" t="s">
        <v>1436</v>
      </c>
      <c r="E716" s="88"/>
    </row>
    <row r="717" spans="2:5" s="70" customFormat="1">
      <c r="B717" s="170">
        <v>42691</v>
      </c>
      <c r="C717" s="166">
        <v>0.03</v>
      </c>
      <c r="D717" s="332" t="s">
        <v>1542</v>
      </c>
      <c r="E717" s="88"/>
    </row>
    <row r="718" spans="2:5" s="70" customFormat="1">
      <c r="B718" s="170">
        <v>42691</v>
      </c>
      <c r="C718" s="166">
        <v>0.1</v>
      </c>
      <c r="D718" s="332" t="s">
        <v>1543</v>
      </c>
      <c r="E718" s="88"/>
    </row>
    <row r="719" spans="2:5" s="70" customFormat="1">
      <c r="B719" s="170">
        <v>42691</v>
      </c>
      <c r="C719" s="166">
        <v>100.28</v>
      </c>
      <c r="D719" s="332" t="s">
        <v>1544</v>
      </c>
      <c r="E719" s="88"/>
    </row>
    <row r="720" spans="2:5" s="70" customFormat="1">
      <c r="B720" s="170">
        <v>42691</v>
      </c>
      <c r="C720" s="166">
        <v>0.88</v>
      </c>
      <c r="D720" s="332" t="s">
        <v>1545</v>
      </c>
      <c r="E720" s="88"/>
    </row>
    <row r="721" spans="2:5" s="70" customFormat="1">
      <c r="B721" s="170">
        <v>42691</v>
      </c>
      <c r="C721" s="166">
        <v>1</v>
      </c>
      <c r="D721" s="332" t="s">
        <v>1546</v>
      </c>
      <c r="E721" s="88"/>
    </row>
    <row r="722" spans="2:5" s="70" customFormat="1">
      <c r="B722" s="170">
        <v>42691</v>
      </c>
      <c r="C722" s="166">
        <v>0.04</v>
      </c>
      <c r="D722" s="332" t="s">
        <v>1547</v>
      </c>
      <c r="E722" s="88"/>
    </row>
    <row r="723" spans="2:5" s="70" customFormat="1">
      <c r="B723" s="170">
        <v>42691</v>
      </c>
      <c r="C723" s="166">
        <v>0.04</v>
      </c>
      <c r="D723" s="332" t="s">
        <v>1548</v>
      </c>
      <c r="E723" s="88"/>
    </row>
    <row r="724" spans="2:5" s="70" customFormat="1">
      <c r="B724" s="170">
        <v>42691</v>
      </c>
      <c r="C724" s="166">
        <v>0.15</v>
      </c>
      <c r="D724" s="332" t="s">
        <v>1549</v>
      </c>
      <c r="E724" s="88"/>
    </row>
    <row r="725" spans="2:5" s="70" customFormat="1">
      <c r="B725" s="170">
        <v>42691</v>
      </c>
      <c r="C725" s="166">
        <v>7.0000000000000007E-2</v>
      </c>
      <c r="D725" s="332" t="s">
        <v>1550</v>
      </c>
      <c r="E725" s="88"/>
    </row>
    <row r="726" spans="2:5" s="70" customFormat="1">
      <c r="B726" s="170">
        <v>42691</v>
      </c>
      <c r="C726" s="166">
        <v>0.09</v>
      </c>
      <c r="D726" s="332" t="s">
        <v>1245</v>
      </c>
      <c r="E726" s="88"/>
    </row>
    <row r="727" spans="2:5" s="70" customFormat="1">
      <c r="B727" s="170">
        <v>42691</v>
      </c>
      <c r="C727" s="166">
        <v>0.03</v>
      </c>
      <c r="D727" s="332" t="s">
        <v>1549</v>
      </c>
      <c r="E727" s="88"/>
    </row>
    <row r="728" spans="2:5">
      <c r="B728" s="170">
        <v>42691</v>
      </c>
      <c r="C728" s="166">
        <v>0.33</v>
      </c>
      <c r="D728" s="332" t="s">
        <v>1551</v>
      </c>
      <c r="E728" s="88"/>
    </row>
    <row r="729" spans="2:5">
      <c r="B729" s="170">
        <v>42691</v>
      </c>
      <c r="C729" s="166">
        <v>0.12</v>
      </c>
      <c r="D729" s="332" t="s">
        <v>1552</v>
      </c>
      <c r="E729" s="88"/>
    </row>
    <row r="730" spans="2:5">
      <c r="B730" s="170">
        <v>42691</v>
      </c>
      <c r="C730" s="166">
        <v>0.02</v>
      </c>
      <c r="D730" s="332" t="s">
        <v>1553</v>
      </c>
      <c r="E730" s="88"/>
    </row>
    <row r="731" spans="2:5">
      <c r="B731" s="170">
        <v>42691</v>
      </c>
      <c r="C731" s="166">
        <v>0.27</v>
      </c>
      <c r="D731" s="332" t="s">
        <v>219</v>
      </c>
      <c r="E731" s="88"/>
    </row>
    <row r="732" spans="2:5">
      <c r="B732" s="170">
        <v>42692</v>
      </c>
      <c r="C732" s="166">
        <v>0.08</v>
      </c>
      <c r="D732" s="332" t="s">
        <v>149</v>
      </c>
      <c r="E732" s="88"/>
    </row>
    <row r="733" spans="2:5">
      <c r="B733" s="170">
        <v>42692</v>
      </c>
      <c r="C733" s="166">
        <v>0.94</v>
      </c>
      <c r="D733" s="332" t="s">
        <v>1554</v>
      </c>
      <c r="E733" s="88"/>
    </row>
    <row r="734" spans="2:5">
      <c r="B734" s="170">
        <v>42692</v>
      </c>
      <c r="C734" s="166">
        <v>1000</v>
      </c>
      <c r="D734" s="332" t="s">
        <v>1440</v>
      </c>
      <c r="E734" s="88"/>
    </row>
    <row r="735" spans="2:5">
      <c r="B735" s="170">
        <v>42692</v>
      </c>
      <c r="C735" s="166">
        <v>0.7</v>
      </c>
      <c r="D735" s="332" t="s">
        <v>1440</v>
      </c>
      <c r="E735" s="88"/>
    </row>
    <row r="736" spans="2:5">
      <c r="B736" s="170">
        <v>42692</v>
      </c>
      <c r="C736" s="166">
        <v>2.0299999999999998</v>
      </c>
      <c r="D736" s="332" t="s">
        <v>1169</v>
      </c>
      <c r="E736" s="88"/>
    </row>
    <row r="737" spans="2:5">
      <c r="B737" s="170">
        <v>42692</v>
      </c>
      <c r="C737" s="166">
        <v>0.06</v>
      </c>
      <c r="D737" s="332" t="s">
        <v>1555</v>
      </c>
      <c r="E737" s="88"/>
    </row>
    <row r="738" spans="2:5">
      <c r="B738" s="170">
        <v>42692</v>
      </c>
      <c r="C738" s="166">
        <v>0.59</v>
      </c>
      <c r="D738" s="332" t="s">
        <v>1556</v>
      </c>
      <c r="E738" s="88"/>
    </row>
    <row r="739" spans="2:5">
      <c r="B739" s="170">
        <v>42692</v>
      </c>
      <c r="C739" s="166">
        <v>65</v>
      </c>
      <c r="D739" s="332" t="s">
        <v>1557</v>
      </c>
      <c r="E739" s="88"/>
    </row>
    <row r="740" spans="2:5">
      <c r="B740" s="170">
        <v>42692</v>
      </c>
      <c r="C740" s="166">
        <v>40</v>
      </c>
      <c r="D740" s="332" t="s">
        <v>1558</v>
      </c>
      <c r="E740" s="88"/>
    </row>
    <row r="741" spans="2:5">
      <c r="B741" s="170">
        <v>42692</v>
      </c>
      <c r="C741" s="166">
        <v>3</v>
      </c>
      <c r="D741" s="332" t="s">
        <v>1559</v>
      </c>
      <c r="E741" s="88"/>
    </row>
    <row r="742" spans="2:5">
      <c r="B742" s="170">
        <v>42692</v>
      </c>
      <c r="C742" s="166">
        <v>60</v>
      </c>
      <c r="D742" s="332" t="s">
        <v>1560</v>
      </c>
      <c r="E742" s="88"/>
    </row>
    <row r="743" spans="2:5">
      <c r="B743" s="170">
        <v>42692</v>
      </c>
      <c r="C743" s="166">
        <v>10</v>
      </c>
      <c r="D743" s="332" t="s">
        <v>1561</v>
      </c>
      <c r="E743" s="88"/>
    </row>
    <row r="744" spans="2:5">
      <c r="B744" s="170">
        <v>42692</v>
      </c>
      <c r="C744" s="166">
        <v>0.75</v>
      </c>
      <c r="D744" s="332" t="s">
        <v>1562</v>
      </c>
      <c r="E744" s="88"/>
    </row>
    <row r="745" spans="2:5">
      <c r="B745" s="170">
        <v>42692</v>
      </c>
      <c r="C745" s="166">
        <v>0.38</v>
      </c>
      <c r="D745" s="332" t="s">
        <v>1563</v>
      </c>
      <c r="E745" s="88"/>
    </row>
    <row r="746" spans="2:5">
      <c r="B746" s="170">
        <v>42692</v>
      </c>
      <c r="C746" s="166">
        <v>8</v>
      </c>
      <c r="D746" s="332" t="s">
        <v>1564</v>
      </c>
      <c r="E746" s="88"/>
    </row>
    <row r="747" spans="2:5">
      <c r="B747" s="170">
        <v>42692</v>
      </c>
      <c r="C747" s="166">
        <v>0.28999999999999998</v>
      </c>
      <c r="D747" s="332" t="s">
        <v>1565</v>
      </c>
      <c r="E747" s="88"/>
    </row>
    <row r="748" spans="2:5">
      <c r="B748" s="170">
        <v>42692</v>
      </c>
      <c r="C748" s="166">
        <v>0.01</v>
      </c>
      <c r="D748" s="332" t="s">
        <v>1566</v>
      </c>
      <c r="E748" s="88"/>
    </row>
    <row r="749" spans="2:5">
      <c r="B749" s="170">
        <v>42692</v>
      </c>
      <c r="C749" s="166">
        <v>0.02</v>
      </c>
      <c r="D749" s="332" t="s">
        <v>1567</v>
      </c>
      <c r="E749" s="88"/>
    </row>
    <row r="750" spans="2:5">
      <c r="B750" s="170">
        <v>42692</v>
      </c>
      <c r="C750" s="166">
        <v>0.04</v>
      </c>
      <c r="D750" s="332" t="s">
        <v>1184</v>
      </c>
      <c r="E750" s="88"/>
    </row>
    <row r="751" spans="2:5">
      <c r="B751" s="170">
        <v>42692</v>
      </c>
      <c r="C751" s="166">
        <v>7.0000000000000007E-2</v>
      </c>
      <c r="D751" s="332" t="s">
        <v>1568</v>
      </c>
      <c r="E751" s="88"/>
    </row>
    <row r="752" spans="2:5">
      <c r="B752" s="170">
        <v>42692</v>
      </c>
      <c r="C752" s="166">
        <v>7.0000000000000007E-2</v>
      </c>
      <c r="D752" s="332" t="s">
        <v>1569</v>
      </c>
      <c r="E752" s="88"/>
    </row>
    <row r="753" spans="2:5">
      <c r="B753" s="170">
        <v>42692</v>
      </c>
      <c r="C753" s="166">
        <v>36</v>
      </c>
      <c r="D753" s="332" t="s">
        <v>1570</v>
      </c>
      <c r="E753" s="88"/>
    </row>
    <row r="754" spans="2:5">
      <c r="B754" s="170">
        <v>42692</v>
      </c>
      <c r="C754" s="166">
        <v>130.97999999999999</v>
      </c>
      <c r="D754" s="332" t="s">
        <v>92</v>
      </c>
      <c r="E754" s="88"/>
    </row>
    <row r="755" spans="2:5">
      <c r="B755" s="170">
        <v>42692</v>
      </c>
      <c r="C755" s="166">
        <v>10</v>
      </c>
      <c r="D755" s="332" t="s">
        <v>1571</v>
      </c>
      <c r="E755" s="88"/>
    </row>
    <row r="756" spans="2:5">
      <c r="B756" s="170">
        <v>42692</v>
      </c>
      <c r="C756" s="166">
        <v>0.24</v>
      </c>
      <c r="D756" s="335" t="s">
        <v>1572</v>
      </c>
      <c r="E756" s="88"/>
    </row>
    <row r="757" spans="2:5">
      <c r="B757" s="170">
        <v>42692</v>
      </c>
      <c r="C757" s="166">
        <v>0.49</v>
      </c>
      <c r="D757" s="335" t="s">
        <v>1573</v>
      </c>
      <c r="E757" s="88"/>
    </row>
    <row r="758" spans="2:5">
      <c r="B758" s="170">
        <v>42692</v>
      </c>
      <c r="C758" s="166">
        <v>0.14000000000000001</v>
      </c>
      <c r="D758" s="332" t="s">
        <v>1245</v>
      </c>
      <c r="E758" s="88"/>
    </row>
    <row r="759" spans="2:5">
      <c r="B759" s="170">
        <v>42692</v>
      </c>
      <c r="C759" s="166">
        <v>0.33</v>
      </c>
      <c r="D759" s="332" t="s">
        <v>1574</v>
      </c>
      <c r="E759" s="88"/>
    </row>
    <row r="760" spans="2:5">
      <c r="B760" s="170">
        <v>42692</v>
      </c>
      <c r="C760" s="166">
        <v>0.17</v>
      </c>
      <c r="D760" s="332" t="s">
        <v>1575</v>
      </c>
      <c r="E760" s="88"/>
    </row>
    <row r="761" spans="2:5" s="70" customFormat="1">
      <c r="B761" s="170">
        <v>42695</v>
      </c>
      <c r="C761" s="166">
        <v>4.49</v>
      </c>
      <c r="D761" s="332" t="s">
        <v>1576</v>
      </c>
      <c r="E761" s="88"/>
    </row>
    <row r="762" spans="2:5" s="70" customFormat="1">
      <c r="B762" s="170">
        <v>42695</v>
      </c>
      <c r="C762" s="166">
        <v>0.03</v>
      </c>
      <c r="D762" s="332" t="s">
        <v>1787</v>
      </c>
      <c r="E762" s="88"/>
    </row>
    <row r="763" spans="2:5" s="70" customFormat="1">
      <c r="B763" s="170">
        <v>42695</v>
      </c>
      <c r="C763" s="166">
        <v>0.84</v>
      </c>
      <c r="D763" s="332" t="s">
        <v>1440</v>
      </c>
      <c r="E763" s="88"/>
    </row>
    <row r="764" spans="2:5" s="70" customFormat="1">
      <c r="B764" s="170">
        <v>42695</v>
      </c>
      <c r="C764" s="166">
        <v>10.75</v>
      </c>
      <c r="D764" s="332" t="s">
        <v>1577</v>
      </c>
      <c r="E764" s="88"/>
    </row>
    <row r="765" spans="2:5" s="70" customFormat="1">
      <c r="B765" s="170">
        <v>42695</v>
      </c>
      <c r="C765" s="166">
        <v>26.43</v>
      </c>
      <c r="D765" s="332" t="s">
        <v>931</v>
      </c>
      <c r="E765" s="88"/>
    </row>
    <row r="766" spans="2:5" s="70" customFormat="1">
      <c r="B766" s="170">
        <v>42695</v>
      </c>
      <c r="C766" s="166">
        <v>36.770000000000003</v>
      </c>
      <c r="D766" s="332" t="s">
        <v>881</v>
      </c>
      <c r="E766" s="88"/>
    </row>
    <row r="767" spans="2:5" s="70" customFormat="1">
      <c r="B767" s="170">
        <v>42695</v>
      </c>
      <c r="C767" s="166">
        <v>12.24</v>
      </c>
      <c r="D767" s="332" t="s">
        <v>1578</v>
      </c>
      <c r="E767" s="88"/>
    </row>
    <row r="768" spans="2:5" s="70" customFormat="1">
      <c r="B768" s="170">
        <v>42695</v>
      </c>
      <c r="C768" s="166">
        <v>5</v>
      </c>
      <c r="D768" s="332" t="s">
        <v>1148</v>
      </c>
      <c r="E768" s="88"/>
    </row>
    <row r="769" spans="2:5" s="70" customFormat="1">
      <c r="B769" s="170">
        <v>42695</v>
      </c>
      <c r="C769" s="166">
        <v>0.05</v>
      </c>
      <c r="D769" s="332" t="s">
        <v>371</v>
      </c>
      <c r="E769" s="88"/>
    </row>
    <row r="770" spans="2:5" s="70" customFormat="1">
      <c r="B770" s="170">
        <v>42695</v>
      </c>
      <c r="C770" s="166">
        <v>25</v>
      </c>
      <c r="D770" s="332" t="s">
        <v>1063</v>
      </c>
      <c r="E770" s="88"/>
    </row>
    <row r="771" spans="2:5" s="70" customFormat="1">
      <c r="B771" s="170">
        <v>42695</v>
      </c>
      <c r="C771" s="166">
        <v>0.02</v>
      </c>
      <c r="D771" s="332" t="s">
        <v>1579</v>
      </c>
      <c r="E771" s="88"/>
    </row>
    <row r="772" spans="2:5" s="70" customFormat="1">
      <c r="B772" s="170">
        <v>42695</v>
      </c>
      <c r="C772" s="166">
        <v>0.02</v>
      </c>
      <c r="D772" s="332" t="s">
        <v>1580</v>
      </c>
      <c r="E772" s="88"/>
    </row>
    <row r="773" spans="2:5">
      <c r="B773" s="170">
        <v>42695</v>
      </c>
      <c r="C773" s="166">
        <v>0.28999999999999998</v>
      </c>
      <c r="D773" s="332" t="s">
        <v>1581</v>
      </c>
      <c r="E773" s="88"/>
    </row>
    <row r="774" spans="2:5" s="70" customFormat="1">
      <c r="B774" s="258">
        <v>42695</v>
      </c>
      <c r="C774" s="259">
        <v>0.01</v>
      </c>
      <c r="D774" s="334" t="s">
        <v>707</v>
      </c>
      <c r="E774" s="88"/>
    </row>
    <row r="775" spans="2:5" s="70" customFormat="1">
      <c r="B775" s="258">
        <v>42695</v>
      </c>
      <c r="C775" s="259">
        <v>10.3</v>
      </c>
      <c r="D775" s="334" t="s">
        <v>1582</v>
      </c>
      <c r="E775" s="88"/>
    </row>
    <row r="776" spans="2:5" s="70" customFormat="1">
      <c r="B776" s="258">
        <v>42695</v>
      </c>
      <c r="C776" s="259">
        <v>0.86</v>
      </c>
      <c r="D776" s="334" t="s">
        <v>1583</v>
      </c>
      <c r="E776" s="88"/>
    </row>
    <row r="777" spans="2:5" s="70" customFormat="1">
      <c r="B777" s="258">
        <v>42695</v>
      </c>
      <c r="C777" s="259">
        <v>0.08</v>
      </c>
      <c r="D777" s="334" t="s">
        <v>1584</v>
      </c>
      <c r="E777" s="88"/>
    </row>
    <row r="778" spans="2:5" s="70" customFormat="1">
      <c r="B778" s="258">
        <v>42695</v>
      </c>
      <c r="C778" s="259">
        <v>0.04</v>
      </c>
      <c r="D778" s="334" t="s">
        <v>1585</v>
      </c>
      <c r="E778" s="88"/>
    </row>
    <row r="779" spans="2:5" s="70" customFormat="1">
      <c r="B779" s="258">
        <v>42695</v>
      </c>
      <c r="C779" s="259">
        <v>0.31</v>
      </c>
      <c r="D779" s="334" t="s">
        <v>1586</v>
      </c>
      <c r="E779" s="88"/>
    </row>
    <row r="780" spans="2:5" s="70" customFormat="1">
      <c r="B780" s="258">
        <v>42695</v>
      </c>
      <c r="C780" s="259">
        <v>0.19</v>
      </c>
      <c r="D780" s="334" t="s">
        <v>1587</v>
      </c>
      <c r="E780" s="88"/>
    </row>
    <row r="781" spans="2:5">
      <c r="B781" s="170">
        <v>42695</v>
      </c>
      <c r="C781" s="166">
        <v>0.86</v>
      </c>
      <c r="D781" s="332" t="s">
        <v>1588</v>
      </c>
      <c r="E781" s="88"/>
    </row>
    <row r="782" spans="2:5">
      <c r="B782" s="170">
        <v>42695</v>
      </c>
      <c r="C782" s="166">
        <v>0.26</v>
      </c>
      <c r="D782" s="332" t="s">
        <v>1589</v>
      </c>
      <c r="E782" s="88"/>
    </row>
    <row r="783" spans="2:5">
      <c r="B783" s="170">
        <v>42695</v>
      </c>
      <c r="C783" s="166">
        <v>0.04</v>
      </c>
      <c r="D783" s="332" t="s">
        <v>1556</v>
      </c>
      <c r="E783" s="88"/>
    </row>
    <row r="784" spans="2:5">
      <c r="B784" s="170">
        <v>42695</v>
      </c>
      <c r="C784" s="166">
        <v>0.02</v>
      </c>
      <c r="D784" s="332" t="s">
        <v>1590</v>
      </c>
      <c r="E784" s="88"/>
    </row>
    <row r="785" spans="2:5">
      <c r="B785" s="170">
        <v>42695</v>
      </c>
      <c r="C785" s="166">
        <v>0.01</v>
      </c>
      <c r="D785" s="332" t="s">
        <v>1591</v>
      </c>
      <c r="E785" s="88"/>
    </row>
    <row r="786" spans="2:5">
      <c r="B786" s="170">
        <v>42695</v>
      </c>
      <c r="C786" s="166">
        <v>10</v>
      </c>
      <c r="D786" s="332" t="s">
        <v>1422</v>
      </c>
      <c r="E786" s="88"/>
    </row>
    <row r="787" spans="2:5">
      <c r="B787" s="170">
        <v>42695</v>
      </c>
      <c r="C787" s="166">
        <v>0.04</v>
      </c>
      <c r="D787" s="332" t="s">
        <v>1592</v>
      </c>
      <c r="E787" s="88"/>
    </row>
    <row r="788" spans="2:5">
      <c r="B788" s="170">
        <v>42695</v>
      </c>
      <c r="C788" s="166">
        <v>26.33</v>
      </c>
      <c r="D788" s="332" t="s">
        <v>1492</v>
      </c>
      <c r="E788" s="88"/>
    </row>
    <row r="789" spans="2:5">
      <c r="B789" s="170">
        <v>42695</v>
      </c>
      <c r="C789" s="166">
        <v>0.2</v>
      </c>
      <c r="D789" s="332" t="s">
        <v>1011</v>
      </c>
      <c r="E789" s="88"/>
    </row>
    <row r="790" spans="2:5">
      <c r="B790" s="170">
        <v>42695</v>
      </c>
      <c r="C790" s="166">
        <v>0.71</v>
      </c>
      <c r="D790" s="332" t="s">
        <v>1593</v>
      </c>
      <c r="E790" s="88"/>
    </row>
    <row r="791" spans="2:5">
      <c r="B791" s="170">
        <v>42695</v>
      </c>
      <c r="C791" s="166">
        <v>0.32</v>
      </c>
      <c r="D791" s="332" t="s">
        <v>1594</v>
      </c>
      <c r="E791" s="88"/>
    </row>
    <row r="792" spans="2:5">
      <c r="B792" s="170">
        <v>42695</v>
      </c>
      <c r="C792" s="166">
        <v>0.22</v>
      </c>
      <c r="D792" s="332" t="s">
        <v>1595</v>
      </c>
      <c r="E792" s="88"/>
    </row>
    <row r="793" spans="2:5">
      <c r="B793" s="170">
        <v>42695</v>
      </c>
      <c r="C793" s="166">
        <v>0.19</v>
      </c>
      <c r="D793" s="332" t="s">
        <v>1596</v>
      </c>
      <c r="E793" s="88"/>
    </row>
    <row r="794" spans="2:5">
      <c r="B794" s="170">
        <v>42695</v>
      </c>
      <c r="C794" s="166">
        <v>7.0000000000000007E-2</v>
      </c>
      <c r="D794" s="332" t="s">
        <v>1499</v>
      </c>
      <c r="E794" s="88"/>
    </row>
    <row r="795" spans="2:5">
      <c r="B795" s="170">
        <v>42695</v>
      </c>
      <c r="C795" s="166">
        <v>0.18</v>
      </c>
      <c r="D795" s="332" t="s">
        <v>1597</v>
      </c>
      <c r="E795" s="88"/>
    </row>
    <row r="796" spans="2:5">
      <c r="B796" s="170">
        <v>42695</v>
      </c>
      <c r="C796" s="166">
        <v>0.26</v>
      </c>
      <c r="D796" s="332" t="s">
        <v>1598</v>
      </c>
      <c r="E796" s="88"/>
    </row>
    <row r="797" spans="2:5">
      <c r="B797" s="170">
        <v>42695</v>
      </c>
      <c r="C797" s="166">
        <v>0.12</v>
      </c>
      <c r="D797" s="332" t="s">
        <v>1599</v>
      </c>
      <c r="E797" s="88"/>
    </row>
    <row r="798" spans="2:5">
      <c r="B798" s="170">
        <v>42695</v>
      </c>
      <c r="C798" s="166">
        <v>0.23</v>
      </c>
      <c r="D798" s="332" t="s">
        <v>1100</v>
      </c>
      <c r="E798" s="88"/>
    </row>
    <row r="799" spans="2:5">
      <c r="B799" s="170">
        <v>42695</v>
      </c>
      <c r="C799" s="166">
        <v>0.05</v>
      </c>
      <c r="D799" s="332" t="s">
        <v>1503</v>
      </c>
      <c r="E799" s="88"/>
    </row>
    <row r="800" spans="2:5">
      <c r="B800" s="170">
        <v>42695</v>
      </c>
      <c r="C800" s="166">
        <v>0.77</v>
      </c>
      <c r="D800" s="332" t="s">
        <v>1139</v>
      </c>
      <c r="E800" s="88"/>
    </row>
    <row r="801" spans="2:5">
      <c r="B801" s="170">
        <v>42695</v>
      </c>
      <c r="C801" s="166">
        <v>0.03</v>
      </c>
      <c r="D801" s="332" t="s">
        <v>1600</v>
      </c>
      <c r="E801" s="88"/>
    </row>
    <row r="802" spans="2:5" s="70" customFormat="1">
      <c r="B802" s="170">
        <v>42695</v>
      </c>
      <c r="C802" s="166">
        <v>5.6</v>
      </c>
      <c r="D802" s="332" t="s">
        <v>211</v>
      </c>
      <c r="E802" s="88"/>
    </row>
    <row r="803" spans="2:5" s="70" customFormat="1">
      <c r="B803" s="170">
        <v>42695</v>
      </c>
      <c r="C803" s="166">
        <v>1.17</v>
      </c>
      <c r="D803" s="332" t="s">
        <v>1601</v>
      </c>
      <c r="E803" s="88"/>
    </row>
    <row r="804" spans="2:5" s="70" customFormat="1">
      <c r="B804" s="170">
        <v>42695</v>
      </c>
      <c r="C804" s="166">
        <v>0.95</v>
      </c>
      <c r="D804" s="332" t="s">
        <v>1602</v>
      </c>
      <c r="E804" s="88"/>
    </row>
    <row r="805" spans="2:5" s="70" customFormat="1">
      <c r="B805" s="170">
        <v>42695</v>
      </c>
      <c r="C805" s="166">
        <v>0.19</v>
      </c>
      <c r="D805" s="332" t="s">
        <v>1387</v>
      </c>
      <c r="E805" s="88"/>
    </row>
    <row r="806" spans="2:5" s="70" customFormat="1">
      <c r="B806" s="170">
        <v>42696</v>
      </c>
      <c r="C806" s="166">
        <v>304</v>
      </c>
      <c r="D806" s="332" t="s">
        <v>1092</v>
      </c>
      <c r="E806" s="88"/>
    </row>
    <row r="807" spans="2:5">
      <c r="B807" s="170">
        <v>42696</v>
      </c>
      <c r="C807" s="166">
        <v>0.28000000000000003</v>
      </c>
      <c r="D807" s="332" t="s">
        <v>1603</v>
      </c>
      <c r="E807" s="88"/>
    </row>
    <row r="808" spans="2:5">
      <c r="B808" s="170">
        <v>42696</v>
      </c>
      <c r="C808" s="166">
        <v>0.11</v>
      </c>
      <c r="D808" s="332" t="s">
        <v>1604</v>
      </c>
      <c r="E808" s="88"/>
    </row>
    <row r="809" spans="2:5">
      <c r="B809" s="170">
        <v>42696</v>
      </c>
      <c r="C809" s="166">
        <v>0.28000000000000003</v>
      </c>
      <c r="D809" s="332" t="s">
        <v>1440</v>
      </c>
      <c r="E809" s="88"/>
    </row>
    <row r="810" spans="2:5">
      <c r="B810" s="170">
        <v>42696</v>
      </c>
      <c r="C810" s="166">
        <v>0.01</v>
      </c>
      <c r="D810" s="332" t="s">
        <v>1787</v>
      </c>
      <c r="E810" s="88"/>
    </row>
    <row r="811" spans="2:5">
      <c r="B811" s="170">
        <v>42696</v>
      </c>
      <c r="C811" s="166">
        <v>0.18</v>
      </c>
      <c r="D811" s="332" t="s">
        <v>1603</v>
      </c>
      <c r="E811" s="88"/>
    </row>
    <row r="812" spans="2:5" s="70" customFormat="1">
      <c r="B812" s="170">
        <v>42696</v>
      </c>
      <c r="C812" s="166">
        <v>0.02</v>
      </c>
      <c r="D812" s="332" t="s">
        <v>1605</v>
      </c>
      <c r="E812" s="88"/>
    </row>
    <row r="813" spans="2:5" s="70" customFormat="1">
      <c r="B813" s="170">
        <v>42696</v>
      </c>
      <c r="C813" s="166">
        <v>8.15</v>
      </c>
      <c r="D813" s="332" t="s">
        <v>1095</v>
      </c>
      <c r="E813" s="88"/>
    </row>
    <row r="814" spans="2:5" s="70" customFormat="1">
      <c r="B814" s="170">
        <v>42696</v>
      </c>
      <c r="C814" s="166">
        <v>2.61</v>
      </c>
      <c r="D814" s="332" t="s">
        <v>1169</v>
      </c>
      <c r="E814" s="88"/>
    </row>
    <row r="815" spans="2:5" s="70" customFormat="1">
      <c r="B815" s="170">
        <v>42696</v>
      </c>
      <c r="C815" s="166">
        <v>400</v>
      </c>
      <c r="D815" s="335" t="s">
        <v>1606</v>
      </c>
      <c r="E815" s="88"/>
    </row>
    <row r="816" spans="2:5" s="70" customFormat="1">
      <c r="B816" s="170">
        <v>42696</v>
      </c>
      <c r="C816" s="166">
        <v>0.13</v>
      </c>
      <c r="D816" s="332" t="s">
        <v>1607</v>
      </c>
      <c r="E816" s="88"/>
    </row>
    <row r="817" spans="2:5" s="70" customFormat="1">
      <c r="B817" s="170">
        <v>42696</v>
      </c>
      <c r="C817" s="166">
        <v>0.04</v>
      </c>
      <c r="D817" s="332" t="s">
        <v>1608</v>
      </c>
      <c r="E817" s="88"/>
    </row>
    <row r="818" spans="2:5">
      <c r="B818" s="170">
        <v>42696</v>
      </c>
      <c r="C818" s="166">
        <v>0.41</v>
      </c>
      <c r="D818" s="332" t="s">
        <v>1387</v>
      </c>
      <c r="E818" s="88"/>
    </row>
    <row r="819" spans="2:5">
      <c r="B819" s="170">
        <v>42696</v>
      </c>
      <c r="C819" s="166">
        <v>0.04</v>
      </c>
      <c r="D819" s="332" t="s">
        <v>1609</v>
      </c>
      <c r="E819" s="88"/>
    </row>
    <row r="820" spans="2:5">
      <c r="B820" s="170">
        <v>42696</v>
      </c>
      <c r="C820" s="166">
        <v>0.13</v>
      </c>
      <c r="D820" s="332" t="s">
        <v>1498</v>
      </c>
      <c r="E820" s="88"/>
    </row>
    <row r="821" spans="2:5">
      <c r="B821" s="170">
        <v>42696</v>
      </c>
      <c r="C821" s="166">
        <v>0.75</v>
      </c>
      <c r="D821" s="332" t="s">
        <v>1387</v>
      </c>
      <c r="E821" s="88"/>
    </row>
    <row r="822" spans="2:5">
      <c r="B822" s="170">
        <v>42696</v>
      </c>
      <c r="C822" s="166">
        <v>0.6</v>
      </c>
      <c r="D822" s="332" t="s">
        <v>1610</v>
      </c>
      <c r="E822" s="88"/>
    </row>
    <row r="823" spans="2:5">
      <c r="B823" s="170">
        <v>42696</v>
      </c>
      <c r="C823" s="166">
        <v>0.14000000000000001</v>
      </c>
      <c r="D823" s="332" t="s">
        <v>1611</v>
      </c>
      <c r="E823" s="88"/>
    </row>
    <row r="824" spans="2:5">
      <c r="B824" s="170">
        <v>42696</v>
      </c>
      <c r="C824" s="166">
        <v>0.13</v>
      </c>
      <c r="D824" s="332" t="s">
        <v>1499</v>
      </c>
      <c r="E824" s="88"/>
    </row>
    <row r="825" spans="2:5">
      <c r="B825" s="170">
        <v>42696</v>
      </c>
      <c r="C825" s="166">
        <v>0.71</v>
      </c>
      <c r="D825" s="332" t="s">
        <v>1612</v>
      </c>
      <c r="E825" s="88"/>
    </row>
    <row r="826" spans="2:5">
      <c r="B826" s="170">
        <v>42696</v>
      </c>
      <c r="C826" s="166">
        <v>1.65</v>
      </c>
      <c r="D826" s="332" t="s">
        <v>1613</v>
      </c>
      <c r="E826" s="88"/>
    </row>
    <row r="827" spans="2:5">
      <c r="B827" s="170">
        <v>42696</v>
      </c>
      <c r="C827" s="166">
        <v>70.34</v>
      </c>
      <c r="D827" s="332" t="s">
        <v>1614</v>
      </c>
      <c r="E827" s="88"/>
    </row>
    <row r="828" spans="2:5">
      <c r="B828" s="170">
        <v>42696</v>
      </c>
      <c r="C828" s="166">
        <v>0.5</v>
      </c>
      <c r="D828" s="332" t="s">
        <v>1615</v>
      </c>
      <c r="E828" s="88"/>
    </row>
    <row r="829" spans="2:5">
      <c r="B829" s="170">
        <v>42696</v>
      </c>
      <c r="C829" s="166">
        <v>0.84</v>
      </c>
      <c r="D829" s="332" t="s">
        <v>1616</v>
      </c>
      <c r="E829" s="88"/>
    </row>
    <row r="830" spans="2:5">
      <c r="B830" s="170">
        <v>42696</v>
      </c>
      <c r="C830" s="166">
        <v>0.2</v>
      </c>
      <c r="D830" s="332" t="s">
        <v>1617</v>
      </c>
      <c r="E830" s="88"/>
    </row>
    <row r="831" spans="2:5">
      <c r="B831" s="170">
        <v>42696</v>
      </c>
      <c r="C831" s="166">
        <v>0.19</v>
      </c>
      <c r="D831" s="332" t="s">
        <v>1618</v>
      </c>
      <c r="E831" s="88"/>
    </row>
    <row r="832" spans="2:5">
      <c r="B832" s="170">
        <v>42696</v>
      </c>
      <c r="C832" s="166">
        <v>0.02</v>
      </c>
      <c r="D832" s="332" t="s">
        <v>1619</v>
      </c>
      <c r="E832" s="88"/>
    </row>
    <row r="833" spans="2:5">
      <c r="B833" s="170">
        <v>42696</v>
      </c>
      <c r="C833" s="166">
        <v>0.05</v>
      </c>
      <c r="D833" s="332" t="s">
        <v>1620</v>
      </c>
      <c r="E833" s="88"/>
    </row>
    <row r="834" spans="2:5">
      <c r="B834" s="170">
        <v>42696</v>
      </c>
      <c r="C834" s="166">
        <v>5</v>
      </c>
      <c r="D834" s="332" t="s">
        <v>1621</v>
      </c>
      <c r="E834" s="88"/>
    </row>
    <row r="835" spans="2:5">
      <c r="B835" s="170">
        <v>42696</v>
      </c>
      <c r="C835" s="166">
        <v>0.02</v>
      </c>
      <c r="D835" s="332" t="s">
        <v>1622</v>
      </c>
      <c r="E835" s="88"/>
    </row>
    <row r="836" spans="2:5">
      <c r="B836" s="170">
        <v>42696</v>
      </c>
      <c r="C836" s="166">
        <v>0.05</v>
      </c>
      <c r="D836" s="332" t="s">
        <v>1623</v>
      </c>
      <c r="E836" s="88"/>
    </row>
    <row r="837" spans="2:5">
      <c r="B837" s="170">
        <v>42696</v>
      </c>
      <c r="C837" s="166">
        <v>0.17</v>
      </c>
      <c r="D837" s="332" t="s">
        <v>1508</v>
      </c>
      <c r="E837" s="88"/>
    </row>
    <row r="838" spans="2:5">
      <c r="B838" s="170">
        <v>42696</v>
      </c>
      <c r="C838" s="166">
        <v>0.35</v>
      </c>
      <c r="D838" s="332" t="s">
        <v>1624</v>
      </c>
      <c r="E838" s="88"/>
    </row>
    <row r="839" spans="2:5">
      <c r="B839" s="170">
        <v>42696</v>
      </c>
      <c r="C839" s="166">
        <v>0.01</v>
      </c>
      <c r="D839" s="332" t="s">
        <v>1625</v>
      </c>
      <c r="E839" s="88"/>
    </row>
    <row r="840" spans="2:5">
      <c r="B840" s="170">
        <v>42696</v>
      </c>
      <c r="C840" s="166">
        <v>5.95</v>
      </c>
      <c r="D840" s="332" t="s">
        <v>1626</v>
      </c>
      <c r="E840" s="88"/>
    </row>
    <row r="841" spans="2:5">
      <c r="B841" s="170">
        <v>42696</v>
      </c>
      <c r="C841" s="166">
        <v>8</v>
      </c>
      <c r="D841" s="332" t="s">
        <v>1627</v>
      </c>
      <c r="E841" s="88"/>
    </row>
    <row r="842" spans="2:5">
      <c r="B842" s="170">
        <v>42696</v>
      </c>
      <c r="C842" s="166">
        <v>0.42</v>
      </c>
      <c r="D842" s="332" t="s">
        <v>1628</v>
      </c>
      <c r="E842" s="88"/>
    </row>
    <row r="843" spans="2:5">
      <c r="B843" s="170">
        <v>42696</v>
      </c>
      <c r="C843" s="166">
        <v>0.02</v>
      </c>
      <c r="D843" s="332" t="s">
        <v>1629</v>
      </c>
      <c r="E843" s="88"/>
    </row>
    <row r="844" spans="2:5">
      <c r="B844" s="170">
        <v>42697</v>
      </c>
      <c r="C844" s="166">
        <v>0.71</v>
      </c>
      <c r="D844" s="332" t="s">
        <v>1390</v>
      </c>
      <c r="E844" s="88"/>
    </row>
    <row r="845" spans="2:5">
      <c r="B845" s="170">
        <v>42697</v>
      </c>
      <c r="C845" s="166">
        <v>7.0000000000000007E-2</v>
      </c>
      <c r="D845" s="332" t="s">
        <v>1630</v>
      </c>
      <c r="E845" s="88"/>
    </row>
    <row r="846" spans="2:5">
      <c r="B846" s="170">
        <v>42697</v>
      </c>
      <c r="C846" s="166">
        <v>7.0000000000000007E-2</v>
      </c>
      <c r="D846" s="332" t="s">
        <v>1503</v>
      </c>
      <c r="E846" s="88"/>
    </row>
    <row r="847" spans="2:5">
      <c r="B847" s="170">
        <v>42697</v>
      </c>
      <c r="C847" s="166">
        <v>528.79999999999995</v>
      </c>
      <c r="D847" s="332" t="s">
        <v>1631</v>
      </c>
      <c r="E847" s="88"/>
    </row>
    <row r="848" spans="2:5">
      <c r="B848" s="170">
        <v>42697</v>
      </c>
      <c r="C848" s="166">
        <v>0.08</v>
      </c>
      <c r="D848" s="332" t="s">
        <v>1632</v>
      </c>
      <c r="E848" s="88"/>
    </row>
    <row r="849" spans="2:5">
      <c r="B849" s="170">
        <v>42697</v>
      </c>
      <c r="C849" s="166">
        <v>26.95</v>
      </c>
      <c r="D849" s="332" t="s">
        <v>1633</v>
      </c>
      <c r="E849" s="88"/>
    </row>
    <row r="850" spans="2:5" s="70" customFormat="1">
      <c r="B850" s="170">
        <v>42697</v>
      </c>
      <c r="C850" s="166">
        <v>0.62</v>
      </c>
      <c r="D850" s="332" t="s">
        <v>1499</v>
      </c>
      <c r="E850" s="88"/>
    </row>
    <row r="851" spans="2:5" s="70" customFormat="1" ht="15" customHeight="1">
      <c r="B851" s="170">
        <v>42697</v>
      </c>
      <c r="C851" s="166">
        <v>7.0000000000000007E-2</v>
      </c>
      <c r="D851" s="332" t="s">
        <v>1634</v>
      </c>
      <c r="E851" s="88"/>
    </row>
    <row r="852" spans="2:5" s="70" customFormat="1">
      <c r="B852" s="170">
        <v>42697</v>
      </c>
      <c r="C852" s="166">
        <v>1</v>
      </c>
      <c r="D852" s="332" t="s">
        <v>1615</v>
      </c>
      <c r="E852" s="88"/>
    </row>
    <row r="853" spans="2:5" s="70" customFormat="1">
      <c r="B853" s="170">
        <v>42697</v>
      </c>
      <c r="C853" s="166">
        <v>0.02</v>
      </c>
      <c r="D853" s="332" t="s">
        <v>1635</v>
      </c>
      <c r="E853" s="88"/>
    </row>
    <row r="854" spans="2:5" s="70" customFormat="1">
      <c r="B854" s="170">
        <v>42697</v>
      </c>
      <c r="C854" s="166">
        <v>0.04</v>
      </c>
      <c r="D854" s="332" t="s">
        <v>1415</v>
      </c>
      <c r="E854" s="88"/>
    </row>
    <row r="855" spans="2:5" s="70" customFormat="1" ht="15" customHeight="1">
      <c r="B855" s="170">
        <v>42697</v>
      </c>
      <c r="C855" s="166">
        <v>0.27</v>
      </c>
      <c r="D855" s="332" t="s">
        <v>1636</v>
      </c>
      <c r="E855" s="88"/>
    </row>
    <row r="856" spans="2:5" s="70" customFormat="1" ht="15" customHeight="1">
      <c r="B856" s="258">
        <v>42697</v>
      </c>
      <c r="C856" s="259">
        <v>0.08</v>
      </c>
      <c r="D856" s="334" t="s">
        <v>1637</v>
      </c>
      <c r="E856" s="88"/>
    </row>
    <row r="857" spans="2:5" s="70" customFormat="1" ht="15" customHeight="1">
      <c r="B857" s="258">
        <v>42697</v>
      </c>
      <c r="C857" s="259">
        <v>0.12</v>
      </c>
      <c r="D857" s="334" t="s">
        <v>1638</v>
      </c>
      <c r="E857" s="88"/>
    </row>
    <row r="858" spans="2:5" s="70" customFormat="1" ht="15" customHeight="1">
      <c r="B858" s="258">
        <v>42697</v>
      </c>
      <c r="C858" s="259">
        <v>38.25</v>
      </c>
      <c r="D858" s="334" t="s">
        <v>1639</v>
      </c>
      <c r="E858" s="88"/>
    </row>
    <row r="859" spans="2:5" s="70" customFormat="1" ht="15" customHeight="1">
      <c r="B859" s="258">
        <v>42697</v>
      </c>
      <c r="C859" s="259">
        <v>1.05</v>
      </c>
      <c r="D859" s="334" t="s">
        <v>658</v>
      </c>
      <c r="E859" s="88"/>
    </row>
    <row r="860" spans="2:5" s="70" customFormat="1" ht="15" customHeight="1">
      <c r="B860" s="258">
        <v>42697</v>
      </c>
      <c r="C860" s="259">
        <v>0.02</v>
      </c>
      <c r="D860" s="334" t="s">
        <v>1640</v>
      </c>
      <c r="E860" s="88"/>
    </row>
    <row r="861" spans="2:5" s="70" customFormat="1">
      <c r="B861" s="170">
        <v>42697</v>
      </c>
      <c r="C861" s="166">
        <v>0.06</v>
      </c>
      <c r="D861" s="332" t="s">
        <v>1641</v>
      </c>
      <c r="E861" s="88"/>
    </row>
    <row r="862" spans="2:5" s="70" customFormat="1">
      <c r="B862" s="170">
        <v>42697</v>
      </c>
      <c r="C862" s="166">
        <v>0.5</v>
      </c>
      <c r="D862" s="332" t="s">
        <v>1642</v>
      </c>
      <c r="E862" s="88"/>
    </row>
    <row r="863" spans="2:5" s="70" customFormat="1" ht="15" customHeight="1">
      <c r="B863" s="170">
        <v>42697</v>
      </c>
      <c r="C863" s="166">
        <v>0.18</v>
      </c>
      <c r="D863" s="332" t="s">
        <v>1069</v>
      </c>
      <c r="E863" s="88"/>
    </row>
    <row r="864" spans="2:5" s="70" customFormat="1" ht="15" customHeight="1">
      <c r="B864" s="170">
        <v>42697</v>
      </c>
      <c r="C864" s="166">
        <v>0.3</v>
      </c>
      <c r="D864" s="332" t="s">
        <v>1643</v>
      </c>
      <c r="E864" s="88"/>
    </row>
    <row r="865" spans="2:5" s="70" customFormat="1" ht="15" customHeight="1">
      <c r="B865" s="170">
        <v>42697</v>
      </c>
      <c r="C865" s="166">
        <v>0.95</v>
      </c>
      <c r="D865" s="332" t="s">
        <v>1644</v>
      </c>
      <c r="E865" s="88"/>
    </row>
    <row r="866" spans="2:5" s="70" customFormat="1" ht="15" customHeight="1">
      <c r="B866" s="170">
        <v>42697</v>
      </c>
      <c r="C866" s="166">
        <v>0.01</v>
      </c>
      <c r="D866" s="332" t="s">
        <v>1645</v>
      </c>
      <c r="E866" s="88"/>
    </row>
    <row r="867" spans="2:5" s="70" customFormat="1" ht="15" customHeight="1">
      <c r="B867" s="170">
        <v>42697</v>
      </c>
      <c r="C867" s="166">
        <v>31.24</v>
      </c>
      <c r="D867" s="332" t="s">
        <v>1646</v>
      </c>
      <c r="E867" s="88"/>
    </row>
    <row r="868" spans="2:5" s="70" customFormat="1" ht="15" customHeight="1">
      <c r="B868" s="170">
        <v>42697</v>
      </c>
      <c r="C868" s="166">
        <v>0.1</v>
      </c>
      <c r="D868" s="332" t="s">
        <v>1069</v>
      </c>
      <c r="E868" s="88"/>
    </row>
    <row r="869" spans="2:5" s="70" customFormat="1" ht="15" customHeight="1">
      <c r="B869" s="170">
        <v>42697</v>
      </c>
      <c r="C869" s="166">
        <v>0.04</v>
      </c>
      <c r="D869" s="332" t="s">
        <v>1787</v>
      </c>
      <c r="E869" s="88"/>
    </row>
    <row r="870" spans="2:5" s="70" customFormat="1" ht="15" customHeight="1">
      <c r="B870" s="170">
        <v>42697</v>
      </c>
      <c r="C870" s="166">
        <v>25</v>
      </c>
      <c r="D870" s="332" t="s">
        <v>1392</v>
      </c>
      <c r="E870" s="88"/>
    </row>
    <row r="871" spans="2:5" s="70" customFormat="1" ht="15" customHeight="1">
      <c r="B871" s="170">
        <v>42697</v>
      </c>
      <c r="C871" s="166">
        <v>0.8</v>
      </c>
      <c r="D871" s="332" t="s">
        <v>1440</v>
      </c>
      <c r="E871" s="88"/>
    </row>
    <row r="872" spans="2:5" s="70" customFormat="1">
      <c r="B872" s="170">
        <v>42697</v>
      </c>
      <c r="C872" s="166">
        <v>9.1199999999999992</v>
      </c>
      <c r="D872" s="332" t="s">
        <v>1787</v>
      </c>
      <c r="E872" s="88"/>
    </row>
    <row r="873" spans="2:5" s="70" customFormat="1">
      <c r="B873" s="170">
        <v>42697</v>
      </c>
      <c r="C873" s="166">
        <v>218.3</v>
      </c>
      <c r="D873" s="332" t="s">
        <v>1647</v>
      </c>
      <c r="E873" s="88"/>
    </row>
    <row r="874" spans="2:5" s="70" customFormat="1">
      <c r="B874" s="170">
        <v>42697</v>
      </c>
      <c r="C874" s="166">
        <v>0.06</v>
      </c>
      <c r="D874" s="332" t="s">
        <v>1648</v>
      </c>
      <c r="E874" s="88"/>
    </row>
    <row r="875" spans="2:5" s="70" customFormat="1">
      <c r="B875" s="170">
        <v>42697</v>
      </c>
      <c r="C875" s="166">
        <v>0.08</v>
      </c>
      <c r="D875" s="332" t="s">
        <v>1787</v>
      </c>
      <c r="E875" s="88"/>
    </row>
    <row r="876" spans="2:5">
      <c r="B876" s="170">
        <v>42697</v>
      </c>
      <c r="C876" s="166">
        <v>0.09</v>
      </c>
      <c r="D876" s="332" t="s">
        <v>1603</v>
      </c>
      <c r="E876" s="88"/>
    </row>
    <row r="877" spans="2:5">
      <c r="B877" s="170">
        <v>42697</v>
      </c>
      <c r="C877" s="166">
        <v>0.05</v>
      </c>
      <c r="D877" s="332" t="s">
        <v>1649</v>
      </c>
      <c r="E877" s="88"/>
    </row>
    <row r="878" spans="2:5">
      <c r="B878" s="170">
        <v>42697</v>
      </c>
      <c r="C878" s="166">
        <v>2.74</v>
      </c>
      <c r="D878" s="332" t="s">
        <v>1169</v>
      </c>
      <c r="E878" s="88"/>
    </row>
    <row r="879" spans="2:5">
      <c r="B879" s="170">
        <v>42698</v>
      </c>
      <c r="C879" s="166">
        <v>0.06</v>
      </c>
      <c r="D879" s="332" t="s">
        <v>1436</v>
      </c>
      <c r="E879" s="88"/>
    </row>
    <row r="880" spans="2:5">
      <c r="B880" s="170">
        <v>42698</v>
      </c>
      <c r="C880" s="166">
        <v>0.02</v>
      </c>
      <c r="D880" s="332" t="s">
        <v>1650</v>
      </c>
      <c r="E880" s="88"/>
    </row>
    <row r="881" spans="2:5">
      <c r="B881" s="170">
        <v>42698</v>
      </c>
      <c r="C881" s="166">
        <v>0.63</v>
      </c>
      <c r="D881" s="332" t="s">
        <v>1651</v>
      </c>
      <c r="E881" s="88"/>
    </row>
    <row r="882" spans="2:5">
      <c r="B882" s="170">
        <v>42698</v>
      </c>
      <c r="C882" s="166">
        <v>0.81</v>
      </c>
      <c r="D882" s="332" t="s">
        <v>1652</v>
      </c>
      <c r="E882" s="88"/>
    </row>
    <row r="883" spans="2:5">
      <c r="B883" s="170">
        <v>42698</v>
      </c>
      <c r="C883" s="166">
        <v>0.05</v>
      </c>
      <c r="D883" s="332" t="s">
        <v>1653</v>
      </c>
      <c r="E883" s="88"/>
    </row>
    <row r="884" spans="2:5">
      <c r="B884" s="170">
        <v>42698</v>
      </c>
      <c r="C884" s="166">
        <v>7.0000000000000007E-2</v>
      </c>
      <c r="D884" s="332" t="s">
        <v>1654</v>
      </c>
      <c r="E884" s="88"/>
    </row>
    <row r="885" spans="2:5">
      <c r="B885" s="170">
        <v>42698</v>
      </c>
      <c r="C885" s="166">
        <v>0.27</v>
      </c>
      <c r="D885" s="332" t="s">
        <v>1238</v>
      </c>
      <c r="E885" s="88"/>
    </row>
    <row r="886" spans="2:5">
      <c r="B886" s="170">
        <v>42698</v>
      </c>
      <c r="C886" s="166">
        <v>0.1</v>
      </c>
      <c r="D886" s="332" t="s">
        <v>1245</v>
      </c>
      <c r="E886" s="88"/>
    </row>
    <row r="887" spans="2:5">
      <c r="B887" s="170">
        <v>42698</v>
      </c>
      <c r="C887" s="166">
        <v>0.14000000000000001</v>
      </c>
      <c r="D887" s="332" t="s">
        <v>1655</v>
      </c>
      <c r="E887" s="88"/>
    </row>
    <row r="888" spans="2:5">
      <c r="B888" s="170">
        <v>42698</v>
      </c>
      <c r="C888" s="166">
        <v>7.0000000000000007E-2</v>
      </c>
      <c r="D888" s="332" t="s">
        <v>1656</v>
      </c>
      <c r="E888" s="88"/>
    </row>
    <row r="889" spans="2:5">
      <c r="B889" s="170">
        <v>42698</v>
      </c>
      <c r="C889" s="166">
        <v>0.4</v>
      </c>
      <c r="D889" s="332" t="s">
        <v>1657</v>
      </c>
      <c r="E889" s="88"/>
    </row>
    <row r="890" spans="2:5">
      <c r="B890" s="170">
        <v>42698</v>
      </c>
      <c r="C890" s="166">
        <v>37</v>
      </c>
      <c r="D890" s="332" t="s">
        <v>1658</v>
      </c>
      <c r="E890" s="88"/>
    </row>
    <row r="891" spans="2:5">
      <c r="B891" s="170">
        <v>42698</v>
      </c>
      <c r="C891" s="166">
        <v>3.75</v>
      </c>
      <c r="D891" s="332" t="s">
        <v>1009</v>
      </c>
      <c r="E891" s="88"/>
    </row>
    <row r="892" spans="2:5">
      <c r="B892" s="170">
        <v>42698</v>
      </c>
      <c r="C892" s="166">
        <v>3.78</v>
      </c>
      <c r="D892" s="332" t="s">
        <v>1169</v>
      </c>
      <c r="E892" s="88"/>
    </row>
    <row r="893" spans="2:5">
      <c r="B893" s="170">
        <v>42698</v>
      </c>
      <c r="C893" s="166">
        <v>7.0000000000000007E-2</v>
      </c>
      <c r="D893" s="332" t="s">
        <v>1787</v>
      </c>
      <c r="E893" s="88"/>
    </row>
    <row r="894" spans="2:5" s="70" customFormat="1">
      <c r="B894" s="258">
        <v>42698</v>
      </c>
      <c r="C894" s="259">
        <v>0.18</v>
      </c>
      <c r="D894" s="334" t="s">
        <v>1659</v>
      </c>
      <c r="E894" s="88"/>
    </row>
    <row r="895" spans="2:5" s="70" customFormat="1">
      <c r="B895" s="258">
        <v>42698</v>
      </c>
      <c r="C895" s="259">
        <v>0.04</v>
      </c>
      <c r="D895" s="334" t="s">
        <v>1660</v>
      </c>
      <c r="E895" s="88"/>
    </row>
    <row r="896" spans="2:5">
      <c r="B896" s="170">
        <v>42698</v>
      </c>
      <c r="C896" s="166">
        <v>2</v>
      </c>
      <c r="D896" s="332" t="s">
        <v>1560</v>
      </c>
      <c r="E896" s="88"/>
    </row>
    <row r="897" spans="2:5">
      <c r="B897" s="170">
        <v>42698</v>
      </c>
      <c r="C897" s="166">
        <v>0.48</v>
      </c>
      <c r="D897" s="332" t="s">
        <v>1661</v>
      </c>
      <c r="E897" s="88"/>
    </row>
    <row r="898" spans="2:5">
      <c r="B898" s="170">
        <v>42698</v>
      </c>
      <c r="C898" s="166">
        <v>0.11</v>
      </c>
      <c r="D898" s="332" t="s">
        <v>1662</v>
      </c>
      <c r="E898" s="88"/>
    </row>
    <row r="899" spans="2:5">
      <c r="B899" s="170">
        <v>42698</v>
      </c>
      <c r="C899" s="166">
        <v>0.56999999999999995</v>
      </c>
      <c r="D899" s="332" t="s">
        <v>1663</v>
      </c>
      <c r="E899" s="88"/>
    </row>
    <row r="900" spans="2:5">
      <c r="B900" s="170">
        <v>42698</v>
      </c>
      <c r="C900" s="166">
        <v>0.67</v>
      </c>
      <c r="D900" s="332" t="s">
        <v>1664</v>
      </c>
      <c r="E900" s="88"/>
    </row>
    <row r="901" spans="2:5">
      <c r="B901" s="170">
        <v>42698</v>
      </c>
      <c r="C901" s="166">
        <v>0.08</v>
      </c>
      <c r="D901" s="332" t="s">
        <v>1665</v>
      </c>
      <c r="E901" s="88"/>
    </row>
    <row r="902" spans="2:5">
      <c r="B902" s="170">
        <v>42698</v>
      </c>
      <c r="C902" s="166">
        <v>0.09</v>
      </c>
      <c r="D902" s="332" t="s">
        <v>1666</v>
      </c>
      <c r="E902" s="88"/>
    </row>
    <row r="903" spans="2:5">
      <c r="B903" s="170">
        <v>42698</v>
      </c>
      <c r="C903" s="166">
        <v>7.0000000000000007E-2</v>
      </c>
      <c r="D903" s="332" t="s">
        <v>1667</v>
      </c>
      <c r="E903" s="88"/>
    </row>
    <row r="904" spans="2:5">
      <c r="B904" s="170">
        <v>42698</v>
      </c>
      <c r="C904" s="166">
        <v>0.16</v>
      </c>
      <c r="D904" s="332" t="s">
        <v>1668</v>
      </c>
      <c r="E904" s="88"/>
    </row>
    <row r="905" spans="2:5">
      <c r="B905" s="170">
        <v>42698</v>
      </c>
      <c r="C905" s="166">
        <v>0.25</v>
      </c>
      <c r="D905" s="332" t="s">
        <v>1669</v>
      </c>
      <c r="E905" s="88"/>
    </row>
    <row r="906" spans="2:5">
      <c r="B906" s="170">
        <v>42698</v>
      </c>
      <c r="C906" s="166">
        <v>0.64</v>
      </c>
      <c r="D906" s="332" t="s">
        <v>1197</v>
      </c>
      <c r="E906" s="88"/>
    </row>
    <row r="907" spans="2:5">
      <c r="B907" s="170">
        <v>42698</v>
      </c>
      <c r="C907" s="166">
        <v>0.92</v>
      </c>
      <c r="D907" s="332" t="s">
        <v>1353</v>
      </c>
      <c r="E907" s="88"/>
    </row>
    <row r="908" spans="2:5">
      <c r="B908" s="170">
        <v>42698</v>
      </c>
      <c r="C908" s="166">
        <v>0.09</v>
      </c>
      <c r="D908" s="332" t="s">
        <v>1670</v>
      </c>
      <c r="E908" s="88"/>
    </row>
    <row r="909" spans="2:5">
      <c r="B909" s="170">
        <v>42698</v>
      </c>
      <c r="C909" s="166">
        <v>0.3</v>
      </c>
      <c r="D909" s="332" t="s">
        <v>1671</v>
      </c>
      <c r="E909" s="88"/>
    </row>
    <row r="910" spans="2:5">
      <c r="B910" s="170">
        <v>42698</v>
      </c>
      <c r="C910" s="166">
        <v>0.66</v>
      </c>
      <c r="D910" s="332" t="s">
        <v>1672</v>
      </c>
      <c r="E910" s="88"/>
    </row>
    <row r="911" spans="2:5">
      <c r="B911" s="170">
        <v>42698</v>
      </c>
      <c r="C911" s="166">
        <v>0.06</v>
      </c>
      <c r="D911" s="332" t="s">
        <v>1673</v>
      </c>
      <c r="E911" s="88"/>
    </row>
    <row r="912" spans="2:5">
      <c r="B912" s="170">
        <v>42698</v>
      </c>
      <c r="C912" s="166">
        <v>0.34</v>
      </c>
      <c r="D912" s="332" t="s">
        <v>1674</v>
      </c>
      <c r="E912" s="88"/>
    </row>
    <row r="913" spans="2:5">
      <c r="B913" s="170">
        <v>42698</v>
      </c>
      <c r="C913" s="166">
        <v>0.37</v>
      </c>
      <c r="D913" s="332" t="s">
        <v>1077</v>
      </c>
      <c r="E913" s="88"/>
    </row>
    <row r="914" spans="2:5">
      <c r="B914" s="170">
        <v>42698</v>
      </c>
      <c r="C914" s="166">
        <v>0.16</v>
      </c>
      <c r="D914" s="332" t="s">
        <v>1675</v>
      </c>
      <c r="E914" s="88"/>
    </row>
    <row r="915" spans="2:5">
      <c r="B915" s="170">
        <v>42698</v>
      </c>
      <c r="C915" s="166">
        <v>0.06</v>
      </c>
      <c r="D915" s="332" t="s">
        <v>1676</v>
      </c>
      <c r="E915" s="88"/>
    </row>
    <row r="916" spans="2:5">
      <c r="B916" s="170">
        <v>42698</v>
      </c>
      <c r="C916" s="166">
        <v>0.54</v>
      </c>
      <c r="D916" s="332" t="s">
        <v>1069</v>
      </c>
      <c r="E916" s="88"/>
    </row>
    <row r="917" spans="2:5">
      <c r="B917" s="170">
        <v>42698</v>
      </c>
      <c r="C917" s="166">
        <v>1</v>
      </c>
      <c r="D917" s="332" t="s">
        <v>1069</v>
      </c>
      <c r="E917" s="88"/>
    </row>
    <row r="918" spans="2:5">
      <c r="B918" s="170">
        <v>42698</v>
      </c>
      <c r="C918" s="166">
        <v>0.09</v>
      </c>
      <c r="D918" s="332" t="s">
        <v>1069</v>
      </c>
      <c r="E918" s="88"/>
    </row>
    <row r="919" spans="2:5">
      <c r="B919" s="170">
        <v>42698</v>
      </c>
      <c r="C919" s="166">
        <v>0.42</v>
      </c>
      <c r="D919" s="332" t="s">
        <v>1677</v>
      </c>
      <c r="E919" s="88"/>
    </row>
    <row r="920" spans="2:5" s="70" customFormat="1">
      <c r="B920" s="330">
        <v>42699</v>
      </c>
      <c r="C920" s="331">
        <v>0.36</v>
      </c>
      <c r="D920" s="333" t="s">
        <v>1678</v>
      </c>
      <c r="E920" s="88"/>
    </row>
    <row r="921" spans="2:5" s="70" customFormat="1">
      <c r="B921" s="330">
        <v>42699</v>
      </c>
      <c r="C921" s="331">
        <v>0.16</v>
      </c>
      <c r="D921" s="333" t="s">
        <v>1679</v>
      </c>
      <c r="E921" s="88"/>
    </row>
    <row r="922" spans="2:5" s="70" customFormat="1">
      <c r="B922" s="330">
        <v>42699</v>
      </c>
      <c r="C922" s="331">
        <v>0.12</v>
      </c>
      <c r="D922" s="333" t="s">
        <v>1680</v>
      </c>
      <c r="E922" s="88"/>
    </row>
    <row r="923" spans="2:5" s="70" customFormat="1">
      <c r="B923" s="330">
        <v>42699</v>
      </c>
      <c r="C923" s="331">
        <v>0.05</v>
      </c>
      <c r="D923" s="333" t="s">
        <v>1681</v>
      </c>
      <c r="E923" s="88"/>
    </row>
    <row r="924" spans="2:5" s="70" customFormat="1">
      <c r="B924" s="330">
        <v>42699</v>
      </c>
      <c r="C924" s="331">
        <v>0.02</v>
      </c>
      <c r="D924" s="333" t="s">
        <v>1682</v>
      </c>
      <c r="E924" s="88"/>
    </row>
    <row r="925" spans="2:5" s="70" customFormat="1">
      <c r="B925" s="330">
        <v>42699</v>
      </c>
      <c r="C925" s="331">
        <v>0.01</v>
      </c>
      <c r="D925" s="333" t="s">
        <v>1683</v>
      </c>
      <c r="E925" s="88"/>
    </row>
    <row r="926" spans="2:5" s="70" customFormat="1">
      <c r="B926" s="330">
        <v>42699</v>
      </c>
      <c r="C926" s="331">
        <v>0.08</v>
      </c>
      <c r="D926" s="333" t="s">
        <v>1684</v>
      </c>
      <c r="E926" s="88"/>
    </row>
    <row r="927" spans="2:5" s="70" customFormat="1">
      <c r="B927" s="330">
        <v>42699</v>
      </c>
      <c r="C927" s="331">
        <v>0.12</v>
      </c>
      <c r="D927" s="333" t="s">
        <v>1503</v>
      </c>
      <c r="E927" s="88"/>
    </row>
    <row r="928" spans="2:5" s="70" customFormat="1">
      <c r="B928" s="330">
        <v>42699</v>
      </c>
      <c r="C928" s="331">
        <v>0.08</v>
      </c>
      <c r="D928" s="333" t="s">
        <v>1498</v>
      </c>
      <c r="E928" s="88"/>
    </row>
    <row r="929" spans="2:5" s="70" customFormat="1">
      <c r="B929" s="330">
        <v>42699</v>
      </c>
      <c r="C929" s="331">
        <v>0.55000000000000004</v>
      </c>
      <c r="D929" s="333" t="s">
        <v>1685</v>
      </c>
      <c r="E929" s="88"/>
    </row>
    <row r="930" spans="2:5" s="70" customFormat="1">
      <c r="B930" s="330">
        <v>42699</v>
      </c>
      <c r="C930" s="331">
        <v>0.19</v>
      </c>
      <c r="D930" s="333" t="s">
        <v>1686</v>
      </c>
      <c r="E930" s="88"/>
    </row>
    <row r="931" spans="2:5" s="70" customFormat="1">
      <c r="B931" s="330">
        <v>42699</v>
      </c>
      <c r="C931" s="331">
        <v>0.36</v>
      </c>
      <c r="D931" s="333" t="s">
        <v>137</v>
      </c>
      <c r="E931" s="88"/>
    </row>
    <row r="932" spans="2:5" s="70" customFormat="1">
      <c r="B932" s="330">
        <v>42699</v>
      </c>
      <c r="C932" s="331">
        <v>0.08</v>
      </c>
      <c r="D932" s="333" t="s">
        <v>1687</v>
      </c>
      <c r="E932" s="88"/>
    </row>
    <row r="933" spans="2:5" s="70" customFormat="1">
      <c r="B933" s="330">
        <v>42699</v>
      </c>
      <c r="C933" s="331">
        <v>0.13</v>
      </c>
      <c r="D933" s="333" t="s">
        <v>1681</v>
      </c>
      <c r="E933" s="88"/>
    </row>
    <row r="934" spans="2:5" s="70" customFormat="1">
      <c r="B934" s="330">
        <v>42699</v>
      </c>
      <c r="C934" s="331">
        <v>0.46</v>
      </c>
      <c r="D934" s="333" t="s">
        <v>484</v>
      </c>
      <c r="E934" s="88"/>
    </row>
    <row r="935" spans="2:5" s="70" customFormat="1">
      <c r="B935" s="330">
        <v>42699</v>
      </c>
      <c r="C935" s="331">
        <v>36</v>
      </c>
      <c r="D935" s="333" t="s">
        <v>1688</v>
      </c>
      <c r="E935" s="88"/>
    </row>
    <row r="936" spans="2:5" s="70" customFormat="1">
      <c r="B936" s="330">
        <v>42699</v>
      </c>
      <c r="C936" s="331">
        <v>10.119999999999999</v>
      </c>
      <c r="D936" s="333" t="s">
        <v>1689</v>
      </c>
      <c r="E936" s="88"/>
    </row>
    <row r="937" spans="2:5" s="70" customFormat="1">
      <c r="B937" s="330">
        <v>42699</v>
      </c>
      <c r="C937" s="331">
        <v>33.57</v>
      </c>
      <c r="D937" s="333" t="s">
        <v>1690</v>
      </c>
      <c r="E937" s="88"/>
    </row>
    <row r="938" spans="2:5" s="70" customFormat="1">
      <c r="B938" s="330">
        <v>42699</v>
      </c>
      <c r="C938" s="331">
        <v>0.43</v>
      </c>
      <c r="D938" s="333" t="s">
        <v>1691</v>
      </c>
      <c r="E938" s="88"/>
    </row>
    <row r="939" spans="2:5" s="70" customFormat="1">
      <c r="B939" s="330">
        <v>42699</v>
      </c>
      <c r="C939" s="331">
        <v>0.26</v>
      </c>
      <c r="D939" s="333" t="s">
        <v>1692</v>
      </c>
      <c r="E939" s="88"/>
    </row>
    <row r="940" spans="2:5" s="70" customFormat="1">
      <c r="B940" s="330">
        <v>42699</v>
      </c>
      <c r="C940" s="331">
        <v>0.92</v>
      </c>
      <c r="D940" s="333" t="s">
        <v>1693</v>
      </c>
      <c r="E940" s="88"/>
    </row>
    <row r="941" spans="2:5" s="70" customFormat="1">
      <c r="B941" s="330">
        <v>42699</v>
      </c>
      <c r="C941" s="331">
        <v>0.08</v>
      </c>
      <c r="D941" s="333" t="s">
        <v>1694</v>
      </c>
      <c r="E941" s="88"/>
    </row>
    <row r="942" spans="2:5" s="70" customFormat="1">
      <c r="B942" s="330">
        <v>42699</v>
      </c>
      <c r="C942" s="331">
        <v>0.5</v>
      </c>
      <c r="D942" s="333" t="s">
        <v>1146</v>
      </c>
      <c r="E942" s="88"/>
    </row>
    <row r="943" spans="2:5" s="70" customFormat="1">
      <c r="B943" s="330">
        <v>42699</v>
      </c>
      <c r="C943" s="331">
        <v>0.47</v>
      </c>
      <c r="D943" s="333" t="s">
        <v>1695</v>
      </c>
      <c r="E943" s="88"/>
    </row>
    <row r="944" spans="2:5" s="70" customFormat="1">
      <c r="B944" s="330">
        <v>42699</v>
      </c>
      <c r="C944" s="331">
        <v>80</v>
      </c>
      <c r="D944" s="333" t="s">
        <v>1696</v>
      </c>
      <c r="E944" s="88"/>
    </row>
    <row r="945" spans="2:5" s="70" customFormat="1">
      <c r="B945" s="330">
        <v>42699</v>
      </c>
      <c r="C945" s="331">
        <v>0.44</v>
      </c>
      <c r="D945" s="333" t="s">
        <v>1615</v>
      </c>
      <c r="E945" s="88"/>
    </row>
    <row r="946" spans="2:5" s="70" customFormat="1">
      <c r="B946" s="330">
        <v>42699</v>
      </c>
      <c r="C946" s="331">
        <v>0.44</v>
      </c>
      <c r="D946" s="333" t="s">
        <v>1697</v>
      </c>
      <c r="E946" s="88"/>
    </row>
    <row r="947" spans="2:5" s="70" customFormat="1">
      <c r="B947" s="330">
        <v>42699</v>
      </c>
      <c r="C947" s="331">
        <v>0.04</v>
      </c>
      <c r="D947" s="333" t="s">
        <v>1698</v>
      </c>
      <c r="E947" s="88"/>
    </row>
    <row r="948" spans="2:5" s="70" customFormat="1">
      <c r="B948" s="330">
        <v>42699</v>
      </c>
      <c r="C948" s="331">
        <v>0.55000000000000004</v>
      </c>
      <c r="D948" s="333" t="s">
        <v>1615</v>
      </c>
      <c r="E948" s="88"/>
    </row>
    <row r="949" spans="2:5" s="70" customFormat="1">
      <c r="B949" s="330">
        <v>42699</v>
      </c>
      <c r="C949" s="331">
        <v>0.45</v>
      </c>
      <c r="D949" s="333" t="s">
        <v>1699</v>
      </c>
      <c r="E949" s="88"/>
    </row>
    <row r="950" spans="2:5" s="70" customFormat="1">
      <c r="B950" s="330">
        <v>42699</v>
      </c>
      <c r="C950" s="331">
        <v>34.26</v>
      </c>
      <c r="D950" s="333" t="s">
        <v>1700</v>
      </c>
      <c r="E950" s="88"/>
    </row>
    <row r="951" spans="2:5" s="70" customFormat="1">
      <c r="B951" s="330">
        <v>42699</v>
      </c>
      <c r="C951" s="331">
        <v>0.03</v>
      </c>
      <c r="D951" s="333" t="s">
        <v>1603</v>
      </c>
      <c r="E951" s="88"/>
    </row>
    <row r="952" spans="2:5" s="70" customFormat="1">
      <c r="B952" s="330">
        <v>42699</v>
      </c>
      <c r="C952" s="331">
        <v>0.1</v>
      </c>
      <c r="D952" s="333" t="s">
        <v>1701</v>
      </c>
      <c r="E952" s="88"/>
    </row>
    <row r="953" spans="2:5" s="70" customFormat="1">
      <c r="B953" s="330">
        <v>42699</v>
      </c>
      <c r="C953" s="331">
        <v>0.1</v>
      </c>
      <c r="D953" s="333" t="s">
        <v>1702</v>
      </c>
      <c r="E953" s="88"/>
    </row>
    <row r="954" spans="2:5" s="70" customFormat="1">
      <c r="B954" s="330">
        <v>42699</v>
      </c>
      <c r="C954" s="331">
        <v>0.02</v>
      </c>
      <c r="D954" s="333" t="s">
        <v>1787</v>
      </c>
      <c r="E954" s="88"/>
    </row>
    <row r="955" spans="2:5" s="70" customFormat="1">
      <c r="B955" s="330">
        <v>42700</v>
      </c>
      <c r="C955" s="331">
        <v>0.16</v>
      </c>
      <c r="D955" s="333" t="s">
        <v>1703</v>
      </c>
      <c r="E955" s="88"/>
    </row>
    <row r="956" spans="2:5" s="70" customFormat="1">
      <c r="B956" s="330">
        <v>42700</v>
      </c>
      <c r="C956" s="331">
        <v>0.17</v>
      </c>
      <c r="D956" s="333" t="s">
        <v>1704</v>
      </c>
      <c r="E956" s="88"/>
    </row>
    <row r="957" spans="2:5" s="70" customFormat="1">
      <c r="B957" s="330">
        <v>42700</v>
      </c>
      <c r="C957" s="331">
        <v>0.19</v>
      </c>
      <c r="D957" s="333" t="s">
        <v>1705</v>
      </c>
      <c r="E957" s="88"/>
    </row>
    <row r="958" spans="2:5" s="70" customFormat="1">
      <c r="B958" s="330">
        <v>42700</v>
      </c>
      <c r="C958" s="331">
        <v>44.05</v>
      </c>
      <c r="D958" s="333" t="s">
        <v>1706</v>
      </c>
      <c r="E958" s="88"/>
    </row>
    <row r="959" spans="2:5">
      <c r="B959" s="170">
        <v>42700</v>
      </c>
      <c r="C959" s="166">
        <v>43.58</v>
      </c>
      <c r="D959" s="332" t="s">
        <v>1707</v>
      </c>
      <c r="E959" s="88"/>
    </row>
    <row r="960" spans="2:5" s="70" customFormat="1">
      <c r="B960" s="258">
        <v>42700</v>
      </c>
      <c r="C960" s="259">
        <v>0.02</v>
      </c>
      <c r="D960" s="334" t="s">
        <v>1708</v>
      </c>
      <c r="E960" s="88"/>
    </row>
    <row r="961" spans="2:5">
      <c r="B961" s="170">
        <v>42700</v>
      </c>
      <c r="C961" s="166">
        <v>2.2599999999999998</v>
      </c>
      <c r="D961" s="332" t="s">
        <v>1709</v>
      </c>
      <c r="E961" s="88"/>
    </row>
    <row r="962" spans="2:5">
      <c r="B962" s="170">
        <v>42700</v>
      </c>
      <c r="C962" s="166">
        <v>0.01</v>
      </c>
      <c r="D962" s="332" t="s">
        <v>1710</v>
      </c>
      <c r="E962" s="88"/>
    </row>
    <row r="963" spans="2:5">
      <c r="B963" s="170">
        <v>42700</v>
      </c>
      <c r="C963" s="166">
        <v>8</v>
      </c>
      <c r="D963" s="332" t="s">
        <v>1711</v>
      </c>
      <c r="E963" s="88"/>
    </row>
    <row r="964" spans="2:5">
      <c r="B964" s="170">
        <v>42700</v>
      </c>
      <c r="C964" s="166">
        <v>0.06</v>
      </c>
      <c r="D964" s="332" t="s">
        <v>1712</v>
      </c>
      <c r="E964" s="88"/>
    </row>
    <row r="965" spans="2:5">
      <c r="B965" s="170">
        <v>42702</v>
      </c>
      <c r="C965" s="166">
        <v>4.4000000000000004</v>
      </c>
      <c r="D965" s="332" t="s">
        <v>1713</v>
      </c>
      <c r="E965" s="88"/>
    </row>
    <row r="966" spans="2:5">
      <c r="B966" s="170">
        <v>42702</v>
      </c>
      <c r="C966" s="166">
        <v>0.12</v>
      </c>
      <c r="D966" s="332" t="s">
        <v>1502</v>
      </c>
      <c r="E966" s="88"/>
    </row>
    <row r="967" spans="2:5">
      <c r="B967" s="170">
        <v>42702</v>
      </c>
      <c r="C967" s="166">
        <v>0.14000000000000001</v>
      </c>
      <c r="D967" s="332" t="s">
        <v>1714</v>
      </c>
      <c r="E967" s="88"/>
    </row>
    <row r="968" spans="2:5">
      <c r="B968" s="170">
        <v>42702</v>
      </c>
      <c r="C968" s="166">
        <v>7.0000000000000007E-2</v>
      </c>
      <c r="D968" s="335" t="s">
        <v>1715</v>
      </c>
      <c r="E968" s="88"/>
    </row>
    <row r="969" spans="2:5" s="70" customFormat="1">
      <c r="B969" s="330">
        <v>42702</v>
      </c>
      <c r="C969" s="331">
        <v>0.04</v>
      </c>
      <c r="D969" s="336" t="s">
        <v>1716</v>
      </c>
      <c r="E969" s="88"/>
    </row>
    <row r="970" spans="2:5" s="70" customFormat="1">
      <c r="B970" s="330">
        <v>42702</v>
      </c>
      <c r="C970" s="331">
        <v>0.26</v>
      </c>
      <c r="D970" s="336" t="s">
        <v>1717</v>
      </c>
      <c r="E970" s="88"/>
    </row>
    <row r="971" spans="2:5" s="70" customFormat="1">
      <c r="B971" s="330">
        <v>42702</v>
      </c>
      <c r="C971" s="331">
        <v>0.04</v>
      </c>
      <c r="D971" s="336" t="s">
        <v>1718</v>
      </c>
      <c r="E971" s="88"/>
    </row>
    <row r="972" spans="2:5" s="70" customFormat="1">
      <c r="B972" s="330">
        <v>42702</v>
      </c>
      <c r="C972" s="331">
        <v>4.8600000000000003</v>
      </c>
      <c r="D972" s="336" t="s">
        <v>1719</v>
      </c>
      <c r="E972" s="88"/>
    </row>
    <row r="973" spans="2:5" s="70" customFormat="1">
      <c r="B973" s="330">
        <v>42702</v>
      </c>
      <c r="C973" s="331">
        <v>48.57</v>
      </c>
      <c r="D973" s="336" t="s">
        <v>1720</v>
      </c>
      <c r="E973" s="88"/>
    </row>
    <row r="974" spans="2:5" s="70" customFormat="1">
      <c r="B974" s="330">
        <v>42702</v>
      </c>
      <c r="C974" s="331">
        <v>4.21</v>
      </c>
      <c r="D974" s="336" t="s">
        <v>1721</v>
      </c>
      <c r="E974" s="88"/>
    </row>
    <row r="975" spans="2:5" s="70" customFormat="1">
      <c r="B975" s="330">
        <v>42702</v>
      </c>
      <c r="C975" s="331">
        <v>7.52</v>
      </c>
      <c r="D975" s="336" t="s">
        <v>1722</v>
      </c>
      <c r="E975" s="88"/>
    </row>
    <row r="976" spans="2:5" s="70" customFormat="1">
      <c r="B976" s="330">
        <v>42702</v>
      </c>
      <c r="C976" s="331">
        <v>76.89</v>
      </c>
      <c r="D976" s="336" t="s">
        <v>1723</v>
      </c>
      <c r="E976" s="88"/>
    </row>
    <row r="977" spans="2:5" s="70" customFormat="1">
      <c r="B977" s="330">
        <v>42702</v>
      </c>
      <c r="C977" s="331">
        <v>0.03</v>
      </c>
      <c r="D977" s="336" t="s">
        <v>1724</v>
      </c>
      <c r="E977" s="88"/>
    </row>
    <row r="978" spans="2:5" s="70" customFormat="1">
      <c r="B978" s="330">
        <v>42702</v>
      </c>
      <c r="C978" s="331">
        <v>2.62</v>
      </c>
      <c r="D978" s="336" t="s">
        <v>1725</v>
      </c>
      <c r="E978" s="88"/>
    </row>
    <row r="979" spans="2:5" s="70" customFormat="1">
      <c r="B979" s="330">
        <v>42702</v>
      </c>
      <c r="C979" s="331">
        <v>0.98</v>
      </c>
      <c r="D979" s="336" t="s">
        <v>1726</v>
      </c>
      <c r="E979" s="88"/>
    </row>
    <row r="980" spans="2:5" s="70" customFormat="1">
      <c r="B980" s="330">
        <v>42702</v>
      </c>
      <c r="C980" s="331">
        <v>0.92</v>
      </c>
      <c r="D980" s="336" t="s">
        <v>1727</v>
      </c>
      <c r="E980" s="88"/>
    </row>
    <row r="981" spans="2:5" s="70" customFormat="1">
      <c r="B981" s="330">
        <v>42702</v>
      </c>
      <c r="C981" s="331">
        <v>0.4</v>
      </c>
      <c r="D981" s="336" t="s">
        <v>1728</v>
      </c>
      <c r="E981" s="88"/>
    </row>
    <row r="982" spans="2:5" s="70" customFormat="1">
      <c r="B982" s="330">
        <v>42702</v>
      </c>
      <c r="C982" s="331">
        <v>0.09</v>
      </c>
      <c r="D982" s="336" t="s">
        <v>1126</v>
      </c>
      <c r="E982" s="88"/>
    </row>
    <row r="983" spans="2:5" s="70" customFormat="1">
      <c r="B983" s="330">
        <v>42702</v>
      </c>
      <c r="C983" s="331">
        <v>0.04</v>
      </c>
      <c r="D983" s="336" t="s">
        <v>1729</v>
      </c>
      <c r="E983" s="88"/>
    </row>
    <row r="984" spans="2:5" s="70" customFormat="1">
      <c r="B984" s="330">
        <v>42702</v>
      </c>
      <c r="C984" s="331">
        <v>1.79</v>
      </c>
      <c r="D984" s="336" t="s">
        <v>1277</v>
      </c>
      <c r="E984" s="88"/>
    </row>
    <row r="985" spans="2:5" s="70" customFormat="1">
      <c r="B985" s="330">
        <v>42702</v>
      </c>
      <c r="C985" s="331">
        <v>0.08</v>
      </c>
      <c r="D985" s="336" t="s">
        <v>1730</v>
      </c>
      <c r="E985" s="88"/>
    </row>
    <row r="986" spans="2:5" s="70" customFormat="1">
      <c r="B986" s="330">
        <v>42702</v>
      </c>
      <c r="C986" s="331">
        <v>10</v>
      </c>
      <c r="D986" s="336" t="s">
        <v>1481</v>
      </c>
      <c r="E986" s="88"/>
    </row>
    <row r="987" spans="2:5" s="70" customFormat="1">
      <c r="B987" s="330">
        <v>42702</v>
      </c>
      <c r="C987" s="331">
        <v>7.81</v>
      </c>
      <c r="D987" s="336" t="s">
        <v>1731</v>
      </c>
      <c r="E987" s="88"/>
    </row>
    <row r="988" spans="2:5" s="70" customFormat="1">
      <c r="B988" s="330">
        <v>42702</v>
      </c>
      <c r="C988" s="331">
        <v>0.05</v>
      </c>
      <c r="D988" s="336" t="s">
        <v>1732</v>
      </c>
      <c r="E988" s="88"/>
    </row>
    <row r="989" spans="2:5" s="70" customFormat="1">
      <c r="B989" s="330">
        <v>42702</v>
      </c>
      <c r="C989" s="331">
        <v>0.53</v>
      </c>
      <c r="D989" s="336" t="s">
        <v>1069</v>
      </c>
      <c r="E989" s="88"/>
    </row>
    <row r="990" spans="2:5" s="70" customFormat="1">
      <c r="B990" s="330">
        <v>42702</v>
      </c>
      <c r="C990" s="331">
        <v>0.5</v>
      </c>
      <c r="D990" s="336" t="s">
        <v>1069</v>
      </c>
      <c r="E990" s="88"/>
    </row>
    <row r="991" spans="2:5" s="70" customFormat="1">
      <c r="B991" s="330">
        <v>42702</v>
      </c>
      <c r="C991" s="331">
        <v>0.54</v>
      </c>
      <c r="D991" s="336" t="s">
        <v>1069</v>
      </c>
      <c r="E991" s="88"/>
    </row>
    <row r="992" spans="2:5" s="70" customFormat="1">
      <c r="B992" s="330">
        <v>42702</v>
      </c>
      <c r="C992" s="331">
        <v>0.04</v>
      </c>
      <c r="D992" s="336" t="s">
        <v>1069</v>
      </c>
      <c r="E992" s="88"/>
    </row>
    <row r="993" spans="2:5" s="70" customFormat="1">
      <c r="B993" s="330">
        <v>42702</v>
      </c>
      <c r="C993" s="331">
        <v>0.02</v>
      </c>
      <c r="D993" s="336" t="s">
        <v>1069</v>
      </c>
      <c r="E993" s="88"/>
    </row>
    <row r="994" spans="2:5" s="70" customFormat="1">
      <c r="B994" s="330">
        <v>42702</v>
      </c>
      <c r="C994" s="331">
        <v>116.25</v>
      </c>
      <c r="D994" s="336" t="s">
        <v>127</v>
      </c>
      <c r="E994" s="88"/>
    </row>
    <row r="995" spans="2:5" s="70" customFormat="1">
      <c r="B995" s="330">
        <v>42702</v>
      </c>
      <c r="C995" s="331">
        <v>1.34</v>
      </c>
      <c r="D995" s="336" t="s">
        <v>1733</v>
      </c>
      <c r="E995" s="88"/>
    </row>
    <row r="996" spans="2:5" s="70" customFormat="1">
      <c r="B996" s="330">
        <v>42702</v>
      </c>
      <c r="C996" s="331">
        <v>1.96</v>
      </c>
      <c r="D996" s="336" t="s">
        <v>1169</v>
      </c>
      <c r="E996" s="88"/>
    </row>
    <row r="997" spans="2:5" s="70" customFormat="1">
      <c r="B997" s="330">
        <v>42702</v>
      </c>
      <c r="C997" s="331">
        <v>0.05</v>
      </c>
      <c r="D997" s="336" t="s">
        <v>1787</v>
      </c>
      <c r="E997" s="88"/>
    </row>
    <row r="998" spans="2:5" s="70" customFormat="1">
      <c r="B998" s="330">
        <v>42703</v>
      </c>
      <c r="C998" s="331">
        <v>0.13</v>
      </c>
      <c r="D998" s="336" t="s">
        <v>1734</v>
      </c>
      <c r="E998" s="88"/>
    </row>
    <row r="999" spans="2:5" s="70" customFormat="1">
      <c r="B999" s="330">
        <v>42703</v>
      </c>
      <c r="C999" s="331">
        <v>0.31</v>
      </c>
      <c r="D999" s="336" t="s">
        <v>1735</v>
      </c>
      <c r="E999" s="88"/>
    </row>
    <row r="1000" spans="2:5" s="70" customFormat="1">
      <c r="B1000" s="330">
        <v>42703</v>
      </c>
      <c r="C1000" s="331">
        <v>0.03</v>
      </c>
      <c r="D1000" s="336" t="s">
        <v>1714</v>
      </c>
      <c r="E1000" s="88"/>
    </row>
    <row r="1001" spans="2:5" s="70" customFormat="1">
      <c r="B1001" s="330">
        <v>42703</v>
      </c>
      <c r="C1001" s="331">
        <v>0.11</v>
      </c>
      <c r="D1001" s="336" t="s">
        <v>1654</v>
      </c>
      <c r="E1001" s="88"/>
    </row>
    <row r="1002" spans="2:5" s="70" customFormat="1">
      <c r="B1002" s="330">
        <v>42703</v>
      </c>
      <c r="C1002" s="331">
        <v>0.04</v>
      </c>
      <c r="D1002" s="336" t="s">
        <v>92</v>
      </c>
      <c r="E1002" s="88"/>
    </row>
    <row r="1003" spans="2:5" s="70" customFormat="1">
      <c r="B1003" s="330">
        <v>42703</v>
      </c>
      <c r="C1003" s="331">
        <v>7.0000000000000007E-2</v>
      </c>
      <c r="D1003" s="336" t="s">
        <v>1736</v>
      </c>
      <c r="E1003" s="88"/>
    </row>
    <row r="1004" spans="2:5" s="70" customFormat="1">
      <c r="B1004" s="330">
        <v>42703</v>
      </c>
      <c r="C1004" s="331">
        <v>0.55000000000000004</v>
      </c>
      <c r="D1004" s="336" t="s">
        <v>1737</v>
      </c>
      <c r="E1004" s="88"/>
    </row>
    <row r="1005" spans="2:5" s="70" customFormat="1">
      <c r="B1005" s="330">
        <v>42703</v>
      </c>
      <c r="C1005" s="331">
        <v>0.03</v>
      </c>
      <c r="D1005" s="336" t="s">
        <v>1738</v>
      </c>
      <c r="E1005" s="88"/>
    </row>
    <row r="1006" spans="2:5" s="70" customFormat="1">
      <c r="B1006" s="330">
        <v>42703</v>
      </c>
      <c r="C1006" s="331">
        <v>11.23</v>
      </c>
      <c r="D1006" s="336" t="s">
        <v>1654</v>
      </c>
      <c r="E1006" s="88"/>
    </row>
    <row r="1007" spans="2:5" s="70" customFormat="1">
      <c r="B1007" s="330">
        <v>42703</v>
      </c>
      <c r="C1007" s="331">
        <v>7</v>
      </c>
      <c r="D1007" s="336" t="s">
        <v>1739</v>
      </c>
      <c r="E1007" s="88"/>
    </row>
    <row r="1008" spans="2:5" s="70" customFormat="1">
      <c r="B1008" s="330">
        <v>42703</v>
      </c>
      <c r="C1008" s="331">
        <v>2</v>
      </c>
      <c r="D1008" s="336" t="s">
        <v>1740</v>
      </c>
      <c r="E1008" s="88"/>
    </row>
    <row r="1009" spans="2:5" s="70" customFormat="1">
      <c r="B1009" s="330">
        <v>42703</v>
      </c>
      <c r="C1009" s="331">
        <v>60</v>
      </c>
      <c r="D1009" s="336" t="s">
        <v>1134</v>
      </c>
      <c r="E1009" s="88"/>
    </row>
    <row r="1010" spans="2:5" s="70" customFormat="1">
      <c r="B1010" s="330">
        <v>42703</v>
      </c>
      <c r="C1010" s="331">
        <v>84.57</v>
      </c>
      <c r="D1010" s="336" t="s">
        <v>1741</v>
      </c>
      <c r="E1010" s="88"/>
    </row>
    <row r="1011" spans="2:5" s="70" customFormat="1">
      <c r="B1011" s="330">
        <v>42703</v>
      </c>
      <c r="C1011" s="331">
        <v>38.35</v>
      </c>
      <c r="D1011" s="336" t="s">
        <v>1742</v>
      </c>
      <c r="E1011" s="88"/>
    </row>
    <row r="1012" spans="2:5" s="70" customFormat="1">
      <c r="B1012" s="330">
        <v>42703</v>
      </c>
      <c r="C1012" s="331">
        <v>1.1399999999999999</v>
      </c>
      <c r="D1012" s="336" t="s">
        <v>1169</v>
      </c>
      <c r="E1012" s="88"/>
    </row>
    <row r="1013" spans="2:5" s="70" customFormat="1">
      <c r="B1013" s="330">
        <v>42703</v>
      </c>
      <c r="C1013" s="331">
        <v>0.03</v>
      </c>
      <c r="D1013" s="336" t="s">
        <v>1787</v>
      </c>
      <c r="E1013" s="88"/>
    </row>
    <row r="1014" spans="2:5" s="70" customFormat="1">
      <c r="B1014" s="330">
        <v>42703</v>
      </c>
      <c r="C1014" s="331">
        <v>0.52</v>
      </c>
      <c r="D1014" s="336" t="s">
        <v>1743</v>
      </c>
      <c r="E1014" s="88"/>
    </row>
    <row r="1015" spans="2:5" s="70" customFormat="1">
      <c r="B1015" s="330">
        <v>42703</v>
      </c>
      <c r="C1015" s="331">
        <v>0.08</v>
      </c>
      <c r="D1015" s="336" t="s">
        <v>1744</v>
      </c>
      <c r="E1015" s="88"/>
    </row>
    <row r="1016" spans="2:5" s="70" customFormat="1">
      <c r="B1016" s="330">
        <v>42703</v>
      </c>
      <c r="C1016" s="331">
        <v>0.06</v>
      </c>
      <c r="D1016" s="336" t="s">
        <v>1253</v>
      </c>
      <c r="E1016" s="88"/>
    </row>
    <row r="1017" spans="2:5" s="70" customFormat="1">
      <c r="B1017" s="330">
        <v>42703</v>
      </c>
      <c r="C1017" s="331">
        <v>0.09</v>
      </c>
      <c r="D1017" s="336" t="s">
        <v>1745</v>
      </c>
      <c r="E1017" s="88"/>
    </row>
    <row r="1018" spans="2:5" s="70" customFormat="1">
      <c r="B1018" s="330">
        <v>42703</v>
      </c>
      <c r="C1018" s="331">
        <v>0.09</v>
      </c>
      <c r="D1018" s="336" t="s">
        <v>1746</v>
      </c>
      <c r="E1018" s="88"/>
    </row>
    <row r="1019" spans="2:5" s="70" customFormat="1">
      <c r="B1019" s="330">
        <v>42703</v>
      </c>
      <c r="C1019" s="331">
        <v>1.18</v>
      </c>
      <c r="D1019" s="336" t="s">
        <v>1254</v>
      </c>
      <c r="E1019" s="88"/>
    </row>
    <row r="1020" spans="2:5" s="70" customFormat="1">
      <c r="B1020" s="330">
        <v>42703</v>
      </c>
      <c r="C1020" s="331">
        <v>27.8</v>
      </c>
      <c r="D1020" s="336" t="s">
        <v>1747</v>
      </c>
      <c r="E1020" s="88"/>
    </row>
    <row r="1021" spans="2:5" s="70" customFormat="1">
      <c r="B1021" s="330">
        <v>42703</v>
      </c>
      <c r="C1021" s="331">
        <v>0.33</v>
      </c>
      <c r="D1021" s="336" t="s">
        <v>1748</v>
      </c>
      <c r="E1021" s="88"/>
    </row>
    <row r="1022" spans="2:5" s="70" customFormat="1">
      <c r="B1022" s="330">
        <v>42703</v>
      </c>
      <c r="C1022" s="331">
        <v>0.42</v>
      </c>
      <c r="D1022" s="336" t="s">
        <v>1749</v>
      </c>
      <c r="E1022" s="88"/>
    </row>
    <row r="1023" spans="2:5" s="70" customFormat="1">
      <c r="B1023" s="330">
        <v>42703</v>
      </c>
      <c r="C1023" s="331">
        <v>0.02</v>
      </c>
      <c r="D1023" s="336" t="s">
        <v>1750</v>
      </c>
      <c r="E1023" s="88"/>
    </row>
    <row r="1024" spans="2:5" s="70" customFormat="1">
      <c r="B1024" s="330">
        <v>42703</v>
      </c>
      <c r="C1024" s="331">
        <v>0.48</v>
      </c>
      <c r="D1024" s="336" t="s">
        <v>1751</v>
      </c>
      <c r="E1024" s="88"/>
    </row>
    <row r="1025" spans="2:5" s="70" customFormat="1">
      <c r="B1025" s="330">
        <v>42703</v>
      </c>
      <c r="C1025" s="331">
        <v>0.03</v>
      </c>
      <c r="D1025" s="336" t="s">
        <v>1752</v>
      </c>
      <c r="E1025" s="88"/>
    </row>
    <row r="1026" spans="2:5" s="70" customFormat="1">
      <c r="B1026" s="330">
        <v>42703</v>
      </c>
      <c r="C1026" s="331">
        <v>0.76</v>
      </c>
      <c r="D1026" s="336" t="s">
        <v>1753</v>
      </c>
      <c r="E1026" s="88"/>
    </row>
    <row r="1027" spans="2:5" s="70" customFormat="1">
      <c r="B1027" s="330">
        <v>42703</v>
      </c>
      <c r="C1027" s="331">
        <v>7.0000000000000007E-2</v>
      </c>
      <c r="D1027" s="336" t="s">
        <v>1754</v>
      </c>
      <c r="E1027" s="88"/>
    </row>
    <row r="1028" spans="2:5" s="70" customFormat="1">
      <c r="B1028" s="330">
        <v>42703</v>
      </c>
      <c r="C1028" s="331">
        <v>30.66</v>
      </c>
      <c r="D1028" s="336" t="s">
        <v>719</v>
      </c>
      <c r="E1028" s="88"/>
    </row>
    <row r="1029" spans="2:5" s="70" customFormat="1">
      <c r="B1029" s="330">
        <v>42703</v>
      </c>
      <c r="C1029" s="331">
        <v>0.05</v>
      </c>
      <c r="D1029" s="336" t="s">
        <v>1755</v>
      </c>
      <c r="E1029" s="88"/>
    </row>
    <row r="1030" spans="2:5" s="70" customFormat="1">
      <c r="B1030" s="330">
        <v>42703</v>
      </c>
      <c r="C1030" s="331">
        <v>0.05</v>
      </c>
      <c r="D1030" s="336" t="s">
        <v>1755</v>
      </c>
      <c r="E1030" s="88"/>
    </row>
    <row r="1031" spans="2:5" s="70" customFormat="1">
      <c r="B1031" s="330">
        <v>42703</v>
      </c>
      <c r="C1031" s="331">
        <v>0.01</v>
      </c>
      <c r="D1031" s="336" t="s">
        <v>1756</v>
      </c>
      <c r="E1031" s="88"/>
    </row>
    <row r="1032" spans="2:5" s="70" customFormat="1">
      <c r="B1032" s="330">
        <v>42703</v>
      </c>
      <c r="C1032" s="331">
        <v>0.03</v>
      </c>
      <c r="D1032" s="336" t="s">
        <v>1757</v>
      </c>
      <c r="E1032" s="88"/>
    </row>
    <row r="1033" spans="2:5" s="70" customFormat="1">
      <c r="B1033" s="330">
        <v>42703</v>
      </c>
      <c r="C1033" s="331">
        <v>0.27</v>
      </c>
      <c r="D1033" s="336" t="s">
        <v>1758</v>
      </c>
      <c r="E1033" s="88"/>
    </row>
    <row r="1034" spans="2:5" s="70" customFormat="1">
      <c r="B1034" s="330">
        <v>42703</v>
      </c>
      <c r="C1034" s="331">
        <v>0.31</v>
      </c>
      <c r="D1034" s="336" t="s">
        <v>1759</v>
      </c>
      <c r="E1034" s="88"/>
    </row>
    <row r="1035" spans="2:5" s="70" customFormat="1">
      <c r="B1035" s="330">
        <v>42703</v>
      </c>
      <c r="C1035" s="331">
        <v>0.08</v>
      </c>
      <c r="D1035" s="336" t="s">
        <v>1760</v>
      </c>
      <c r="E1035" s="88"/>
    </row>
    <row r="1036" spans="2:5" s="70" customFormat="1">
      <c r="B1036" s="330">
        <v>42703</v>
      </c>
      <c r="C1036" s="331">
        <v>0.04</v>
      </c>
      <c r="D1036" s="336" t="s">
        <v>1435</v>
      </c>
      <c r="E1036" s="88"/>
    </row>
    <row r="1037" spans="2:5" s="70" customFormat="1">
      <c r="B1037" s="330">
        <v>42703</v>
      </c>
      <c r="C1037" s="331">
        <v>0.59</v>
      </c>
      <c r="D1037" s="336" t="s">
        <v>1761</v>
      </c>
      <c r="E1037" s="88"/>
    </row>
    <row r="1038" spans="2:5" s="70" customFormat="1">
      <c r="B1038" s="330">
        <v>42703</v>
      </c>
      <c r="C1038" s="331">
        <v>1.67</v>
      </c>
      <c r="D1038" s="336" t="s">
        <v>1762</v>
      </c>
      <c r="E1038" s="88"/>
    </row>
    <row r="1039" spans="2:5" s="70" customFormat="1">
      <c r="B1039" s="330">
        <v>42703</v>
      </c>
      <c r="C1039" s="331">
        <v>14</v>
      </c>
      <c r="D1039" s="336" t="s">
        <v>1763</v>
      </c>
      <c r="E1039" s="88"/>
    </row>
    <row r="1040" spans="2:5" s="70" customFormat="1">
      <c r="B1040" s="330">
        <v>42703</v>
      </c>
      <c r="C1040" s="331">
        <v>37.75</v>
      </c>
      <c r="D1040" s="336" t="s">
        <v>1764</v>
      </c>
      <c r="E1040" s="88"/>
    </row>
    <row r="1041" spans="2:5" s="70" customFormat="1">
      <c r="B1041" s="330">
        <v>42703</v>
      </c>
      <c r="C1041" s="331">
        <v>0.04</v>
      </c>
      <c r="D1041" s="336" t="s">
        <v>1765</v>
      </c>
      <c r="E1041" s="88"/>
    </row>
    <row r="1042" spans="2:5" s="70" customFormat="1">
      <c r="B1042" s="330">
        <v>42703</v>
      </c>
      <c r="C1042" s="331">
        <v>0.05</v>
      </c>
      <c r="D1042" s="336" t="s">
        <v>1766</v>
      </c>
      <c r="E1042" s="88"/>
    </row>
    <row r="1043" spans="2:5" s="70" customFormat="1">
      <c r="B1043" s="330">
        <v>42703</v>
      </c>
      <c r="C1043" s="331">
        <v>0.02</v>
      </c>
      <c r="D1043" s="336" t="s">
        <v>1767</v>
      </c>
      <c r="E1043" s="88"/>
    </row>
    <row r="1044" spans="2:5" s="70" customFormat="1">
      <c r="B1044" s="330">
        <v>42703</v>
      </c>
      <c r="C1044" s="331">
        <v>0.28000000000000003</v>
      </c>
      <c r="D1044" s="336" t="s">
        <v>1768</v>
      </c>
      <c r="E1044" s="88"/>
    </row>
    <row r="1045" spans="2:5" s="70" customFormat="1">
      <c r="B1045" s="330">
        <v>42704</v>
      </c>
      <c r="C1045" s="331">
        <v>7.0000000000000007E-2</v>
      </c>
      <c r="D1045" s="336" t="s">
        <v>1769</v>
      </c>
      <c r="E1045" s="88"/>
    </row>
    <row r="1046" spans="2:5" s="70" customFormat="1">
      <c r="B1046" s="330">
        <v>42704</v>
      </c>
      <c r="C1046" s="331">
        <v>0.52</v>
      </c>
      <c r="D1046" s="336" t="s">
        <v>1169</v>
      </c>
      <c r="E1046" s="88"/>
    </row>
    <row r="1047" spans="2:5" s="70" customFormat="1">
      <c r="B1047" s="330">
        <v>42704</v>
      </c>
      <c r="C1047" s="331">
        <v>0.45</v>
      </c>
      <c r="D1047" s="336" t="s">
        <v>1481</v>
      </c>
      <c r="E1047" s="88"/>
    </row>
    <row r="1048" spans="2:5" s="70" customFormat="1">
      <c r="B1048" s="330">
        <v>42704</v>
      </c>
      <c r="C1048" s="331">
        <v>0.5</v>
      </c>
      <c r="D1048" s="336" t="s">
        <v>1770</v>
      </c>
      <c r="E1048" s="88"/>
    </row>
    <row r="1049" spans="2:5" s="70" customFormat="1">
      <c r="B1049" s="330">
        <v>42704</v>
      </c>
      <c r="C1049" s="331">
        <v>0.02</v>
      </c>
      <c r="D1049" s="336" t="s">
        <v>1771</v>
      </c>
      <c r="E1049" s="88"/>
    </row>
    <row r="1050" spans="2:5" s="70" customFormat="1">
      <c r="B1050" s="330">
        <v>42704</v>
      </c>
      <c r="C1050" s="331">
        <v>0.08</v>
      </c>
      <c r="D1050" s="336" t="s">
        <v>1772</v>
      </c>
      <c r="E1050" s="88"/>
    </row>
    <row r="1051" spans="2:5" s="70" customFormat="1">
      <c r="B1051" s="330">
        <v>42704</v>
      </c>
      <c r="C1051" s="331">
        <v>0.06</v>
      </c>
      <c r="D1051" s="336" t="s">
        <v>1773</v>
      </c>
      <c r="E1051" s="88"/>
    </row>
    <row r="1052" spans="2:5" s="70" customFormat="1">
      <c r="B1052" s="330">
        <v>42704</v>
      </c>
      <c r="C1052" s="331">
        <v>0.93</v>
      </c>
      <c r="D1052" s="336" t="s">
        <v>1774</v>
      </c>
      <c r="E1052" s="88"/>
    </row>
    <row r="1053" spans="2:5" s="70" customFormat="1">
      <c r="B1053" s="330">
        <v>42704</v>
      </c>
      <c r="C1053" s="331">
        <v>0.04</v>
      </c>
      <c r="D1053" s="336" t="s">
        <v>1775</v>
      </c>
      <c r="E1053" s="88"/>
    </row>
    <row r="1054" spans="2:5" s="70" customFormat="1">
      <c r="B1054" s="330">
        <v>42704</v>
      </c>
      <c r="C1054" s="331">
        <v>25.84</v>
      </c>
      <c r="D1054" s="336" t="s">
        <v>1776</v>
      </c>
      <c r="E1054" s="88"/>
    </row>
    <row r="1055" spans="2:5" s="70" customFormat="1">
      <c r="B1055" s="330">
        <v>42704</v>
      </c>
      <c r="C1055" s="331">
        <v>0.1</v>
      </c>
      <c r="D1055" s="336" t="s">
        <v>1244</v>
      </c>
      <c r="E1055" s="88"/>
    </row>
    <row r="1056" spans="2:5" s="70" customFormat="1">
      <c r="B1056" s="330">
        <v>42704</v>
      </c>
      <c r="C1056" s="331">
        <v>0.01</v>
      </c>
      <c r="D1056" s="336" t="s">
        <v>1777</v>
      </c>
      <c r="E1056" s="88"/>
    </row>
    <row r="1057" spans="2:5" s="70" customFormat="1">
      <c r="B1057" s="330">
        <v>42704</v>
      </c>
      <c r="C1057" s="331">
        <v>72.599999999999994</v>
      </c>
      <c r="D1057" s="336" t="s">
        <v>552</v>
      </c>
      <c r="E1057" s="88"/>
    </row>
    <row r="1058" spans="2:5" s="70" customFormat="1">
      <c r="B1058" s="330">
        <v>42704</v>
      </c>
      <c r="C1058" s="331">
        <v>0.04</v>
      </c>
      <c r="D1058" s="336" t="s">
        <v>1778</v>
      </c>
      <c r="E1058" s="88"/>
    </row>
    <row r="1059" spans="2:5" s="70" customFormat="1">
      <c r="B1059" s="330">
        <v>42704</v>
      </c>
      <c r="C1059" s="331">
        <v>0.03</v>
      </c>
      <c r="D1059" s="336" t="s">
        <v>1714</v>
      </c>
      <c r="E1059" s="88"/>
    </row>
    <row r="1060" spans="2:5" s="70" customFormat="1">
      <c r="B1060" s="330">
        <v>42704</v>
      </c>
      <c r="C1060" s="331">
        <v>0.36</v>
      </c>
      <c r="D1060" s="336" t="s">
        <v>1779</v>
      </c>
      <c r="E1060" s="88"/>
    </row>
    <row r="1061" spans="2:5" s="70" customFormat="1">
      <c r="B1061" s="330">
        <v>42704</v>
      </c>
      <c r="C1061" s="331">
        <v>0.25</v>
      </c>
      <c r="D1061" s="336" t="s">
        <v>1780</v>
      </c>
      <c r="E1061" s="88"/>
    </row>
    <row r="1062" spans="2:5" s="70" customFormat="1">
      <c r="B1062" s="330">
        <v>42704</v>
      </c>
      <c r="C1062" s="331">
        <v>0.11</v>
      </c>
      <c r="D1062" s="336" t="s">
        <v>1781</v>
      </c>
      <c r="E1062" s="88"/>
    </row>
    <row r="1063" spans="2:5" s="70" customFormat="1">
      <c r="B1063" s="330">
        <v>42704</v>
      </c>
      <c r="C1063" s="331">
        <v>0.54</v>
      </c>
      <c r="D1063" s="336" t="s">
        <v>1081</v>
      </c>
      <c r="E1063" s="88"/>
    </row>
    <row r="1064" spans="2:5" s="70" customFormat="1">
      <c r="B1064" s="330">
        <v>42704</v>
      </c>
      <c r="C1064" s="331">
        <v>0.41</v>
      </c>
      <c r="D1064" s="336" t="s">
        <v>1782</v>
      </c>
      <c r="E1064" s="88"/>
    </row>
    <row r="1065" spans="2:5" s="70" customFormat="1">
      <c r="B1065" s="330">
        <v>42704</v>
      </c>
      <c r="C1065" s="331">
        <v>0.08</v>
      </c>
      <c r="D1065" s="336" t="s">
        <v>1503</v>
      </c>
      <c r="E1065" s="88"/>
    </row>
    <row r="1066" spans="2:5" s="70" customFormat="1">
      <c r="B1066" s="330">
        <v>42704</v>
      </c>
      <c r="C1066" s="331">
        <v>4.91</v>
      </c>
      <c r="D1066" s="336" t="s">
        <v>1783</v>
      </c>
      <c r="E1066" s="88"/>
    </row>
    <row r="1067" spans="2:5" s="70" customFormat="1">
      <c r="B1067" s="330">
        <v>42704</v>
      </c>
      <c r="C1067" s="331">
        <v>0.09</v>
      </c>
      <c r="D1067" s="336" t="s">
        <v>1498</v>
      </c>
      <c r="E1067" s="88"/>
    </row>
    <row r="1068" spans="2:5" s="70" customFormat="1">
      <c r="B1068" s="330">
        <v>42704</v>
      </c>
      <c r="C1068" s="331">
        <v>0.09</v>
      </c>
      <c r="D1068" s="336" t="s">
        <v>1784</v>
      </c>
      <c r="E1068" s="88"/>
    </row>
    <row r="1069" spans="2:5" s="70" customFormat="1">
      <c r="B1069" s="330">
        <v>42704</v>
      </c>
      <c r="C1069" s="331">
        <v>0.13</v>
      </c>
      <c r="D1069" s="336" t="s">
        <v>1785</v>
      </c>
      <c r="E1069" s="88"/>
    </row>
    <row r="1070" spans="2:5" s="70" customFormat="1">
      <c r="B1070" s="330">
        <v>42704</v>
      </c>
      <c r="C1070" s="331">
        <v>0.31</v>
      </c>
      <c r="D1070" s="336" t="s">
        <v>1786</v>
      </c>
      <c r="E1070" s="88"/>
    </row>
    <row r="1071" spans="2:5" s="70" customFormat="1">
      <c r="B1071" s="330">
        <v>42675</v>
      </c>
      <c r="C1071" s="422">
        <v>22.52</v>
      </c>
      <c r="D1071" s="336" t="s">
        <v>5947</v>
      </c>
      <c r="E1071" s="88"/>
    </row>
    <row r="1072" spans="2:5" s="70" customFormat="1">
      <c r="B1072" s="330">
        <v>42675</v>
      </c>
      <c r="C1072" s="422">
        <v>100</v>
      </c>
      <c r="D1072" s="336" t="s">
        <v>5948</v>
      </c>
      <c r="E1072" s="88"/>
    </row>
    <row r="1073" spans="2:5" s="70" customFormat="1">
      <c r="B1073" s="330">
        <v>42675</v>
      </c>
      <c r="C1073" s="422">
        <v>300</v>
      </c>
      <c r="D1073" s="336" t="s">
        <v>101</v>
      </c>
      <c r="E1073" s="88"/>
    </row>
    <row r="1074" spans="2:5" s="70" customFormat="1">
      <c r="B1074" s="330">
        <v>42677</v>
      </c>
      <c r="C1074" s="422">
        <v>0.05</v>
      </c>
      <c r="D1074" s="336" t="s">
        <v>5949</v>
      </c>
      <c r="E1074" s="88"/>
    </row>
    <row r="1075" spans="2:5" s="70" customFormat="1">
      <c r="B1075" s="330">
        <v>42677</v>
      </c>
      <c r="C1075" s="422">
        <v>0.6</v>
      </c>
      <c r="D1075" s="336" t="s">
        <v>5950</v>
      </c>
      <c r="E1075" s="88"/>
    </row>
    <row r="1076" spans="2:5" s="70" customFormat="1">
      <c r="B1076" s="330">
        <v>42677</v>
      </c>
      <c r="C1076" s="422">
        <v>5.26</v>
      </c>
      <c r="D1076" s="336" t="s">
        <v>5951</v>
      </c>
      <c r="E1076" s="88"/>
    </row>
    <row r="1077" spans="2:5" s="70" customFormat="1">
      <c r="B1077" s="330">
        <v>42677</v>
      </c>
      <c r="C1077" s="422">
        <v>11.83</v>
      </c>
      <c r="D1077" s="336" t="s">
        <v>5952</v>
      </c>
      <c r="E1077" s="88"/>
    </row>
    <row r="1078" spans="2:5" s="70" customFormat="1">
      <c r="B1078" s="330">
        <v>42677</v>
      </c>
      <c r="C1078" s="422">
        <v>58</v>
      </c>
      <c r="D1078" s="336" t="s">
        <v>5953</v>
      </c>
      <c r="E1078" s="88"/>
    </row>
    <row r="1079" spans="2:5" s="70" customFormat="1">
      <c r="B1079" s="330">
        <v>42681</v>
      </c>
      <c r="C1079" s="422">
        <v>0.01</v>
      </c>
      <c r="D1079" s="336" t="s">
        <v>5954</v>
      </c>
      <c r="E1079" s="88"/>
    </row>
    <row r="1080" spans="2:5" s="70" customFormat="1">
      <c r="B1080" s="330">
        <v>42681</v>
      </c>
      <c r="C1080" s="422">
        <v>0.31</v>
      </c>
      <c r="D1080" s="336" t="s">
        <v>5955</v>
      </c>
      <c r="E1080" s="88"/>
    </row>
    <row r="1081" spans="2:5" s="70" customFormat="1">
      <c r="B1081" s="330">
        <v>42681</v>
      </c>
      <c r="C1081" s="422">
        <v>1</v>
      </c>
      <c r="D1081" s="336" t="s">
        <v>5956</v>
      </c>
      <c r="E1081" s="88"/>
    </row>
    <row r="1082" spans="2:5" s="70" customFormat="1">
      <c r="B1082" s="330">
        <v>42681</v>
      </c>
      <c r="C1082" s="422">
        <v>33.840000000000003</v>
      </c>
      <c r="D1082" s="336" t="s">
        <v>5957</v>
      </c>
      <c r="E1082" s="88"/>
    </row>
    <row r="1083" spans="2:5" s="70" customFormat="1">
      <c r="B1083" s="330">
        <v>42681</v>
      </c>
      <c r="C1083" s="422">
        <v>60.4</v>
      </c>
      <c r="D1083" s="336" t="s">
        <v>5958</v>
      </c>
      <c r="E1083" s="88"/>
    </row>
    <row r="1084" spans="2:5" s="70" customFormat="1">
      <c r="B1084" s="330">
        <v>42681</v>
      </c>
      <c r="C1084" s="422">
        <v>60.4</v>
      </c>
      <c r="D1084" s="336" t="s">
        <v>5959</v>
      </c>
      <c r="E1084" s="88"/>
    </row>
    <row r="1085" spans="2:5" s="70" customFormat="1">
      <c r="B1085" s="330">
        <v>42681</v>
      </c>
      <c r="C1085" s="422">
        <v>100</v>
      </c>
      <c r="D1085" s="336" t="s">
        <v>5960</v>
      </c>
      <c r="E1085" s="88"/>
    </row>
    <row r="1086" spans="2:5" s="70" customFormat="1">
      <c r="B1086" s="330">
        <v>42681</v>
      </c>
      <c r="C1086" s="422">
        <v>200</v>
      </c>
      <c r="D1086" s="336" t="s">
        <v>5961</v>
      </c>
      <c r="E1086" s="88"/>
    </row>
    <row r="1087" spans="2:5" s="70" customFormat="1">
      <c r="B1087" s="330">
        <v>42681</v>
      </c>
      <c r="C1087" s="422">
        <v>300</v>
      </c>
      <c r="D1087" s="336" t="s">
        <v>5962</v>
      </c>
      <c r="E1087" s="88"/>
    </row>
    <row r="1088" spans="2:5" s="70" customFormat="1">
      <c r="B1088" s="330">
        <v>42682</v>
      </c>
      <c r="C1088" s="422">
        <v>35.28</v>
      </c>
      <c r="D1088" s="336" t="s">
        <v>5963</v>
      </c>
      <c r="E1088" s="88"/>
    </row>
    <row r="1089" spans="2:5" s="70" customFormat="1">
      <c r="B1089" s="330">
        <v>42682</v>
      </c>
      <c r="C1089" s="422">
        <v>1000</v>
      </c>
      <c r="D1089" s="336" t="s">
        <v>5964</v>
      </c>
      <c r="E1089" s="88"/>
    </row>
    <row r="1090" spans="2:5" s="70" customFormat="1">
      <c r="B1090" s="330">
        <v>42683</v>
      </c>
      <c r="C1090" s="422">
        <v>0.24</v>
      </c>
      <c r="D1090" s="336" t="s">
        <v>5965</v>
      </c>
      <c r="E1090" s="88"/>
    </row>
    <row r="1091" spans="2:5" s="70" customFormat="1">
      <c r="B1091" s="330">
        <v>42683</v>
      </c>
      <c r="C1091" s="422">
        <v>0.84</v>
      </c>
      <c r="D1091" s="336" t="s">
        <v>5966</v>
      </c>
      <c r="E1091" s="88"/>
    </row>
    <row r="1092" spans="2:5" s="70" customFormat="1">
      <c r="B1092" s="330">
        <v>42683</v>
      </c>
      <c r="C1092" s="422">
        <v>6.22</v>
      </c>
      <c r="D1092" s="336" t="s">
        <v>5967</v>
      </c>
      <c r="E1092" s="88"/>
    </row>
    <row r="1093" spans="2:5" s="70" customFormat="1">
      <c r="B1093" s="330">
        <v>42683</v>
      </c>
      <c r="C1093" s="422">
        <v>91</v>
      </c>
      <c r="D1093" s="336" t="s">
        <v>5957</v>
      </c>
      <c r="E1093" s="88"/>
    </row>
    <row r="1094" spans="2:5" s="70" customFormat="1">
      <c r="B1094" s="330">
        <v>42683</v>
      </c>
      <c r="C1094" s="422">
        <v>250</v>
      </c>
      <c r="D1094" s="336" t="s">
        <v>5968</v>
      </c>
      <c r="E1094" s="88"/>
    </row>
    <row r="1095" spans="2:5" s="70" customFormat="1">
      <c r="B1095" s="330">
        <v>42684</v>
      </c>
      <c r="C1095" s="422">
        <v>0.27</v>
      </c>
      <c r="D1095" s="336" t="s">
        <v>5969</v>
      </c>
      <c r="E1095" s="88"/>
    </row>
    <row r="1096" spans="2:5" s="70" customFormat="1">
      <c r="B1096" s="330">
        <v>42684</v>
      </c>
      <c r="C1096" s="422">
        <v>80</v>
      </c>
      <c r="D1096" s="336" t="s">
        <v>5970</v>
      </c>
      <c r="E1096" s="88"/>
    </row>
    <row r="1097" spans="2:5" s="70" customFormat="1">
      <c r="B1097" s="330">
        <v>42684</v>
      </c>
      <c r="C1097" s="422">
        <v>1150.1500000000001</v>
      </c>
      <c r="D1097" s="336" t="s">
        <v>5971</v>
      </c>
      <c r="E1097" s="88"/>
    </row>
    <row r="1098" spans="2:5" s="70" customFormat="1">
      <c r="B1098" s="330">
        <v>42685</v>
      </c>
      <c r="C1098" s="422">
        <v>0.43</v>
      </c>
      <c r="D1098" s="336" t="s">
        <v>5972</v>
      </c>
      <c r="E1098" s="88"/>
    </row>
    <row r="1099" spans="2:5" s="70" customFormat="1">
      <c r="B1099" s="330">
        <v>42685</v>
      </c>
      <c r="C1099" s="422">
        <v>28.7</v>
      </c>
      <c r="D1099" s="336" t="s">
        <v>5973</v>
      </c>
      <c r="E1099" s="88"/>
    </row>
    <row r="1100" spans="2:5" s="70" customFormat="1">
      <c r="B1100" s="330">
        <v>42685</v>
      </c>
      <c r="C1100" s="422">
        <v>41.5</v>
      </c>
      <c r="D1100" s="336" t="s">
        <v>5974</v>
      </c>
      <c r="E1100" s="88"/>
    </row>
    <row r="1101" spans="2:5" s="70" customFormat="1">
      <c r="B1101" s="330">
        <v>42685</v>
      </c>
      <c r="C1101" s="422">
        <v>100</v>
      </c>
      <c r="D1101" s="336" t="s">
        <v>5975</v>
      </c>
      <c r="E1101" s="88"/>
    </row>
    <row r="1102" spans="2:5" s="70" customFormat="1">
      <c r="B1102" s="330">
        <v>42685</v>
      </c>
      <c r="C1102" s="422">
        <v>150</v>
      </c>
      <c r="D1102" s="336" t="s">
        <v>5902</v>
      </c>
      <c r="E1102" s="88"/>
    </row>
    <row r="1103" spans="2:5" s="70" customFormat="1">
      <c r="B1103" s="330">
        <v>42685</v>
      </c>
      <c r="C1103" s="422">
        <v>1073.07</v>
      </c>
      <c r="D1103" s="336" t="s">
        <v>5976</v>
      </c>
      <c r="E1103" s="88"/>
    </row>
    <row r="1104" spans="2:5" s="70" customFormat="1">
      <c r="B1104" s="330">
        <v>42688</v>
      </c>
      <c r="C1104" s="422">
        <v>13.04</v>
      </c>
      <c r="D1104" s="336" t="s">
        <v>5977</v>
      </c>
      <c r="E1104" s="88"/>
    </row>
    <row r="1105" spans="2:5" s="70" customFormat="1">
      <c r="B1105" s="330">
        <v>42688</v>
      </c>
      <c r="C1105" s="422">
        <v>44</v>
      </c>
      <c r="D1105" s="336" t="s">
        <v>5978</v>
      </c>
      <c r="E1105" s="88"/>
    </row>
    <row r="1106" spans="2:5" s="70" customFormat="1">
      <c r="B1106" s="330">
        <v>42688</v>
      </c>
      <c r="C1106" s="422">
        <v>50</v>
      </c>
      <c r="D1106" s="336" t="s">
        <v>764</v>
      </c>
      <c r="E1106" s="88"/>
    </row>
    <row r="1107" spans="2:5" s="70" customFormat="1">
      <c r="B1107" s="330">
        <v>42688</v>
      </c>
      <c r="C1107" s="422">
        <v>55</v>
      </c>
      <c r="D1107" s="336" t="s">
        <v>707</v>
      </c>
      <c r="E1107" s="88"/>
    </row>
    <row r="1108" spans="2:5" s="70" customFormat="1">
      <c r="B1108" s="330">
        <v>42688</v>
      </c>
      <c r="C1108" s="422">
        <v>63.11</v>
      </c>
      <c r="D1108" s="336" t="s">
        <v>5979</v>
      </c>
      <c r="E1108" s="88"/>
    </row>
    <row r="1109" spans="2:5" s="70" customFormat="1">
      <c r="B1109" s="330">
        <v>42688</v>
      </c>
      <c r="C1109" s="422">
        <v>76.44</v>
      </c>
      <c r="D1109" s="336" t="s">
        <v>5980</v>
      </c>
      <c r="E1109" s="88"/>
    </row>
    <row r="1110" spans="2:5" s="70" customFormat="1">
      <c r="B1110" s="330">
        <v>42688</v>
      </c>
      <c r="C1110" s="422">
        <v>1000</v>
      </c>
      <c r="D1110" s="336" t="s">
        <v>5981</v>
      </c>
      <c r="E1110" s="88"/>
    </row>
    <row r="1111" spans="2:5" s="70" customFormat="1">
      <c r="B1111" s="330">
        <v>42689</v>
      </c>
      <c r="C1111" s="422">
        <v>0.15</v>
      </c>
      <c r="D1111" s="336" t="s">
        <v>5982</v>
      </c>
      <c r="E1111" s="88"/>
    </row>
    <row r="1112" spans="2:5" s="70" customFormat="1">
      <c r="B1112" s="330">
        <v>42689</v>
      </c>
      <c r="C1112" s="422">
        <v>7.81</v>
      </c>
      <c r="D1112" s="336" t="s">
        <v>5983</v>
      </c>
      <c r="E1112" s="88"/>
    </row>
    <row r="1113" spans="2:5" s="70" customFormat="1">
      <c r="B1113" s="330">
        <v>42689</v>
      </c>
      <c r="C1113" s="422">
        <v>50</v>
      </c>
      <c r="D1113" s="336" t="s">
        <v>5984</v>
      </c>
      <c r="E1113" s="88"/>
    </row>
    <row r="1114" spans="2:5" s="70" customFormat="1">
      <c r="B1114" s="330">
        <v>42689</v>
      </c>
      <c r="C1114" s="422">
        <v>500</v>
      </c>
      <c r="D1114" s="336" t="s">
        <v>5985</v>
      </c>
      <c r="E1114" s="88"/>
    </row>
    <row r="1115" spans="2:5" s="70" customFormat="1">
      <c r="B1115" s="330">
        <v>42690</v>
      </c>
      <c r="C1115" s="422">
        <v>24.4</v>
      </c>
      <c r="D1115" s="336" t="s">
        <v>5986</v>
      </c>
      <c r="E1115" s="88"/>
    </row>
    <row r="1116" spans="2:5" s="70" customFormat="1">
      <c r="B1116" s="330">
        <v>42690</v>
      </c>
      <c r="C1116" s="422">
        <v>29.92</v>
      </c>
      <c r="D1116" s="336" t="s">
        <v>5963</v>
      </c>
      <c r="E1116" s="88"/>
    </row>
    <row r="1117" spans="2:5" s="70" customFormat="1">
      <c r="B1117" s="330">
        <v>42690</v>
      </c>
      <c r="C1117" s="422">
        <v>30</v>
      </c>
      <c r="D1117" s="336" t="s">
        <v>5957</v>
      </c>
      <c r="E1117" s="88"/>
    </row>
    <row r="1118" spans="2:5" s="70" customFormat="1">
      <c r="B1118" s="330">
        <v>42690</v>
      </c>
      <c r="C1118" s="422">
        <v>83.95</v>
      </c>
      <c r="D1118" s="336" t="s">
        <v>5987</v>
      </c>
      <c r="E1118" s="88"/>
    </row>
    <row r="1119" spans="2:5" s="70" customFormat="1">
      <c r="B1119" s="330">
        <v>42690</v>
      </c>
      <c r="C1119" s="422">
        <v>97.82</v>
      </c>
      <c r="D1119" s="336" t="s">
        <v>5988</v>
      </c>
      <c r="E1119" s="88"/>
    </row>
    <row r="1120" spans="2:5" s="70" customFormat="1">
      <c r="B1120" s="330">
        <v>42690</v>
      </c>
      <c r="C1120" s="422">
        <v>100</v>
      </c>
      <c r="D1120" s="336" t="s">
        <v>5989</v>
      </c>
      <c r="E1120" s="88"/>
    </row>
    <row r="1121" spans="2:5" s="70" customFormat="1">
      <c r="B1121" s="330">
        <v>42690</v>
      </c>
      <c r="C1121" s="422">
        <v>120</v>
      </c>
      <c r="D1121" s="336" t="s">
        <v>5990</v>
      </c>
      <c r="E1121" s="88"/>
    </row>
    <row r="1122" spans="2:5" s="70" customFormat="1">
      <c r="B1122" s="330">
        <v>42690</v>
      </c>
      <c r="C1122" s="422">
        <v>351</v>
      </c>
      <c r="D1122" s="336" t="s">
        <v>5991</v>
      </c>
      <c r="E1122" s="88"/>
    </row>
    <row r="1123" spans="2:5" s="70" customFormat="1">
      <c r="B1123" s="330">
        <v>42690</v>
      </c>
      <c r="C1123" s="422">
        <v>500</v>
      </c>
      <c r="D1123" s="336" t="s">
        <v>5992</v>
      </c>
      <c r="E1123" s="88"/>
    </row>
    <row r="1124" spans="2:5" s="70" customFormat="1">
      <c r="B1124" s="330">
        <v>42690</v>
      </c>
      <c r="C1124" s="422">
        <v>1000</v>
      </c>
      <c r="D1124" s="336" t="s">
        <v>5993</v>
      </c>
      <c r="E1124" s="88"/>
    </row>
    <row r="1125" spans="2:5" s="70" customFormat="1">
      <c r="B1125" s="330">
        <v>42691</v>
      </c>
      <c r="C1125" s="422">
        <v>9.24</v>
      </c>
      <c r="D1125" s="336" t="s">
        <v>5994</v>
      </c>
      <c r="E1125" s="88"/>
    </row>
    <row r="1126" spans="2:5" s="70" customFormat="1">
      <c r="B1126" s="330">
        <v>42691</v>
      </c>
      <c r="C1126" s="422">
        <v>11.05</v>
      </c>
      <c r="D1126" s="336" t="s">
        <v>5995</v>
      </c>
      <c r="E1126" s="88"/>
    </row>
    <row r="1127" spans="2:5" s="70" customFormat="1">
      <c r="B1127" s="330">
        <v>42691</v>
      </c>
      <c r="C1127" s="422">
        <v>350</v>
      </c>
      <c r="D1127" s="336" t="s">
        <v>5996</v>
      </c>
      <c r="E1127" s="88"/>
    </row>
    <row r="1128" spans="2:5" s="70" customFormat="1">
      <c r="B1128" s="330">
        <v>42691</v>
      </c>
      <c r="C1128" s="422">
        <v>1150.1500000000001</v>
      </c>
      <c r="D1128" s="336" t="s">
        <v>5997</v>
      </c>
      <c r="E1128" s="88"/>
    </row>
    <row r="1129" spans="2:5" s="70" customFormat="1">
      <c r="B1129" s="330">
        <v>42692</v>
      </c>
      <c r="C1129" s="422">
        <v>0.03</v>
      </c>
      <c r="D1129" s="336" t="s">
        <v>5998</v>
      </c>
      <c r="E1129" s="88"/>
    </row>
    <row r="1130" spans="2:5" s="70" customFormat="1">
      <c r="B1130" s="330">
        <v>42692</v>
      </c>
      <c r="C1130" s="422">
        <v>0.04</v>
      </c>
      <c r="D1130" s="336" t="s">
        <v>5999</v>
      </c>
      <c r="E1130" s="88"/>
    </row>
    <row r="1131" spans="2:5" s="70" customFormat="1">
      <c r="B1131" s="330">
        <v>42692</v>
      </c>
      <c r="C1131" s="422">
        <v>2</v>
      </c>
      <c r="D1131" s="336" t="s">
        <v>6000</v>
      </c>
      <c r="E1131" s="88"/>
    </row>
    <row r="1132" spans="2:5" s="70" customFormat="1">
      <c r="B1132" s="330">
        <v>42692</v>
      </c>
      <c r="C1132" s="422">
        <v>300</v>
      </c>
      <c r="D1132" s="336" t="s">
        <v>6001</v>
      </c>
      <c r="E1132" s="88"/>
    </row>
    <row r="1133" spans="2:5" s="70" customFormat="1">
      <c r="B1133" s="330">
        <v>42695</v>
      </c>
      <c r="C1133" s="422">
        <v>1</v>
      </c>
      <c r="D1133" s="336" t="s">
        <v>1148</v>
      </c>
      <c r="E1133" s="88"/>
    </row>
    <row r="1134" spans="2:5" s="70" customFormat="1">
      <c r="B1134" s="330">
        <v>42695</v>
      </c>
      <c r="C1134" s="422">
        <v>25.23</v>
      </c>
      <c r="D1134" s="336" t="s">
        <v>6002</v>
      </c>
      <c r="E1134" s="88"/>
    </row>
    <row r="1135" spans="2:5" s="70" customFormat="1">
      <c r="B1135" s="330">
        <v>42695</v>
      </c>
      <c r="C1135" s="422">
        <v>100</v>
      </c>
      <c r="D1135" s="336" t="s">
        <v>6003</v>
      </c>
      <c r="E1135" s="88"/>
    </row>
    <row r="1136" spans="2:5" s="70" customFormat="1">
      <c r="B1136" s="330">
        <v>42695</v>
      </c>
      <c r="C1136" s="422">
        <v>1025.02</v>
      </c>
      <c r="D1136" s="336" t="s">
        <v>5903</v>
      </c>
      <c r="E1136" s="88"/>
    </row>
    <row r="1137" spans="2:5" s="70" customFormat="1">
      <c r="B1137" s="330">
        <v>42696</v>
      </c>
      <c r="C1137" s="422">
        <v>100</v>
      </c>
      <c r="D1137" s="336" t="s">
        <v>6004</v>
      </c>
      <c r="E1137" s="88"/>
    </row>
    <row r="1138" spans="2:5" s="70" customFormat="1">
      <c r="B1138" s="330">
        <v>42697</v>
      </c>
      <c r="C1138" s="422">
        <v>1.04</v>
      </c>
      <c r="D1138" s="336" t="s">
        <v>5904</v>
      </c>
      <c r="E1138" s="88"/>
    </row>
    <row r="1139" spans="2:5" s="70" customFormat="1">
      <c r="B1139" s="330">
        <v>42697</v>
      </c>
      <c r="C1139" s="422">
        <v>156.38999999999999</v>
      </c>
      <c r="D1139" s="336" t="s">
        <v>6005</v>
      </c>
      <c r="E1139" s="88"/>
    </row>
    <row r="1140" spans="2:5" s="70" customFormat="1">
      <c r="B1140" s="330">
        <v>42698</v>
      </c>
      <c r="C1140" s="422">
        <v>0.2</v>
      </c>
      <c r="D1140" s="336" t="s">
        <v>6006</v>
      </c>
      <c r="E1140" s="88"/>
    </row>
    <row r="1141" spans="2:5" s="70" customFormat="1">
      <c r="B1141" s="330">
        <v>42698</v>
      </c>
      <c r="C1141" s="422">
        <v>34.47</v>
      </c>
      <c r="D1141" s="336" t="s">
        <v>552</v>
      </c>
      <c r="E1141" s="88"/>
    </row>
    <row r="1142" spans="2:5" s="70" customFormat="1">
      <c r="B1142" s="330">
        <v>42698</v>
      </c>
      <c r="C1142" s="422">
        <v>50.28</v>
      </c>
      <c r="D1142" s="336" t="s">
        <v>552</v>
      </c>
      <c r="E1142" s="88"/>
    </row>
    <row r="1143" spans="2:5" s="70" customFormat="1">
      <c r="B1143" s="330">
        <v>42698</v>
      </c>
      <c r="C1143" s="422">
        <v>63.84</v>
      </c>
      <c r="D1143" s="336" t="s">
        <v>6007</v>
      </c>
      <c r="E1143" s="88"/>
    </row>
    <row r="1144" spans="2:5" s="70" customFormat="1">
      <c r="B1144" s="330">
        <v>42698</v>
      </c>
      <c r="C1144" s="422">
        <v>512.96</v>
      </c>
      <c r="D1144" s="336" t="s">
        <v>6008</v>
      </c>
      <c r="E1144" s="88"/>
    </row>
    <row r="1145" spans="2:5" s="70" customFormat="1">
      <c r="B1145" s="330">
        <v>42702</v>
      </c>
      <c r="C1145" s="422">
        <v>0.43</v>
      </c>
      <c r="D1145" s="336" t="s">
        <v>6009</v>
      </c>
      <c r="E1145" s="88"/>
    </row>
    <row r="1146" spans="2:5" s="70" customFormat="1">
      <c r="B1146" s="330">
        <v>42702</v>
      </c>
      <c r="C1146" s="422">
        <v>5.05</v>
      </c>
      <c r="D1146" s="336" t="s">
        <v>6010</v>
      </c>
      <c r="E1146" s="88"/>
    </row>
    <row r="1147" spans="2:5" s="70" customFormat="1">
      <c r="B1147" s="330">
        <v>42702</v>
      </c>
      <c r="C1147" s="422">
        <v>59.62</v>
      </c>
      <c r="D1147" s="336" t="s">
        <v>6005</v>
      </c>
      <c r="E1147" s="88"/>
    </row>
    <row r="1148" spans="2:5" s="70" customFormat="1">
      <c r="B1148" s="330">
        <v>42702</v>
      </c>
      <c r="C1148" s="422">
        <v>74.17</v>
      </c>
      <c r="D1148" s="336" t="s">
        <v>6011</v>
      </c>
      <c r="E1148" s="88"/>
    </row>
    <row r="1149" spans="2:5" s="70" customFormat="1">
      <c r="B1149" s="330">
        <v>42703</v>
      </c>
      <c r="C1149" s="422">
        <v>0.3</v>
      </c>
      <c r="D1149" s="336" t="s">
        <v>6012</v>
      </c>
      <c r="E1149" s="88"/>
    </row>
    <row r="1150" spans="2:5" s="70" customFormat="1">
      <c r="B1150" s="330">
        <v>42703</v>
      </c>
      <c r="C1150" s="422">
        <v>50</v>
      </c>
      <c r="D1150" s="336" t="s">
        <v>6013</v>
      </c>
      <c r="E1150" s="88"/>
    </row>
    <row r="1151" spans="2:5" s="70" customFormat="1">
      <c r="B1151" s="330">
        <v>42703</v>
      </c>
      <c r="C1151" s="422">
        <v>100</v>
      </c>
      <c r="D1151" s="336" t="s">
        <v>6014</v>
      </c>
      <c r="E1151" s="88"/>
    </row>
    <row r="1152" spans="2:5" s="70" customFormat="1">
      <c r="B1152" s="330">
        <v>42703</v>
      </c>
      <c r="C1152" s="422">
        <v>200</v>
      </c>
      <c r="D1152" s="336" t="s">
        <v>6015</v>
      </c>
      <c r="E1152" s="88"/>
    </row>
    <row r="1153" spans="1:38" s="70" customFormat="1">
      <c r="B1153" s="330">
        <v>42704</v>
      </c>
      <c r="C1153" s="422">
        <v>0.09</v>
      </c>
      <c r="D1153" s="336" t="s">
        <v>168</v>
      </c>
      <c r="E1153" s="88"/>
    </row>
    <row r="1154" spans="1:38" s="70" customFormat="1">
      <c r="B1154" s="330">
        <v>42704</v>
      </c>
      <c r="C1154" s="422">
        <v>0.12</v>
      </c>
      <c r="D1154" s="336" t="s">
        <v>6016</v>
      </c>
      <c r="E1154" s="88"/>
    </row>
    <row r="1155" spans="1:38" s="70" customFormat="1">
      <c r="B1155" s="330">
        <v>42704</v>
      </c>
      <c r="C1155" s="422">
        <v>0.26</v>
      </c>
      <c r="D1155" s="336" t="s">
        <v>6017</v>
      </c>
      <c r="E1155" s="88"/>
    </row>
    <row r="1156" spans="1:38" s="70" customFormat="1">
      <c r="B1156" s="330">
        <v>42704</v>
      </c>
      <c r="C1156" s="422">
        <v>5.3</v>
      </c>
      <c r="D1156" s="336" t="s">
        <v>6018</v>
      </c>
      <c r="E1156" s="88"/>
    </row>
    <row r="1157" spans="1:38" s="70" customFormat="1">
      <c r="B1157" s="330">
        <v>42704</v>
      </c>
      <c r="C1157" s="422">
        <v>7.39</v>
      </c>
      <c r="D1157" s="336" t="s">
        <v>6019</v>
      </c>
      <c r="E1157" s="88"/>
    </row>
    <row r="1158" spans="1:38" s="70" customFormat="1">
      <c r="B1158" s="330">
        <v>42704</v>
      </c>
      <c r="C1158" s="422">
        <v>32</v>
      </c>
      <c r="D1158" s="336" t="s">
        <v>6005</v>
      </c>
      <c r="E1158" s="88"/>
    </row>
    <row r="1159" spans="1:38" s="70" customFormat="1">
      <c r="B1159" s="330">
        <v>42704</v>
      </c>
      <c r="C1159" s="422">
        <v>57.22</v>
      </c>
      <c r="D1159" s="336" t="s">
        <v>5957</v>
      </c>
      <c r="E1159" s="88"/>
    </row>
    <row r="1160" spans="1:38" s="70" customFormat="1">
      <c r="B1160" s="330">
        <v>42704</v>
      </c>
      <c r="C1160" s="422">
        <v>500</v>
      </c>
      <c r="D1160" s="336" t="s">
        <v>5992</v>
      </c>
      <c r="E1160" s="88"/>
    </row>
    <row r="1161" spans="1:38" s="70" customFormat="1">
      <c r="B1161" s="330">
        <v>42704</v>
      </c>
      <c r="C1161" s="306">
        <v>500</v>
      </c>
      <c r="D1161" s="336" t="s">
        <v>6008</v>
      </c>
    </row>
    <row r="1162" spans="1:38" s="1" customFormat="1">
      <c r="B1162" s="223" t="s">
        <v>30</v>
      </c>
      <c r="C1162" s="224">
        <f>SUM(C5:C1161)</f>
        <v>29780.420000000056</v>
      </c>
      <c r="D1162" s="225"/>
      <c r="E1162" s="70"/>
      <c r="F1162" s="70"/>
      <c r="G1162" s="70"/>
      <c r="H1162" s="70"/>
      <c r="I1162" s="70"/>
      <c r="J1162" s="70"/>
      <c r="K1162" s="70"/>
      <c r="L1162" s="70"/>
      <c r="M1162" s="70"/>
      <c r="N1162" s="70"/>
      <c r="O1162" s="70"/>
      <c r="P1162" s="70"/>
      <c r="Q1162" s="70"/>
      <c r="R1162" s="70"/>
      <c r="S1162" s="70"/>
      <c r="T1162" s="70"/>
      <c r="U1162" s="70"/>
      <c r="V1162" s="70"/>
      <c r="W1162" s="70"/>
      <c r="X1162" s="70"/>
      <c r="Y1162" s="70"/>
      <c r="Z1162" s="70"/>
      <c r="AA1162" s="70"/>
      <c r="AB1162" s="70"/>
      <c r="AC1162" s="70"/>
      <c r="AD1162" s="70"/>
      <c r="AE1162" s="70"/>
      <c r="AF1162" s="70"/>
      <c r="AG1162" s="70"/>
      <c r="AH1162" s="70"/>
      <c r="AI1162" s="70"/>
      <c r="AJ1162" s="70"/>
      <c r="AK1162" s="70"/>
      <c r="AL1162" s="70"/>
    </row>
    <row r="1163" spans="1:38">
      <c r="A1163" s="143"/>
      <c r="B1163" s="255"/>
      <c r="C1163" s="70"/>
      <c r="D1163" s="256"/>
      <c r="E1163" s="70"/>
      <c r="F1163" s="70"/>
      <c r="G1163" s="70"/>
      <c r="H1163" s="70"/>
      <c r="I1163" s="70"/>
      <c r="J1163" s="70"/>
      <c r="K1163" s="70"/>
      <c r="L1163" s="70"/>
      <c r="M1163" s="70"/>
      <c r="N1163" s="70"/>
      <c r="O1163" s="70"/>
      <c r="P1163" s="70"/>
      <c r="Q1163" s="70"/>
      <c r="R1163" s="70"/>
      <c r="S1163" s="70"/>
      <c r="T1163" s="70"/>
      <c r="U1163" s="70"/>
      <c r="V1163" s="70"/>
      <c r="W1163" s="70"/>
      <c r="X1163" s="70"/>
      <c r="Y1163" s="70"/>
      <c r="Z1163" s="70"/>
      <c r="AA1163" s="70"/>
      <c r="AB1163" s="70"/>
      <c r="AC1163" s="70"/>
      <c r="AD1163" s="70"/>
      <c r="AE1163" s="70"/>
      <c r="AF1163" s="70"/>
      <c r="AG1163" s="70"/>
      <c r="AH1163" s="70"/>
      <c r="AI1163" s="70"/>
      <c r="AJ1163" s="70"/>
      <c r="AK1163" s="70"/>
      <c r="AL1163" s="70"/>
    </row>
    <row r="1164" spans="1:38">
      <c r="A1164" s="143"/>
      <c r="B1164" s="255"/>
      <c r="C1164" s="70"/>
      <c r="D1164" s="256"/>
    </row>
    <row r="1165" spans="1:38">
      <c r="A1165" s="143"/>
      <c r="B1165" s="255"/>
      <c r="C1165" s="70"/>
      <c r="D1165" s="256"/>
    </row>
    <row r="1166" spans="1:38">
      <c r="A1166" s="143"/>
      <c r="B1166" s="257"/>
      <c r="C1166" s="70"/>
      <c r="D1166" s="256"/>
    </row>
    <row r="1167" spans="1:38">
      <c r="A1167" s="143"/>
      <c r="B1167" s="257"/>
      <c r="C1167" s="70"/>
      <c r="D1167" s="256"/>
    </row>
    <row r="1168" spans="1:38">
      <c r="A1168" s="143"/>
      <c r="B1168" s="257"/>
      <c r="C1168" s="70"/>
      <c r="D1168" s="256"/>
    </row>
    <row r="1169" spans="1:4">
      <c r="A1169" s="143"/>
      <c r="B1169" s="257"/>
      <c r="C1169" s="70"/>
      <c r="D1169" s="256"/>
    </row>
    <row r="1170" spans="1:4">
      <c r="A1170" s="143"/>
      <c r="B1170" s="257"/>
      <c r="C1170" s="70"/>
      <c r="D1170" s="256"/>
    </row>
    <row r="1171" spans="1:4">
      <c r="A1171" s="143"/>
      <c r="B1171" s="257"/>
      <c r="C1171" s="70"/>
      <c r="D1171" s="256"/>
    </row>
    <row r="1172" spans="1:4">
      <c r="A1172" s="143"/>
      <c r="B1172" s="257"/>
      <c r="C1172" s="70"/>
      <c r="D1172" s="256"/>
    </row>
    <row r="1173" spans="1:4">
      <c r="A1173" s="143"/>
      <c r="B1173" s="257"/>
      <c r="C1173" s="70"/>
      <c r="D1173" s="256"/>
    </row>
    <row r="1174" spans="1:4">
      <c r="A1174" s="143"/>
      <c r="B1174" s="257"/>
      <c r="C1174" s="70"/>
      <c r="D1174" s="256"/>
    </row>
    <row r="1175" spans="1:4">
      <c r="A1175" s="143"/>
      <c r="B1175" s="257"/>
      <c r="C1175" s="70"/>
      <c r="D1175" s="256"/>
    </row>
    <row r="1176" spans="1:4">
      <c r="A1176" s="143"/>
      <c r="B1176" s="257"/>
      <c r="C1176" s="70"/>
      <c r="D1176" s="256"/>
    </row>
    <row r="1177" spans="1:4">
      <c r="A1177" s="143"/>
      <c r="B1177" s="257"/>
      <c r="C1177" s="70"/>
      <c r="D1177" s="256"/>
    </row>
    <row r="1178" spans="1:4">
      <c r="A1178" s="143"/>
      <c r="B1178" s="257"/>
      <c r="C1178" s="70"/>
      <c r="D1178" s="256"/>
    </row>
    <row r="1179" spans="1:4">
      <c r="A1179" s="143"/>
      <c r="B1179" s="257"/>
      <c r="C1179" s="70"/>
      <c r="D1179" s="256"/>
    </row>
    <row r="1180" spans="1:4">
      <c r="A1180" s="143"/>
      <c r="B1180" s="257"/>
      <c r="C1180" s="70"/>
      <c r="D1180" s="256"/>
    </row>
    <row r="1181" spans="1:4">
      <c r="A1181" s="143"/>
      <c r="B1181" s="257"/>
      <c r="C1181" s="70"/>
      <c r="D1181" s="256"/>
    </row>
    <row r="1182" spans="1:4">
      <c r="A1182" s="143"/>
      <c r="B1182" s="257"/>
      <c r="C1182" s="70"/>
      <c r="D1182" s="256"/>
    </row>
    <row r="1183" spans="1:4">
      <c r="A1183" s="143"/>
      <c r="B1183" s="257"/>
      <c r="C1183" s="70"/>
      <c r="D1183" s="256"/>
    </row>
    <row r="1184" spans="1:4">
      <c r="A1184" s="143"/>
      <c r="B1184" s="257"/>
      <c r="C1184" s="70"/>
      <c r="D1184" s="256"/>
    </row>
    <row r="1185" spans="1:4">
      <c r="A1185" s="143"/>
      <c r="B1185" s="257"/>
      <c r="C1185" s="70"/>
      <c r="D1185" s="256"/>
    </row>
    <row r="1186" spans="1:4">
      <c r="A1186" s="143"/>
      <c r="B1186" s="257"/>
      <c r="C1186" s="70"/>
      <c r="D1186" s="256"/>
    </row>
    <row r="1187" spans="1:4">
      <c r="A1187" s="143"/>
      <c r="B1187" s="257"/>
      <c r="C1187" s="70"/>
      <c r="D1187" s="256"/>
    </row>
    <row r="1188" spans="1:4">
      <c r="A1188" s="143"/>
      <c r="B1188" s="257"/>
      <c r="C1188" s="70"/>
      <c r="D1188" s="256"/>
    </row>
    <row r="1189" spans="1:4">
      <c r="A1189" s="143"/>
      <c r="B1189" s="257"/>
      <c r="C1189" s="70"/>
      <c r="D1189" s="256"/>
    </row>
    <row r="1190" spans="1:4">
      <c r="A1190" s="143"/>
      <c r="B1190" s="257"/>
      <c r="C1190" s="70"/>
      <c r="D1190" s="256"/>
    </row>
    <row r="1191" spans="1:4">
      <c r="A1191" s="143"/>
      <c r="B1191" s="257"/>
      <c r="C1191" s="70"/>
      <c r="D1191" s="256"/>
    </row>
    <row r="1192" spans="1:4">
      <c r="A1192" s="143"/>
      <c r="B1192" s="257"/>
      <c r="C1192" s="70"/>
      <c r="D1192" s="256"/>
    </row>
    <row r="1193" spans="1:4">
      <c r="A1193" s="143"/>
      <c r="B1193" s="257"/>
      <c r="C1193" s="70"/>
      <c r="D1193" s="256"/>
    </row>
    <row r="1194" spans="1:4">
      <c r="A1194" s="143"/>
      <c r="B1194" s="257"/>
      <c r="C1194" s="70"/>
      <c r="D1194" s="256"/>
    </row>
    <row r="1195" spans="1:4">
      <c r="A1195" s="143"/>
      <c r="B1195" s="257"/>
      <c r="C1195" s="70"/>
      <c r="D1195" s="256"/>
    </row>
    <row r="1196" spans="1:4">
      <c r="A1196" s="143"/>
      <c r="B1196" s="257"/>
      <c r="C1196" s="70"/>
      <c r="D1196" s="256"/>
    </row>
    <row r="1197" spans="1:4">
      <c r="A1197" s="143"/>
      <c r="B1197" s="257"/>
      <c r="C1197" s="70"/>
      <c r="D1197" s="256"/>
    </row>
    <row r="1198" spans="1:4">
      <c r="A1198" s="143"/>
      <c r="B1198" s="257"/>
      <c r="C1198" s="70"/>
      <c r="D1198" s="256"/>
    </row>
    <row r="1199" spans="1:4">
      <c r="A1199" s="143"/>
      <c r="B1199" s="257"/>
      <c r="C1199" s="70"/>
      <c r="D1199" s="256"/>
    </row>
    <row r="1200" spans="1:4">
      <c r="A1200" s="143"/>
      <c r="B1200" s="257"/>
      <c r="C1200" s="70"/>
      <c r="D1200" s="256"/>
    </row>
    <row r="1201" spans="1:4">
      <c r="A1201" s="143"/>
      <c r="B1201" s="257"/>
      <c r="C1201" s="70"/>
      <c r="D1201" s="256"/>
    </row>
    <row r="1202" spans="1:4">
      <c r="A1202" s="143"/>
      <c r="B1202" s="257"/>
      <c r="C1202" s="70"/>
      <c r="D1202" s="256"/>
    </row>
    <row r="1203" spans="1:4">
      <c r="A1203" s="143"/>
      <c r="B1203" s="257"/>
      <c r="C1203" s="70"/>
      <c r="D1203" s="256"/>
    </row>
    <row r="1204" spans="1:4">
      <c r="A1204" s="143"/>
      <c r="B1204" s="257"/>
      <c r="C1204" s="70"/>
      <c r="D1204" s="256"/>
    </row>
    <row r="1205" spans="1:4">
      <c r="A1205" s="143"/>
      <c r="B1205" s="257"/>
      <c r="C1205" s="70"/>
      <c r="D1205" s="256"/>
    </row>
    <row r="1206" spans="1:4">
      <c r="A1206" s="143"/>
      <c r="B1206" s="257"/>
      <c r="C1206" s="70"/>
      <c r="D1206" s="256"/>
    </row>
    <row r="1207" spans="1:4">
      <c r="A1207" s="143"/>
      <c r="B1207" s="257"/>
      <c r="C1207" s="70"/>
      <c r="D1207" s="256"/>
    </row>
    <row r="1208" spans="1:4">
      <c r="A1208" s="143"/>
      <c r="B1208" s="257"/>
      <c r="C1208" s="70"/>
      <c r="D1208" s="256"/>
    </row>
    <row r="1209" spans="1:4">
      <c r="A1209" s="143"/>
      <c r="B1209" s="257"/>
      <c r="C1209" s="70"/>
      <c r="D1209" s="256"/>
    </row>
    <row r="1210" spans="1:4">
      <c r="A1210" s="143"/>
      <c r="B1210" s="257"/>
      <c r="C1210" s="70"/>
      <c r="D1210" s="256"/>
    </row>
    <row r="1211" spans="1:4">
      <c r="A1211" s="143"/>
      <c r="B1211" s="257"/>
      <c r="C1211" s="70"/>
      <c r="D1211" s="256"/>
    </row>
    <row r="1212" spans="1:4">
      <c r="A1212" s="143"/>
      <c r="B1212" s="257"/>
      <c r="C1212" s="70"/>
      <c r="D1212" s="256"/>
    </row>
    <row r="1213" spans="1:4">
      <c r="A1213" s="143"/>
      <c r="B1213" s="257"/>
      <c r="C1213" s="70"/>
      <c r="D1213" s="256"/>
    </row>
    <row r="1214" spans="1:4">
      <c r="A1214" s="143"/>
      <c r="B1214" s="257"/>
      <c r="C1214" s="70"/>
      <c r="D1214" s="256"/>
    </row>
    <row r="1215" spans="1:4">
      <c r="A1215" s="143"/>
      <c r="B1215" s="257"/>
      <c r="C1215" s="70"/>
      <c r="D1215" s="256"/>
    </row>
    <row r="1216" spans="1:4">
      <c r="A1216" s="143"/>
      <c r="B1216" s="257"/>
      <c r="C1216" s="70"/>
      <c r="D1216" s="256"/>
    </row>
    <row r="1217" spans="1:4">
      <c r="A1217" s="143"/>
      <c r="B1217" s="257"/>
      <c r="C1217" s="70"/>
      <c r="D1217" s="256"/>
    </row>
    <row r="1218" spans="1:4">
      <c r="A1218" s="143"/>
      <c r="B1218" s="257"/>
      <c r="C1218" s="70"/>
      <c r="D1218" s="256"/>
    </row>
    <row r="1219" spans="1:4">
      <c r="A1219" s="143"/>
      <c r="B1219" s="257"/>
      <c r="C1219" s="70"/>
      <c r="D1219" s="256"/>
    </row>
    <row r="1220" spans="1:4">
      <c r="A1220" s="143"/>
      <c r="B1220" s="257"/>
      <c r="C1220" s="70"/>
      <c r="D1220" s="256"/>
    </row>
    <row r="1221" spans="1:4">
      <c r="A1221" s="143"/>
      <c r="B1221" s="257"/>
      <c r="C1221" s="70"/>
      <c r="D1221" s="256"/>
    </row>
    <row r="1222" spans="1:4">
      <c r="A1222" s="143"/>
      <c r="B1222" s="257"/>
      <c r="C1222" s="70"/>
      <c r="D1222" s="256"/>
    </row>
    <row r="1223" spans="1:4">
      <c r="A1223" s="143"/>
      <c r="B1223" s="257"/>
      <c r="C1223" s="70"/>
      <c r="D1223" s="256"/>
    </row>
    <row r="1224" spans="1:4">
      <c r="A1224" s="143"/>
      <c r="B1224" s="257"/>
      <c r="C1224" s="70"/>
      <c r="D1224" s="256"/>
    </row>
    <row r="1225" spans="1:4">
      <c r="A1225" s="143"/>
      <c r="B1225" s="257"/>
      <c r="C1225" s="70"/>
      <c r="D1225" s="256"/>
    </row>
    <row r="1226" spans="1:4">
      <c r="A1226" s="143"/>
      <c r="B1226" s="257"/>
      <c r="C1226" s="70"/>
      <c r="D1226" s="256"/>
    </row>
    <row r="1227" spans="1:4">
      <c r="A1227" s="143"/>
      <c r="B1227" s="257"/>
      <c r="C1227" s="70"/>
      <c r="D1227" s="256"/>
    </row>
    <row r="1228" spans="1:4">
      <c r="A1228" s="143"/>
      <c r="B1228" s="257"/>
      <c r="C1228" s="70"/>
      <c r="D1228" s="256"/>
    </row>
    <row r="1229" spans="1:4">
      <c r="A1229" s="143"/>
      <c r="B1229" s="257"/>
      <c r="C1229" s="70"/>
      <c r="D1229" s="256"/>
    </row>
    <row r="1230" spans="1:4">
      <c r="A1230" s="143"/>
      <c r="B1230" s="257"/>
      <c r="C1230" s="70"/>
      <c r="D1230" s="256"/>
    </row>
    <row r="1231" spans="1:4">
      <c r="A1231" s="143"/>
      <c r="B1231" s="257"/>
      <c r="C1231" s="70"/>
      <c r="D1231" s="256"/>
    </row>
    <row r="1232" spans="1:4">
      <c r="A1232" s="143"/>
      <c r="B1232" s="257"/>
      <c r="C1232" s="70"/>
      <c r="D1232" s="256"/>
    </row>
    <row r="1233" spans="1:4">
      <c r="A1233" s="143"/>
      <c r="B1233" s="257"/>
      <c r="C1233" s="70"/>
      <c r="D1233" s="256"/>
    </row>
    <row r="1234" spans="1:4">
      <c r="A1234" s="143"/>
      <c r="B1234" s="257"/>
      <c r="C1234" s="70"/>
      <c r="D1234" s="256"/>
    </row>
    <row r="1235" spans="1:4">
      <c r="A1235" s="143"/>
      <c r="B1235" s="257"/>
      <c r="C1235" s="70"/>
      <c r="D1235" s="256"/>
    </row>
    <row r="1236" spans="1:4">
      <c r="A1236" s="143"/>
      <c r="B1236" s="257"/>
      <c r="C1236" s="70"/>
      <c r="D1236" s="256"/>
    </row>
    <row r="1237" spans="1:4">
      <c r="A1237" s="143"/>
      <c r="B1237" s="257"/>
      <c r="C1237" s="70"/>
      <c r="D1237" s="256"/>
    </row>
    <row r="1238" spans="1:4">
      <c r="A1238" s="143"/>
      <c r="B1238" s="257"/>
      <c r="C1238" s="70"/>
      <c r="D1238" s="256"/>
    </row>
    <row r="1239" spans="1:4">
      <c r="A1239" s="143"/>
      <c r="B1239" s="257"/>
      <c r="C1239" s="70"/>
      <c r="D1239" s="256"/>
    </row>
    <row r="1240" spans="1:4">
      <c r="A1240" s="143"/>
      <c r="B1240" s="257"/>
      <c r="C1240" s="70"/>
      <c r="D1240" s="256"/>
    </row>
    <row r="1241" spans="1:4">
      <c r="A1241" s="143"/>
      <c r="B1241" s="257"/>
      <c r="C1241" s="70"/>
      <c r="D1241" s="256"/>
    </row>
    <row r="1242" spans="1:4">
      <c r="A1242" s="143"/>
      <c r="B1242" s="257"/>
      <c r="C1242" s="70"/>
      <c r="D1242" s="256"/>
    </row>
    <row r="1243" spans="1:4">
      <c r="A1243" s="143"/>
      <c r="B1243" s="257"/>
      <c r="C1243" s="70"/>
      <c r="D1243" s="256"/>
    </row>
    <row r="1244" spans="1:4">
      <c r="A1244" s="143"/>
      <c r="B1244" s="257"/>
      <c r="C1244" s="70"/>
      <c r="D1244" s="256"/>
    </row>
    <row r="1245" spans="1:4">
      <c r="A1245" s="143"/>
      <c r="B1245" s="257"/>
      <c r="C1245" s="70"/>
      <c r="D1245" s="256"/>
    </row>
    <row r="1246" spans="1:4">
      <c r="A1246" s="143"/>
      <c r="B1246" s="257"/>
      <c r="C1246" s="70"/>
      <c r="D1246" s="256"/>
    </row>
    <row r="1247" spans="1:4">
      <c r="A1247" s="143"/>
      <c r="B1247" s="257"/>
      <c r="C1247" s="70"/>
      <c r="D1247" s="256"/>
    </row>
    <row r="1248" spans="1:4">
      <c r="A1248" s="143"/>
      <c r="B1248" s="257"/>
      <c r="C1248" s="70"/>
      <c r="D1248" s="256"/>
    </row>
    <row r="1249" spans="1:4">
      <c r="A1249" s="143"/>
      <c r="B1249" s="257"/>
      <c r="C1249" s="70"/>
      <c r="D1249" s="256"/>
    </row>
    <row r="1250" spans="1:4">
      <c r="A1250" s="143"/>
      <c r="B1250" s="257"/>
      <c r="C1250" s="70"/>
      <c r="D1250" s="256"/>
    </row>
    <row r="1251" spans="1:4">
      <c r="A1251" s="143"/>
      <c r="B1251" s="257"/>
      <c r="C1251" s="70"/>
      <c r="D1251" s="256"/>
    </row>
    <row r="1252" spans="1:4">
      <c r="A1252" s="143"/>
      <c r="B1252" s="257"/>
      <c r="C1252" s="70"/>
      <c r="D1252" s="256"/>
    </row>
    <row r="1253" spans="1:4">
      <c r="A1253" s="143"/>
      <c r="B1253" s="257"/>
      <c r="C1253" s="70"/>
      <c r="D1253" s="256"/>
    </row>
    <row r="1254" spans="1:4">
      <c r="A1254" s="143"/>
      <c r="B1254" s="257"/>
      <c r="C1254" s="70"/>
      <c r="D1254" s="256"/>
    </row>
    <row r="1255" spans="1:4">
      <c r="A1255" s="143"/>
      <c r="B1255" s="257"/>
      <c r="C1255" s="70"/>
      <c r="D1255" s="256"/>
    </row>
    <row r="1256" spans="1:4">
      <c r="A1256" s="143"/>
      <c r="B1256" s="257"/>
      <c r="C1256" s="70"/>
      <c r="D1256" s="256"/>
    </row>
    <row r="1257" spans="1:4">
      <c r="A1257" s="143"/>
      <c r="B1257" s="257"/>
      <c r="C1257" s="70"/>
      <c r="D1257" s="256"/>
    </row>
    <row r="1258" spans="1:4">
      <c r="A1258" s="143"/>
      <c r="B1258" s="257"/>
      <c r="C1258" s="70"/>
      <c r="D1258" s="256"/>
    </row>
    <row r="1259" spans="1:4">
      <c r="A1259" s="143"/>
      <c r="B1259" s="257"/>
      <c r="C1259" s="70"/>
      <c r="D1259" s="256"/>
    </row>
    <row r="1260" spans="1:4">
      <c r="A1260" s="143"/>
      <c r="B1260" s="257"/>
      <c r="C1260" s="70"/>
      <c r="D1260" s="256"/>
    </row>
    <row r="1261" spans="1:4">
      <c r="A1261" s="143"/>
      <c r="B1261" s="257"/>
      <c r="C1261" s="70"/>
      <c r="D1261" s="256"/>
    </row>
    <row r="1262" spans="1:4">
      <c r="A1262" s="143"/>
      <c r="B1262" s="257"/>
      <c r="C1262" s="70"/>
      <c r="D1262" s="256"/>
    </row>
    <row r="1263" spans="1:4">
      <c r="A1263" s="143"/>
      <c r="B1263" s="257"/>
      <c r="C1263" s="70"/>
      <c r="D1263" s="256"/>
    </row>
    <row r="1264" spans="1:4">
      <c r="A1264" s="143"/>
      <c r="B1264" s="257"/>
      <c r="C1264" s="70"/>
      <c r="D1264" s="256"/>
    </row>
    <row r="1265" spans="1:4">
      <c r="A1265" s="143"/>
      <c r="B1265" s="257"/>
      <c r="C1265" s="70"/>
      <c r="D1265" s="256"/>
    </row>
    <row r="1266" spans="1:4">
      <c r="A1266" s="143"/>
      <c r="B1266" s="257"/>
      <c r="C1266" s="70"/>
      <c r="D1266" s="256"/>
    </row>
    <row r="1267" spans="1:4">
      <c r="A1267" s="143"/>
      <c r="B1267" s="257"/>
      <c r="C1267" s="70"/>
      <c r="D1267" s="256"/>
    </row>
    <row r="1268" spans="1:4">
      <c r="A1268" s="143"/>
      <c r="B1268" s="257"/>
      <c r="C1268" s="70"/>
      <c r="D1268" s="256"/>
    </row>
    <row r="1269" spans="1:4">
      <c r="A1269" s="143"/>
      <c r="B1269" s="257"/>
      <c r="C1269" s="70"/>
      <c r="D1269" s="256"/>
    </row>
    <row r="1270" spans="1:4">
      <c r="A1270" s="143"/>
      <c r="B1270" s="257"/>
      <c r="C1270" s="70"/>
      <c r="D1270" s="256"/>
    </row>
    <row r="1271" spans="1:4">
      <c r="A1271" s="143"/>
      <c r="B1271" s="257"/>
      <c r="C1271" s="70"/>
      <c r="D1271" s="256"/>
    </row>
    <row r="1272" spans="1:4">
      <c r="A1272" s="143"/>
      <c r="B1272" s="257"/>
      <c r="C1272" s="70"/>
      <c r="D1272" s="256"/>
    </row>
    <row r="1273" spans="1:4">
      <c r="A1273" s="143"/>
      <c r="B1273" s="257"/>
      <c r="C1273" s="70"/>
      <c r="D1273" s="256"/>
    </row>
    <row r="1274" spans="1:4">
      <c r="A1274" s="143"/>
      <c r="B1274" s="257"/>
      <c r="C1274" s="70"/>
      <c r="D1274" s="256"/>
    </row>
    <row r="1275" spans="1:4">
      <c r="A1275" s="143"/>
      <c r="B1275" s="257"/>
      <c r="C1275" s="70"/>
      <c r="D1275" s="256"/>
    </row>
    <row r="1276" spans="1:4">
      <c r="A1276" s="143"/>
      <c r="B1276" s="257"/>
      <c r="C1276" s="70"/>
      <c r="D1276" s="256"/>
    </row>
    <row r="1277" spans="1:4">
      <c r="A1277" s="143"/>
      <c r="B1277" s="257"/>
      <c r="C1277" s="70"/>
      <c r="D1277" s="256"/>
    </row>
    <row r="1278" spans="1:4">
      <c r="A1278" s="143"/>
      <c r="B1278" s="257"/>
      <c r="C1278" s="70"/>
      <c r="D1278" s="256"/>
    </row>
    <row r="1279" spans="1:4">
      <c r="A1279" s="143"/>
      <c r="B1279" s="257"/>
      <c r="C1279" s="70"/>
      <c r="D1279" s="256"/>
    </row>
    <row r="1280" spans="1:4">
      <c r="A1280" s="143"/>
      <c r="B1280" s="257"/>
      <c r="C1280" s="70"/>
      <c r="D1280" s="256"/>
    </row>
    <row r="1281" spans="1:4">
      <c r="A1281" s="143"/>
      <c r="B1281" s="257"/>
      <c r="C1281" s="70"/>
      <c r="D1281" s="256"/>
    </row>
    <row r="1282" spans="1:4">
      <c r="A1282" s="143"/>
      <c r="B1282" s="257"/>
      <c r="C1282" s="70"/>
      <c r="D1282" s="256"/>
    </row>
    <row r="1283" spans="1:4">
      <c r="A1283" s="143"/>
      <c r="B1283" s="257"/>
      <c r="C1283" s="70"/>
      <c r="D1283" s="256"/>
    </row>
    <row r="1284" spans="1:4">
      <c r="A1284" s="143"/>
      <c r="B1284" s="257"/>
      <c r="C1284" s="70"/>
      <c r="D1284" s="256"/>
    </row>
    <row r="1285" spans="1:4">
      <c r="A1285" s="143"/>
      <c r="B1285" s="257"/>
      <c r="C1285" s="70"/>
      <c r="D1285" s="256"/>
    </row>
    <row r="1286" spans="1:4">
      <c r="A1286" s="143"/>
      <c r="B1286" s="257"/>
      <c r="C1286" s="70"/>
      <c r="D1286" s="256"/>
    </row>
    <row r="1287" spans="1:4">
      <c r="A1287" s="143"/>
      <c r="B1287" s="257"/>
      <c r="C1287" s="70"/>
      <c r="D1287" s="256"/>
    </row>
    <row r="1288" spans="1:4">
      <c r="A1288" s="143"/>
      <c r="B1288" s="257"/>
      <c r="C1288" s="70"/>
      <c r="D1288" s="256"/>
    </row>
    <row r="1289" spans="1:4">
      <c r="A1289" s="143"/>
      <c r="B1289" s="257"/>
      <c r="C1289" s="70"/>
      <c r="D1289" s="256"/>
    </row>
    <row r="1290" spans="1:4">
      <c r="A1290" s="143"/>
      <c r="B1290" s="257"/>
      <c r="C1290" s="70"/>
      <c r="D1290" s="256"/>
    </row>
    <row r="1291" spans="1:4">
      <c r="A1291" s="143"/>
      <c r="B1291" s="257"/>
      <c r="C1291" s="70"/>
      <c r="D1291" s="256"/>
    </row>
    <row r="1292" spans="1:4">
      <c r="A1292" s="143"/>
      <c r="B1292" s="257"/>
      <c r="C1292" s="70"/>
      <c r="D1292" s="256"/>
    </row>
    <row r="1293" spans="1:4">
      <c r="A1293" s="143"/>
      <c r="B1293" s="257"/>
      <c r="C1293" s="70"/>
      <c r="D1293" s="256"/>
    </row>
    <row r="1294" spans="1:4">
      <c r="A1294" s="143"/>
      <c r="B1294" s="257"/>
      <c r="C1294" s="70"/>
      <c r="D1294" s="256"/>
    </row>
    <row r="1295" spans="1:4">
      <c r="A1295" s="143"/>
      <c r="B1295" s="257"/>
      <c r="C1295" s="70"/>
      <c r="D1295" s="256"/>
    </row>
    <row r="1296" spans="1:4">
      <c r="A1296" s="143"/>
      <c r="B1296" s="257"/>
      <c r="C1296" s="70"/>
      <c r="D1296" s="256"/>
    </row>
    <row r="1297" spans="1:4">
      <c r="A1297" s="143"/>
      <c r="B1297" s="257"/>
      <c r="C1297" s="70"/>
      <c r="D1297" s="256"/>
    </row>
    <row r="1298" spans="1:4">
      <c r="A1298" s="143"/>
      <c r="B1298" s="257"/>
      <c r="C1298" s="70"/>
      <c r="D1298" s="256"/>
    </row>
    <row r="1299" spans="1:4">
      <c r="A1299" s="143"/>
      <c r="B1299" s="257"/>
      <c r="C1299" s="70"/>
      <c r="D1299" s="256"/>
    </row>
    <row r="1300" spans="1:4">
      <c r="A1300" s="143"/>
      <c r="B1300" s="257"/>
      <c r="C1300" s="70"/>
      <c r="D1300" s="256"/>
    </row>
    <row r="1301" spans="1:4">
      <c r="A1301" s="143"/>
      <c r="B1301" s="257"/>
      <c r="C1301" s="70"/>
      <c r="D1301" s="256"/>
    </row>
    <row r="1302" spans="1:4">
      <c r="A1302" s="143"/>
      <c r="B1302" s="257"/>
      <c r="C1302" s="70"/>
      <c r="D1302" s="256"/>
    </row>
    <row r="1303" spans="1:4">
      <c r="A1303" s="143"/>
      <c r="B1303" s="257"/>
      <c r="C1303" s="70"/>
      <c r="D1303" s="256"/>
    </row>
    <row r="1304" spans="1:4">
      <c r="A1304" s="143"/>
      <c r="B1304" s="257"/>
      <c r="C1304" s="70"/>
      <c r="D1304" s="256"/>
    </row>
    <row r="1305" spans="1:4">
      <c r="A1305" s="143"/>
      <c r="B1305" s="257"/>
      <c r="C1305" s="70"/>
      <c r="D1305" s="256"/>
    </row>
    <row r="1306" spans="1:4">
      <c r="A1306" s="143"/>
      <c r="B1306" s="257"/>
      <c r="C1306" s="70"/>
      <c r="D1306" s="256"/>
    </row>
    <row r="1307" spans="1:4">
      <c r="A1307" s="143"/>
      <c r="B1307" s="257"/>
      <c r="C1307" s="70"/>
      <c r="D1307" s="256"/>
    </row>
    <row r="1308" spans="1:4">
      <c r="A1308" s="143"/>
      <c r="B1308" s="257"/>
      <c r="C1308" s="70"/>
      <c r="D1308" s="256"/>
    </row>
    <row r="1309" spans="1:4">
      <c r="A1309" s="143"/>
      <c r="B1309" s="257"/>
      <c r="C1309" s="70"/>
      <c r="D1309" s="256"/>
    </row>
    <row r="1310" spans="1:4">
      <c r="A1310" s="143"/>
      <c r="B1310" s="257"/>
      <c r="C1310" s="70"/>
      <c r="D1310" s="256"/>
    </row>
    <row r="1311" spans="1:4">
      <c r="A1311" s="143"/>
      <c r="B1311" s="257"/>
      <c r="C1311" s="70"/>
      <c r="D1311" s="256"/>
    </row>
    <row r="1312" spans="1:4">
      <c r="A1312" s="143"/>
      <c r="B1312" s="257"/>
      <c r="C1312" s="70"/>
      <c r="D1312" s="256"/>
    </row>
    <row r="1313" spans="1:4">
      <c r="A1313" s="143"/>
      <c r="B1313" s="257"/>
      <c r="C1313" s="70"/>
      <c r="D1313" s="256"/>
    </row>
    <row r="1314" spans="1:4">
      <c r="C1314" s="70"/>
    </row>
    <row r="1315" spans="1:4">
      <c r="C1315" s="70"/>
    </row>
    <row r="1316" spans="1:4">
      <c r="C1316" s="70"/>
    </row>
    <row r="1317" spans="1:4">
      <c r="C1317" s="70"/>
    </row>
    <row r="1318" spans="1:4">
      <c r="C1318" s="70"/>
    </row>
    <row r="1319" spans="1:4">
      <c r="C1319" s="70"/>
    </row>
    <row r="1320" spans="1:4">
      <c r="C1320" s="70"/>
    </row>
    <row r="1321" spans="1:4">
      <c r="C1321" s="70"/>
    </row>
    <row r="1322" spans="1:4">
      <c r="C1322" s="70"/>
    </row>
    <row r="1323" spans="1:4">
      <c r="C1323" s="70"/>
    </row>
  </sheetData>
  <sheetProtection algorithmName="SHA-512" hashValue="RhseGEiVSTdLAVHfhaxbHlsNol0QJge9wVOdAzzX49QBfr7x2cbfoZy7rvXkOQ/wliZExN8OG+llnxZiNPfK9A==" saltValue="Ad2tMPU0psDOYVPdYv7Pjw==" spinCount="100000" sheet="1" objects="1" scenarios="1"/>
  <mergeCells count="1">
    <mergeCell ref="C1:E1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I2363"/>
  <sheetViews>
    <sheetView topLeftCell="B1" workbookViewId="0">
      <selection activeCell="B3" sqref="B3"/>
    </sheetView>
  </sheetViews>
  <sheetFormatPr defaultRowHeight="15"/>
  <cols>
    <col min="2" max="2" width="20.85546875" style="143" customWidth="1"/>
    <col min="3" max="3" width="16.28515625" style="275" customWidth="1"/>
    <col min="4" max="4" width="46" style="143" customWidth="1"/>
    <col min="9" max="9" width="9.140625" style="199"/>
  </cols>
  <sheetData>
    <row r="1" spans="2:9" ht="42.75" customHeight="1">
      <c r="B1" s="270"/>
      <c r="C1" s="441" t="s">
        <v>51</v>
      </c>
      <c r="D1" s="441"/>
      <c r="F1" s="141"/>
    </row>
    <row r="2" spans="2:9">
      <c r="B2" s="399" t="s">
        <v>13</v>
      </c>
      <c r="C2" s="400">
        <f>C186-C187</f>
        <v>100010.55000000002</v>
      </c>
      <c r="D2" s="401"/>
      <c r="F2" s="141"/>
    </row>
    <row r="3" spans="2:9" s="143" customFormat="1">
      <c r="B3" s="122"/>
      <c r="C3" s="200"/>
      <c r="D3" s="123"/>
      <c r="I3" s="320"/>
    </row>
    <row r="4" spans="2:9">
      <c r="B4" s="277" t="s">
        <v>9</v>
      </c>
      <c r="C4" s="288" t="s">
        <v>10</v>
      </c>
      <c r="D4" s="278" t="s">
        <v>11</v>
      </c>
    </row>
    <row r="5" spans="2:9">
      <c r="B5" s="279" t="s">
        <v>20</v>
      </c>
      <c r="C5" s="280"/>
      <c r="D5" s="281"/>
      <c r="I5"/>
    </row>
    <row r="6" spans="2:9" ht="15" customHeight="1">
      <c r="B6" s="282">
        <v>42675</v>
      </c>
      <c r="C6" s="283">
        <v>0.17</v>
      </c>
      <c r="D6" s="284" t="s">
        <v>5178</v>
      </c>
    </row>
    <row r="7" spans="2:9" ht="15" customHeight="1">
      <c r="B7" s="282">
        <v>42675</v>
      </c>
      <c r="C7" s="283">
        <v>500</v>
      </c>
      <c r="D7" s="284" t="s">
        <v>5179</v>
      </c>
    </row>
    <row r="8" spans="2:9" ht="15" customHeight="1">
      <c r="B8" s="282">
        <v>42675</v>
      </c>
      <c r="C8" s="283">
        <v>2000</v>
      </c>
      <c r="D8" s="284" t="s">
        <v>5180</v>
      </c>
    </row>
    <row r="9" spans="2:9" ht="15" customHeight="1">
      <c r="B9" s="282">
        <v>42676</v>
      </c>
      <c r="C9" s="283">
        <v>100</v>
      </c>
      <c r="D9" s="235" t="s">
        <v>5181</v>
      </c>
    </row>
    <row r="10" spans="2:9" s="70" customFormat="1">
      <c r="B10" s="282">
        <v>42676</v>
      </c>
      <c r="C10" s="283">
        <v>200</v>
      </c>
      <c r="D10" s="235" t="s">
        <v>5182</v>
      </c>
      <c r="I10" s="199"/>
    </row>
    <row r="11" spans="2:9" s="70" customFormat="1">
      <c r="B11" s="282">
        <v>42676</v>
      </c>
      <c r="C11" s="283">
        <v>300</v>
      </c>
      <c r="D11" s="235" t="s">
        <v>5183</v>
      </c>
      <c r="I11" s="199"/>
    </row>
    <row r="12" spans="2:9" s="70" customFormat="1">
      <c r="B12" s="282">
        <v>42676</v>
      </c>
      <c r="C12" s="283">
        <v>500</v>
      </c>
      <c r="D12" s="235" t="s">
        <v>5184</v>
      </c>
      <c r="I12" s="199"/>
    </row>
    <row r="13" spans="2:9" s="70" customFormat="1">
      <c r="B13" s="282">
        <v>42676</v>
      </c>
      <c r="C13" s="286">
        <v>780</v>
      </c>
      <c r="D13" s="287" t="s">
        <v>5185</v>
      </c>
      <c r="I13" s="199"/>
    </row>
    <row r="14" spans="2:9" s="70" customFormat="1">
      <c r="B14" s="282">
        <v>42676</v>
      </c>
      <c r="C14" s="283">
        <v>1000</v>
      </c>
      <c r="D14" s="235" t="s">
        <v>5186</v>
      </c>
      <c r="I14" s="199"/>
    </row>
    <row r="15" spans="2:9" s="70" customFormat="1">
      <c r="B15" s="282">
        <v>42676</v>
      </c>
      <c r="C15" s="283">
        <v>2000</v>
      </c>
      <c r="D15" s="235" t="s">
        <v>5187</v>
      </c>
      <c r="I15" s="199"/>
    </row>
    <row r="16" spans="2:9" s="70" customFormat="1">
      <c r="B16" s="282">
        <v>42677</v>
      </c>
      <c r="C16" s="283">
        <v>50</v>
      </c>
      <c r="D16" s="235" t="s">
        <v>5188</v>
      </c>
      <c r="I16" s="199"/>
    </row>
    <row r="17" spans="2:9" s="70" customFormat="1">
      <c r="B17" s="282">
        <v>42677</v>
      </c>
      <c r="C17" s="283">
        <v>100</v>
      </c>
      <c r="D17" s="235" t="s">
        <v>5189</v>
      </c>
      <c r="I17" s="199"/>
    </row>
    <row r="18" spans="2:9" s="70" customFormat="1">
      <c r="B18" s="282">
        <v>42677</v>
      </c>
      <c r="C18" s="283">
        <v>222</v>
      </c>
      <c r="D18" s="235" t="s">
        <v>5190</v>
      </c>
      <c r="I18" s="199"/>
    </row>
    <row r="19" spans="2:9" ht="15" customHeight="1">
      <c r="B19" s="282">
        <v>42677</v>
      </c>
      <c r="C19" s="283">
        <v>250</v>
      </c>
      <c r="D19" s="235" t="s">
        <v>5191</v>
      </c>
    </row>
    <row r="20" spans="2:9" ht="15" customHeight="1">
      <c r="B20" s="282">
        <v>42677</v>
      </c>
      <c r="C20" s="283">
        <v>500</v>
      </c>
      <c r="D20" s="285" t="s">
        <v>5192</v>
      </c>
    </row>
    <row r="21" spans="2:9">
      <c r="B21" s="282">
        <v>42677</v>
      </c>
      <c r="C21" s="283">
        <v>500</v>
      </c>
      <c r="D21" s="235" t="s">
        <v>5193</v>
      </c>
    </row>
    <row r="22" spans="2:9">
      <c r="B22" s="282">
        <v>42677</v>
      </c>
      <c r="C22" s="283">
        <v>555</v>
      </c>
      <c r="D22" s="235" t="s">
        <v>5194</v>
      </c>
    </row>
    <row r="23" spans="2:9" s="70" customFormat="1">
      <c r="B23" s="282">
        <v>42677</v>
      </c>
      <c r="C23" s="283">
        <v>1000</v>
      </c>
      <c r="D23" s="235" t="s">
        <v>5195</v>
      </c>
    </row>
    <row r="24" spans="2:9">
      <c r="B24" s="282">
        <v>42681</v>
      </c>
      <c r="C24" s="286">
        <v>0.33</v>
      </c>
      <c r="D24" s="287" t="s">
        <v>5196</v>
      </c>
      <c r="I24"/>
    </row>
    <row r="25" spans="2:9">
      <c r="B25" s="282">
        <v>42681</v>
      </c>
      <c r="C25" s="283">
        <v>0.69</v>
      </c>
      <c r="D25" s="235" t="s">
        <v>5197</v>
      </c>
      <c r="I25"/>
    </row>
    <row r="26" spans="2:9">
      <c r="B26" s="282">
        <v>42681</v>
      </c>
      <c r="C26" s="283">
        <v>5.54</v>
      </c>
      <c r="D26" s="235" t="s">
        <v>5198</v>
      </c>
      <c r="I26"/>
    </row>
    <row r="27" spans="2:9">
      <c r="B27" s="282">
        <v>42681</v>
      </c>
      <c r="C27" s="283">
        <v>10</v>
      </c>
      <c r="D27" s="235" t="s">
        <v>5199</v>
      </c>
      <c r="I27"/>
    </row>
    <row r="28" spans="2:9">
      <c r="B28" s="282">
        <v>42681</v>
      </c>
      <c r="C28" s="283">
        <v>33</v>
      </c>
      <c r="D28" s="235" t="s">
        <v>5200</v>
      </c>
      <c r="I28"/>
    </row>
    <row r="29" spans="2:9">
      <c r="B29" s="282">
        <v>42681</v>
      </c>
      <c r="C29" s="283">
        <v>50</v>
      </c>
      <c r="D29" s="235" t="s">
        <v>5201</v>
      </c>
      <c r="I29"/>
    </row>
    <row r="30" spans="2:9">
      <c r="B30" s="282">
        <v>42681</v>
      </c>
      <c r="C30" s="283">
        <v>67.12</v>
      </c>
      <c r="D30" s="235" t="s">
        <v>5202</v>
      </c>
      <c r="I30"/>
    </row>
    <row r="31" spans="2:9">
      <c r="B31" s="282">
        <v>42681</v>
      </c>
      <c r="C31" s="283">
        <v>100</v>
      </c>
      <c r="D31" s="374" t="s">
        <v>5205</v>
      </c>
      <c r="I31"/>
    </row>
    <row r="32" spans="2:9">
      <c r="B32" s="282">
        <v>42681</v>
      </c>
      <c r="C32" s="283">
        <v>100</v>
      </c>
      <c r="D32" s="235" t="s">
        <v>5203</v>
      </c>
      <c r="I32"/>
    </row>
    <row r="33" spans="2:4" customFormat="1">
      <c r="B33" s="282">
        <v>42681</v>
      </c>
      <c r="C33" s="283">
        <v>100</v>
      </c>
      <c r="D33" s="235" t="s">
        <v>5189</v>
      </c>
    </row>
    <row r="34" spans="2:4" customFormat="1">
      <c r="B34" s="282">
        <v>42681</v>
      </c>
      <c r="C34" s="283">
        <v>100</v>
      </c>
      <c r="D34" s="235" t="s">
        <v>5204</v>
      </c>
    </row>
    <row r="35" spans="2:4" customFormat="1">
      <c r="B35" s="282">
        <v>42681</v>
      </c>
      <c r="C35" s="283">
        <v>121</v>
      </c>
      <c r="D35" s="287" t="s">
        <v>5206</v>
      </c>
    </row>
    <row r="36" spans="2:4" customFormat="1">
      <c r="B36" s="282">
        <v>42681</v>
      </c>
      <c r="C36" s="283">
        <v>200</v>
      </c>
      <c r="D36" s="287" t="s">
        <v>5207</v>
      </c>
    </row>
    <row r="37" spans="2:4" s="70" customFormat="1">
      <c r="B37" s="282">
        <v>42681</v>
      </c>
      <c r="C37" s="283">
        <v>200</v>
      </c>
      <c r="D37" s="287" t="s">
        <v>5208</v>
      </c>
    </row>
    <row r="38" spans="2:4" customFormat="1">
      <c r="B38" s="282">
        <v>42681</v>
      </c>
      <c r="C38" s="283">
        <v>200</v>
      </c>
      <c r="D38" s="287" t="s">
        <v>5209</v>
      </c>
    </row>
    <row r="39" spans="2:4" customFormat="1">
      <c r="B39" s="282">
        <v>42681</v>
      </c>
      <c r="C39" s="283">
        <v>250</v>
      </c>
      <c r="D39" s="287" t="s">
        <v>5210</v>
      </c>
    </row>
    <row r="40" spans="2:4" customFormat="1">
      <c r="B40" s="282">
        <v>42681</v>
      </c>
      <c r="C40" s="283">
        <v>290</v>
      </c>
      <c r="D40" s="287" t="s">
        <v>5211</v>
      </c>
    </row>
    <row r="41" spans="2:4" customFormat="1">
      <c r="B41" s="282">
        <v>42681</v>
      </c>
      <c r="C41" s="283">
        <v>500</v>
      </c>
      <c r="D41" s="287" t="s">
        <v>5212</v>
      </c>
    </row>
    <row r="42" spans="2:4" customFormat="1">
      <c r="B42" s="282">
        <v>42681</v>
      </c>
      <c r="C42" s="283">
        <v>500</v>
      </c>
      <c r="D42" s="287" t="s">
        <v>5213</v>
      </c>
    </row>
    <row r="43" spans="2:4" customFormat="1">
      <c r="B43" s="282">
        <v>42681</v>
      </c>
      <c r="C43" s="283">
        <v>600</v>
      </c>
      <c r="D43" s="287" t="s">
        <v>5214</v>
      </c>
    </row>
    <row r="44" spans="2:4" customFormat="1">
      <c r="B44" s="282">
        <v>42681</v>
      </c>
      <c r="C44" s="283">
        <v>1000</v>
      </c>
      <c r="D44" s="287" t="s">
        <v>5215</v>
      </c>
    </row>
    <row r="45" spans="2:4" customFormat="1">
      <c r="B45" s="282">
        <v>42681</v>
      </c>
      <c r="C45" s="283">
        <v>1000</v>
      </c>
      <c r="D45" s="287" t="s">
        <v>5216</v>
      </c>
    </row>
    <row r="46" spans="2:4" customFormat="1">
      <c r="B46" s="282">
        <v>42681</v>
      </c>
      <c r="C46" s="283">
        <v>1300</v>
      </c>
      <c r="D46" s="287" t="s">
        <v>5217</v>
      </c>
    </row>
    <row r="47" spans="2:4" customFormat="1">
      <c r="B47" s="282">
        <v>42681</v>
      </c>
      <c r="C47" s="283">
        <v>1990</v>
      </c>
      <c r="D47" s="287" t="s">
        <v>5218</v>
      </c>
    </row>
    <row r="48" spans="2:4" customFormat="1">
      <c r="B48" s="282">
        <v>42681</v>
      </c>
      <c r="C48" s="283">
        <v>2500</v>
      </c>
      <c r="D48" s="287" t="s">
        <v>5219</v>
      </c>
    </row>
    <row r="49" spans="2:5" customFormat="1">
      <c r="B49" s="282">
        <v>42682</v>
      </c>
      <c r="C49" s="283">
        <v>1.02</v>
      </c>
      <c r="D49" s="287" t="s">
        <v>5220</v>
      </c>
    </row>
    <row r="50" spans="2:5" customFormat="1">
      <c r="B50" s="282">
        <v>42682</v>
      </c>
      <c r="C50" s="283">
        <v>1.55</v>
      </c>
      <c r="D50" s="287" t="s">
        <v>5221</v>
      </c>
    </row>
    <row r="51" spans="2:5" customFormat="1" ht="15" customHeight="1">
      <c r="B51" s="282">
        <v>42682</v>
      </c>
      <c r="C51" s="283">
        <v>50</v>
      </c>
      <c r="D51" s="287" t="s">
        <v>5222</v>
      </c>
    </row>
    <row r="52" spans="2:5" customFormat="1">
      <c r="B52" s="282">
        <v>42682</v>
      </c>
      <c r="C52" s="283">
        <v>200</v>
      </c>
      <c r="D52" s="287" t="s">
        <v>5223</v>
      </c>
    </row>
    <row r="53" spans="2:5" customFormat="1">
      <c r="B53" s="282">
        <v>42682</v>
      </c>
      <c r="C53" s="283">
        <v>300</v>
      </c>
      <c r="D53" s="287" t="s">
        <v>5224</v>
      </c>
    </row>
    <row r="54" spans="2:5" customFormat="1">
      <c r="B54" s="282">
        <v>42682</v>
      </c>
      <c r="C54" s="283">
        <v>500</v>
      </c>
      <c r="D54" s="287" t="s">
        <v>5225</v>
      </c>
    </row>
    <row r="55" spans="2:5" customFormat="1">
      <c r="B55" s="282">
        <v>42682</v>
      </c>
      <c r="C55" s="283">
        <v>500</v>
      </c>
      <c r="D55" s="287" t="s">
        <v>5226</v>
      </c>
    </row>
    <row r="56" spans="2:5" customFormat="1">
      <c r="B56" s="282">
        <v>42682</v>
      </c>
      <c r="C56" s="283">
        <v>1500</v>
      </c>
      <c r="D56" s="287" t="s">
        <v>5227</v>
      </c>
    </row>
    <row r="57" spans="2:5" customFormat="1">
      <c r="B57" s="282">
        <v>42682</v>
      </c>
      <c r="C57" s="283">
        <v>2500</v>
      </c>
      <c r="D57" s="287" t="s">
        <v>5228</v>
      </c>
      <c r="E57" s="70"/>
    </row>
    <row r="58" spans="2:5" customFormat="1">
      <c r="B58" s="282">
        <v>42682</v>
      </c>
      <c r="C58" s="283">
        <v>5000</v>
      </c>
      <c r="D58" s="287" t="s">
        <v>5229</v>
      </c>
      <c r="E58" s="70"/>
    </row>
    <row r="59" spans="2:5" s="70" customFormat="1">
      <c r="B59" s="282">
        <v>42683</v>
      </c>
      <c r="C59" s="283">
        <v>100</v>
      </c>
      <c r="D59" s="287" t="s">
        <v>5230</v>
      </c>
    </row>
    <row r="60" spans="2:5" s="70" customFormat="1">
      <c r="B60" s="282">
        <v>42683</v>
      </c>
      <c r="C60" s="283">
        <v>550</v>
      </c>
      <c r="D60" s="287" t="s">
        <v>5231</v>
      </c>
    </row>
    <row r="61" spans="2:5" customFormat="1">
      <c r="B61" s="282">
        <v>42683</v>
      </c>
      <c r="C61" s="283">
        <v>1000</v>
      </c>
      <c r="D61" s="287" t="s">
        <v>5232</v>
      </c>
      <c r="E61" s="70"/>
    </row>
    <row r="62" spans="2:5" customFormat="1">
      <c r="B62" s="282">
        <v>42684</v>
      </c>
      <c r="C62" s="283">
        <v>0.36</v>
      </c>
      <c r="D62" s="287" t="s">
        <v>5233</v>
      </c>
      <c r="E62" s="70"/>
    </row>
    <row r="63" spans="2:5" customFormat="1">
      <c r="B63" s="282">
        <v>42684</v>
      </c>
      <c r="C63" s="283">
        <v>200</v>
      </c>
      <c r="D63" s="287" t="s">
        <v>5234</v>
      </c>
      <c r="E63" s="70"/>
    </row>
    <row r="64" spans="2:5" customFormat="1">
      <c r="B64" s="282">
        <v>42684</v>
      </c>
      <c r="C64" s="283">
        <v>300</v>
      </c>
      <c r="D64" s="287" t="s">
        <v>5211</v>
      </c>
      <c r="E64" s="70"/>
    </row>
    <row r="65" spans="2:5" customFormat="1">
      <c r="B65" s="282">
        <v>42684</v>
      </c>
      <c r="C65" s="283">
        <v>500</v>
      </c>
      <c r="D65" s="287" t="s">
        <v>5235</v>
      </c>
      <c r="E65" s="70"/>
    </row>
    <row r="66" spans="2:5" customFormat="1">
      <c r="B66" s="282">
        <v>42685</v>
      </c>
      <c r="C66" s="283">
        <v>100</v>
      </c>
      <c r="D66" s="287" t="s">
        <v>5236</v>
      </c>
      <c r="E66" s="70"/>
    </row>
    <row r="67" spans="2:5" customFormat="1">
      <c r="B67" s="282">
        <v>42685</v>
      </c>
      <c r="C67" s="283">
        <v>300</v>
      </c>
      <c r="D67" s="287" t="s">
        <v>5237</v>
      </c>
      <c r="E67" s="70"/>
    </row>
    <row r="68" spans="2:5" customFormat="1">
      <c r="B68" s="282">
        <v>42685</v>
      </c>
      <c r="C68" s="283">
        <v>1000</v>
      </c>
      <c r="D68" s="287" t="s">
        <v>5238</v>
      </c>
      <c r="E68" s="70"/>
    </row>
    <row r="69" spans="2:5" customFormat="1">
      <c r="B69" s="282">
        <v>42685</v>
      </c>
      <c r="C69" s="283">
        <v>3000</v>
      </c>
      <c r="D69" s="287" t="s">
        <v>5239</v>
      </c>
      <c r="E69" s="70"/>
    </row>
    <row r="70" spans="2:5" customFormat="1">
      <c r="B70" s="282">
        <v>42688</v>
      </c>
      <c r="C70" s="283">
        <v>50</v>
      </c>
      <c r="D70" s="287" t="s">
        <v>5240</v>
      </c>
      <c r="E70" s="70"/>
    </row>
    <row r="71" spans="2:5" customFormat="1">
      <c r="B71" s="282">
        <v>42688</v>
      </c>
      <c r="C71" s="283">
        <v>200</v>
      </c>
      <c r="D71" s="287" t="s">
        <v>5241</v>
      </c>
      <c r="E71" s="70"/>
    </row>
    <row r="72" spans="2:5" customFormat="1">
      <c r="B72" s="282">
        <v>42688</v>
      </c>
      <c r="C72" s="283">
        <v>400</v>
      </c>
      <c r="D72" s="287" t="s">
        <v>1797</v>
      </c>
      <c r="E72" s="70"/>
    </row>
    <row r="73" spans="2:5" customFormat="1">
      <c r="B73" s="282">
        <v>42688</v>
      </c>
      <c r="C73" s="283">
        <v>500</v>
      </c>
      <c r="D73" s="287" t="s">
        <v>5242</v>
      </c>
      <c r="E73" s="70"/>
    </row>
    <row r="74" spans="2:5" customFormat="1">
      <c r="B74" s="282">
        <v>42688</v>
      </c>
      <c r="C74" s="283">
        <v>500</v>
      </c>
      <c r="D74" s="287" t="s">
        <v>5243</v>
      </c>
      <c r="E74" s="70"/>
    </row>
    <row r="75" spans="2:5" customFormat="1">
      <c r="B75" s="282">
        <v>42688</v>
      </c>
      <c r="C75" s="283">
        <v>500</v>
      </c>
      <c r="D75" s="287" t="s">
        <v>5230</v>
      </c>
      <c r="E75" s="70"/>
    </row>
    <row r="76" spans="2:5" customFormat="1">
      <c r="B76" s="282">
        <v>42688</v>
      </c>
      <c r="C76" s="283">
        <v>500</v>
      </c>
      <c r="D76" s="287" t="s">
        <v>5213</v>
      </c>
      <c r="E76" s="70"/>
    </row>
    <row r="77" spans="2:5" customFormat="1">
      <c r="B77" s="282">
        <v>42688</v>
      </c>
      <c r="C77" s="283">
        <v>700</v>
      </c>
      <c r="D77" s="287" t="s">
        <v>5244</v>
      </c>
      <c r="E77" s="70"/>
    </row>
    <row r="78" spans="2:5" customFormat="1">
      <c r="B78" s="282">
        <v>42688</v>
      </c>
      <c r="C78" s="283">
        <v>900</v>
      </c>
      <c r="D78" s="287" t="s">
        <v>5245</v>
      </c>
      <c r="E78" s="70"/>
    </row>
    <row r="79" spans="2:5" customFormat="1">
      <c r="B79" s="282">
        <v>42688</v>
      </c>
      <c r="C79" s="283">
        <v>1000</v>
      </c>
      <c r="D79" s="287" t="s">
        <v>5246</v>
      </c>
      <c r="E79" s="70"/>
    </row>
    <row r="80" spans="2:5" customFormat="1">
      <c r="B80" s="282">
        <v>42688</v>
      </c>
      <c r="C80" s="283">
        <v>1000</v>
      </c>
      <c r="D80" s="287" t="s">
        <v>5247</v>
      </c>
      <c r="E80" s="70"/>
    </row>
    <row r="81" spans="2:5" customFormat="1">
      <c r="B81" s="282">
        <v>42688</v>
      </c>
      <c r="C81" s="283">
        <v>2356.7800000000002</v>
      </c>
      <c r="D81" s="287" t="s">
        <v>5248</v>
      </c>
      <c r="E81" s="70"/>
    </row>
    <row r="82" spans="2:5" customFormat="1">
      <c r="B82" s="282">
        <v>42688</v>
      </c>
      <c r="C82" s="283">
        <v>3000</v>
      </c>
      <c r="D82" s="287" t="s">
        <v>5249</v>
      </c>
      <c r="E82" s="70"/>
    </row>
    <row r="83" spans="2:5" customFormat="1">
      <c r="B83" s="282">
        <v>42689</v>
      </c>
      <c r="C83" s="283">
        <v>0.11</v>
      </c>
      <c r="D83" s="287" t="s">
        <v>5250</v>
      </c>
      <c r="E83" s="70"/>
    </row>
    <row r="84" spans="2:5" customFormat="1">
      <c r="B84" s="282">
        <v>42689</v>
      </c>
      <c r="C84" s="283">
        <v>100</v>
      </c>
      <c r="D84" s="287" t="s">
        <v>5251</v>
      </c>
      <c r="E84" s="70"/>
    </row>
    <row r="85" spans="2:5" customFormat="1">
      <c r="B85" s="282">
        <v>42689</v>
      </c>
      <c r="C85" s="283">
        <v>100</v>
      </c>
      <c r="D85" s="287" t="s">
        <v>5252</v>
      </c>
      <c r="E85" s="70"/>
    </row>
    <row r="86" spans="2:5" customFormat="1">
      <c r="B86" s="282">
        <v>42689</v>
      </c>
      <c r="C86" s="283">
        <v>100</v>
      </c>
      <c r="D86" s="287" t="s">
        <v>5253</v>
      </c>
      <c r="E86" s="70"/>
    </row>
    <row r="87" spans="2:5" customFormat="1">
      <c r="B87" s="282">
        <v>42689</v>
      </c>
      <c r="C87" s="283">
        <v>200</v>
      </c>
      <c r="D87" s="287" t="s">
        <v>5254</v>
      </c>
      <c r="E87" s="70"/>
    </row>
    <row r="88" spans="2:5" customFormat="1">
      <c r="B88" s="282">
        <v>42689</v>
      </c>
      <c r="C88" s="283">
        <v>200</v>
      </c>
      <c r="D88" s="287" t="s">
        <v>5255</v>
      </c>
      <c r="E88" s="70"/>
    </row>
    <row r="89" spans="2:5" customFormat="1">
      <c r="B89" s="282">
        <v>42689</v>
      </c>
      <c r="C89" s="283">
        <v>300</v>
      </c>
      <c r="D89" s="287" t="s">
        <v>5256</v>
      </c>
      <c r="E89" s="70"/>
    </row>
    <row r="90" spans="2:5" customFormat="1">
      <c r="B90" s="282">
        <v>42689</v>
      </c>
      <c r="C90" s="283">
        <v>300</v>
      </c>
      <c r="D90" s="287" t="s">
        <v>5257</v>
      </c>
      <c r="E90" s="70"/>
    </row>
    <row r="91" spans="2:5" customFormat="1">
      <c r="B91" s="282">
        <v>42689</v>
      </c>
      <c r="C91" s="283">
        <v>1000</v>
      </c>
      <c r="D91" s="287" t="s">
        <v>5258</v>
      </c>
      <c r="E91" s="70"/>
    </row>
    <row r="92" spans="2:5" customFormat="1">
      <c r="B92" s="282">
        <v>42689</v>
      </c>
      <c r="C92" s="283">
        <v>1000</v>
      </c>
      <c r="D92" s="287" t="s">
        <v>5259</v>
      </c>
      <c r="E92" s="70"/>
    </row>
    <row r="93" spans="2:5" customFormat="1">
      <c r="B93" s="282">
        <v>42690</v>
      </c>
      <c r="C93" s="283">
        <v>0.11</v>
      </c>
      <c r="D93" s="287" t="s">
        <v>5258</v>
      </c>
      <c r="E93" s="70"/>
    </row>
    <row r="94" spans="2:5" customFormat="1">
      <c r="B94" s="282">
        <v>42690</v>
      </c>
      <c r="C94" s="283">
        <v>0.41</v>
      </c>
      <c r="D94" s="287" t="s">
        <v>5260</v>
      </c>
      <c r="E94" s="70"/>
    </row>
    <row r="95" spans="2:5" customFormat="1">
      <c r="B95" s="282">
        <v>42690</v>
      </c>
      <c r="C95" s="283">
        <v>0.56000000000000005</v>
      </c>
      <c r="D95" s="287" t="s">
        <v>5261</v>
      </c>
      <c r="E95" s="70"/>
    </row>
    <row r="96" spans="2:5" customFormat="1">
      <c r="B96" s="282">
        <v>42690</v>
      </c>
      <c r="C96" s="283">
        <v>0.9</v>
      </c>
      <c r="D96" s="287" t="s">
        <v>5262</v>
      </c>
      <c r="E96" s="70"/>
    </row>
    <row r="97" spans="2:5" customFormat="1">
      <c r="B97" s="282">
        <v>42690</v>
      </c>
      <c r="C97" s="283">
        <v>0.92</v>
      </c>
      <c r="D97" s="287" t="s">
        <v>5263</v>
      </c>
      <c r="E97" s="70"/>
    </row>
    <row r="98" spans="2:5" customFormat="1">
      <c r="B98" s="282">
        <v>42690</v>
      </c>
      <c r="C98" s="283">
        <v>3</v>
      </c>
      <c r="D98" s="287" t="s">
        <v>5264</v>
      </c>
      <c r="E98" s="70"/>
    </row>
    <row r="99" spans="2:5" customFormat="1">
      <c r="B99" s="282">
        <v>42690</v>
      </c>
      <c r="C99" s="283">
        <v>50</v>
      </c>
      <c r="D99" s="287" t="s">
        <v>5265</v>
      </c>
      <c r="E99" s="70"/>
    </row>
    <row r="100" spans="2:5" customFormat="1">
      <c r="B100" s="282">
        <v>42690</v>
      </c>
      <c r="C100" s="283">
        <v>100</v>
      </c>
      <c r="D100" s="287" t="s">
        <v>5266</v>
      </c>
      <c r="E100" s="70"/>
    </row>
    <row r="101" spans="2:5" customFormat="1">
      <c r="B101" s="282">
        <v>42690</v>
      </c>
      <c r="C101" s="283">
        <v>200</v>
      </c>
      <c r="D101" s="287" t="s">
        <v>5267</v>
      </c>
      <c r="E101" s="70"/>
    </row>
    <row r="102" spans="2:5" customFormat="1">
      <c r="B102" s="282">
        <v>42690</v>
      </c>
      <c r="C102" s="283">
        <v>500</v>
      </c>
      <c r="D102" s="287" t="s">
        <v>5268</v>
      </c>
      <c r="E102" s="70"/>
    </row>
    <row r="103" spans="2:5" customFormat="1">
      <c r="B103" s="282">
        <v>42690</v>
      </c>
      <c r="C103" s="283">
        <v>500</v>
      </c>
      <c r="D103" s="287" t="s">
        <v>5269</v>
      </c>
      <c r="E103" s="70"/>
    </row>
    <row r="104" spans="2:5" customFormat="1">
      <c r="B104" s="282">
        <v>42690</v>
      </c>
      <c r="C104" s="283">
        <v>1000</v>
      </c>
      <c r="D104" s="287" t="s">
        <v>5270</v>
      </c>
      <c r="E104" s="70"/>
    </row>
    <row r="105" spans="2:5" customFormat="1">
      <c r="B105" s="282">
        <v>42691</v>
      </c>
      <c r="C105" s="283">
        <v>200</v>
      </c>
      <c r="D105" s="287" t="s">
        <v>5271</v>
      </c>
      <c r="E105" s="70"/>
    </row>
    <row r="106" spans="2:5" customFormat="1">
      <c r="B106" s="282">
        <v>42691</v>
      </c>
      <c r="C106" s="283">
        <v>300</v>
      </c>
      <c r="D106" s="287" t="s">
        <v>5272</v>
      </c>
      <c r="E106" s="70"/>
    </row>
    <row r="107" spans="2:5" customFormat="1">
      <c r="B107" s="282">
        <v>42691</v>
      </c>
      <c r="C107" s="283">
        <v>500</v>
      </c>
      <c r="D107" s="287" t="s">
        <v>5273</v>
      </c>
      <c r="E107" s="70"/>
    </row>
    <row r="108" spans="2:5" customFormat="1">
      <c r="B108" s="282">
        <v>42691</v>
      </c>
      <c r="C108" s="283">
        <v>1000</v>
      </c>
      <c r="D108" s="287" t="s">
        <v>5274</v>
      </c>
      <c r="E108" s="70"/>
    </row>
    <row r="109" spans="2:5" customFormat="1">
      <c r="B109" s="282">
        <v>42691</v>
      </c>
      <c r="C109" s="283">
        <v>1000</v>
      </c>
      <c r="D109" s="287" t="s">
        <v>5275</v>
      </c>
      <c r="E109" s="70"/>
    </row>
    <row r="110" spans="2:5" customFormat="1">
      <c r="B110" s="282">
        <v>42691</v>
      </c>
      <c r="C110" s="283">
        <v>1000</v>
      </c>
      <c r="D110" s="287" t="s">
        <v>1797</v>
      </c>
      <c r="E110" s="70"/>
    </row>
    <row r="111" spans="2:5" customFormat="1">
      <c r="B111" s="282">
        <v>42691</v>
      </c>
      <c r="C111" s="283">
        <v>4000</v>
      </c>
      <c r="D111" s="287" t="s">
        <v>5276</v>
      </c>
      <c r="E111" s="70"/>
    </row>
    <row r="112" spans="2:5" customFormat="1">
      <c r="B112" s="282">
        <v>42692</v>
      </c>
      <c r="C112" s="283">
        <v>100</v>
      </c>
      <c r="D112" s="287" t="s">
        <v>5277</v>
      </c>
      <c r="E112" s="70"/>
    </row>
    <row r="113" spans="2:5" customFormat="1">
      <c r="B113" s="282">
        <v>42692</v>
      </c>
      <c r="C113" s="283">
        <v>100</v>
      </c>
      <c r="D113" s="287" t="s">
        <v>5278</v>
      </c>
      <c r="E113" s="70"/>
    </row>
    <row r="114" spans="2:5" customFormat="1">
      <c r="B114" s="282">
        <v>42692</v>
      </c>
      <c r="C114" s="283">
        <v>200</v>
      </c>
      <c r="D114" s="287" t="s">
        <v>5279</v>
      </c>
      <c r="E114" s="70"/>
    </row>
    <row r="115" spans="2:5" customFormat="1">
      <c r="B115" s="282">
        <v>42692</v>
      </c>
      <c r="C115" s="283">
        <v>200</v>
      </c>
      <c r="D115" s="287" t="s">
        <v>5280</v>
      </c>
      <c r="E115" s="70"/>
    </row>
    <row r="116" spans="2:5" customFormat="1">
      <c r="B116" s="282">
        <v>42692</v>
      </c>
      <c r="C116" s="283">
        <v>500</v>
      </c>
      <c r="D116" s="287" t="s">
        <v>5281</v>
      </c>
      <c r="E116" s="70"/>
    </row>
    <row r="117" spans="2:5" customFormat="1">
      <c r="B117" s="282">
        <v>42692</v>
      </c>
      <c r="C117" s="283">
        <v>2000</v>
      </c>
      <c r="D117" s="287" t="s">
        <v>5282</v>
      </c>
      <c r="E117" s="70"/>
    </row>
    <row r="118" spans="2:5" customFormat="1">
      <c r="B118" s="282">
        <v>42695</v>
      </c>
      <c r="C118" s="283">
        <v>50.26</v>
      </c>
      <c r="D118" s="284" t="s">
        <v>1797</v>
      </c>
      <c r="E118" s="70"/>
    </row>
    <row r="119" spans="2:5" customFormat="1">
      <c r="B119" s="282">
        <v>42695</v>
      </c>
      <c r="C119" s="283">
        <v>100</v>
      </c>
      <c r="D119" s="287" t="s">
        <v>5204</v>
      </c>
      <c r="E119" s="70"/>
    </row>
    <row r="120" spans="2:5" customFormat="1">
      <c r="B120" s="282">
        <v>42695</v>
      </c>
      <c r="C120" s="283">
        <v>100</v>
      </c>
      <c r="D120" s="287" t="s">
        <v>5283</v>
      </c>
      <c r="E120" s="70"/>
    </row>
    <row r="121" spans="2:5" customFormat="1">
      <c r="B121" s="282">
        <v>42695</v>
      </c>
      <c r="C121" s="283">
        <v>100</v>
      </c>
      <c r="D121" s="287" t="s">
        <v>5284</v>
      </c>
      <c r="E121" s="70"/>
    </row>
    <row r="122" spans="2:5" customFormat="1">
      <c r="B122" s="282">
        <v>42695</v>
      </c>
      <c r="C122" s="283">
        <v>100</v>
      </c>
      <c r="D122" s="287" t="s">
        <v>5285</v>
      </c>
      <c r="E122" s="70"/>
    </row>
    <row r="123" spans="2:5" customFormat="1">
      <c r="B123" s="282">
        <v>42695</v>
      </c>
      <c r="C123" s="283">
        <v>100</v>
      </c>
      <c r="D123" s="287" t="s">
        <v>5286</v>
      </c>
      <c r="E123" s="70"/>
    </row>
    <row r="124" spans="2:5" customFormat="1">
      <c r="B124" s="282">
        <v>42695</v>
      </c>
      <c r="C124" s="283">
        <v>200</v>
      </c>
      <c r="D124" s="287" t="s">
        <v>5287</v>
      </c>
      <c r="E124" s="70"/>
    </row>
    <row r="125" spans="2:5" customFormat="1">
      <c r="B125" s="282">
        <v>42695</v>
      </c>
      <c r="C125" s="283">
        <v>200</v>
      </c>
      <c r="D125" s="287" t="s">
        <v>5288</v>
      </c>
      <c r="E125" s="70"/>
    </row>
    <row r="126" spans="2:5" customFormat="1">
      <c r="B126" s="282">
        <v>42695</v>
      </c>
      <c r="C126" s="283">
        <v>200</v>
      </c>
      <c r="D126" s="287" t="s">
        <v>5195</v>
      </c>
      <c r="E126" s="70"/>
    </row>
    <row r="127" spans="2:5" customFormat="1">
      <c r="B127" s="282">
        <v>42695</v>
      </c>
      <c r="C127" s="283">
        <v>250</v>
      </c>
      <c r="D127" s="287" t="s">
        <v>5289</v>
      </c>
      <c r="E127" s="70"/>
    </row>
    <row r="128" spans="2:5" customFormat="1">
      <c r="B128" s="282">
        <v>42695</v>
      </c>
      <c r="C128" s="283">
        <v>250</v>
      </c>
      <c r="D128" s="287" t="s">
        <v>5290</v>
      </c>
      <c r="E128" s="70"/>
    </row>
    <row r="129" spans="2:5" customFormat="1">
      <c r="B129" s="282">
        <v>42695</v>
      </c>
      <c r="C129" s="283">
        <v>300</v>
      </c>
      <c r="D129" s="287" t="s">
        <v>5291</v>
      </c>
      <c r="E129" s="70"/>
    </row>
    <row r="130" spans="2:5" customFormat="1">
      <c r="B130" s="282">
        <v>42695</v>
      </c>
      <c r="C130" s="283">
        <v>500</v>
      </c>
      <c r="D130" s="287" t="s">
        <v>5292</v>
      </c>
      <c r="E130" s="70"/>
    </row>
    <row r="131" spans="2:5" customFormat="1">
      <c r="B131" s="282">
        <v>42695</v>
      </c>
      <c r="C131" s="283">
        <v>500</v>
      </c>
      <c r="D131" s="287" t="s">
        <v>5293</v>
      </c>
      <c r="E131" s="70"/>
    </row>
    <row r="132" spans="2:5" customFormat="1">
      <c r="B132" s="282">
        <v>42695</v>
      </c>
      <c r="C132" s="283">
        <v>500</v>
      </c>
      <c r="D132" s="287" t="s">
        <v>5294</v>
      </c>
      <c r="E132" s="70"/>
    </row>
    <row r="133" spans="2:5" customFormat="1">
      <c r="B133" s="282">
        <v>42695</v>
      </c>
      <c r="C133" s="283">
        <v>500</v>
      </c>
      <c r="D133" s="287" t="s">
        <v>5295</v>
      </c>
      <c r="E133" s="70"/>
    </row>
    <row r="134" spans="2:5" customFormat="1">
      <c r="B134" s="282">
        <v>42695</v>
      </c>
      <c r="C134" s="283">
        <v>1500</v>
      </c>
      <c r="D134" s="287" t="s">
        <v>5296</v>
      </c>
      <c r="E134" s="70"/>
    </row>
    <row r="135" spans="2:5" customFormat="1">
      <c r="B135" s="282">
        <v>42695</v>
      </c>
      <c r="C135" s="283">
        <v>2000</v>
      </c>
      <c r="D135" s="287" t="s">
        <v>5297</v>
      </c>
      <c r="E135" s="70"/>
    </row>
    <row r="136" spans="2:5" customFormat="1">
      <c r="B136" s="282">
        <v>42696</v>
      </c>
      <c r="C136" s="283">
        <v>100</v>
      </c>
      <c r="D136" s="287" t="s">
        <v>5298</v>
      </c>
      <c r="E136" s="70"/>
    </row>
    <row r="137" spans="2:5" customFormat="1">
      <c r="B137" s="282">
        <v>42696</v>
      </c>
      <c r="C137" s="283">
        <v>100</v>
      </c>
      <c r="D137" s="287" t="s">
        <v>5299</v>
      </c>
      <c r="E137" s="70"/>
    </row>
    <row r="138" spans="2:5" customFormat="1">
      <c r="B138" s="282">
        <v>42696</v>
      </c>
      <c r="C138" s="283">
        <v>200</v>
      </c>
      <c r="D138" s="287" t="s">
        <v>5300</v>
      </c>
      <c r="E138" s="70"/>
    </row>
    <row r="139" spans="2:5" s="70" customFormat="1">
      <c r="B139" s="303">
        <v>42696</v>
      </c>
      <c r="C139" s="304">
        <v>250</v>
      </c>
      <c r="D139" s="305" t="s">
        <v>5301</v>
      </c>
    </row>
    <row r="140" spans="2:5" customFormat="1">
      <c r="B140" s="282">
        <v>42696</v>
      </c>
      <c r="C140" s="283">
        <v>300</v>
      </c>
      <c r="D140" s="287" t="s">
        <v>5302</v>
      </c>
      <c r="E140" s="70"/>
    </row>
    <row r="141" spans="2:5" customFormat="1">
      <c r="B141" s="282">
        <v>42696</v>
      </c>
      <c r="C141" s="283">
        <v>500</v>
      </c>
      <c r="D141" s="287" t="s">
        <v>5303</v>
      </c>
      <c r="E141" s="70"/>
    </row>
    <row r="142" spans="2:5" customFormat="1">
      <c r="B142" s="282">
        <v>42696</v>
      </c>
      <c r="C142" s="283">
        <v>500</v>
      </c>
      <c r="D142" s="287" t="s">
        <v>5304</v>
      </c>
      <c r="E142" s="70"/>
    </row>
    <row r="143" spans="2:5" customFormat="1">
      <c r="B143" s="282">
        <v>42696</v>
      </c>
      <c r="C143" s="283">
        <v>500</v>
      </c>
      <c r="D143" s="287" t="s">
        <v>5305</v>
      </c>
      <c r="E143" s="70"/>
    </row>
    <row r="144" spans="2:5" customFormat="1">
      <c r="B144" s="282">
        <v>42696</v>
      </c>
      <c r="C144" s="283">
        <v>600</v>
      </c>
      <c r="D144" s="287" t="s">
        <v>5217</v>
      </c>
      <c r="E144" s="70"/>
    </row>
    <row r="145" spans="2:5" customFormat="1">
      <c r="B145" s="282">
        <v>42697</v>
      </c>
      <c r="C145" s="283">
        <v>0.38</v>
      </c>
      <c r="D145" s="287" t="s">
        <v>5221</v>
      </c>
      <c r="E145" s="70"/>
    </row>
    <row r="146" spans="2:5" customFormat="1">
      <c r="B146" s="282">
        <v>42697</v>
      </c>
      <c r="C146" s="283">
        <v>100</v>
      </c>
      <c r="D146" s="287" t="s">
        <v>5189</v>
      </c>
      <c r="E146" s="70"/>
    </row>
    <row r="147" spans="2:5" customFormat="1">
      <c r="B147" s="282">
        <v>42697</v>
      </c>
      <c r="C147" s="283">
        <v>300</v>
      </c>
      <c r="D147" s="287" t="s">
        <v>5306</v>
      </c>
      <c r="E147" s="70"/>
    </row>
    <row r="148" spans="2:5" customFormat="1">
      <c r="B148" s="282">
        <v>42697</v>
      </c>
      <c r="C148" s="283">
        <v>500</v>
      </c>
      <c r="D148" s="287" t="s">
        <v>5307</v>
      </c>
      <c r="E148" s="70"/>
    </row>
    <row r="149" spans="2:5" customFormat="1">
      <c r="B149" s="282">
        <v>42697</v>
      </c>
      <c r="C149" s="283">
        <v>500</v>
      </c>
      <c r="D149" s="287" t="s">
        <v>5213</v>
      </c>
      <c r="E149" s="70"/>
    </row>
    <row r="150" spans="2:5" customFormat="1">
      <c r="B150" s="282">
        <v>42697</v>
      </c>
      <c r="C150" s="283">
        <v>1000</v>
      </c>
      <c r="D150" s="287" t="s">
        <v>5308</v>
      </c>
      <c r="E150" s="70"/>
    </row>
    <row r="151" spans="2:5" customFormat="1">
      <c r="B151" s="282">
        <v>42697</v>
      </c>
      <c r="C151" s="283">
        <v>1000</v>
      </c>
      <c r="D151" s="287" t="s">
        <v>5309</v>
      </c>
      <c r="E151" s="70"/>
    </row>
    <row r="152" spans="2:5" customFormat="1">
      <c r="B152" s="282">
        <v>42697</v>
      </c>
      <c r="C152" s="283">
        <v>1000</v>
      </c>
      <c r="D152" s="287" t="s">
        <v>5310</v>
      </c>
      <c r="E152" s="70"/>
    </row>
    <row r="153" spans="2:5" s="70" customFormat="1">
      <c r="B153" s="303">
        <v>42698</v>
      </c>
      <c r="C153" s="304">
        <v>0.55000000000000004</v>
      </c>
      <c r="D153" s="305" t="s">
        <v>5220</v>
      </c>
    </row>
    <row r="154" spans="2:5" s="70" customFormat="1">
      <c r="B154" s="303">
        <v>42698</v>
      </c>
      <c r="C154" s="304">
        <v>200</v>
      </c>
      <c r="D154" s="305" t="s">
        <v>5191</v>
      </c>
    </row>
    <row r="155" spans="2:5" s="70" customFormat="1">
      <c r="B155" s="303">
        <v>42698</v>
      </c>
      <c r="C155" s="304">
        <v>500</v>
      </c>
      <c r="D155" s="305" t="s">
        <v>5311</v>
      </c>
    </row>
    <row r="156" spans="2:5" s="70" customFormat="1">
      <c r="B156" s="303">
        <v>42698</v>
      </c>
      <c r="C156" s="304">
        <v>1000</v>
      </c>
      <c r="D156" s="305" t="s">
        <v>5312</v>
      </c>
    </row>
    <row r="157" spans="2:5" s="70" customFormat="1">
      <c r="B157" s="303">
        <v>42699</v>
      </c>
      <c r="C157" s="304">
        <v>0.61</v>
      </c>
      <c r="D157" s="305" t="s">
        <v>5313</v>
      </c>
    </row>
    <row r="158" spans="2:5" s="70" customFormat="1">
      <c r="B158" s="303">
        <v>42699</v>
      </c>
      <c r="C158" s="304">
        <v>167.8</v>
      </c>
      <c r="D158" s="305" t="s">
        <v>5314</v>
      </c>
    </row>
    <row r="159" spans="2:5" s="70" customFormat="1">
      <c r="B159" s="303">
        <v>42699</v>
      </c>
      <c r="C159" s="304">
        <v>250</v>
      </c>
      <c r="D159" s="305" t="s">
        <v>5315</v>
      </c>
    </row>
    <row r="160" spans="2:5" s="70" customFormat="1">
      <c r="B160" s="303">
        <v>42699</v>
      </c>
      <c r="C160" s="304">
        <v>480</v>
      </c>
      <c r="D160" s="305" t="s">
        <v>5316</v>
      </c>
    </row>
    <row r="161" spans="2:9" s="70" customFormat="1">
      <c r="B161" s="303">
        <v>42699</v>
      </c>
      <c r="C161" s="304">
        <v>500</v>
      </c>
      <c r="D161" s="305" t="s">
        <v>5206</v>
      </c>
    </row>
    <row r="162" spans="2:9" s="70" customFormat="1">
      <c r="B162" s="303">
        <v>42702</v>
      </c>
      <c r="C162" s="304">
        <v>0.38</v>
      </c>
      <c r="D162" s="305" t="s">
        <v>5317</v>
      </c>
    </row>
    <row r="163" spans="2:9" s="70" customFormat="1">
      <c r="B163" s="303">
        <v>42702</v>
      </c>
      <c r="C163" s="304">
        <v>20</v>
      </c>
      <c r="D163" s="305" t="s">
        <v>1797</v>
      </c>
    </row>
    <row r="164" spans="2:9" s="70" customFormat="1">
      <c r="B164" s="303">
        <v>42702</v>
      </c>
      <c r="C164" s="304">
        <v>100</v>
      </c>
      <c r="D164" s="305" t="s">
        <v>5318</v>
      </c>
    </row>
    <row r="165" spans="2:9" s="70" customFormat="1">
      <c r="B165" s="303">
        <v>42702</v>
      </c>
      <c r="C165" s="304">
        <v>100</v>
      </c>
      <c r="D165" s="305" t="s">
        <v>5319</v>
      </c>
    </row>
    <row r="166" spans="2:9" s="70" customFormat="1">
      <c r="B166" s="303">
        <v>42702</v>
      </c>
      <c r="C166" s="304">
        <v>100</v>
      </c>
      <c r="D166" s="305" t="s">
        <v>5189</v>
      </c>
    </row>
    <row r="167" spans="2:9">
      <c r="B167" s="282">
        <v>42702</v>
      </c>
      <c r="C167" s="283">
        <v>200</v>
      </c>
      <c r="D167" s="287" t="s">
        <v>5320</v>
      </c>
      <c r="E167" s="70"/>
      <c r="I167"/>
    </row>
    <row r="168" spans="2:9" s="70" customFormat="1">
      <c r="B168" s="303">
        <v>42702</v>
      </c>
      <c r="C168" s="304">
        <v>200</v>
      </c>
      <c r="D168" s="305" t="s">
        <v>5321</v>
      </c>
    </row>
    <row r="169" spans="2:9" s="70" customFormat="1">
      <c r="B169" s="303">
        <v>42702</v>
      </c>
      <c r="C169" s="304">
        <v>250</v>
      </c>
      <c r="D169" s="305" t="s">
        <v>5322</v>
      </c>
    </row>
    <row r="170" spans="2:9" s="70" customFormat="1">
      <c r="B170" s="303">
        <v>42702</v>
      </c>
      <c r="C170" s="304">
        <v>300</v>
      </c>
      <c r="D170" s="305" t="s">
        <v>5323</v>
      </c>
    </row>
    <row r="171" spans="2:9" s="70" customFormat="1">
      <c r="B171" s="303">
        <v>42702</v>
      </c>
      <c r="C171" s="304">
        <v>300</v>
      </c>
      <c r="D171" s="305" t="s">
        <v>5253</v>
      </c>
    </row>
    <row r="172" spans="2:9" s="70" customFormat="1">
      <c r="B172" s="303">
        <v>42702</v>
      </c>
      <c r="C172" s="304">
        <v>500</v>
      </c>
      <c r="D172" s="305" t="s">
        <v>5324</v>
      </c>
    </row>
    <row r="173" spans="2:9" s="70" customFormat="1">
      <c r="B173" s="303">
        <v>42702</v>
      </c>
      <c r="C173" s="304">
        <v>600</v>
      </c>
      <c r="D173" s="305" t="s">
        <v>5325</v>
      </c>
    </row>
    <row r="174" spans="2:9" s="70" customFormat="1">
      <c r="B174" s="303">
        <v>42703</v>
      </c>
      <c r="C174" s="304">
        <v>500</v>
      </c>
      <c r="D174" s="305" t="s">
        <v>5326</v>
      </c>
    </row>
    <row r="175" spans="2:9" s="70" customFormat="1">
      <c r="B175" s="303">
        <v>42703</v>
      </c>
      <c r="C175" s="304">
        <v>2300</v>
      </c>
      <c r="D175" s="305" t="s">
        <v>5327</v>
      </c>
    </row>
    <row r="176" spans="2:9">
      <c r="B176" s="282">
        <v>42704</v>
      </c>
      <c r="C176" s="283">
        <v>200</v>
      </c>
      <c r="D176" s="287" t="s">
        <v>1797</v>
      </c>
      <c r="I176"/>
    </row>
    <row r="177" spans="2:9">
      <c r="B177" s="282">
        <v>42704</v>
      </c>
      <c r="C177" s="283">
        <v>300</v>
      </c>
      <c r="D177" s="287" t="s">
        <v>5267</v>
      </c>
      <c r="I177"/>
    </row>
    <row r="178" spans="2:9">
      <c r="B178" s="282">
        <v>42704</v>
      </c>
      <c r="C178" s="283">
        <v>500</v>
      </c>
      <c r="D178" s="287" t="s">
        <v>5328</v>
      </c>
      <c r="I178"/>
    </row>
    <row r="179" spans="2:9">
      <c r="B179" s="282">
        <v>42704</v>
      </c>
      <c r="C179" s="283">
        <v>500</v>
      </c>
      <c r="D179" s="287" t="s">
        <v>5329</v>
      </c>
      <c r="I179"/>
    </row>
    <row r="180" spans="2:9">
      <c r="B180" s="282">
        <v>42704</v>
      </c>
      <c r="C180" s="283">
        <v>1000</v>
      </c>
      <c r="D180" s="287" t="s">
        <v>5275</v>
      </c>
      <c r="I180"/>
    </row>
    <row r="181" spans="2:9" s="70" customFormat="1">
      <c r="B181" s="303">
        <v>42704</v>
      </c>
      <c r="C181" s="304">
        <v>1000</v>
      </c>
      <c r="D181" s="305" t="s">
        <v>5330</v>
      </c>
    </row>
    <row r="182" spans="2:9">
      <c r="B182" s="282">
        <v>42704</v>
      </c>
      <c r="C182" s="283">
        <v>1000</v>
      </c>
      <c r="D182" s="287" t="s">
        <v>5302</v>
      </c>
      <c r="I182"/>
    </row>
    <row r="183" spans="2:9">
      <c r="B183" s="282">
        <v>42704</v>
      </c>
      <c r="C183" s="283">
        <v>2000</v>
      </c>
      <c r="D183" s="287" t="s">
        <v>5331</v>
      </c>
      <c r="I183"/>
    </row>
    <row r="184" spans="2:9">
      <c r="B184" s="282">
        <v>42704</v>
      </c>
      <c r="C184" s="283">
        <v>2000</v>
      </c>
      <c r="D184" s="287" t="s">
        <v>5332</v>
      </c>
      <c r="I184"/>
    </row>
    <row r="185" spans="2:9">
      <c r="B185" s="282">
        <v>42704</v>
      </c>
      <c r="C185" s="283">
        <v>2000</v>
      </c>
      <c r="D185" s="413" t="s">
        <v>5333</v>
      </c>
      <c r="I185"/>
    </row>
    <row r="186" spans="2:9" s="1" customFormat="1" ht="12.75">
      <c r="B186" s="276" t="s">
        <v>30</v>
      </c>
      <c r="C186" s="414">
        <f>SUM(C6:C185)</f>
        <v>101710.55000000002</v>
      </c>
      <c r="D186" s="289"/>
    </row>
    <row r="187" spans="2:9" s="1" customFormat="1" ht="12.75">
      <c r="B187" s="268" t="s">
        <v>33</v>
      </c>
      <c r="C187" s="415">
        <v>1700</v>
      </c>
      <c r="D187" s="290"/>
    </row>
    <row r="188" spans="2:9">
      <c r="B188" s="271"/>
      <c r="C188" s="273"/>
      <c r="D188" s="269"/>
    </row>
    <row r="189" spans="2:9">
      <c r="B189" s="271"/>
      <c r="C189" s="273"/>
      <c r="D189" s="269"/>
    </row>
    <row r="190" spans="2:9">
      <c r="B190" s="271"/>
      <c r="C190" s="273"/>
      <c r="D190" s="269"/>
    </row>
    <row r="191" spans="2:9">
      <c r="B191" s="271"/>
      <c r="C191" s="273"/>
      <c r="D191" s="269"/>
    </row>
    <row r="192" spans="2:9">
      <c r="B192" s="271"/>
      <c r="C192" s="273"/>
      <c r="D192" s="269"/>
    </row>
    <row r="193" spans="2:4">
      <c r="B193" s="271"/>
      <c r="C193" s="273"/>
      <c r="D193" s="269"/>
    </row>
    <row r="194" spans="2:4">
      <c r="B194" s="271"/>
      <c r="C194" s="273"/>
      <c r="D194" s="269"/>
    </row>
    <row r="195" spans="2:4">
      <c r="B195" s="271"/>
      <c r="C195" s="273"/>
      <c r="D195" s="269"/>
    </row>
    <row r="196" spans="2:4">
      <c r="B196" s="271"/>
      <c r="C196" s="273"/>
      <c r="D196" s="269"/>
    </row>
    <row r="197" spans="2:4">
      <c r="B197" s="271"/>
      <c r="C197" s="273"/>
      <c r="D197" s="269"/>
    </row>
    <row r="198" spans="2:4">
      <c r="B198" s="271"/>
      <c r="C198" s="273"/>
      <c r="D198" s="269"/>
    </row>
    <row r="199" spans="2:4">
      <c r="B199" s="271"/>
      <c r="C199" s="273"/>
      <c r="D199" s="272"/>
    </row>
    <row r="200" spans="2:4">
      <c r="B200" s="271"/>
      <c r="C200" s="273"/>
      <c r="D200" s="272"/>
    </row>
    <row r="201" spans="2:4">
      <c r="B201" s="271"/>
      <c r="C201" s="273"/>
      <c r="D201" s="272"/>
    </row>
    <row r="202" spans="2:4">
      <c r="B202" s="271"/>
      <c r="C202" s="273"/>
      <c r="D202" s="272"/>
    </row>
    <row r="203" spans="2:4">
      <c r="B203" s="271"/>
      <c r="C203" s="273"/>
      <c r="D203" s="272"/>
    </row>
    <row r="204" spans="2:4">
      <c r="B204" s="271"/>
      <c r="C204" s="273"/>
      <c r="D204" s="272"/>
    </row>
    <row r="205" spans="2:4">
      <c r="B205" s="271"/>
      <c r="C205" s="273"/>
      <c r="D205" s="272"/>
    </row>
    <row r="206" spans="2:4">
      <c r="B206" s="271"/>
      <c r="C206" s="273"/>
      <c r="D206" s="272"/>
    </row>
    <row r="207" spans="2:4">
      <c r="B207" s="271"/>
      <c r="C207" s="273"/>
      <c r="D207" s="272"/>
    </row>
    <row r="208" spans="2:4">
      <c r="B208" s="271"/>
      <c r="C208" s="273"/>
      <c r="D208" s="272"/>
    </row>
    <row r="209" spans="2:4">
      <c r="B209" s="271"/>
      <c r="C209" s="273"/>
      <c r="D209" s="272"/>
    </row>
    <row r="210" spans="2:4">
      <c r="B210" s="271"/>
      <c r="C210" s="273"/>
      <c r="D210" s="272"/>
    </row>
    <row r="211" spans="2:4">
      <c r="B211" s="271"/>
      <c r="C211" s="273"/>
      <c r="D211" s="272"/>
    </row>
    <row r="212" spans="2:4">
      <c r="B212" s="271"/>
      <c r="C212" s="273"/>
      <c r="D212" s="272"/>
    </row>
    <row r="213" spans="2:4">
      <c r="B213" s="271"/>
      <c r="C213" s="273"/>
      <c r="D213" s="272"/>
    </row>
    <row r="214" spans="2:4">
      <c r="B214" s="271"/>
      <c r="C214" s="273"/>
      <c r="D214" s="272"/>
    </row>
    <row r="215" spans="2:4">
      <c r="B215" s="271"/>
      <c r="C215" s="273"/>
      <c r="D215" s="272"/>
    </row>
    <row r="216" spans="2:4">
      <c r="B216" s="271"/>
      <c r="C216" s="273"/>
      <c r="D216" s="272"/>
    </row>
    <row r="217" spans="2:4">
      <c r="B217" s="271"/>
      <c r="C217" s="273"/>
      <c r="D217" s="272"/>
    </row>
    <row r="218" spans="2:4">
      <c r="B218" s="271"/>
      <c r="C218" s="273"/>
      <c r="D218" s="272"/>
    </row>
    <row r="219" spans="2:4">
      <c r="B219" s="271"/>
      <c r="C219" s="273"/>
      <c r="D219" s="272"/>
    </row>
    <row r="220" spans="2:4">
      <c r="B220" s="271"/>
      <c r="C220" s="273"/>
      <c r="D220" s="272"/>
    </row>
    <row r="221" spans="2:4">
      <c r="B221" s="271"/>
      <c r="C221" s="273"/>
      <c r="D221" s="272"/>
    </row>
    <row r="222" spans="2:4">
      <c r="B222" s="271"/>
      <c r="C222" s="273"/>
      <c r="D222" s="272"/>
    </row>
    <row r="223" spans="2:4">
      <c r="B223" s="271"/>
      <c r="C223" s="273"/>
      <c r="D223" s="272"/>
    </row>
    <row r="224" spans="2:4">
      <c r="B224" s="271"/>
      <c r="C224" s="273"/>
      <c r="D224" s="272"/>
    </row>
    <row r="225" spans="2:4">
      <c r="B225" s="271"/>
      <c r="C225" s="273"/>
      <c r="D225" s="272"/>
    </row>
    <row r="226" spans="2:4">
      <c r="B226" s="271"/>
      <c r="C226" s="273"/>
      <c r="D226" s="272"/>
    </row>
    <row r="227" spans="2:4">
      <c r="B227" s="271"/>
      <c r="C227" s="273"/>
      <c r="D227" s="272"/>
    </row>
    <row r="228" spans="2:4">
      <c r="B228" s="271"/>
      <c r="C228" s="273"/>
      <c r="D228" s="272"/>
    </row>
    <row r="229" spans="2:4">
      <c r="B229" s="271"/>
      <c r="C229" s="273"/>
      <c r="D229" s="272"/>
    </row>
    <row r="230" spans="2:4">
      <c r="B230" s="271"/>
      <c r="C230" s="273"/>
      <c r="D230" s="272"/>
    </row>
    <row r="231" spans="2:4">
      <c r="B231" s="271"/>
      <c r="C231" s="273"/>
      <c r="D231" s="272"/>
    </row>
    <row r="232" spans="2:4">
      <c r="B232" s="271"/>
      <c r="C232" s="273"/>
      <c r="D232" s="272"/>
    </row>
    <row r="233" spans="2:4">
      <c r="B233" s="271"/>
      <c r="C233" s="273"/>
      <c r="D233" s="272"/>
    </row>
    <row r="234" spans="2:4">
      <c r="B234" s="271"/>
      <c r="C234" s="273"/>
      <c r="D234" s="272"/>
    </row>
    <row r="235" spans="2:4">
      <c r="B235" s="271"/>
      <c r="C235" s="273"/>
      <c r="D235" s="272"/>
    </row>
    <row r="236" spans="2:4">
      <c r="B236" s="271"/>
      <c r="C236" s="273"/>
      <c r="D236" s="272"/>
    </row>
    <row r="237" spans="2:4">
      <c r="B237" s="271"/>
      <c r="C237" s="273"/>
      <c r="D237" s="272"/>
    </row>
    <row r="238" spans="2:4">
      <c r="B238" s="271"/>
      <c r="C238" s="273"/>
      <c r="D238" s="272"/>
    </row>
    <row r="239" spans="2:4">
      <c r="B239" s="271"/>
      <c r="C239" s="273"/>
      <c r="D239" s="272"/>
    </row>
    <row r="240" spans="2:4">
      <c r="B240" s="271"/>
      <c r="C240" s="273"/>
      <c r="D240" s="272"/>
    </row>
    <row r="241" spans="2:4">
      <c r="B241" s="271"/>
      <c r="C241" s="273"/>
      <c r="D241" s="272"/>
    </row>
    <row r="242" spans="2:4">
      <c r="B242" s="271"/>
      <c r="C242" s="273"/>
      <c r="D242" s="272"/>
    </row>
    <row r="243" spans="2:4">
      <c r="B243" s="271"/>
      <c r="C243" s="273"/>
      <c r="D243" s="272"/>
    </row>
    <row r="244" spans="2:4">
      <c r="B244" s="271"/>
      <c r="C244" s="273"/>
      <c r="D244" s="272"/>
    </row>
    <row r="245" spans="2:4">
      <c r="B245" s="271"/>
      <c r="C245" s="273"/>
      <c r="D245" s="272"/>
    </row>
    <row r="246" spans="2:4">
      <c r="B246" s="271"/>
      <c r="C246" s="273"/>
      <c r="D246" s="272"/>
    </row>
    <row r="247" spans="2:4">
      <c r="B247" s="271"/>
      <c r="C247" s="273"/>
      <c r="D247" s="272"/>
    </row>
    <row r="248" spans="2:4">
      <c r="B248" s="271"/>
      <c r="C248" s="273"/>
      <c r="D248" s="272"/>
    </row>
    <row r="249" spans="2:4">
      <c r="B249" s="271"/>
      <c r="C249" s="273"/>
      <c r="D249" s="272"/>
    </row>
    <row r="250" spans="2:4">
      <c r="B250" s="271"/>
      <c r="C250" s="273"/>
      <c r="D250" s="272"/>
    </row>
    <row r="251" spans="2:4">
      <c r="B251" s="271"/>
      <c r="C251" s="273"/>
      <c r="D251" s="272"/>
    </row>
    <row r="252" spans="2:4">
      <c r="B252" s="271"/>
      <c r="C252" s="273"/>
      <c r="D252" s="272"/>
    </row>
    <row r="253" spans="2:4">
      <c r="B253" s="271"/>
      <c r="C253" s="273"/>
      <c r="D253" s="272"/>
    </row>
    <row r="254" spans="2:4">
      <c r="B254" s="271"/>
      <c r="C254" s="273"/>
      <c r="D254" s="272"/>
    </row>
    <row r="255" spans="2:4">
      <c r="B255" s="271"/>
      <c r="C255" s="273"/>
      <c r="D255" s="272"/>
    </row>
    <row r="256" spans="2:4">
      <c r="B256" s="271"/>
      <c r="C256" s="273"/>
      <c r="D256" s="272"/>
    </row>
    <row r="257" spans="2:4">
      <c r="B257" s="271"/>
      <c r="C257" s="273"/>
      <c r="D257" s="272"/>
    </row>
    <row r="258" spans="2:4">
      <c r="B258" s="271"/>
      <c r="C258" s="273"/>
      <c r="D258" s="272"/>
    </row>
    <row r="259" spans="2:4">
      <c r="B259" s="271"/>
      <c r="C259" s="273"/>
      <c r="D259" s="272"/>
    </row>
    <row r="260" spans="2:4">
      <c r="B260" s="271"/>
      <c r="C260" s="273"/>
      <c r="D260" s="272"/>
    </row>
    <row r="261" spans="2:4">
      <c r="B261" s="271"/>
      <c r="C261" s="273"/>
      <c r="D261" s="272"/>
    </row>
    <row r="262" spans="2:4">
      <c r="B262" s="271"/>
      <c r="C262" s="273"/>
      <c r="D262" s="272"/>
    </row>
    <row r="263" spans="2:4">
      <c r="B263" s="271"/>
      <c r="C263" s="273"/>
      <c r="D263" s="272"/>
    </row>
    <row r="264" spans="2:4">
      <c r="B264" s="271"/>
      <c r="C264" s="273"/>
      <c r="D264" s="272"/>
    </row>
    <row r="265" spans="2:4">
      <c r="B265" s="271"/>
      <c r="C265" s="273"/>
      <c r="D265" s="272"/>
    </row>
    <row r="266" spans="2:4">
      <c r="B266" s="271"/>
      <c r="C266" s="273"/>
      <c r="D266" s="272"/>
    </row>
    <row r="267" spans="2:4">
      <c r="B267" s="271"/>
      <c r="C267" s="273"/>
      <c r="D267" s="272"/>
    </row>
    <row r="268" spans="2:4">
      <c r="B268" s="271"/>
      <c r="C268" s="273"/>
      <c r="D268" s="272"/>
    </row>
    <row r="269" spans="2:4">
      <c r="B269" s="271"/>
      <c r="C269" s="273"/>
      <c r="D269" s="272"/>
    </row>
    <row r="270" spans="2:4">
      <c r="B270" s="271"/>
      <c r="C270" s="273"/>
      <c r="D270" s="272"/>
    </row>
    <row r="271" spans="2:4">
      <c r="B271" s="271"/>
      <c r="C271" s="273"/>
      <c r="D271" s="272"/>
    </row>
    <row r="272" spans="2:4">
      <c r="B272" s="271"/>
      <c r="C272" s="273"/>
      <c r="D272" s="272"/>
    </row>
    <row r="273" spans="2:4">
      <c r="B273" s="271"/>
      <c r="C273" s="273"/>
      <c r="D273" s="272"/>
    </row>
    <row r="274" spans="2:4">
      <c r="B274" s="271"/>
      <c r="C274" s="273"/>
      <c r="D274" s="272"/>
    </row>
    <row r="275" spans="2:4">
      <c r="B275" s="271"/>
      <c r="C275" s="273"/>
      <c r="D275" s="272"/>
    </row>
    <row r="276" spans="2:4">
      <c r="B276" s="271"/>
      <c r="C276" s="273"/>
      <c r="D276" s="272"/>
    </row>
    <row r="277" spans="2:4">
      <c r="B277" s="271"/>
      <c r="C277" s="273"/>
      <c r="D277" s="272"/>
    </row>
    <row r="278" spans="2:4">
      <c r="B278" s="271"/>
      <c r="C278" s="273"/>
      <c r="D278" s="272"/>
    </row>
    <row r="279" spans="2:4">
      <c r="B279" s="271"/>
      <c r="C279" s="273"/>
      <c r="D279" s="272"/>
    </row>
    <row r="280" spans="2:4">
      <c r="B280" s="271"/>
      <c r="C280" s="273"/>
      <c r="D280" s="272"/>
    </row>
    <row r="281" spans="2:4">
      <c r="B281" s="271"/>
      <c r="C281" s="273"/>
      <c r="D281" s="272"/>
    </row>
    <row r="282" spans="2:4">
      <c r="B282" s="271"/>
      <c r="C282" s="273"/>
      <c r="D282" s="272"/>
    </row>
    <row r="283" spans="2:4">
      <c r="B283" s="271"/>
      <c r="C283" s="273"/>
      <c r="D283" s="272"/>
    </row>
    <row r="284" spans="2:4">
      <c r="B284" s="271"/>
      <c r="C284" s="273"/>
      <c r="D284" s="272"/>
    </row>
    <row r="285" spans="2:4">
      <c r="B285" s="271"/>
      <c r="C285" s="273"/>
      <c r="D285" s="272"/>
    </row>
    <row r="286" spans="2:4">
      <c r="B286" s="271"/>
      <c r="C286" s="273"/>
      <c r="D286" s="272"/>
    </row>
    <row r="287" spans="2:4">
      <c r="B287" s="271"/>
      <c r="C287" s="273"/>
      <c r="D287" s="272"/>
    </row>
    <row r="288" spans="2:4">
      <c r="B288" s="271"/>
      <c r="C288" s="273"/>
      <c r="D288" s="272"/>
    </row>
    <row r="289" spans="2:4">
      <c r="B289" s="271"/>
      <c r="C289" s="273"/>
      <c r="D289" s="272"/>
    </row>
    <row r="290" spans="2:4">
      <c r="B290" s="271"/>
      <c r="C290" s="273"/>
      <c r="D290" s="272"/>
    </row>
    <row r="291" spans="2:4">
      <c r="B291" s="271"/>
      <c r="C291" s="273"/>
      <c r="D291" s="272"/>
    </row>
    <row r="292" spans="2:4">
      <c r="B292" s="271"/>
      <c r="C292" s="273"/>
      <c r="D292" s="272"/>
    </row>
    <row r="293" spans="2:4">
      <c r="B293" s="271"/>
      <c r="C293" s="273"/>
      <c r="D293" s="272"/>
    </row>
    <row r="294" spans="2:4">
      <c r="B294" s="271"/>
      <c r="C294" s="273"/>
      <c r="D294" s="272"/>
    </row>
    <row r="295" spans="2:4">
      <c r="B295" s="271"/>
      <c r="C295" s="273"/>
      <c r="D295" s="272"/>
    </row>
    <row r="296" spans="2:4">
      <c r="B296" s="271"/>
      <c r="C296" s="273"/>
      <c r="D296" s="272"/>
    </row>
    <row r="297" spans="2:4">
      <c r="B297" s="271"/>
      <c r="C297" s="273"/>
      <c r="D297" s="272"/>
    </row>
    <row r="298" spans="2:4">
      <c r="B298" s="271"/>
      <c r="C298" s="273"/>
      <c r="D298" s="272"/>
    </row>
    <row r="299" spans="2:4">
      <c r="B299" s="271"/>
      <c r="C299" s="273"/>
      <c r="D299" s="272"/>
    </row>
    <row r="300" spans="2:4">
      <c r="B300" s="271"/>
      <c r="C300" s="273"/>
      <c r="D300" s="272"/>
    </row>
    <row r="301" spans="2:4">
      <c r="B301" s="271"/>
      <c r="C301" s="273"/>
      <c r="D301" s="272"/>
    </row>
    <row r="302" spans="2:4">
      <c r="B302" s="271"/>
      <c r="C302" s="273"/>
      <c r="D302" s="272"/>
    </row>
    <row r="303" spans="2:4">
      <c r="B303" s="271"/>
      <c r="C303" s="273"/>
      <c r="D303" s="272"/>
    </row>
    <row r="304" spans="2:4">
      <c r="B304" s="271"/>
      <c r="C304" s="273"/>
      <c r="D304" s="272"/>
    </row>
    <row r="305" spans="2:4">
      <c r="B305" s="271"/>
      <c r="C305" s="273"/>
      <c r="D305" s="272"/>
    </row>
    <row r="306" spans="2:4">
      <c r="B306" s="271"/>
      <c r="C306" s="273"/>
      <c r="D306" s="272"/>
    </row>
    <row r="307" spans="2:4">
      <c r="B307" s="271"/>
      <c r="C307" s="273"/>
      <c r="D307" s="272"/>
    </row>
    <row r="308" spans="2:4">
      <c r="B308" s="271"/>
      <c r="C308" s="273"/>
      <c r="D308" s="272"/>
    </row>
    <row r="309" spans="2:4">
      <c r="B309" s="271"/>
      <c r="C309" s="273"/>
      <c r="D309" s="272"/>
    </row>
    <row r="310" spans="2:4">
      <c r="B310" s="271"/>
      <c r="C310" s="273"/>
      <c r="D310" s="272"/>
    </row>
    <row r="311" spans="2:4">
      <c r="B311" s="271"/>
      <c r="C311" s="273"/>
      <c r="D311" s="272"/>
    </row>
    <row r="312" spans="2:4">
      <c r="B312" s="271"/>
      <c r="C312" s="273"/>
      <c r="D312" s="272"/>
    </row>
    <row r="313" spans="2:4">
      <c r="B313" s="271"/>
      <c r="C313" s="273"/>
      <c r="D313" s="272"/>
    </row>
    <row r="314" spans="2:4">
      <c r="B314" s="271"/>
      <c r="C314" s="273"/>
      <c r="D314" s="272"/>
    </row>
    <row r="315" spans="2:4">
      <c r="B315" s="271"/>
      <c r="C315" s="273"/>
      <c r="D315" s="272"/>
    </row>
    <row r="316" spans="2:4">
      <c r="B316" s="271"/>
      <c r="C316" s="273"/>
      <c r="D316" s="272"/>
    </row>
    <row r="317" spans="2:4">
      <c r="B317" s="271"/>
      <c r="C317" s="273"/>
      <c r="D317" s="272"/>
    </row>
    <row r="318" spans="2:4">
      <c r="B318" s="271"/>
      <c r="C318" s="273"/>
      <c r="D318" s="272"/>
    </row>
    <row r="319" spans="2:4">
      <c r="B319" s="271"/>
      <c r="C319" s="273"/>
      <c r="D319" s="272"/>
    </row>
    <row r="320" spans="2:4">
      <c r="B320" s="271"/>
      <c r="C320" s="273"/>
      <c r="D320" s="272"/>
    </row>
    <row r="321" spans="2:4">
      <c r="B321" s="271"/>
      <c r="C321" s="273"/>
      <c r="D321" s="272"/>
    </row>
    <row r="322" spans="2:4">
      <c r="B322" s="271"/>
      <c r="C322" s="273"/>
      <c r="D322" s="272"/>
    </row>
    <row r="323" spans="2:4">
      <c r="B323" s="271"/>
      <c r="C323" s="273"/>
      <c r="D323" s="272"/>
    </row>
    <row r="324" spans="2:4">
      <c r="B324" s="271"/>
      <c r="C324" s="273"/>
      <c r="D324" s="272"/>
    </row>
    <row r="325" spans="2:4">
      <c r="B325" s="271"/>
      <c r="C325" s="273"/>
      <c r="D325" s="272"/>
    </row>
    <row r="326" spans="2:4">
      <c r="B326" s="271"/>
      <c r="C326" s="273"/>
      <c r="D326" s="272"/>
    </row>
    <row r="327" spans="2:4">
      <c r="B327" s="271"/>
      <c r="C327" s="273"/>
      <c r="D327" s="272"/>
    </row>
    <row r="328" spans="2:4">
      <c r="B328" s="271"/>
      <c r="C328" s="273"/>
      <c r="D328" s="272"/>
    </row>
    <row r="329" spans="2:4">
      <c r="B329" s="271"/>
      <c r="C329" s="273"/>
      <c r="D329" s="272"/>
    </row>
    <row r="330" spans="2:4">
      <c r="B330" s="271"/>
      <c r="C330" s="273"/>
      <c r="D330" s="272"/>
    </row>
    <row r="331" spans="2:4">
      <c r="B331" s="271"/>
      <c r="C331" s="273"/>
      <c r="D331" s="272"/>
    </row>
    <row r="332" spans="2:4">
      <c r="B332" s="271"/>
      <c r="C332" s="273"/>
      <c r="D332" s="272"/>
    </row>
    <row r="333" spans="2:4">
      <c r="B333" s="271"/>
      <c r="C333" s="273"/>
      <c r="D333" s="272"/>
    </row>
    <row r="334" spans="2:4">
      <c r="B334" s="271"/>
      <c r="C334" s="273"/>
      <c r="D334" s="272"/>
    </row>
    <row r="335" spans="2:4">
      <c r="B335" s="271"/>
      <c r="C335" s="273"/>
      <c r="D335" s="272"/>
    </row>
    <row r="336" spans="2:4">
      <c r="B336" s="271"/>
      <c r="C336" s="273"/>
      <c r="D336" s="272"/>
    </row>
    <row r="337" spans="2:4">
      <c r="B337" s="271"/>
      <c r="C337" s="273"/>
      <c r="D337" s="272"/>
    </row>
    <row r="338" spans="2:4">
      <c r="B338" s="271"/>
      <c r="C338" s="273"/>
      <c r="D338" s="272"/>
    </row>
    <row r="339" spans="2:4">
      <c r="B339" s="271"/>
      <c r="C339" s="273"/>
      <c r="D339" s="272"/>
    </row>
    <row r="340" spans="2:4">
      <c r="B340" s="271"/>
      <c r="C340" s="273"/>
      <c r="D340" s="272"/>
    </row>
    <row r="341" spans="2:4">
      <c r="B341" s="271"/>
      <c r="C341" s="273"/>
      <c r="D341" s="272"/>
    </row>
    <row r="342" spans="2:4">
      <c r="B342" s="271"/>
      <c r="C342" s="273"/>
      <c r="D342" s="272"/>
    </row>
    <row r="343" spans="2:4">
      <c r="B343" s="271"/>
      <c r="C343" s="273"/>
      <c r="D343" s="272"/>
    </row>
    <row r="344" spans="2:4">
      <c r="B344" s="271"/>
      <c r="C344" s="273"/>
      <c r="D344" s="272"/>
    </row>
    <row r="345" spans="2:4">
      <c r="B345" s="271"/>
      <c r="C345" s="273"/>
      <c r="D345" s="272"/>
    </row>
    <row r="346" spans="2:4">
      <c r="B346" s="271"/>
      <c r="C346" s="273"/>
      <c r="D346" s="272"/>
    </row>
    <row r="347" spans="2:4">
      <c r="B347" s="271"/>
      <c r="C347" s="273"/>
      <c r="D347" s="272"/>
    </row>
    <row r="348" spans="2:4">
      <c r="B348" s="271"/>
      <c r="C348" s="273"/>
      <c r="D348" s="272"/>
    </row>
    <row r="349" spans="2:4">
      <c r="B349" s="271"/>
      <c r="C349" s="273"/>
      <c r="D349" s="272"/>
    </row>
    <row r="350" spans="2:4">
      <c r="B350" s="271"/>
      <c r="C350" s="273"/>
      <c r="D350" s="272"/>
    </row>
    <row r="351" spans="2:4">
      <c r="B351" s="271"/>
      <c r="C351" s="273"/>
      <c r="D351" s="272"/>
    </row>
    <row r="352" spans="2:4">
      <c r="B352" s="271"/>
      <c r="C352" s="273"/>
      <c r="D352" s="272"/>
    </row>
    <row r="353" spans="2:4">
      <c r="B353" s="271"/>
      <c r="C353" s="273"/>
      <c r="D353" s="272"/>
    </row>
    <row r="354" spans="2:4">
      <c r="B354" s="271"/>
      <c r="C354" s="273"/>
      <c r="D354" s="272"/>
    </row>
    <row r="355" spans="2:4">
      <c r="B355" s="271"/>
      <c r="C355" s="273"/>
      <c r="D355" s="272"/>
    </row>
    <row r="356" spans="2:4">
      <c r="B356" s="271"/>
      <c r="C356" s="273"/>
      <c r="D356" s="272"/>
    </row>
    <row r="357" spans="2:4">
      <c r="B357" s="271"/>
      <c r="C357" s="273"/>
      <c r="D357" s="272"/>
    </row>
    <row r="358" spans="2:4">
      <c r="B358" s="271"/>
      <c r="C358" s="273"/>
      <c r="D358" s="272"/>
    </row>
    <row r="359" spans="2:4">
      <c r="B359" s="271"/>
      <c r="C359" s="273"/>
      <c r="D359" s="272"/>
    </row>
    <row r="360" spans="2:4">
      <c r="B360" s="271"/>
      <c r="C360" s="273"/>
      <c r="D360" s="272"/>
    </row>
    <row r="361" spans="2:4">
      <c r="B361" s="271"/>
      <c r="C361" s="273"/>
      <c r="D361" s="272"/>
    </row>
    <row r="362" spans="2:4">
      <c r="B362" s="271"/>
      <c r="C362" s="273"/>
      <c r="D362" s="272"/>
    </row>
    <row r="363" spans="2:4">
      <c r="B363" s="271"/>
      <c r="C363" s="273"/>
      <c r="D363" s="272"/>
    </row>
    <row r="364" spans="2:4">
      <c r="B364" s="271"/>
      <c r="C364" s="273"/>
      <c r="D364" s="272"/>
    </row>
    <row r="365" spans="2:4">
      <c r="B365" s="271"/>
      <c r="C365" s="273"/>
      <c r="D365" s="272"/>
    </row>
    <row r="366" spans="2:4">
      <c r="B366" s="271"/>
      <c r="C366" s="273"/>
      <c r="D366" s="272"/>
    </row>
    <row r="367" spans="2:4">
      <c r="B367" s="271"/>
      <c r="C367" s="273"/>
      <c r="D367" s="272"/>
    </row>
    <row r="368" spans="2:4">
      <c r="B368" s="271"/>
      <c r="C368" s="273"/>
      <c r="D368" s="272"/>
    </row>
    <row r="369" spans="2:4">
      <c r="B369" s="271"/>
      <c r="C369" s="273"/>
      <c r="D369" s="272"/>
    </row>
    <row r="370" spans="2:4">
      <c r="B370" s="271"/>
      <c r="C370" s="273"/>
      <c r="D370" s="272"/>
    </row>
    <row r="371" spans="2:4">
      <c r="B371" s="271"/>
      <c r="C371" s="273"/>
      <c r="D371" s="272"/>
    </row>
    <row r="372" spans="2:4">
      <c r="B372" s="271"/>
      <c r="C372" s="273"/>
      <c r="D372" s="272"/>
    </row>
    <row r="373" spans="2:4">
      <c r="B373" s="271"/>
      <c r="C373" s="273"/>
      <c r="D373" s="272"/>
    </row>
    <row r="374" spans="2:4">
      <c r="B374" s="271"/>
      <c r="C374" s="273"/>
      <c r="D374" s="272"/>
    </row>
    <row r="375" spans="2:4">
      <c r="B375" s="271"/>
      <c r="C375" s="273"/>
      <c r="D375" s="272"/>
    </row>
    <row r="376" spans="2:4">
      <c r="B376" s="271"/>
      <c r="C376" s="273"/>
      <c r="D376" s="272"/>
    </row>
    <row r="377" spans="2:4">
      <c r="B377" s="271"/>
      <c r="C377" s="273"/>
      <c r="D377" s="272"/>
    </row>
    <row r="378" spans="2:4">
      <c r="B378" s="271"/>
      <c r="C378" s="273"/>
      <c r="D378" s="272"/>
    </row>
    <row r="379" spans="2:4">
      <c r="B379" s="271"/>
      <c r="C379" s="273"/>
      <c r="D379" s="272"/>
    </row>
    <row r="380" spans="2:4">
      <c r="B380" s="271"/>
      <c r="C380" s="273"/>
      <c r="D380" s="272"/>
    </row>
    <row r="381" spans="2:4">
      <c r="B381" s="271"/>
      <c r="C381" s="273"/>
      <c r="D381" s="272"/>
    </row>
    <row r="382" spans="2:4">
      <c r="B382" s="271"/>
      <c r="C382" s="273"/>
      <c r="D382" s="272"/>
    </row>
    <row r="383" spans="2:4">
      <c r="B383" s="271"/>
      <c r="C383" s="273"/>
      <c r="D383" s="272"/>
    </row>
    <row r="384" spans="2:4">
      <c r="B384" s="271"/>
      <c r="C384" s="273"/>
      <c r="D384" s="272"/>
    </row>
    <row r="385" spans="2:4">
      <c r="B385" s="271"/>
      <c r="C385" s="273"/>
      <c r="D385" s="272"/>
    </row>
    <row r="386" spans="2:4">
      <c r="B386" s="271"/>
      <c r="C386" s="273"/>
      <c r="D386" s="272"/>
    </row>
    <row r="387" spans="2:4">
      <c r="B387" s="271"/>
      <c r="C387" s="273"/>
      <c r="D387" s="272"/>
    </row>
    <row r="388" spans="2:4">
      <c r="B388" s="271"/>
      <c r="C388" s="273"/>
      <c r="D388" s="272"/>
    </row>
    <row r="389" spans="2:4">
      <c r="B389" s="271"/>
      <c r="C389" s="273"/>
      <c r="D389" s="272"/>
    </row>
    <row r="390" spans="2:4">
      <c r="B390" s="271"/>
      <c r="C390" s="273"/>
      <c r="D390" s="272"/>
    </row>
    <row r="391" spans="2:4">
      <c r="B391" s="271"/>
      <c r="C391" s="273"/>
      <c r="D391" s="272"/>
    </row>
    <row r="392" spans="2:4">
      <c r="B392" s="271"/>
      <c r="C392" s="273"/>
      <c r="D392" s="272"/>
    </row>
    <row r="393" spans="2:4">
      <c r="B393" s="271"/>
      <c r="C393" s="273"/>
      <c r="D393" s="272"/>
    </row>
    <row r="394" spans="2:4">
      <c r="B394" s="271"/>
      <c r="C394" s="273"/>
      <c r="D394" s="272"/>
    </row>
    <row r="395" spans="2:4">
      <c r="B395" s="271"/>
      <c r="C395" s="273"/>
      <c r="D395" s="272"/>
    </row>
    <row r="396" spans="2:4">
      <c r="B396" s="271"/>
      <c r="C396" s="273"/>
      <c r="D396" s="272"/>
    </row>
    <row r="397" spans="2:4">
      <c r="B397" s="271"/>
      <c r="C397" s="273"/>
      <c r="D397" s="272"/>
    </row>
    <row r="398" spans="2:4">
      <c r="B398" s="271"/>
      <c r="C398" s="273"/>
      <c r="D398" s="272"/>
    </row>
    <row r="399" spans="2:4">
      <c r="B399" s="271"/>
      <c r="C399" s="273"/>
      <c r="D399" s="272"/>
    </row>
    <row r="400" spans="2:4">
      <c r="B400" s="271"/>
      <c r="C400" s="273"/>
      <c r="D400" s="272"/>
    </row>
    <row r="401" spans="2:4">
      <c r="B401" s="271"/>
      <c r="C401" s="273"/>
      <c r="D401" s="272"/>
    </row>
    <row r="402" spans="2:4">
      <c r="B402" s="271"/>
      <c r="C402" s="273"/>
      <c r="D402" s="272"/>
    </row>
    <row r="403" spans="2:4">
      <c r="B403" s="271"/>
      <c r="C403" s="273"/>
      <c r="D403" s="272"/>
    </row>
    <row r="404" spans="2:4">
      <c r="B404" s="271"/>
      <c r="C404" s="273"/>
      <c r="D404" s="272"/>
    </row>
    <row r="405" spans="2:4">
      <c r="B405" s="271"/>
      <c r="C405" s="273"/>
      <c r="D405" s="272"/>
    </row>
    <row r="406" spans="2:4">
      <c r="B406" s="271"/>
      <c r="C406" s="273"/>
      <c r="D406" s="272"/>
    </row>
    <row r="407" spans="2:4">
      <c r="B407" s="271"/>
      <c r="C407" s="273"/>
      <c r="D407" s="272"/>
    </row>
    <row r="408" spans="2:4">
      <c r="B408" s="271"/>
      <c r="C408" s="273"/>
      <c r="D408" s="272"/>
    </row>
    <row r="409" spans="2:4">
      <c r="B409" s="271"/>
      <c r="C409" s="273"/>
      <c r="D409" s="272"/>
    </row>
    <row r="410" spans="2:4">
      <c r="B410" s="271"/>
      <c r="C410" s="273"/>
      <c r="D410" s="272"/>
    </row>
    <row r="411" spans="2:4">
      <c r="B411" s="271"/>
      <c r="C411" s="273"/>
      <c r="D411" s="272"/>
    </row>
    <row r="412" spans="2:4">
      <c r="B412" s="271"/>
      <c r="C412" s="273"/>
      <c r="D412" s="272"/>
    </row>
    <row r="413" spans="2:4">
      <c r="B413" s="271"/>
      <c r="C413" s="273"/>
      <c r="D413" s="272"/>
    </row>
    <row r="414" spans="2:4">
      <c r="B414" s="271"/>
      <c r="C414" s="273"/>
      <c r="D414" s="272"/>
    </row>
    <row r="415" spans="2:4">
      <c r="B415" s="271"/>
      <c r="C415" s="273"/>
      <c r="D415" s="272"/>
    </row>
    <row r="416" spans="2:4">
      <c r="B416" s="271"/>
      <c r="C416" s="273"/>
      <c r="D416" s="272"/>
    </row>
    <row r="417" spans="2:4">
      <c r="B417" s="271"/>
      <c r="C417" s="273"/>
      <c r="D417" s="272"/>
    </row>
    <row r="418" spans="2:4">
      <c r="B418" s="271"/>
      <c r="C418" s="273"/>
      <c r="D418" s="272"/>
    </row>
    <row r="419" spans="2:4">
      <c r="B419" s="271"/>
      <c r="C419" s="273"/>
      <c r="D419" s="272"/>
    </row>
    <row r="420" spans="2:4">
      <c r="B420" s="271"/>
      <c r="C420" s="273"/>
      <c r="D420" s="272"/>
    </row>
    <row r="421" spans="2:4">
      <c r="B421" s="271"/>
      <c r="C421" s="273"/>
      <c r="D421" s="272"/>
    </row>
    <row r="422" spans="2:4">
      <c r="B422" s="271"/>
      <c r="C422" s="273"/>
      <c r="D422" s="272"/>
    </row>
    <row r="423" spans="2:4">
      <c r="B423" s="271"/>
      <c r="C423" s="273"/>
      <c r="D423" s="272"/>
    </row>
    <row r="424" spans="2:4">
      <c r="B424" s="271"/>
      <c r="C424" s="273"/>
      <c r="D424" s="272"/>
    </row>
    <row r="425" spans="2:4">
      <c r="B425" s="271"/>
      <c r="C425" s="273"/>
      <c r="D425" s="272"/>
    </row>
    <row r="426" spans="2:4">
      <c r="B426" s="271"/>
      <c r="C426" s="273"/>
      <c r="D426" s="272"/>
    </row>
    <row r="427" spans="2:4">
      <c r="B427" s="271"/>
      <c r="C427" s="273"/>
      <c r="D427" s="272"/>
    </row>
    <row r="428" spans="2:4">
      <c r="B428" s="271"/>
      <c r="C428" s="273"/>
      <c r="D428" s="272"/>
    </row>
    <row r="429" spans="2:4">
      <c r="B429" s="271"/>
      <c r="C429" s="273"/>
      <c r="D429" s="272"/>
    </row>
    <row r="430" spans="2:4">
      <c r="B430" s="271"/>
      <c r="C430" s="273"/>
      <c r="D430" s="272"/>
    </row>
    <row r="431" spans="2:4">
      <c r="B431" s="271"/>
      <c r="C431" s="273"/>
      <c r="D431" s="272"/>
    </row>
    <row r="432" spans="2:4">
      <c r="B432" s="271"/>
      <c r="C432" s="273"/>
      <c r="D432" s="272"/>
    </row>
    <row r="433" spans="2:4">
      <c r="B433" s="271"/>
      <c r="C433" s="273"/>
      <c r="D433" s="272"/>
    </row>
    <row r="434" spans="2:4">
      <c r="B434" s="271"/>
      <c r="C434" s="273"/>
      <c r="D434" s="272"/>
    </row>
    <row r="435" spans="2:4">
      <c r="B435" s="271"/>
      <c r="C435" s="273"/>
      <c r="D435" s="272"/>
    </row>
    <row r="436" spans="2:4">
      <c r="B436" s="271"/>
      <c r="C436" s="273"/>
      <c r="D436" s="272"/>
    </row>
    <row r="437" spans="2:4">
      <c r="B437" s="271"/>
      <c r="C437" s="273"/>
      <c r="D437" s="272"/>
    </row>
    <row r="438" spans="2:4">
      <c r="B438" s="271"/>
      <c r="C438" s="273"/>
      <c r="D438" s="272"/>
    </row>
    <row r="439" spans="2:4">
      <c r="B439" s="271"/>
      <c r="C439" s="273"/>
      <c r="D439" s="272"/>
    </row>
    <row r="440" spans="2:4">
      <c r="B440" s="271"/>
      <c r="C440" s="273"/>
      <c r="D440" s="272"/>
    </row>
    <row r="441" spans="2:4">
      <c r="B441" s="271"/>
      <c r="C441" s="273"/>
      <c r="D441" s="272"/>
    </row>
    <row r="442" spans="2:4">
      <c r="B442" s="271"/>
      <c r="C442" s="273"/>
      <c r="D442" s="272"/>
    </row>
    <row r="443" spans="2:4">
      <c r="B443" s="271"/>
      <c r="C443" s="273"/>
      <c r="D443" s="272"/>
    </row>
    <row r="444" spans="2:4">
      <c r="B444" s="271"/>
      <c r="C444" s="273"/>
      <c r="D444" s="272"/>
    </row>
    <row r="445" spans="2:4">
      <c r="B445" s="271"/>
      <c r="C445" s="273"/>
      <c r="D445" s="272"/>
    </row>
    <row r="446" spans="2:4">
      <c r="B446" s="271"/>
      <c r="C446" s="273"/>
      <c r="D446" s="272"/>
    </row>
    <row r="447" spans="2:4">
      <c r="B447" s="271"/>
      <c r="C447" s="273"/>
      <c r="D447" s="272"/>
    </row>
    <row r="448" spans="2:4">
      <c r="B448" s="271"/>
      <c r="C448" s="273"/>
      <c r="D448" s="272"/>
    </row>
    <row r="449" spans="2:4">
      <c r="B449" s="271"/>
      <c r="C449" s="273"/>
      <c r="D449" s="272"/>
    </row>
    <row r="450" spans="2:4">
      <c r="B450" s="271"/>
      <c r="C450" s="273"/>
      <c r="D450" s="272"/>
    </row>
    <row r="451" spans="2:4">
      <c r="B451" s="271"/>
      <c r="C451" s="273"/>
      <c r="D451" s="272"/>
    </row>
    <row r="452" spans="2:4">
      <c r="B452" s="271"/>
      <c r="C452" s="273"/>
      <c r="D452" s="272"/>
    </row>
    <row r="453" spans="2:4">
      <c r="B453" s="271"/>
      <c r="C453" s="273"/>
      <c r="D453" s="272"/>
    </row>
    <row r="454" spans="2:4">
      <c r="B454" s="271"/>
      <c r="C454" s="273"/>
      <c r="D454" s="272"/>
    </row>
    <row r="455" spans="2:4">
      <c r="B455" s="271"/>
      <c r="C455" s="273"/>
      <c r="D455" s="272"/>
    </row>
    <row r="456" spans="2:4">
      <c r="B456" s="271"/>
      <c r="C456" s="273"/>
      <c r="D456" s="272"/>
    </row>
    <row r="457" spans="2:4">
      <c r="B457" s="271"/>
      <c r="C457" s="273"/>
      <c r="D457" s="272"/>
    </row>
    <row r="458" spans="2:4">
      <c r="B458" s="271"/>
      <c r="C458" s="273"/>
      <c r="D458" s="272"/>
    </row>
    <row r="459" spans="2:4">
      <c r="B459" s="271"/>
      <c r="C459" s="273"/>
      <c r="D459" s="272"/>
    </row>
    <row r="460" spans="2:4">
      <c r="B460" s="271"/>
      <c r="C460" s="273"/>
      <c r="D460" s="272"/>
    </row>
    <row r="461" spans="2:4">
      <c r="B461" s="271"/>
      <c r="C461" s="273"/>
      <c r="D461" s="272"/>
    </row>
    <row r="462" spans="2:4">
      <c r="B462" s="271"/>
      <c r="C462" s="273"/>
      <c r="D462" s="272"/>
    </row>
    <row r="463" spans="2:4">
      <c r="B463" s="271"/>
      <c r="C463" s="273"/>
      <c r="D463" s="272"/>
    </row>
    <row r="464" spans="2:4">
      <c r="B464" s="271"/>
      <c r="C464" s="273"/>
      <c r="D464" s="272"/>
    </row>
    <row r="465" spans="2:4">
      <c r="B465" s="271"/>
      <c r="C465" s="273"/>
      <c r="D465" s="272"/>
    </row>
    <row r="466" spans="2:4">
      <c r="B466" s="271"/>
      <c r="C466" s="273"/>
      <c r="D466" s="272"/>
    </row>
    <row r="467" spans="2:4">
      <c r="B467" s="271"/>
      <c r="C467" s="273"/>
      <c r="D467" s="272"/>
    </row>
    <row r="468" spans="2:4">
      <c r="B468" s="271"/>
      <c r="C468" s="273"/>
      <c r="D468" s="272"/>
    </row>
    <row r="469" spans="2:4">
      <c r="B469" s="271"/>
      <c r="C469" s="273"/>
      <c r="D469" s="272"/>
    </row>
    <row r="470" spans="2:4">
      <c r="B470" s="271"/>
      <c r="C470" s="273"/>
      <c r="D470" s="272"/>
    </row>
    <row r="471" spans="2:4">
      <c r="B471" s="271"/>
      <c r="C471" s="273"/>
      <c r="D471" s="272"/>
    </row>
    <row r="472" spans="2:4">
      <c r="B472" s="271"/>
      <c r="C472" s="273"/>
      <c r="D472" s="272"/>
    </row>
    <row r="473" spans="2:4">
      <c r="B473" s="271"/>
      <c r="C473" s="273"/>
      <c r="D473" s="272"/>
    </row>
    <row r="474" spans="2:4">
      <c r="B474" s="271"/>
      <c r="C474" s="273"/>
      <c r="D474" s="272"/>
    </row>
    <row r="475" spans="2:4">
      <c r="B475" s="271"/>
      <c r="C475" s="273"/>
      <c r="D475" s="272"/>
    </row>
    <row r="476" spans="2:4">
      <c r="B476" s="271"/>
      <c r="C476" s="273"/>
      <c r="D476" s="272"/>
    </row>
    <row r="477" spans="2:4">
      <c r="B477" s="271"/>
      <c r="C477" s="273"/>
      <c r="D477" s="272"/>
    </row>
    <row r="478" spans="2:4">
      <c r="B478" s="271"/>
      <c r="C478" s="273"/>
      <c r="D478" s="272"/>
    </row>
    <row r="479" spans="2:4">
      <c r="B479" s="271"/>
      <c r="C479" s="273"/>
      <c r="D479" s="272"/>
    </row>
    <row r="480" spans="2:4">
      <c r="B480" s="271"/>
      <c r="C480" s="273"/>
      <c r="D480" s="272"/>
    </row>
    <row r="481" spans="2:4">
      <c r="B481" s="271"/>
      <c r="C481" s="273"/>
      <c r="D481" s="272"/>
    </row>
    <row r="482" spans="2:4">
      <c r="B482" s="271"/>
      <c r="C482" s="273"/>
      <c r="D482" s="272"/>
    </row>
    <row r="483" spans="2:4">
      <c r="B483" s="271"/>
      <c r="C483" s="273"/>
      <c r="D483" s="272"/>
    </row>
    <row r="484" spans="2:4">
      <c r="B484" s="271"/>
      <c r="C484" s="273"/>
      <c r="D484" s="272"/>
    </row>
    <row r="485" spans="2:4">
      <c r="B485" s="271"/>
      <c r="C485" s="273"/>
      <c r="D485" s="272"/>
    </row>
    <row r="486" spans="2:4">
      <c r="B486" s="271"/>
      <c r="C486" s="273"/>
      <c r="D486" s="272"/>
    </row>
    <row r="487" spans="2:4">
      <c r="B487" s="271"/>
      <c r="C487" s="273"/>
      <c r="D487" s="272"/>
    </row>
    <row r="488" spans="2:4">
      <c r="B488" s="271"/>
      <c r="C488" s="273"/>
      <c r="D488" s="272"/>
    </row>
    <row r="489" spans="2:4">
      <c r="B489" s="271"/>
      <c r="C489" s="273"/>
      <c r="D489" s="272"/>
    </row>
    <row r="490" spans="2:4">
      <c r="B490" s="271"/>
      <c r="C490" s="273"/>
      <c r="D490" s="272"/>
    </row>
    <row r="491" spans="2:4">
      <c r="B491" s="271"/>
      <c r="C491" s="273"/>
      <c r="D491" s="272"/>
    </row>
    <row r="492" spans="2:4">
      <c r="B492" s="271"/>
      <c r="C492" s="273"/>
      <c r="D492" s="272"/>
    </row>
    <row r="493" spans="2:4">
      <c r="B493" s="271"/>
      <c r="C493" s="273"/>
      <c r="D493" s="272"/>
    </row>
    <row r="494" spans="2:4">
      <c r="B494" s="271"/>
      <c r="C494" s="273"/>
      <c r="D494" s="272"/>
    </row>
    <row r="495" spans="2:4">
      <c r="B495" s="271"/>
      <c r="C495" s="273"/>
      <c r="D495" s="272"/>
    </row>
    <row r="496" spans="2:4">
      <c r="B496" s="271"/>
      <c r="C496" s="273"/>
      <c r="D496" s="272"/>
    </row>
    <row r="497" spans="2:4">
      <c r="B497" s="271"/>
      <c r="C497" s="273"/>
      <c r="D497" s="272"/>
    </row>
    <row r="498" spans="2:4">
      <c r="B498" s="271"/>
      <c r="C498" s="273"/>
      <c r="D498" s="272"/>
    </row>
    <row r="499" spans="2:4">
      <c r="B499" s="271"/>
      <c r="C499" s="273"/>
      <c r="D499" s="272"/>
    </row>
    <row r="500" spans="2:4">
      <c r="B500" s="271"/>
      <c r="C500" s="273"/>
      <c r="D500" s="272"/>
    </row>
    <row r="501" spans="2:4">
      <c r="B501" s="271"/>
      <c r="C501" s="273"/>
      <c r="D501" s="272"/>
    </row>
    <row r="502" spans="2:4">
      <c r="B502" s="271"/>
      <c r="C502" s="273"/>
      <c r="D502" s="272"/>
    </row>
    <row r="503" spans="2:4">
      <c r="B503" s="271"/>
      <c r="C503" s="273"/>
      <c r="D503" s="272"/>
    </row>
    <row r="504" spans="2:4">
      <c r="B504" s="271"/>
      <c r="C504" s="273"/>
      <c r="D504" s="272"/>
    </row>
    <row r="505" spans="2:4">
      <c r="B505" s="271"/>
      <c r="C505" s="273"/>
      <c r="D505" s="272"/>
    </row>
    <row r="506" spans="2:4">
      <c r="B506" s="271"/>
      <c r="C506" s="273"/>
      <c r="D506" s="272"/>
    </row>
    <row r="507" spans="2:4">
      <c r="B507" s="271"/>
      <c r="C507" s="273"/>
      <c r="D507" s="272"/>
    </row>
    <row r="508" spans="2:4">
      <c r="B508" s="271"/>
      <c r="C508" s="273"/>
      <c r="D508" s="272"/>
    </row>
    <row r="509" spans="2:4">
      <c r="B509" s="271"/>
      <c r="C509" s="273"/>
      <c r="D509" s="272"/>
    </row>
    <row r="510" spans="2:4">
      <c r="B510" s="271"/>
      <c r="C510" s="273"/>
      <c r="D510" s="272"/>
    </row>
    <row r="511" spans="2:4">
      <c r="B511" s="271"/>
      <c r="C511" s="273"/>
      <c r="D511" s="272"/>
    </row>
    <row r="512" spans="2:4">
      <c r="B512" s="271"/>
      <c r="C512" s="273"/>
      <c r="D512" s="272"/>
    </row>
    <row r="513" spans="2:4">
      <c r="B513" s="271"/>
      <c r="C513" s="273"/>
      <c r="D513" s="272"/>
    </row>
    <row r="514" spans="2:4">
      <c r="B514" s="271"/>
      <c r="C514" s="273"/>
      <c r="D514" s="272"/>
    </row>
    <row r="515" spans="2:4">
      <c r="B515" s="271"/>
      <c r="C515" s="273"/>
      <c r="D515" s="272"/>
    </row>
    <row r="516" spans="2:4">
      <c r="B516" s="271"/>
      <c r="C516" s="273"/>
      <c r="D516" s="272"/>
    </row>
    <row r="517" spans="2:4">
      <c r="B517" s="271"/>
      <c r="C517" s="273"/>
      <c r="D517" s="272"/>
    </row>
    <row r="518" spans="2:4">
      <c r="B518" s="271"/>
      <c r="C518" s="273"/>
      <c r="D518" s="272"/>
    </row>
    <row r="519" spans="2:4">
      <c r="B519" s="271"/>
      <c r="C519" s="273"/>
      <c r="D519" s="272"/>
    </row>
    <row r="520" spans="2:4">
      <c r="B520" s="271"/>
      <c r="C520" s="273"/>
      <c r="D520" s="272"/>
    </row>
    <row r="521" spans="2:4">
      <c r="B521" s="271"/>
      <c r="C521" s="273"/>
      <c r="D521" s="272"/>
    </row>
    <row r="522" spans="2:4">
      <c r="B522" s="271"/>
      <c r="C522" s="273"/>
      <c r="D522" s="272"/>
    </row>
    <row r="523" spans="2:4">
      <c r="B523" s="271"/>
      <c r="C523" s="273"/>
      <c r="D523" s="272"/>
    </row>
    <row r="524" spans="2:4">
      <c r="B524" s="271"/>
      <c r="C524" s="273"/>
      <c r="D524" s="272"/>
    </row>
    <row r="525" spans="2:4">
      <c r="B525" s="271"/>
      <c r="C525" s="273"/>
      <c r="D525" s="272"/>
    </row>
    <row r="526" spans="2:4">
      <c r="B526" s="271"/>
      <c r="C526" s="273"/>
      <c r="D526" s="272"/>
    </row>
    <row r="527" spans="2:4">
      <c r="B527" s="271"/>
      <c r="C527" s="273"/>
      <c r="D527" s="272"/>
    </row>
    <row r="528" spans="2:4">
      <c r="B528" s="271"/>
      <c r="C528" s="273"/>
      <c r="D528" s="272"/>
    </row>
    <row r="529" spans="2:4">
      <c r="B529" s="271"/>
      <c r="C529" s="273"/>
      <c r="D529" s="272"/>
    </row>
    <row r="530" spans="2:4">
      <c r="B530" s="271"/>
      <c r="C530" s="273"/>
      <c r="D530" s="272"/>
    </row>
    <row r="531" spans="2:4">
      <c r="B531" s="271"/>
      <c r="C531" s="273"/>
      <c r="D531" s="272"/>
    </row>
    <row r="532" spans="2:4">
      <c r="B532" s="271"/>
      <c r="C532" s="273"/>
      <c r="D532" s="272"/>
    </row>
    <row r="533" spans="2:4">
      <c r="B533" s="271"/>
      <c r="C533" s="273"/>
      <c r="D533" s="272"/>
    </row>
    <row r="534" spans="2:4">
      <c r="B534" s="271"/>
      <c r="C534" s="273"/>
      <c r="D534" s="272"/>
    </row>
    <row r="535" spans="2:4">
      <c r="B535" s="271"/>
      <c r="C535" s="273"/>
      <c r="D535" s="272"/>
    </row>
    <row r="536" spans="2:4">
      <c r="B536" s="271"/>
      <c r="C536" s="273"/>
      <c r="D536" s="272"/>
    </row>
    <row r="537" spans="2:4">
      <c r="B537" s="271"/>
      <c r="C537" s="273"/>
      <c r="D537" s="272"/>
    </row>
    <row r="538" spans="2:4">
      <c r="B538" s="271"/>
      <c r="C538" s="273"/>
      <c r="D538" s="272"/>
    </row>
    <row r="539" spans="2:4">
      <c r="B539" s="271"/>
      <c r="C539" s="273"/>
      <c r="D539" s="272"/>
    </row>
    <row r="540" spans="2:4">
      <c r="B540" s="271"/>
      <c r="C540" s="273"/>
      <c r="D540" s="272"/>
    </row>
    <row r="541" spans="2:4">
      <c r="B541" s="271"/>
      <c r="C541" s="273"/>
      <c r="D541" s="272"/>
    </row>
    <row r="542" spans="2:4">
      <c r="B542" s="271"/>
      <c r="C542" s="273"/>
      <c r="D542" s="272"/>
    </row>
    <row r="543" spans="2:4">
      <c r="B543" s="271"/>
      <c r="C543" s="273"/>
      <c r="D543" s="272"/>
    </row>
    <row r="544" spans="2:4">
      <c r="B544" s="271"/>
      <c r="C544" s="273"/>
      <c r="D544" s="272"/>
    </row>
    <row r="545" spans="2:4">
      <c r="B545" s="271"/>
      <c r="C545" s="273"/>
      <c r="D545" s="272"/>
    </row>
    <row r="546" spans="2:4">
      <c r="B546" s="271"/>
      <c r="C546" s="273"/>
      <c r="D546" s="272"/>
    </row>
    <row r="547" spans="2:4">
      <c r="B547" s="271"/>
      <c r="C547" s="273"/>
      <c r="D547" s="272"/>
    </row>
    <row r="548" spans="2:4">
      <c r="B548" s="271"/>
      <c r="C548" s="273"/>
      <c r="D548" s="272"/>
    </row>
    <row r="549" spans="2:4">
      <c r="B549" s="271"/>
      <c r="C549" s="273"/>
      <c r="D549" s="272"/>
    </row>
    <row r="550" spans="2:4">
      <c r="B550" s="271"/>
      <c r="C550" s="273"/>
      <c r="D550" s="272"/>
    </row>
    <row r="551" spans="2:4">
      <c r="B551" s="271"/>
      <c r="C551" s="273"/>
      <c r="D551" s="272"/>
    </row>
    <row r="552" spans="2:4">
      <c r="B552" s="271"/>
      <c r="C552" s="273"/>
      <c r="D552" s="272"/>
    </row>
    <row r="553" spans="2:4">
      <c r="B553" s="271"/>
      <c r="C553" s="273"/>
      <c r="D553" s="272"/>
    </row>
    <row r="554" spans="2:4">
      <c r="B554" s="271"/>
      <c r="C554" s="273"/>
      <c r="D554" s="272"/>
    </row>
    <row r="555" spans="2:4">
      <c r="B555" s="271"/>
      <c r="C555" s="273"/>
      <c r="D555" s="272"/>
    </row>
    <row r="556" spans="2:4">
      <c r="B556" s="271"/>
      <c r="C556" s="273"/>
      <c r="D556" s="272"/>
    </row>
    <row r="557" spans="2:4">
      <c r="B557" s="271"/>
      <c r="C557" s="273"/>
      <c r="D557" s="272"/>
    </row>
    <row r="558" spans="2:4">
      <c r="B558" s="271"/>
      <c r="C558" s="273"/>
      <c r="D558" s="272"/>
    </row>
    <row r="559" spans="2:4">
      <c r="B559" s="271"/>
      <c r="C559" s="273"/>
      <c r="D559" s="272"/>
    </row>
    <row r="560" spans="2:4">
      <c r="B560" s="271"/>
      <c r="C560" s="273"/>
      <c r="D560" s="272"/>
    </row>
    <row r="561" spans="2:4">
      <c r="B561" s="271"/>
      <c r="C561" s="273"/>
      <c r="D561" s="272"/>
    </row>
    <row r="562" spans="2:4">
      <c r="B562" s="271"/>
      <c r="C562" s="273"/>
      <c r="D562" s="272"/>
    </row>
    <row r="563" spans="2:4">
      <c r="B563" s="271"/>
      <c r="C563" s="273"/>
      <c r="D563" s="272"/>
    </row>
    <row r="564" spans="2:4">
      <c r="B564" s="271"/>
      <c r="C564" s="273"/>
      <c r="D564" s="272"/>
    </row>
    <row r="565" spans="2:4">
      <c r="B565" s="271"/>
      <c r="C565" s="273"/>
      <c r="D565" s="272"/>
    </row>
    <row r="566" spans="2:4">
      <c r="B566" s="271"/>
      <c r="C566" s="273"/>
      <c r="D566" s="272"/>
    </row>
    <row r="567" spans="2:4">
      <c r="B567" s="271"/>
      <c r="C567" s="273"/>
      <c r="D567" s="272"/>
    </row>
    <row r="568" spans="2:4">
      <c r="B568" s="271"/>
      <c r="C568" s="273"/>
      <c r="D568" s="272"/>
    </row>
    <row r="569" spans="2:4">
      <c r="B569" s="271"/>
      <c r="C569" s="273"/>
      <c r="D569" s="272"/>
    </row>
    <row r="570" spans="2:4">
      <c r="B570" s="271"/>
      <c r="C570" s="273"/>
      <c r="D570" s="272"/>
    </row>
    <row r="571" spans="2:4">
      <c r="B571" s="271"/>
      <c r="C571" s="273"/>
      <c r="D571" s="272"/>
    </row>
    <row r="572" spans="2:4">
      <c r="B572" s="271"/>
      <c r="C572" s="273"/>
      <c r="D572" s="272"/>
    </row>
    <row r="573" spans="2:4">
      <c r="B573" s="271"/>
      <c r="C573" s="273"/>
      <c r="D573" s="272"/>
    </row>
    <row r="574" spans="2:4">
      <c r="B574" s="271"/>
      <c r="C574" s="273"/>
      <c r="D574" s="272"/>
    </row>
    <row r="575" spans="2:4">
      <c r="B575" s="271"/>
      <c r="C575" s="273"/>
      <c r="D575" s="272"/>
    </row>
    <row r="576" spans="2:4">
      <c r="B576" s="271"/>
      <c r="C576" s="273"/>
      <c r="D576" s="272"/>
    </row>
    <row r="577" spans="2:4">
      <c r="B577" s="271"/>
      <c r="C577" s="273"/>
      <c r="D577" s="272"/>
    </row>
    <row r="578" spans="2:4">
      <c r="B578" s="271"/>
      <c r="C578" s="273"/>
      <c r="D578" s="272"/>
    </row>
    <row r="579" spans="2:4">
      <c r="B579" s="271"/>
      <c r="C579" s="273"/>
      <c r="D579" s="272"/>
    </row>
    <row r="580" spans="2:4">
      <c r="B580" s="271"/>
      <c r="C580" s="273"/>
      <c r="D580" s="272"/>
    </row>
    <row r="581" spans="2:4">
      <c r="B581" s="271"/>
      <c r="C581" s="273"/>
      <c r="D581" s="272"/>
    </row>
    <row r="582" spans="2:4">
      <c r="B582" s="271"/>
      <c r="C582" s="273"/>
      <c r="D582" s="272"/>
    </row>
    <row r="583" spans="2:4">
      <c r="B583" s="271"/>
      <c r="C583" s="273"/>
      <c r="D583" s="272"/>
    </row>
    <row r="584" spans="2:4">
      <c r="B584" s="271"/>
      <c r="C584" s="273"/>
      <c r="D584" s="272"/>
    </row>
    <row r="585" spans="2:4">
      <c r="B585" s="271"/>
      <c r="C585" s="273"/>
      <c r="D585" s="272"/>
    </row>
    <row r="586" spans="2:4">
      <c r="B586" s="271"/>
      <c r="C586" s="273"/>
      <c r="D586" s="272"/>
    </row>
    <row r="587" spans="2:4">
      <c r="B587" s="271"/>
      <c r="C587" s="273"/>
      <c r="D587" s="272"/>
    </row>
    <row r="588" spans="2:4">
      <c r="B588" s="271"/>
      <c r="C588" s="273"/>
      <c r="D588" s="272"/>
    </row>
    <row r="589" spans="2:4">
      <c r="B589" s="271"/>
      <c r="C589" s="273"/>
      <c r="D589" s="272"/>
    </row>
    <row r="590" spans="2:4">
      <c r="B590" s="271"/>
      <c r="C590" s="273"/>
      <c r="D590" s="272"/>
    </row>
    <row r="591" spans="2:4">
      <c r="B591" s="271"/>
      <c r="C591" s="273"/>
      <c r="D591" s="272"/>
    </row>
    <row r="592" spans="2:4">
      <c r="B592" s="271"/>
      <c r="C592" s="273"/>
      <c r="D592" s="272"/>
    </row>
    <row r="593" spans="2:4">
      <c r="B593" s="271"/>
      <c r="C593" s="273"/>
      <c r="D593" s="272"/>
    </row>
    <row r="594" spans="2:4">
      <c r="B594" s="271"/>
      <c r="C594" s="273"/>
      <c r="D594" s="272"/>
    </row>
    <row r="595" spans="2:4">
      <c r="B595" s="271"/>
      <c r="C595" s="273"/>
      <c r="D595" s="272"/>
    </row>
    <row r="596" spans="2:4">
      <c r="B596" s="271"/>
      <c r="C596" s="273"/>
      <c r="D596" s="272"/>
    </row>
    <row r="597" spans="2:4">
      <c r="B597" s="271"/>
      <c r="C597" s="273"/>
      <c r="D597" s="272"/>
    </row>
    <row r="598" spans="2:4">
      <c r="B598" s="271"/>
      <c r="C598" s="273"/>
      <c r="D598" s="272"/>
    </row>
    <row r="599" spans="2:4">
      <c r="B599" s="271"/>
      <c r="C599" s="273"/>
      <c r="D599" s="272"/>
    </row>
    <row r="600" spans="2:4">
      <c r="B600" s="271"/>
      <c r="C600" s="273"/>
      <c r="D600" s="272"/>
    </row>
    <row r="601" spans="2:4">
      <c r="B601" s="271"/>
      <c r="C601" s="273"/>
      <c r="D601" s="272"/>
    </row>
    <row r="602" spans="2:4">
      <c r="B602" s="271"/>
      <c r="C602" s="273"/>
      <c r="D602" s="272"/>
    </row>
    <row r="603" spans="2:4">
      <c r="B603" s="271"/>
      <c r="C603" s="273"/>
      <c r="D603" s="272"/>
    </row>
    <row r="604" spans="2:4">
      <c r="B604" s="271"/>
      <c r="C604" s="273"/>
      <c r="D604" s="272"/>
    </row>
    <row r="605" spans="2:4">
      <c r="B605" s="271"/>
      <c r="C605" s="273"/>
      <c r="D605" s="272"/>
    </row>
    <row r="606" spans="2:4">
      <c r="B606" s="271"/>
      <c r="C606" s="273"/>
      <c r="D606" s="272"/>
    </row>
    <row r="607" spans="2:4">
      <c r="B607" s="271"/>
      <c r="C607" s="273"/>
      <c r="D607" s="272"/>
    </row>
    <row r="608" spans="2:4">
      <c r="B608" s="271"/>
      <c r="C608" s="273"/>
      <c r="D608" s="272"/>
    </row>
    <row r="609" spans="2:4">
      <c r="B609" s="271"/>
      <c r="C609" s="273"/>
      <c r="D609" s="272"/>
    </row>
    <row r="610" spans="2:4">
      <c r="B610" s="271"/>
      <c r="C610" s="273"/>
      <c r="D610" s="272"/>
    </row>
    <row r="611" spans="2:4">
      <c r="B611" s="271"/>
      <c r="C611" s="273"/>
      <c r="D611" s="272"/>
    </row>
    <row r="612" spans="2:4">
      <c r="B612" s="271"/>
      <c r="C612" s="273"/>
      <c r="D612" s="272"/>
    </row>
    <row r="613" spans="2:4">
      <c r="B613" s="271"/>
      <c r="C613" s="273"/>
      <c r="D613" s="272"/>
    </row>
    <row r="614" spans="2:4">
      <c r="B614" s="271"/>
      <c r="C614" s="273"/>
      <c r="D614" s="272"/>
    </row>
    <row r="615" spans="2:4">
      <c r="B615" s="271"/>
      <c r="C615" s="273"/>
      <c r="D615" s="272"/>
    </row>
    <row r="616" spans="2:4">
      <c r="B616" s="271"/>
      <c r="C616" s="273"/>
      <c r="D616" s="272"/>
    </row>
    <row r="617" spans="2:4">
      <c r="B617" s="271"/>
      <c r="C617" s="273"/>
      <c r="D617" s="272"/>
    </row>
    <row r="618" spans="2:4">
      <c r="B618" s="271"/>
      <c r="C618" s="273"/>
      <c r="D618" s="272"/>
    </row>
    <row r="619" spans="2:4">
      <c r="B619" s="271"/>
      <c r="C619" s="273"/>
      <c r="D619" s="272"/>
    </row>
    <row r="620" spans="2:4">
      <c r="B620" s="271"/>
      <c r="C620" s="273"/>
      <c r="D620" s="272"/>
    </row>
    <row r="621" spans="2:4">
      <c r="B621" s="271"/>
      <c r="C621" s="273"/>
      <c r="D621" s="272"/>
    </row>
    <row r="622" spans="2:4">
      <c r="B622" s="271"/>
      <c r="C622" s="273"/>
      <c r="D622" s="272"/>
    </row>
    <row r="623" spans="2:4">
      <c r="B623" s="271"/>
      <c r="C623" s="273"/>
      <c r="D623" s="272"/>
    </row>
    <row r="624" spans="2:4">
      <c r="B624" s="271"/>
      <c r="C624" s="273"/>
      <c r="D624" s="272"/>
    </row>
    <row r="625" spans="2:4">
      <c r="B625" s="271"/>
      <c r="C625" s="273"/>
      <c r="D625" s="272"/>
    </row>
    <row r="626" spans="2:4">
      <c r="B626" s="271"/>
      <c r="C626" s="273"/>
      <c r="D626" s="272"/>
    </row>
    <row r="627" spans="2:4">
      <c r="B627" s="271"/>
      <c r="C627" s="273"/>
      <c r="D627" s="272"/>
    </row>
    <row r="628" spans="2:4">
      <c r="B628" s="271"/>
      <c r="C628" s="273"/>
      <c r="D628" s="272"/>
    </row>
    <row r="629" spans="2:4">
      <c r="B629" s="271"/>
      <c r="C629" s="273"/>
      <c r="D629" s="272"/>
    </row>
    <row r="630" spans="2:4">
      <c r="B630" s="271"/>
      <c r="C630" s="273"/>
      <c r="D630" s="272"/>
    </row>
    <row r="631" spans="2:4">
      <c r="B631" s="271"/>
      <c r="C631" s="273"/>
      <c r="D631" s="272"/>
    </row>
    <row r="632" spans="2:4">
      <c r="B632" s="271"/>
      <c r="C632" s="273"/>
      <c r="D632" s="272"/>
    </row>
    <row r="633" spans="2:4">
      <c r="B633" s="271"/>
      <c r="C633" s="273"/>
      <c r="D633" s="272"/>
    </row>
    <row r="634" spans="2:4">
      <c r="B634" s="271"/>
      <c r="C634" s="273"/>
      <c r="D634" s="272"/>
    </row>
    <row r="635" spans="2:4">
      <c r="B635" s="271"/>
      <c r="C635" s="273"/>
      <c r="D635" s="272"/>
    </row>
    <row r="636" spans="2:4">
      <c r="B636" s="271"/>
      <c r="C636" s="273"/>
      <c r="D636" s="272"/>
    </row>
    <row r="637" spans="2:4">
      <c r="B637" s="271"/>
      <c r="C637" s="273"/>
      <c r="D637" s="272"/>
    </row>
    <row r="638" spans="2:4">
      <c r="B638" s="271"/>
      <c r="C638" s="273"/>
      <c r="D638" s="272"/>
    </row>
    <row r="639" spans="2:4">
      <c r="B639" s="271"/>
      <c r="C639" s="273"/>
      <c r="D639" s="272"/>
    </row>
    <row r="640" spans="2:4">
      <c r="B640" s="271"/>
      <c r="C640" s="273"/>
      <c r="D640" s="272"/>
    </row>
    <row r="641" spans="2:4">
      <c r="B641" s="271"/>
      <c r="C641" s="273"/>
      <c r="D641" s="272"/>
    </row>
    <row r="642" spans="2:4">
      <c r="B642" s="271"/>
      <c r="C642" s="273"/>
      <c r="D642" s="272"/>
    </row>
    <row r="643" spans="2:4">
      <c r="B643" s="271"/>
      <c r="C643" s="273"/>
      <c r="D643" s="272"/>
    </row>
    <row r="644" spans="2:4">
      <c r="B644" s="271"/>
      <c r="C644" s="273"/>
      <c r="D644" s="272"/>
    </row>
    <row r="645" spans="2:4">
      <c r="B645" s="271"/>
      <c r="C645" s="273"/>
      <c r="D645" s="272"/>
    </row>
    <row r="646" spans="2:4">
      <c r="B646" s="271"/>
      <c r="C646" s="273"/>
      <c r="D646" s="272"/>
    </row>
    <row r="647" spans="2:4">
      <c r="B647" s="271"/>
      <c r="C647" s="273"/>
      <c r="D647" s="272"/>
    </row>
    <row r="648" spans="2:4">
      <c r="B648" s="271"/>
      <c r="C648" s="273"/>
      <c r="D648" s="272"/>
    </row>
    <row r="649" spans="2:4">
      <c r="B649" s="271"/>
      <c r="C649" s="273"/>
      <c r="D649" s="272"/>
    </row>
    <row r="650" spans="2:4">
      <c r="B650" s="271"/>
      <c r="C650" s="273"/>
      <c r="D650" s="272"/>
    </row>
    <row r="651" spans="2:4">
      <c r="B651" s="271"/>
      <c r="C651" s="273"/>
      <c r="D651" s="272"/>
    </row>
    <row r="652" spans="2:4">
      <c r="B652" s="271"/>
      <c r="C652" s="273"/>
      <c r="D652" s="272"/>
    </row>
    <row r="653" spans="2:4">
      <c r="B653" s="271"/>
      <c r="C653" s="273"/>
      <c r="D653" s="272"/>
    </row>
    <row r="654" spans="2:4">
      <c r="B654" s="271"/>
      <c r="C654" s="273"/>
      <c r="D654" s="272"/>
    </row>
    <row r="655" spans="2:4">
      <c r="B655" s="271"/>
      <c r="C655" s="273"/>
      <c r="D655" s="272"/>
    </row>
    <row r="656" spans="2:4">
      <c r="B656" s="271"/>
      <c r="C656" s="273"/>
      <c r="D656" s="272"/>
    </row>
    <row r="657" spans="2:4">
      <c r="B657" s="271"/>
      <c r="C657" s="273"/>
      <c r="D657" s="272"/>
    </row>
    <row r="658" spans="2:4">
      <c r="B658" s="271"/>
      <c r="C658" s="273"/>
      <c r="D658" s="272"/>
    </row>
    <row r="659" spans="2:4">
      <c r="B659" s="271"/>
      <c r="C659" s="273"/>
      <c r="D659" s="272"/>
    </row>
    <row r="660" spans="2:4">
      <c r="B660" s="271"/>
      <c r="C660" s="273"/>
      <c r="D660" s="272"/>
    </row>
    <row r="661" spans="2:4">
      <c r="B661" s="271"/>
      <c r="C661" s="273"/>
      <c r="D661" s="272"/>
    </row>
    <row r="662" spans="2:4">
      <c r="B662" s="271"/>
      <c r="C662" s="273"/>
      <c r="D662" s="272"/>
    </row>
    <row r="663" spans="2:4">
      <c r="B663" s="271"/>
      <c r="C663" s="273"/>
      <c r="D663" s="272"/>
    </row>
    <row r="664" spans="2:4">
      <c r="B664" s="271"/>
      <c r="C664" s="273"/>
      <c r="D664" s="272"/>
    </row>
    <row r="665" spans="2:4">
      <c r="B665" s="271"/>
      <c r="C665" s="273"/>
      <c r="D665" s="272"/>
    </row>
    <row r="666" spans="2:4">
      <c r="B666" s="271"/>
      <c r="C666" s="273"/>
      <c r="D666" s="272"/>
    </row>
    <row r="667" spans="2:4">
      <c r="B667" s="271"/>
      <c r="C667" s="273"/>
      <c r="D667" s="272"/>
    </row>
    <row r="668" spans="2:4">
      <c r="B668" s="271"/>
      <c r="C668" s="273"/>
      <c r="D668" s="272"/>
    </row>
    <row r="669" spans="2:4">
      <c r="B669" s="271"/>
      <c r="C669" s="273"/>
      <c r="D669" s="272"/>
    </row>
    <row r="670" spans="2:4">
      <c r="B670" s="271"/>
      <c r="C670" s="273"/>
      <c r="D670" s="272"/>
    </row>
    <row r="671" spans="2:4">
      <c r="B671" s="271"/>
      <c r="C671" s="273"/>
      <c r="D671" s="272"/>
    </row>
    <row r="672" spans="2:4">
      <c r="B672" s="271"/>
      <c r="C672" s="273"/>
      <c r="D672" s="272"/>
    </row>
    <row r="673" spans="2:4">
      <c r="B673" s="271"/>
      <c r="C673" s="273"/>
      <c r="D673" s="272"/>
    </row>
    <row r="674" spans="2:4">
      <c r="B674" s="271"/>
      <c r="C674" s="273"/>
      <c r="D674" s="272"/>
    </row>
    <row r="675" spans="2:4">
      <c r="B675" s="271"/>
      <c r="C675" s="273"/>
      <c r="D675" s="272"/>
    </row>
    <row r="676" spans="2:4">
      <c r="B676" s="271"/>
      <c r="C676" s="273"/>
      <c r="D676" s="272"/>
    </row>
    <row r="677" spans="2:4">
      <c r="B677" s="271"/>
      <c r="C677" s="273"/>
      <c r="D677" s="272"/>
    </row>
    <row r="678" spans="2:4">
      <c r="B678" s="271"/>
      <c r="C678" s="273"/>
      <c r="D678" s="272"/>
    </row>
    <row r="679" spans="2:4">
      <c r="B679" s="271"/>
      <c r="C679" s="273"/>
      <c r="D679" s="272"/>
    </row>
    <row r="680" spans="2:4">
      <c r="B680" s="271"/>
      <c r="C680" s="273"/>
      <c r="D680" s="272"/>
    </row>
    <row r="681" spans="2:4">
      <c r="B681" s="271"/>
      <c r="C681" s="273"/>
      <c r="D681" s="272"/>
    </row>
    <row r="682" spans="2:4">
      <c r="B682" s="271"/>
      <c r="C682" s="273"/>
      <c r="D682" s="272"/>
    </row>
    <row r="683" spans="2:4">
      <c r="B683" s="271"/>
      <c r="C683" s="273"/>
      <c r="D683" s="272"/>
    </row>
    <row r="684" spans="2:4">
      <c r="B684" s="271"/>
      <c r="C684" s="273"/>
      <c r="D684" s="272"/>
    </row>
    <row r="685" spans="2:4">
      <c r="B685" s="271"/>
      <c r="C685" s="273"/>
      <c r="D685" s="272"/>
    </row>
    <row r="686" spans="2:4">
      <c r="B686" s="271"/>
      <c r="C686" s="273"/>
      <c r="D686" s="272"/>
    </row>
    <row r="687" spans="2:4">
      <c r="B687" s="271"/>
      <c r="C687" s="273"/>
      <c r="D687" s="272"/>
    </row>
    <row r="688" spans="2:4">
      <c r="B688" s="271"/>
      <c r="C688" s="273"/>
      <c r="D688" s="272"/>
    </row>
    <row r="689" spans="2:4">
      <c r="B689" s="271"/>
      <c r="C689" s="273"/>
      <c r="D689" s="272"/>
    </row>
    <row r="690" spans="2:4">
      <c r="B690" s="271"/>
      <c r="C690" s="273"/>
      <c r="D690" s="272"/>
    </row>
    <row r="691" spans="2:4">
      <c r="B691" s="271"/>
      <c r="C691" s="273"/>
      <c r="D691" s="272"/>
    </row>
    <row r="692" spans="2:4">
      <c r="B692" s="271"/>
      <c r="C692" s="273"/>
      <c r="D692" s="272"/>
    </row>
    <row r="693" spans="2:4">
      <c r="B693" s="271"/>
      <c r="C693" s="273"/>
      <c r="D693" s="272"/>
    </row>
    <row r="694" spans="2:4">
      <c r="B694" s="271"/>
      <c r="C694" s="273"/>
      <c r="D694" s="272"/>
    </row>
    <row r="695" spans="2:4">
      <c r="B695" s="271"/>
      <c r="C695" s="273"/>
      <c r="D695" s="272"/>
    </row>
    <row r="696" spans="2:4">
      <c r="B696" s="271"/>
      <c r="C696" s="273"/>
      <c r="D696" s="272"/>
    </row>
    <row r="697" spans="2:4">
      <c r="B697" s="271"/>
      <c r="C697" s="273"/>
      <c r="D697" s="272"/>
    </row>
    <row r="698" spans="2:4">
      <c r="B698" s="271"/>
      <c r="C698" s="273"/>
      <c r="D698" s="272"/>
    </row>
    <row r="699" spans="2:4">
      <c r="B699" s="271"/>
      <c r="C699" s="273"/>
      <c r="D699" s="272"/>
    </row>
    <row r="700" spans="2:4">
      <c r="B700" s="271"/>
      <c r="C700" s="273"/>
      <c r="D700" s="272"/>
    </row>
    <row r="701" spans="2:4">
      <c r="B701" s="271"/>
      <c r="C701" s="273"/>
      <c r="D701" s="272"/>
    </row>
    <row r="702" spans="2:4">
      <c r="B702" s="271"/>
      <c r="C702" s="273"/>
      <c r="D702" s="272"/>
    </row>
    <row r="703" spans="2:4">
      <c r="B703" s="271"/>
      <c r="C703" s="273"/>
      <c r="D703" s="272"/>
    </row>
    <row r="704" spans="2:4">
      <c r="B704" s="271"/>
      <c r="C704" s="273"/>
      <c r="D704" s="272"/>
    </row>
    <row r="705" spans="2:4">
      <c r="B705" s="271"/>
      <c r="C705" s="273"/>
      <c r="D705" s="272"/>
    </row>
    <row r="706" spans="2:4">
      <c r="B706" s="271"/>
      <c r="C706" s="273"/>
      <c r="D706" s="272"/>
    </row>
    <row r="707" spans="2:4">
      <c r="B707" s="271"/>
      <c r="C707" s="273"/>
      <c r="D707" s="272"/>
    </row>
    <row r="708" spans="2:4">
      <c r="B708" s="271"/>
      <c r="C708" s="273"/>
      <c r="D708" s="272"/>
    </row>
    <row r="709" spans="2:4">
      <c r="B709" s="271"/>
      <c r="C709" s="273"/>
      <c r="D709" s="272"/>
    </row>
    <row r="710" spans="2:4">
      <c r="B710" s="271"/>
      <c r="C710" s="273"/>
      <c r="D710" s="272"/>
    </row>
    <row r="711" spans="2:4">
      <c r="B711" s="271"/>
      <c r="C711" s="273"/>
      <c r="D711" s="272"/>
    </row>
    <row r="712" spans="2:4">
      <c r="B712" s="271"/>
      <c r="C712" s="273"/>
      <c r="D712" s="272"/>
    </row>
    <row r="713" spans="2:4">
      <c r="B713" s="271"/>
      <c r="C713" s="273"/>
      <c r="D713" s="272"/>
    </row>
    <row r="714" spans="2:4">
      <c r="B714" s="271"/>
      <c r="C714" s="273"/>
      <c r="D714" s="272"/>
    </row>
    <row r="715" spans="2:4">
      <c r="B715" s="271"/>
      <c r="C715" s="273"/>
      <c r="D715" s="272"/>
    </row>
    <row r="716" spans="2:4">
      <c r="B716" s="271"/>
      <c r="C716" s="273"/>
      <c r="D716" s="272"/>
    </row>
    <row r="717" spans="2:4">
      <c r="B717" s="271"/>
      <c r="C717" s="273"/>
      <c r="D717" s="272"/>
    </row>
    <row r="718" spans="2:4">
      <c r="B718" s="271"/>
      <c r="C718" s="273"/>
      <c r="D718" s="272"/>
    </row>
    <row r="719" spans="2:4">
      <c r="B719" s="271"/>
      <c r="C719" s="273"/>
      <c r="D719" s="272"/>
    </row>
    <row r="720" spans="2:4">
      <c r="B720" s="271"/>
      <c r="C720" s="273"/>
      <c r="D720" s="272"/>
    </row>
    <row r="721" spans="2:4">
      <c r="B721" s="271"/>
      <c r="C721" s="273"/>
      <c r="D721" s="272"/>
    </row>
    <row r="722" spans="2:4">
      <c r="B722" s="271"/>
      <c r="C722" s="273"/>
      <c r="D722" s="272"/>
    </row>
    <row r="723" spans="2:4">
      <c r="B723" s="271"/>
      <c r="C723" s="273"/>
      <c r="D723" s="272"/>
    </row>
    <row r="724" spans="2:4">
      <c r="B724" s="271"/>
      <c r="C724" s="273"/>
      <c r="D724" s="272"/>
    </row>
    <row r="725" spans="2:4">
      <c r="B725" s="271"/>
      <c r="C725" s="273"/>
      <c r="D725" s="272"/>
    </row>
    <row r="726" spans="2:4">
      <c r="B726" s="271"/>
      <c r="C726" s="273"/>
      <c r="D726" s="272"/>
    </row>
    <row r="727" spans="2:4">
      <c r="B727" s="271"/>
      <c r="C727" s="273"/>
      <c r="D727" s="272"/>
    </row>
    <row r="728" spans="2:4">
      <c r="B728" s="271"/>
      <c r="C728" s="273"/>
      <c r="D728" s="272"/>
    </row>
    <row r="729" spans="2:4">
      <c r="B729" s="271"/>
      <c r="C729" s="273"/>
      <c r="D729" s="272"/>
    </row>
    <row r="730" spans="2:4">
      <c r="B730" s="271"/>
      <c r="C730" s="273"/>
      <c r="D730" s="272"/>
    </row>
    <row r="731" spans="2:4">
      <c r="B731" s="271"/>
      <c r="C731" s="273"/>
      <c r="D731" s="272"/>
    </row>
    <row r="732" spans="2:4">
      <c r="B732" s="271"/>
      <c r="C732" s="273"/>
      <c r="D732" s="272"/>
    </row>
    <row r="733" spans="2:4">
      <c r="B733" s="271"/>
      <c r="C733" s="273"/>
      <c r="D733" s="272"/>
    </row>
    <row r="734" spans="2:4">
      <c r="B734" s="271"/>
      <c r="C734" s="273"/>
      <c r="D734" s="272"/>
    </row>
    <row r="735" spans="2:4">
      <c r="B735" s="271"/>
      <c r="C735" s="273"/>
      <c r="D735" s="272"/>
    </row>
    <row r="736" spans="2:4">
      <c r="B736" s="271"/>
      <c r="C736" s="273"/>
      <c r="D736" s="272"/>
    </row>
    <row r="737" spans="2:4">
      <c r="B737" s="271"/>
      <c r="C737" s="273"/>
      <c r="D737" s="272"/>
    </row>
    <row r="738" spans="2:4">
      <c r="B738" s="271"/>
      <c r="C738" s="273"/>
      <c r="D738" s="272"/>
    </row>
    <row r="739" spans="2:4">
      <c r="B739" s="271"/>
      <c r="C739" s="273"/>
      <c r="D739" s="272"/>
    </row>
    <row r="740" spans="2:4">
      <c r="B740" s="271"/>
      <c r="C740" s="273"/>
      <c r="D740" s="272"/>
    </row>
    <row r="741" spans="2:4">
      <c r="B741" s="271"/>
      <c r="C741" s="273"/>
      <c r="D741" s="272"/>
    </row>
    <row r="742" spans="2:4">
      <c r="B742" s="271"/>
      <c r="C742" s="273"/>
      <c r="D742" s="272"/>
    </row>
    <row r="743" spans="2:4">
      <c r="B743" s="271"/>
      <c r="C743" s="273"/>
      <c r="D743" s="272"/>
    </row>
    <row r="744" spans="2:4">
      <c r="B744" s="271"/>
      <c r="C744" s="273"/>
      <c r="D744" s="272"/>
    </row>
    <row r="745" spans="2:4">
      <c r="B745" s="271"/>
      <c r="C745" s="273"/>
      <c r="D745" s="272"/>
    </row>
    <row r="746" spans="2:4">
      <c r="B746" s="271"/>
      <c r="C746" s="273"/>
      <c r="D746" s="272"/>
    </row>
    <row r="747" spans="2:4">
      <c r="B747" s="271"/>
      <c r="C747" s="273"/>
      <c r="D747" s="272"/>
    </row>
    <row r="748" spans="2:4">
      <c r="B748" s="271"/>
      <c r="C748" s="273"/>
      <c r="D748" s="272"/>
    </row>
    <row r="749" spans="2:4">
      <c r="B749" s="271"/>
      <c r="C749" s="273"/>
      <c r="D749" s="272"/>
    </row>
    <row r="750" spans="2:4">
      <c r="B750" s="271"/>
      <c r="C750" s="273"/>
      <c r="D750" s="272"/>
    </row>
    <row r="751" spans="2:4">
      <c r="B751" s="271"/>
      <c r="C751" s="273"/>
      <c r="D751" s="272"/>
    </row>
    <row r="752" spans="2:4">
      <c r="B752" s="271"/>
      <c r="C752" s="273"/>
      <c r="D752" s="272"/>
    </row>
    <row r="753" spans="2:4">
      <c r="B753" s="271"/>
      <c r="C753" s="273"/>
      <c r="D753" s="272"/>
    </row>
    <row r="754" spans="2:4">
      <c r="B754" s="271"/>
      <c r="C754" s="273"/>
      <c r="D754" s="272"/>
    </row>
    <row r="755" spans="2:4">
      <c r="B755" s="271"/>
      <c r="C755" s="273"/>
      <c r="D755" s="272"/>
    </row>
    <row r="756" spans="2:4">
      <c r="B756" s="271"/>
      <c r="C756" s="273"/>
      <c r="D756" s="272"/>
    </row>
    <row r="757" spans="2:4">
      <c r="B757" s="271"/>
      <c r="C757" s="273"/>
      <c r="D757" s="272"/>
    </row>
    <row r="758" spans="2:4">
      <c r="B758" s="271"/>
      <c r="C758" s="273"/>
      <c r="D758" s="272"/>
    </row>
    <row r="759" spans="2:4">
      <c r="B759" s="271"/>
      <c r="C759" s="273"/>
      <c r="D759" s="272"/>
    </row>
    <row r="760" spans="2:4">
      <c r="B760" s="271"/>
      <c r="C760" s="273"/>
      <c r="D760" s="272"/>
    </row>
    <row r="761" spans="2:4">
      <c r="B761" s="271"/>
      <c r="C761" s="273"/>
      <c r="D761" s="272"/>
    </row>
    <row r="762" spans="2:4">
      <c r="B762" s="271"/>
      <c r="C762" s="273"/>
      <c r="D762" s="272"/>
    </row>
    <row r="763" spans="2:4">
      <c r="B763" s="271"/>
      <c r="C763" s="273"/>
      <c r="D763" s="272"/>
    </row>
    <row r="764" spans="2:4">
      <c r="B764" s="271"/>
      <c r="C764" s="273"/>
      <c r="D764" s="272"/>
    </row>
    <row r="765" spans="2:4">
      <c r="B765" s="271"/>
      <c r="C765" s="273"/>
      <c r="D765" s="272"/>
    </row>
    <row r="766" spans="2:4">
      <c r="B766" s="271"/>
      <c r="C766" s="273"/>
      <c r="D766" s="272"/>
    </row>
    <row r="767" spans="2:4">
      <c r="B767" s="271"/>
      <c r="C767" s="273"/>
      <c r="D767" s="272"/>
    </row>
    <row r="768" spans="2:4">
      <c r="B768" s="271"/>
      <c r="C768" s="273"/>
      <c r="D768" s="272"/>
    </row>
    <row r="769" spans="2:4">
      <c r="B769" s="271"/>
      <c r="C769" s="273"/>
      <c r="D769" s="272"/>
    </row>
    <row r="770" spans="2:4">
      <c r="B770" s="271"/>
      <c r="C770" s="273"/>
      <c r="D770" s="272"/>
    </row>
    <row r="771" spans="2:4">
      <c r="B771" s="271"/>
      <c r="C771" s="273"/>
      <c r="D771" s="272"/>
    </row>
    <row r="772" spans="2:4">
      <c r="B772" s="271"/>
      <c r="C772" s="273"/>
      <c r="D772" s="272"/>
    </row>
    <row r="773" spans="2:4">
      <c r="B773" s="271"/>
      <c r="C773" s="273"/>
      <c r="D773" s="272"/>
    </row>
    <row r="774" spans="2:4">
      <c r="B774" s="271"/>
      <c r="C774" s="273"/>
      <c r="D774" s="272"/>
    </row>
    <row r="775" spans="2:4">
      <c r="B775" s="271"/>
      <c r="C775" s="273"/>
      <c r="D775" s="272"/>
    </row>
    <row r="776" spans="2:4">
      <c r="B776" s="271"/>
      <c r="C776" s="273"/>
      <c r="D776" s="272"/>
    </row>
    <row r="777" spans="2:4">
      <c r="B777" s="271"/>
      <c r="C777" s="273"/>
      <c r="D777" s="272"/>
    </row>
    <row r="778" spans="2:4">
      <c r="B778" s="271"/>
      <c r="C778" s="273"/>
      <c r="D778" s="272"/>
    </row>
    <row r="779" spans="2:4">
      <c r="B779" s="271"/>
      <c r="C779" s="273"/>
      <c r="D779" s="272"/>
    </row>
    <row r="780" spans="2:4">
      <c r="B780" s="271"/>
      <c r="C780" s="273"/>
      <c r="D780" s="272"/>
    </row>
    <row r="781" spans="2:4">
      <c r="B781" s="271"/>
      <c r="C781" s="273"/>
      <c r="D781" s="272"/>
    </row>
    <row r="782" spans="2:4">
      <c r="B782" s="271"/>
      <c r="C782" s="273"/>
      <c r="D782" s="272"/>
    </row>
    <row r="783" spans="2:4">
      <c r="B783" s="271"/>
      <c r="C783" s="273"/>
      <c r="D783" s="272"/>
    </row>
    <row r="784" spans="2:4">
      <c r="B784" s="271"/>
      <c r="C784" s="273"/>
      <c r="D784" s="272"/>
    </row>
    <row r="785" spans="2:4">
      <c r="B785" s="271"/>
      <c r="C785" s="273"/>
      <c r="D785" s="272"/>
    </row>
    <row r="786" spans="2:4">
      <c r="B786" s="271"/>
      <c r="C786" s="273"/>
      <c r="D786" s="272"/>
    </row>
    <row r="787" spans="2:4">
      <c r="B787" s="271"/>
      <c r="C787" s="273"/>
      <c r="D787" s="272"/>
    </row>
    <row r="788" spans="2:4">
      <c r="B788" s="271"/>
      <c r="C788" s="273"/>
      <c r="D788" s="272"/>
    </row>
    <row r="789" spans="2:4">
      <c r="B789" s="271"/>
      <c r="C789" s="273"/>
      <c r="D789" s="272"/>
    </row>
    <row r="790" spans="2:4">
      <c r="B790" s="271"/>
      <c r="C790" s="273"/>
      <c r="D790" s="272"/>
    </row>
    <row r="791" spans="2:4">
      <c r="B791" s="271"/>
      <c r="C791" s="273"/>
      <c r="D791" s="272"/>
    </row>
    <row r="792" spans="2:4">
      <c r="B792" s="271"/>
      <c r="C792" s="273"/>
      <c r="D792" s="272"/>
    </row>
    <row r="793" spans="2:4">
      <c r="B793" s="271"/>
      <c r="C793" s="273"/>
      <c r="D793" s="272"/>
    </row>
    <row r="794" spans="2:4">
      <c r="B794" s="271"/>
      <c r="C794" s="273"/>
      <c r="D794" s="272"/>
    </row>
    <row r="795" spans="2:4">
      <c r="B795" s="271"/>
      <c r="C795" s="273"/>
      <c r="D795" s="272"/>
    </row>
    <row r="796" spans="2:4">
      <c r="B796" s="271"/>
      <c r="C796" s="273"/>
      <c r="D796" s="272"/>
    </row>
    <row r="797" spans="2:4">
      <c r="B797" s="271"/>
      <c r="C797" s="273"/>
      <c r="D797" s="272"/>
    </row>
    <row r="798" spans="2:4">
      <c r="B798" s="271"/>
      <c r="C798" s="273"/>
      <c r="D798" s="272"/>
    </row>
    <row r="799" spans="2:4">
      <c r="B799" s="271"/>
      <c r="C799" s="273"/>
      <c r="D799" s="272"/>
    </row>
    <row r="800" spans="2:4">
      <c r="B800" s="271"/>
      <c r="C800" s="273"/>
      <c r="D800" s="272"/>
    </row>
    <row r="801" spans="2:4">
      <c r="B801" s="271"/>
      <c r="C801" s="273"/>
      <c r="D801" s="272"/>
    </row>
    <row r="802" spans="2:4">
      <c r="B802" s="271"/>
      <c r="C802" s="273"/>
      <c r="D802" s="272"/>
    </row>
    <row r="803" spans="2:4">
      <c r="B803" s="271"/>
      <c r="C803" s="273"/>
      <c r="D803" s="272"/>
    </row>
    <row r="804" spans="2:4">
      <c r="B804" s="271"/>
      <c r="C804" s="273"/>
      <c r="D804" s="272"/>
    </row>
    <row r="805" spans="2:4">
      <c r="B805" s="271"/>
      <c r="C805" s="273"/>
      <c r="D805" s="272"/>
    </row>
    <row r="806" spans="2:4">
      <c r="B806" s="271"/>
      <c r="C806" s="273"/>
      <c r="D806" s="272"/>
    </row>
    <row r="807" spans="2:4">
      <c r="B807" s="271"/>
      <c r="C807" s="273"/>
      <c r="D807" s="272"/>
    </row>
    <row r="808" spans="2:4">
      <c r="B808" s="271"/>
      <c r="C808" s="273"/>
      <c r="D808" s="272"/>
    </row>
    <row r="809" spans="2:4">
      <c r="B809" s="271"/>
      <c r="C809" s="273"/>
      <c r="D809" s="272"/>
    </row>
    <row r="810" spans="2:4">
      <c r="B810" s="271"/>
      <c r="C810" s="273"/>
      <c r="D810" s="272"/>
    </row>
    <row r="811" spans="2:4">
      <c r="B811" s="271"/>
      <c r="C811" s="273"/>
      <c r="D811" s="272"/>
    </row>
    <row r="812" spans="2:4">
      <c r="B812" s="271"/>
      <c r="C812" s="273"/>
      <c r="D812" s="272"/>
    </row>
    <row r="813" spans="2:4">
      <c r="B813" s="271"/>
      <c r="C813" s="273"/>
      <c r="D813" s="272"/>
    </row>
    <row r="814" spans="2:4">
      <c r="B814" s="271"/>
      <c r="C814" s="273"/>
      <c r="D814" s="272"/>
    </row>
    <row r="815" spans="2:4">
      <c r="B815" s="271"/>
      <c r="C815" s="273"/>
      <c r="D815" s="272"/>
    </row>
    <row r="816" spans="2:4">
      <c r="B816" s="271"/>
      <c r="C816" s="273"/>
      <c r="D816" s="272"/>
    </row>
    <row r="817" spans="2:4">
      <c r="B817" s="271"/>
      <c r="C817" s="273"/>
      <c r="D817" s="272"/>
    </row>
    <row r="818" spans="2:4">
      <c r="B818" s="271"/>
      <c r="C818" s="273"/>
      <c r="D818" s="272"/>
    </row>
    <row r="819" spans="2:4">
      <c r="B819" s="271"/>
      <c r="C819" s="273"/>
      <c r="D819" s="272"/>
    </row>
    <row r="820" spans="2:4">
      <c r="B820" s="271"/>
      <c r="C820" s="273"/>
      <c r="D820" s="272"/>
    </row>
    <row r="821" spans="2:4">
      <c r="B821" s="271"/>
      <c r="C821" s="273"/>
      <c r="D821" s="272"/>
    </row>
    <row r="822" spans="2:4">
      <c r="B822" s="271"/>
      <c r="C822" s="273"/>
      <c r="D822" s="272"/>
    </row>
    <row r="823" spans="2:4">
      <c r="B823" s="271"/>
      <c r="C823" s="273"/>
      <c r="D823" s="272"/>
    </row>
    <row r="824" spans="2:4">
      <c r="B824" s="271"/>
      <c r="C824" s="273"/>
      <c r="D824" s="272"/>
    </row>
    <row r="825" spans="2:4">
      <c r="B825" s="271"/>
      <c r="C825" s="273"/>
      <c r="D825" s="272"/>
    </row>
    <row r="826" spans="2:4">
      <c r="B826" s="271"/>
      <c r="C826" s="273"/>
      <c r="D826" s="272"/>
    </row>
    <row r="827" spans="2:4">
      <c r="B827" s="271"/>
      <c r="C827" s="273"/>
      <c r="D827" s="272"/>
    </row>
    <row r="828" spans="2:4">
      <c r="B828" s="271"/>
      <c r="C828" s="273"/>
      <c r="D828" s="272"/>
    </row>
    <row r="829" spans="2:4">
      <c r="B829" s="271"/>
      <c r="C829" s="273"/>
      <c r="D829" s="272"/>
    </row>
    <row r="830" spans="2:4">
      <c r="B830" s="271"/>
      <c r="C830" s="273"/>
      <c r="D830" s="272"/>
    </row>
    <row r="831" spans="2:4">
      <c r="B831" s="271"/>
      <c r="C831" s="273"/>
      <c r="D831" s="272"/>
    </row>
    <row r="832" spans="2:4">
      <c r="B832" s="271"/>
      <c r="C832" s="273"/>
      <c r="D832" s="272"/>
    </row>
    <row r="833" spans="2:4">
      <c r="B833" s="271"/>
      <c r="C833" s="273"/>
      <c r="D833" s="272"/>
    </row>
    <row r="834" spans="2:4">
      <c r="B834" s="271"/>
      <c r="C834" s="273"/>
      <c r="D834" s="272"/>
    </row>
    <row r="835" spans="2:4">
      <c r="B835" s="271"/>
      <c r="C835" s="273"/>
      <c r="D835" s="272"/>
    </row>
    <row r="836" spans="2:4">
      <c r="B836" s="271"/>
      <c r="C836" s="273"/>
      <c r="D836" s="272"/>
    </row>
    <row r="837" spans="2:4">
      <c r="B837" s="271"/>
      <c r="C837" s="273"/>
      <c r="D837" s="272"/>
    </row>
    <row r="838" spans="2:4">
      <c r="B838" s="271"/>
      <c r="C838" s="273"/>
      <c r="D838" s="272"/>
    </row>
    <row r="839" spans="2:4">
      <c r="B839" s="271"/>
      <c r="C839" s="273"/>
      <c r="D839" s="272"/>
    </row>
    <row r="840" spans="2:4">
      <c r="B840" s="271"/>
      <c r="C840" s="273"/>
      <c r="D840" s="272"/>
    </row>
    <row r="841" spans="2:4">
      <c r="B841" s="271"/>
      <c r="C841" s="273"/>
      <c r="D841" s="272"/>
    </row>
    <row r="842" spans="2:4">
      <c r="B842" s="271"/>
      <c r="C842" s="273"/>
      <c r="D842" s="272"/>
    </row>
    <row r="843" spans="2:4">
      <c r="B843" s="271"/>
      <c r="C843" s="273"/>
      <c r="D843" s="272"/>
    </row>
    <row r="844" spans="2:4">
      <c r="B844" s="271"/>
      <c r="C844" s="273"/>
      <c r="D844" s="272"/>
    </row>
    <row r="845" spans="2:4">
      <c r="B845" s="271"/>
      <c r="C845" s="273"/>
      <c r="D845" s="272"/>
    </row>
    <row r="846" spans="2:4">
      <c r="B846" s="271"/>
      <c r="C846" s="273"/>
      <c r="D846" s="272"/>
    </row>
    <row r="847" spans="2:4">
      <c r="B847" s="271"/>
      <c r="C847" s="273"/>
      <c r="D847" s="272"/>
    </row>
    <row r="848" spans="2:4">
      <c r="B848" s="271"/>
      <c r="C848" s="273"/>
      <c r="D848" s="272"/>
    </row>
    <row r="849" spans="2:4">
      <c r="B849" s="271"/>
      <c r="C849" s="273"/>
      <c r="D849" s="272"/>
    </row>
    <row r="850" spans="2:4">
      <c r="B850" s="271"/>
      <c r="C850" s="273"/>
      <c r="D850" s="272"/>
    </row>
    <row r="851" spans="2:4">
      <c r="B851" s="271"/>
      <c r="C851" s="273"/>
      <c r="D851" s="272"/>
    </row>
    <row r="852" spans="2:4">
      <c r="B852" s="271"/>
      <c r="C852" s="273"/>
      <c r="D852" s="272"/>
    </row>
    <row r="853" spans="2:4">
      <c r="B853" s="271"/>
      <c r="C853" s="273"/>
      <c r="D853" s="272"/>
    </row>
    <row r="854" spans="2:4">
      <c r="B854" s="271"/>
      <c r="C854" s="273"/>
      <c r="D854" s="272"/>
    </row>
    <row r="855" spans="2:4">
      <c r="B855" s="271"/>
      <c r="C855" s="273"/>
      <c r="D855" s="272"/>
    </row>
    <row r="856" spans="2:4">
      <c r="B856" s="271"/>
      <c r="C856" s="273"/>
      <c r="D856" s="272"/>
    </row>
    <row r="857" spans="2:4">
      <c r="B857" s="271"/>
      <c r="C857" s="273"/>
      <c r="D857" s="272"/>
    </row>
    <row r="858" spans="2:4">
      <c r="B858" s="271"/>
      <c r="C858" s="273"/>
      <c r="D858" s="272"/>
    </row>
    <row r="859" spans="2:4">
      <c r="B859" s="271"/>
      <c r="C859" s="273"/>
      <c r="D859" s="272"/>
    </row>
    <row r="860" spans="2:4">
      <c r="B860" s="271"/>
      <c r="C860" s="273"/>
      <c r="D860" s="272"/>
    </row>
    <row r="861" spans="2:4">
      <c r="B861" s="271"/>
      <c r="C861" s="273"/>
      <c r="D861" s="272"/>
    </row>
    <row r="862" spans="2:4">
      <c r="B862" s="271"/>
      <c r="C862" s="273"/>
      <c r="D862" s="272"/>
    </row>
    <row r="863" spans="2:4">
      <c r="B863" s="271"/>
      <c r="C863" s="273"/>
      <c r="D863" s="272"/>
    </row>
    <row r="864" spans="2:4">
      <c r="B864" s="271"/>
      <c r="C864" s="273"/>
      <c r="D864" s="272"/>
    </row>
    <row r="865" spans="2:4">
      <c r="B865" s="271"/>
      <c r="C865" s="273"/>
      <c r="D865" s="272"/>
    </row>
    <row r="866" spans="2:4">
      <c r="B866" s="271"/>
      <c r="C866" s="273"/>
      <c r="D866" s="272"/>
    </row>
    <row r="867" spans="2:4">
      <c r="B867" s="271"/>
      <c r="C867" s="273"/>
      <c r="D867" s="272"/>
    </row>
    <row r="868" spans="2:4">
      <c r="B868" s="271"/>
      <c r="C868" s="273"/>
      <c r="D868" s="272"/>
    </row>
    <row r="869" spans="2:4">
      <c r="B869" s="271"/>
      <c r="C869" s="273"/>
      <c r="D869" s="272"/>
    </row>
    <row r="870" spans="2:4">
      <c r="B870" s="271"/>
      <c r="C870" s="273"/>
      <c r="D870" s="272"/>
    </row>
    <row r="871" spans="2:4">
      <c r="B871" s="271"/>
      <c r="C871" s="273"/>
      <c r="D871" s="272"/>
    </row>
    <row r="872" spans="2:4">
      <c r="B872" s="271"/>
      <c r="C872" s="273"/>
      <c r="D872" s="272"/>
    </row>
    <row r="873" spans="2:4">
      <c r="B873" s="271"/>
      <c r="C873" s="273"/>
      <c r="D873" s="272"/>
    </row>
    <row r="874" spans="2:4">
      <c r="B874" s="271"/>
      <c r="C874" s="273"/>
      <c r="D874" s="272"/>
    </row>
    <row r="875" spans="2:4">
      <c r="B875" s="271"/>
      <c r="C875" s="273"/>
      <c r="D875" s="272"/>
    </row>
    <row r="876" spans="2:4">
      <c r="B876" s="271"/>
      <c r="C876" s="273"/>
      <c r="D876" s="272"/>
    </row>
    <row r="877" spans="2:4">
      <c r="B877" s="271"/>
      <c r="C877" s="273"/>
      <c r="D877" s="272"/>
    </row>
    <row r="878" spans="2:4">
      <c r="B878" s="271"/>
      <c r="C878" s="273"/>
      <c r="D878" s="272"/>
    </row>
    <row r="879" spans="2:4">
      <c r="B879" s="271"/>
      <c r="C879" s="273"/>
      <c r="D879" s="272"/>
    </row>
    <row r="880" spans="2:4">
      <c r="B880" s="271"/>
      <c r="C880" s="273"/>
      <c r="D880" s="272"/>
    </row>
    <row r="881" spans="2:4">
      <c r="B881" s="271"/>
      <c r="C881" s="273"/>
      <c r="D881" s="272"/>
    </row>
    <row r="882" spans="2:4">
      <c r="B882" s="271"/>
      <c r="C882" s="273"/>
      <c r="D882" s="272"/>
    </row>
    <row r="883" spans="2:4">
      <c r="B883" s="271"/>
      <c r="C883" s="273"/>
      <c r="D883" s="272"/>
    </row>
    <row r="884" spans="2:4">
      <c r="B884" s="271"/>
      <c r="C884" s="273"/>
      <c r="D884" s="272"/>
    </row>
    <row r="885" spans="2:4">
      <c r="B885" s="271"/>
      <c r="C885" s="273"/>
      <c r="D885" s="272"/>
    </row>
    <row r="886" spans="2:4">
      <c r="B886" s="271"/>
      <c r="C886" s="273"/>
      <c r="D886" s="272"/>
    </row>
    <row r="887" spans="2:4">
      <c r="B887" s="271"/>
      <c r="C887" s="273"/>
      <c r="D887" s="272"/>
    </row>
    <row r="888" spans="2:4">
      <c r="B888" s="271"/>
      <c r="C888" s="273"/>
      <c r="D888" s="272"/>
    </row>
    <row r="889" spans="2:4">
      <c r="B889" s="271"/>
      <c r="C889" s="273"/>
      <c r="D889" s="272"/>
    </row>
    <row r="890" spans="2:4">
      <c r="B890" s="271"/>
      <c r="C890" s="273"/>
      <c r="D890" s="272"/>
    </row>
    <row r="891" spans="2:4">
      <c r="B891" s="271"/>
      <c r="C891" s="273"/>
      <c r="D891" s="272"/>
    </row>
    <row r="892" spans="2:4">
      <c r="B892" s="271"/>
      <c r="C892" s="273"/>
      <c r="D892" s="272"/>
    </row>
    <row r="893" spans="2:4">
      <c r="B893" s="271"/>
      <c r="C893" s="273"/>
      <c r="D893" s="272"/>
    </row>
    <row r="894" spans="2:4">
      <c r="B894" s="271"/>
      <c r="C894" s="273"/>
      <c r="D894" s="272"/>
    </row>
    <row r="895" spans="2:4">
      <c r="B895" s="271"/>
      <c r="C895" s="273"/>
      <c r="D895" s="272"/>
    </row>
    <row r="896" spans="2:4">
      <c r="B896" s="271"/>
      <c r="C896" s="273"/>
      <c r="D896" s="272"/>
    </row>
    <row r="897" spans="2:4">
      <c r="B897" s="271"/>
      <c r="C897" s="273"/>
      <c r="D897" s="272"/>
    </row>
    <row r="898" spans="2:4">
      <c r="B898" s="271"/>
      <c r="C898" s="273"/>
      <c r="D898" s="272"/>
    </row>
    <row r="899" spans="2:4">
      <c r="B899" s="271"/>
      <c r="C899" s="273"/>
      <c r="D899" s="272"/>
    </row>
    <row r="900" spans="2:4">
      <c r="B900" s="271"/>
      <c r="C900" s="273"/>
      <c r="D900" s="272"/>
    </row>
    <row r="901" spans="2:4">
      <c r="B901" s="271"/>
      <c r="C901" s="273"/>
      <c r="D901" s="272"/>
    </row>
    <row r="902" spans="2:4">
      <c r="B902" s="271"/>
      <c r="C902" s="273"/>
      <c r="D902" s="272"/>
    </row>
    <row r="903" spans="2:4">
      <c r="B903" s="271"/>
      <c r="C903" s="273"/>
      <c r="D903" s="272"/>
    </row>
    <row r="904" spans="2:4">
      <c r="B904" s="271"/>
      <c r="C904" s="273"/>
      <c r="D904" s="272"/>
    </row>
    <row r="905" spans="2:4">
      <c r="B905" s="271"/>
      <c r="C905" s="273"/>
      <c r="D905" s="272"/>
    </row>
    <row r="906" spans="2:4">
      <c r="B906" s="271"/>
      <c r="C906" s="273"/>
      <c r="D906" s="272"/>
    </row>
    <row r="907" spans="2:4">
      <c r="B907" s="271"/>
      <c r="C907" s="273"/>
      <c r="D907" s="272"/>
    </row>
    <row r="908" spans="2:4">
      <c r="B908" s="271"/>
      <c r="C908" s="273"/>
      <c r="D908" s="272"/>
    </row>
    <row r="909" spans="2:4">
      <c r="B909" s="271"/>
      <c r="C909" s="273"/>
      <c r="D909" s="272"/>
    </row>
    <row r="910" spans="2:4">
      <c r="B910" s="271"/>
      <c r="C910" s="273"/>
      <c r="D910" s="272"/>
    </row>
    <row r="911" spans="2:4">
      <c r="B911" s="271"/>
      <c r="C911" s="273"/>
      <c r="D911" s="272"/>
    </row>
    <row r="912" spans="2:4">
      <c r="B912" s="271"/>
      <c r="C912" s="273"/>
      <c r="D912" s="272"/>
    </row>
    <row r="913" spans="2:4">
      <c r="B913" s="271"/>
      <c r="C913" s="273"/>
      <c r="D913" s="272"/>
    </row>
    <row r="914" spans="2:4">
      <c r="B914" s="271"/>
      <c r="C914" s="273"/>
      <c r="D914" s="272"/>
    </row>
    <row r="915" spans="2:4">
      <c r="B915" s="271"/>
      <c r="C915" s="273"/>
      <c r="D915" s="272"/>
    </row>
    <row r="916" spans="2:4">
      <c r="B916" s="271"/>
      <c r="C916" s="273"/>
      <c r="D916" s="272"/>
    </row>
    <row r="917" spans="2:4">
      <c r="B917" s="271"/>
      <c r="C917" s="273"/>
      <c r="D917" s="272"/>
    </row>
    <row r="918" spans="2:4">
      <c r="B918" s="271"/>
      <c r="C918" s="273"/>
      <c r="D918" s="272"/>
    </row>
    <row r="919" spans="2:4">
      <c r="B919" s="271"/>
      <c r="C919" s="273"/>
      <c r="D919" s="272"/>
    </row>
    <row r="920" spans="2:4">
      <c r="B920" s="271"/>
      <c r="C920" s="273"/>
      <c r="D920" s="272"/>
    </row>
    <row r="921" spans="2:4">
      <c r="B921" s="271"/>
      <c r="C921" s="273"/>
      <c r="D921" s="272"/>
    </row>
    <row r="922" spans="2:4">
      <c r="B922" s="271"/>
      <c r="C922" s="273"/>
      <c r="D922" s="272"/>
    </row>
    <row r="923" spans="2:4">
      <c r="B923" s="271"/>
      <c r="C923" s="273"/>
      <c r="D923" s="272"/>
    </row>
    <row r="924" spans="2:4">
      <c r="B924" s="271"/>
      <c r="C924" s="273"/>
      <c r="D924" s="272"/>
    </row>
    <row r="925" spans="2:4">
      <c r="B925" s="271"/>
      <c r="C925" s="273"/>
      <c r="D925" s="272"/>
    </row>
    <row r="926" spans="2:4">
      <c r="B926" s="271"/>
      <c r="C926" s="273"/>
      <c r="D926" s="272"/>
    </row>
    <row r="927" spans="2:4">
      <c r="B927" s="271"/>
      <c r="C927" s="273"/>
      <c r="D927" s="272"/>
    </row>
    <row r="928" spans="2:4">
      <c r="B928" s="271"/>
      <c r="C928" s="273"/>
      <c r="D928" s="272"/>
    </row>
    <row r="929" spans="2:4">
      <c r="B929" s="271"/>
      <c r="C929" s="273"/>
      <c r="D929" s="272"/>
    </row>
    <row r="930" spans="2:4">
      <c r="B930" s="271"/>
      <c r="C930" s="273"/>
      <c r="D930" s="272"/>
    </row>
    <row r="931" spans="2:4">
      <c r="B931" s="271"/>
      <c r="C931" s="273"/>
      <c r="D931" s="272"/>
    </row>
    <row r="932" spans="2:4">
      <c r="B932" s="271"/>
      <c r="C932" s="273"/>
      <c r="D932" s="272"/>
    </row>
    <row r="933" spans="2:4">
      <c r="B933" s="271"/>
      <c r="C933" s="273"/>
      <c r="D933" s="272"/>
    </row>
    <row r="934" spans="2:4">
      <c r="B934" s="271"/>
      <c r="C934" s="273"/>
      <c r="D934" s="272"/>
    </row>
    <row r="935" spans="2:4">
      <c r="B935" s="271"/>
      <c r="C935" s="273"/>
      <c r="D935" s="272"/>
    </row>
    <row r="936" spans="2:4">
      <c r="B936" s="271"/>
      <c r="C936" s="273"/>
      <c r="D936" s="272"/>
    </row>
    <row r="937" spans="2:4">
      <c r="B937" s="271"/>
      <c r="C937" s="273"/>
      <c r="D937" s="272"/>
    </row>
    <row r="938" spans="2:4">
      <c r="B938" s="271"/>
      <c r="C938" s="273"/>
      <c r="D938" s="272"/>
    </row>
    <row r="939" spans="2:4">
      <c r="B939" s="271"/>
      <c r="C939" s="273"/>
      <c r="D939" s="272"/>
    </row>
    <row r="940" spans="2:4">
      <c r="B940" s="271"/>
      <c r="C940" s="273"/>
      <c r="D940" s="272"/>
    </row>
    <row r="941" spans="2:4">
      <c r="B941" s="271"/>
      <c r="C941" s="273"/>
      <c r="D941" s="272"/>
    </row>
    <row r="942" spans="2:4">
      <c r="B942" s="271"/>
      <c r="C942" s="273"/>
      <c r="D942" s="272"/>
    </row>
    <row r="943" spans="2:4">
      <c r="B943" s="271"/>
      <c r="C943" s="273"/>
      <c r="D943" s="272"/>
    </row>
    <row r="944" spans="2:4">
      <c r="B944" s="271"/>
      <c r="C944" s="273"/>
      <c r="D944" s="272"/>
    </row>
    <row r="945" spans="2:4">
      <c r="B945" s="271"/>
      <c r="C945" s="273"/>
      <c r="D945" s="272"/>
    </row>
    <row r="946" spans="2:4">
      <c r="B946" s="271"/>
      <c r="C946" s="273"/>
      <c r="D946" s="272"/>
    </row>
    <row r="947" spans="2:4">
      <c r="B947" s="271"/>
      <c r="C947" s="273"/>
      <c r="D947" s="272"/>
    </row>
    <row r="948" spans="2:4">
      <c r="B948" s="271"/>
      <c r="C948" s="273"/>
      <c r="D948" s="272"/>
    </row>
    <row r="949" spans="2:4">
      <c r="B949" s="271"/>
      <c r="C949" s="273"/>
      <c r="D949" s="272"/>
    </row>
    <row r="950" spans="2:4">
      <c r="B950" s="271"/>
      <c r="C950" s="273"/>
      <c r="D950" s="272"/>
    </row>
    <row r="951" spans="2:4">
      <c r="B951" s="271"/>
      <c r="C951" s="273"/>
      <c r="D951" s="272"/>
    </row>
    <row r="952" spans="2:4">
      <c r="B952" s="271"/>
      <c r="C952" s="273"/>
      <c r="D952" s="272"/>
    </row>
    <row r="953" spans="2:4">
      <c r="B953" s="271"/>
      <c r="C953" s="273"/>
      <c r="D953" s="272"/>
    </row>
    <row r="954" spans="2:4">
      <c r="B954" s="271"/>
      <c r="C954" s="273"/>
      <c r="D954" s="272"/>
    </row>
    <row r="955" spans="2:4">
      <c r="B955" s="271"/>
      <c r="C955" s="273"/>
      <c r="D955" s="272"/>
    </row>
    <row r="956" spans="2:4">
      <c r="B956" s="271"/>
      <c r="C956" s="273"/>
      <c r="D956" s="272"/>
    </row>
    <row r="957" spans="2:4">
      <c r="B957" s="271"/>
      <c r="C957" s="273"/>
      <c r="D957" s="272"/>
    </row>
    <row r="958" spans="2:4">
      <c r="B958" s="271"/>
      <c r="C958" s="273"/>
      <c r="D958" s="272"/>
    </row>
    <row r="959" spans="2:4">
      <c r="B959" s="271"/>
      <c r="C959" s="273"/>
      <c r="D959" s="272"/>
    </row>
    <row r="960" spans="2:4">
      <c r="B960" s="271"/>
      <c r="C960" s="273"/>
      <c r="D960" s="272"/>
    </row>
    <row r="961" spans="2:4">
      <c r="B961" s="271"/>
      <c r="C961" s="273"/>
      <c r="D961" s="272"/>
    </row>
    <row r="962" spans="2:4">
      <c r="B962" s="271"/>
      <c r="C962" s="273"/>
      <c r="D962" s="272"/>
    </row>
    <row r="963" spans="2:4">
      <c r="B963" s="271"/>
      <c r="C963" s="273"/>
      <c r="D963" s="272"/>
    </row>
    <row r="964" spans="2:4">
      <c r="B964" s="271"/>
      <c r="C964" s="273"/>
      <c r="D964" s="272"/>
    </row>
    <row r="965" spans="2:4">
      <c r="B965" s="271"/>
      <c r="C965" s="273"/>
      <c r="D965" s="272"/>
    </row>
    <row r="966" spans="2:4">
      <c r="B966" s="271"/>
      <c r="C966" s="273"/>
      <c r="D966" s="272"/>
    </row>
    <row r="967" spans="2:4">
      <c r="B967" s="271"/>
      <c r="C967" s="273"/>
      <c r="D967" s="272"/>
    </row>
    <row r="968" spans="2:4">
      <c r="B968" s="271"/>
      <c r="C968" s="273"/>
      <c r="D968" s="272"/>
    </row>
    <row r="969" spans="2:4">
      <c r="B969" s="271"/>
      <c r="C969" s="273"/>
      <c r="D969" s="272"/>
    </row>
    <row r="970" spans="2:4">
      <c r="B970" s="271"/>
      <c r="C970" s="273"/>
      <c r="D970" s="272"/>
    </row>
    <row r="971" spans="2:4">
      <c r="B971" s="271"/>
      <c r="C971" s="273"/>
      <c r="D971" s="272"/>
    </row>
    <row r="972" spans="2:4">
      <c r="B972" s="271"/>
      <c r="C972" s="273"/>
      <c r="D972" s="272"/>
    </row>
    <row r="973" spans="2:4">
      <c r="B973" s="271"/>
      <c r="C973" s="273"/>
      <c r="D973" s="272"/>
    </row>
    <row r="974" spans="2:4">
      <c r="B974" s="271"/>
      <c r="C974" s="273"/>
      <c r="D974" s="272"/>
    </row>
    <row r="975" spans="2:4">
      <c r="B975" s="271"/>
      <c r="C975" s="273"/>
      <c r="D975" s="272"/>
    </row>
    <row r="976" spans="2:4">
      <c r="B976" s="271"/>
      <c r="C976" s="273"/>
      <c r="D976" s="272"/>
    </row>
    <row r="977" spans="2:4">
      <c r="B977" s="271"/>
      <c r="C977" s="273"/>
      <c r="D977" s="272"/>
    </row>
    <row r="978" spans="2:4">
      <c r="B978" s="271"/>
      <c r="C978" s="273"/>
      <c r="D978" s="272"/>
    </row>
    <row r="979" spans="2:4">
      <c r="B979" s="271"/>
      <c r="C979" s="273"/>
      <c r="D979" s="272"/>
    </row>
    <row r="980" spans="2:4">
      <c r="B980" s="271"/>
      <c r="C980" s="273"/>
      <c r="D980" s="272"/>
    </row>
    <row r="981" spans="2:4">
      <c r="B981" s="271"/>
      <c r="C981" s="273"/>
      <c r="D981" s="272"/>
    </row>
    <row r="982" spans="2:4">
      <c r="B982" s="271"/>
      <c r="C982" s="273"/>
      <c r="D982" s="272"/>
    </row>
    <row r="983" spans="2:4">
      <c r="B983" s="271"/>
      <c r="C983" s="273"/>
      <c r="D983" s="272"/>
    </row>
    <row r="984" spans="2:4">
      <c r="B984" s="271"/>
      <c r="C984" s="273"/>
      <c r="D984" s="272"/>
    </row>
    <row r="985" spans="2:4">
      <c r="B985" s="271"/>
      <c r="C985" s="273"/>
      <c r="D985" s="272"/>
    </row>
    <row r="986" spans="2:4">
      <c r="B986" s="271"/>
      <c r="C986" s="273"/>
      <c r="D986" s="272"/>
    </row>
    <row r="987" spans="2:4">
      <c r="B987" s="271"/>
      <c r="C987" s="273"/>
      <c r="D987" s="272"/>
    </row>
    <row r="988" spans="2:4">
      <c r="B988" s="271"/>
      <c r="C988" s="273"/>
      <c r="D988" s="272"/>
    </row>
    <row r="989" spans="2:4">
      <c r="B989" s="271"/>
      <c r="C989" s="273"/>
      <c r="D989" s="272"/>
    </row>
    <row r="990" spans="2:4">
      <c r="B990" s="271"/>
      <c r="C990" s="273"/>
      <c r="D990" s="272"/>
    </row>
    <row r="991" spans="2:4">
      <c r="B991" s="271"/>
      <c r="C991" s="273"/>
      <c r="D991" s="272"/>
    </row>
    <row r="992" spans="2:4">
      <c r="B992" s="271"/>
      <c r="C992" s="273"/>
      <c r="D992" s="272"/>
    </row>
    <row r="993" spans="2:4">
      <c r="B993" s="271"/>
      <c r="C993" s="273"/>
      <c r="D993" s="272"/>
    </row>
    <row r="994" spans="2:4">
      <c r="B994" s="271"/>
      <c r="C994" s="273"/>
      <c r="D994" s="272"/>
    </row>
    <row r="995" spans="2:4">
      <c r="B995" s="271"/>
      <c r="C995" s="273"/>
      <c r="D995" s="272"/>
    </row>
    <row r="996" spans="2:4">
      <c r="B996" s="271"/>
      <c r="C996" s="273"/>
      <c r="D996" s="272"/>
    </row>
    <row r="997" spans="2:4">
      <c r="B997" s="271"/>
      <c r="C997" s="273"/>
      <c r="D997" s="272"/>
    </row>
    <row r="998" spans="2:4">
      <c r="B998" s="271"/>
      <c r="C998" s="273"/>
      <c r="D998" s="272"/>
    </row>
    <row r="999" spans="2:4">
      <c r="B999" s="271"/>
      <c r="C999" s="273"/>
      <c r="D999" s="272"/>
    </row>
    <row r="1000" spans="2:4">
      <c r="B1000" s="271"/>
      <c r="C1000" s="273"/>
      <c r="D1000" s="272"/>
    </row>
    <row r="1001" spans="2:4">
      <c r="B1001" s="271"/>
      <c r="C1001" s="273"/>
      <c r="D1001" s="272"/>
    </row>
    <row r="1002" spans="2:4">
      <c r="B1002" s="271"/>
      <c r="C1002" s="273"/>
      <c r="D1002" s="272"/>
    </row>
    <row r="1003" spans="2:4">
      <c r="B1003" s="271"/>
      <c r="C1003" s="273"/>
      <c r="D1003" s="272"/>
    </row>
    <row r="1004" spans="2:4">
      <c r="B1004" s="271"/>
      <c r="C1004" s="273"/>
      <c r="D1004" s="272"/>
    </row>
    <row r="1005" spans="2:4">
      <c r="B1005" s="271"/>
      <c r="C1005" s="273"/>
      <c r="D1005" s="272"/>
    </row>
    <row r="1006" spans="2:4">
      <c r="B1006" s="271"/>
      <c r="C1006" s="273"/>
      <c r="D1006" s="272"/>
    </row>
    <row r="1007" spans="2:4">
      <c r="B1007" s="271"/>
      <c r="C1007" s="273"/>
      <c r="D1007" s="272"/>
    </row>
    <row r="1008" spans="2:4">
      <c r="B1008" s="271"/>
      <c r="C1008" s="273"/>
      <c r="D1008" s="272"/>
    </row>
    <row r="1009" spans="2:4">
      <c r="B1009" s="271"/>
      <c r="C1009" s="273"/>
      <c r="D1009" s="272"/>
    </row>
    <row r="1010" spans="2:4">
      <c r="B1010" s="271"/>
      <c r="C1010" s="273"/>
      <c r="D1010" s="272"/>
    </row>
    <row r="1011" spans="2:4">
      <c r="B1011" s="271"/>
      <c r="C1011" s="273"/>
      <c r="D1011" s="272"/>
    </row>
    <row r="1012" spans="2:4">
      <c r="B1012" s="271"/>
      <c r="C1012" s="273"/>
      <c r="D1012" s="272"/>
    </row>
    <row r="1013" spans="2:4">
      <c r="B1013" s="271"/>
      <c r="C1013" s="273"/>
      <c r="D1013" s="272"/>
    </row>
    <row r="1014" spans="2:4">
      <c r="B1014" s="271"/>
      <c r="C1014" s="273"/>
      <c r="D1014" s="272"/>
    </row>
    <row r="1015" spans="2:4">
      <c r="B1015" s="271"/>
      <c r="C1015" s="273"/>
      <c r="D1015" s="272"/>
    </row>
    <row r="1016" spans="2:4">
      <c r="B1016" s="271"/>
      <c r="C1016" s="273"/>
      <c r="D1016" s="272"/>
    </row>
    <row r="1017" spans="2:4">
      <c r="B1017" s="271"/>
      <c r="C1017" s="273"/>
      <c r="D1017" s="272"/>
    </row>
    <row r="1018" spans="2:4">
      <c r="B1018" s="271"/>
      <c r="C1018" s="273"/>
      <c r="D1018" s="272"/>
    </row>
    <row r="1019" spans="2:4">
      <c r="B1019" s="271"/>
      <c r="C1019" s="273"/>
      <c r="D1019" s="272"/>
    </row>
    <row r="1020" spans="2:4">
      <c r="B1020" s="271"/>
      <c r="C1020" s="273"/>
      <c r="D1020" s="272"/>
    </row>
    <row r="1021" spans="2:4">
      <c r="B1021" s="271"/>
      <c r="C1021" s="273"/>
      <c r="D1021" s="272"/>
    </row>
    <row r="1022" spans="2:4">
      <c r="B1022" s="271"/>
      <c r="C1022" s="273"/>
      <c r="D1022" s="272"/>
    </row>
    <row r="1023" spans="2:4">
      <c r="B1023" s="271"/>
      <c r="C1023" s="273"/>
      <c r="D1023" s="272"/>
    </row>
    <row r="1024" spans="2:4">
      <c r="B1024" s="271"/>
      <c r="C1024" s="273"/>
      <c r="D1024" s="272"/>
    </row>
    <row r="1025" spans="2:4">
      <c r="B1025" s="271"/>
      <c r="C1025" s="273"/>
      <c r="D1025" s="272"/>
    </row>
    <row r="1026" spans="2:4">
      <c r="B1026" s="271"/>
      <c r="C1026" s="273"/>
      <c r="D1026" s="272"/>
    </row>
    <row r="1027" spans="2:4">
      <c r="B1027" s="271"/>
      <c r="C1027" s="273"/>
      <c r="D1027" s="272"/>
    </row>
    <row r="1028" spans="2:4">
      <c r="B1028" s="271"/>
      <c r="C1028" s="273"/>
      <c r="D1028" s="272"/>
    </row>
    <row r="1029" spans="2:4">
      <c r="B1029" s="271"/>
      <c r="C1029" s="273"/>
      <c r="D1029" s="272"/>
    </row>
    <row r="1030" spans="2:4">
      <c r="B1030" s="271"/>
      <c r="C1030" s="273"/>
      <c r="D1030" s="272"/>
    </row>
    <row r="1031" spans="2:4">
      <c r="B1031" s="271"/>
      <c r="C1031" s="273"/>
      <c r="D1031" s="272"/>
    </row>
    <row r="1032" spans="2:4">
      <c r="B1032" s="271"/>
      <c r="C1032" s="273"/>
      <c r="D1032" s="272"/>
    </row>
    <row r="1033" spans="2:4">
      <c r="B1033" s="271"/>
      <c r="C1033" s="273"/>
      <c r="D1033" s="272"/>
    </row>
    <row r="1034" spans="2:4">
      <c r="B1034" s="271"/>
      <c r="C1034" s="273"/>
      <c r="D1034" s="272"/>
    </row>
    <row r="1035" spans="2:4">
      <c r="B1035" s="271"/>
      <c r="C1035" s="273"/>
      <c r="D1035" s="272"/>
    </row>
    <row r="1036" spans="2:4">
      <c r="B1036" s="271"/>
      <c r="C1036" s="273"/>
      <c r="D1036" s="272"/>
    </row>
    <row r="1037" spans="2:4">
      <c r="B1037" s="271"/>
      <c r="C1037" s="273"/>
      <c r="D1037" s="272"/>
    </row>
    <row r="1038" spans="2:4">
      <c r="B1038" s="271"/>
      <c r="C1038" s="273"/>
      <c r="D1038" s="272"/>
    </row>
    <row r="1039" spans="2:4">
      <c r="B1039" s="271"/>
      <c r="C1039" s="273"/>
      <c r="D1039" s="272"/>
    </row>
    <row r="1040" spans="2:4">
      <c r="B1040" s="271"/>
      <c r="C1040" s="273"/>
      <c r="D1040" s="272"/>
    </row>
    <row r="1041" spans="2:4">
      <c r="B1041" s="271"/>
      <c r="C1041" s="273"/>
      <c r="D1041" s="272"/>
    </row>
    <row r="1042" spans="2:4">
      <c r="B1042" s="271"/>
      <c r="C1042" s="273"/>
      <c r="D1042" s="272"/>
    </row>
    <row r="1043" spans="2:4">
      <c r="B1043" s="271"/>
      <c r="C1043" s="273"/>
      <c r="D1043" s="272"/>
    </row>
    <row r="1044" spans="2:4">
      <c r="B1044" s="271"/>
      <c r="C1044" s="273"/>
      <c r="D1044" s="272"/>
    </row>
    <row r="1045" spans="2:4">
      <c r="B1045" s="271"/>
      <c r="C1045" s="273"/>
      <c r="D1045" s="272"/>
    </row>
    <row r="1046" spans="2:4">
      <c r="B1046" s="271"/>
      <c r="C1046" s="273"/>
      <c r="D1046" s="272"/>
    </row>
    <row r="1047" spans="2:4">
      <c r="B1047" s="271"/>
      <c r="C1047" s="273"/>
      <c r="D1047" s="272"/>
    </row>
    <row r="1048" spans="2:4">
      <c r="B1048" s="271"/>
      <c r="C1048" s="273"/>
      <c r="D1048" s="272"/>
    </row>
    <row r="1049" spans="2:4">
      <c r="B1049" s="271"/>
      <c r="C1049" s="273"/>
      <c r="D1049" s="272"/>
    </row>
    <row r="1050" spans="2:4">
      <c r="B1050" s="271"/>
      <c r="C1050" s="273"/>
      <c r="D1050" s="272"/>
    </row>
    <row r="1051" spans="2:4">
      <c r="B1051" s="271"/>
      <c r="C1051" s="273"/>
      <c r="D1051" s="272"/>
    </row>
    <row r="1052" spans="2:4">
      <c r="B1052" s="271"/>
      <c r="C1052" s="273"/>
      <c r="D1052" s="272"/>
    </row>
    <row r="1053" spans="2:4">
      <c r="B1053" s="271"/>
      <c r="C1053" s="273"/>
      <c r="D1053" s="272"/>
    </row>
    <row r="1054" spans="2:4">
      <c r="B1054" s="271"/>
      <c r="C1054" s="273"/>
      <c r="D1054" s="272"/>
    </row>
    <row r="1055" spans="2:4">
      <c r="B1055" s="271"/>
      <c r="C1055" s="273"/>
      <c r="D1055" s="272"/>
    </row>
    <row r="1056" spans="2:4">
      <c r="B1056" s="271"/>
      <c r="C1056" s="273"/>
      <c r="D1056" s="272"/>
    </row>
    <row r="1057" spans="2:4">
      <c r="B1057" s="271"/>
      <c r="C1057" s="273"/>
      <c r="D1057" s="272"/>
    </row>
    <row r="1058" spans="2:4">
      <c r="B1058" s="271"/>
      <c r="C1058" s="273"/>
      <c r="D1058" s="272"/>
    </row>
    <row r="1059" spans="2:4">
      <c r="B1059" s="271"/>
      <c r="C1059" s="273"/>
      <c r="D1059" s="272"/>
    </row>
    <row r="1060" spans="2:4">
      <c r="B1060" s="271"/>
      <c r="C1060" s="273"/>
      <c r="D1060" s="272"/>
    </row>
    <row r="1061" spans="2:4">
      <c r="B1061" s="271"/>
      <c r="C1061" s="273"/>
      <c r="D1061" s="272"/>
    </row>
    <row r="1062" spans="2:4">
      <c r="B1062" s="271"/>
      <c r="C1062" s="273"/>
      <c r="D1062" s="272"/>
    </row>
    <row r="1063" spans="2:4">
      <c r="B1063" s="271"/>
      <c r="C1063" s="273"/>
      <c r="D1063" s="272"/>
    </row>
    <row r="1064" spans="2:4">
      <c r="B1064" s="271"/>
      <c r="C1064" s="273"/>
      <c r="D1064" s="272"/>
    </row>
    <row r="1065" spans="2:4">
      <c r="B1065" s="271"/>
      <c r="C1065" s="273"/>
      <c r="D1065" s="272"/>
    </row>
    <row r="1066" spans="2:4">
      <c r="B1066" s="271"/>
      <c r="C1066" s="273"/>
      <c r="D1066" s="272"/>
    </row>
    <row r="1067" spans="2:4">
      <c r="B1067" s="271"/>
      <c r="C1067" s="273"/>
      <c r="D1067" s="272"/>
    </row>
    <row r="1068" spans="2:4">
      <c r="B1068" s="271"/>
      <c r="C1068" s="273"/>
      <c r="D1068" s="272"/>
    </row>
    <row r="1069" spans="2:4">
      <c r="B1069" s="271"/>
      <c r="C1069" s="273"/>
      <c r="D1069" s="272"/>
    </row>
    <row r="1070" spans="2:4">
      <c r="B1070" s="271"/>
      <c r="C1070" s="273"/>
      <c r="D1070" s="272"/>
    </row>
    <row r="1071" spans="2:4">
      <c r="B1071" s="271"/>
      <c r="C1071" s="273"/>
      <c r="D1071" s="272"/>
    </row>
    <row r="1072" spans="2:4">
      <c r="B1072" s="271"/>
      <c r="C1072" s="273"/>
      <c r="D1072" s="272"/>
    </row>
    <row r="1073" spans="2:4">
      <c r="B1073" s="271"/>
      <c r="C1073" s="273"/>
      <c r="D1073" s="272"/>
    </row>
    <row r="1074" spans="2:4">
      <c r="B1074" s="271"/>
      <c r="C1074" s="273"/>
      <c r="D1074" s="272"/>
    </row>
    <row r="1075" spans="2:4">
      <c r="B1075" s="271"/>
      <c r="C1075" s="273"/>
      <c r="D1075" s="272"/>
    </row>
    <row r="1076" spans="2:4">
      <c r="B1076" s="271"/>
      <c r="C1076" s="273"/>
      <c r="D1076" s="272"/>
    </row>
    <row r="1077" spans="2:4">
      <c r="B1077" s="271"/>
      <c r="C1077" s="273"/>
      <c r="D1077" s="272"/>
    </row>
    <row r="1078" spans="2:4">
      <c r="B1078" s="271"/>
      <c r="C1078" s="273"/>
      <c r="D1078" s="272"/>
    </row>
    <row r="1079" spans="2:4">
      <c r="B1079" s="271"/>
      <c r="C1079" s="273"/>
      <c r="D1079" s="272"/>
    </row>
    <row r="1080" spans="2:4">
      <c r="B1080" s="271"/>
      <c r="C1080" s="273"/>
      <c r="D1080" s="272"/>
    </row>
    <row r="1081" spans="2:4">
      <c r="B1081" s="271"/>
      <c r="C1081" s="273"/>
      <c r="D1081" s="272"/>
    </row>
    <row r="1082" spans="2:4">
      <c r="B1082" s="271"/>
      <c r="C1082" s="273"/>
      <c r="D1082" s="272"/>
    </row>
    <row r="1083" spans="2:4">
      <c r="B1083" s="271"/>
      <c r="C1083" s="273"/>
      <c r="D1083" s="272"/>
    </row>
    <row r="1084" spans="2:4">
      <c r="B1084" s="271"/>
      <c r="C1084" s="273"/>
      <c r="D1084" s="272"/>
    </row>
    <row r="1085" spans="2:4">
      <c r="B1085" s="271"/>
      <c r="C1085" s="273"/>
      <c r="D1085" s="272"/>
    </row>
    <row r="1086" spans="2:4">
      <c r="B1086" s="271"/>
      <c r="C1086" s="273"/>
      <c r="D1086" s="272"/>
    </row>
    <row r="1087" spans="2:4">
      <c r="B1087" s="271"/>
      <c r="C1087" s="273"/>
      <c r="D1087" s="272"/>
    </row>
    <row r="1088" spans="2:4">
      <c r="B1088" s="271"/>
      <c r="C1088" s="273"/>
      <c r="D1088" s="272"/>
    </row>
    <row r="1089" spans="2:4">
      <c r="B1089" s="271"/>
      <c r="C1089" s="273"/>
      <c r="D1089" s="272"/>
    </row>
    <row r="1090" spans="2:4">
      <c r="B1090" s="271"/>
      <c r="C1090" s="273"/>
      <c r="D1090" s="272"/>
    </row>
    <row r="1091" spans="2:4">
      <c r="B1091" s="271"/>
      <c r="C1091" s="273"/>
      <c r="D1091" s="272"/>
    </row>
    <row r="1092" spans="2:4">
      <c r="B1092" s="271"/>
      <c r="C1092" s="273"/>
      <c r="D1092" s="272"/>
    </row>
    <row r="1093" spans="2:4">
      <c r="B1093" s="271"/>
      <c r="C1093" s="273"/>
      <c r="D1093" s="272"/>
    </row>
    <row r="1094" spans="2:4">
      <c r="B1094" s="271"/>
      <c r="C1094" s="273"/>
      <c r="D1094" s="272"/>
    </row>
    <row r="1095" spans="2:4">
      <c r="B1095" s="271"/>
      <c r="C1095" s="273"/>
      <c r="D1095" s="272"/>
    </row>
    <row r="1096" spans="2:4">
      <c r="B1096" s="271"/>
      <c r="C1096" s="273"/>
      <c r="D1096" s="272"/>
    </row>
    <row r="1097" spans="2:4">
      <c r="B1097" s="271"/>
      <c r="C1097" s="273"/>
      <c r="D1097" s="272"/>
    </row>
    <row r="1098" spans="2:4">
      <c r="B1098" s="271"/>
      <c r="C1098" s="273"/>
      <c r="D1098" s="272"/>
    </row>
    <row r="1099" spans="2:4">
      <c r="B1099" s="271"/>
      <c r="C1099" s="273"/>
      <c r="D1099" s="272"/>
    </row>
    <row r="1100" spans="2:4">
      <c r="B1100" s="271"/>
      <c r="C1100" s="273"/>
      <c r="D1100" s="272"/>
    </row>
    <row r="1101" spans="2:4">
      <c r="B1101" s="271"/>
      <c r="C1101" s="273"/>
      <c r="D1101" s="272"/>
    </row>
    <row r="1102" spans="2:4">
      <c r="B1102" s="271"/>
      <c r="C1102" s="273"/>
      <c r="D1102" s="272"/>
    </row>
    <row r="1103" spans="2:4">
      <c r="B1103" s="271"/>
      <c r="C1103" s="273"/>
      <c r="D1103" s="272"/>
    </row>
    <row r="1104" spans="2:4">
      <c r="B1104" s="271"/>
      <c r="C1104" s="273"/>
      <c r="D1104" s="272"/>
    </row>
    <row r="1105" spans="2:4">
      <c r="B1105" s="271"/>
      <c r="C1105" s="273"/>
      <c r="D1105" s="272"/>
    </row>
    <row r="1106" spans="2:4">
      <c r="B1106" s="271"/>
      <c r="C1106" s="273"/>
      <c r="D1106" s="272"/>
    </row>
    <row r="1107" spans="2:4">
      <c r="B1107" s="271"/>
      <c r="C1107" s="273"/>
      <c r="D1107" s="272"/>
    </row>
    <row r="1108" spans="2:4">
      <c r="B1108" s="271"/>
      <c r="C1108" s="273"/>
      <c r="D1108" s="272"/>
    </row>
    <row r="1109" spans="2:4">
      <c r="B1109" s="271"/>
      <c r="C1109" s="273"/>
      <c r="D1109" s="272"/>
    </row>
    <row r="1110" spans="2:4">
      <c r="B1110" s="271"/>
      <c r="C1110" s="273"/>
      <c r="D1110" s="272"/>
    </row>
    <row r="1111" spans="2:4">
      <c r="B1111" s="271"/>
      <c r="C1111" s="273"/>
      <c r="D1111" s="272"/>
    </row>
    <row r="1112" spans="2:4">
      <c r="B1112" s="271"/>
      <c r="C1112" s="273"/>
      <c r="D1112" s="272"/>
    </row>
    <row r="1113" spans="2:4">
      <c r="B1113" s="271"/>
      <c r="C1113" s="273"/>
      <c r="D1113" s="272"/>
    </row>
    <row r="1114" spans="2:4">
      <c r="B1114" s="271"/>
      <c r="C1114" s="273"/>
      <c r="D1114" s="272"/>
    </row>
    <row r="1115" spans="2:4">
      <c r="B1115" s="271"/>
      <c r="C1115" s="273"/>
      <c r="D1115" s="272"/>
    </row>
    <row r="1116" spans="2:4">
      <c r="B1116" s="271"/>
      <c r="C1116" s="273"/>
      <c r="D1116" s="272"/>
    </row>
    <row r="1117" spans="2:4">
      <c r="B1117" s="271"/>
      <c r="C1117" s="273"/>
      <c r="D1117" s="272"/>
    </row>
    <row r="1118" spans="2:4">
      <c r="B1118" s="271"/>
      <c r="C1118" s="273"/>
      <c r="D1118" s="272"/>
    </row>
    <row r="1119" spans="2:4">
      <c r="B1119" s="271"/>
      <c r="C1119" s="273"/>
      <c r="D1119" s="272"/>
    </row>
    <row r="1120" spans="2:4">
      <c r="B1120" s="271"/>
      <c r="C1120" s="273"/>
      <c r="D1120" s="272"/>
    </row>
    <row r="1121" spans="2:4">
      <c r="B1121" s="271"/>
      <c r="C1121" s="273"/>
      <c r="D1121" s="272"/>
    </row>
    <row r="1122" spans="2:4">
      <c r="B1122" s="271"/>
      <c r="C1122" s="273"/>
      <c r="D1122" s="272"/>
    </row>
    <row r="1123" spans="2:4">
      <c r="B1123" s="271"/>
      <c r="C1123" s="273"/>
      <c r="D1123" s="272"/>
    </row>
    <row r="1124" spans="2:4">
      <c r="B1124" s="271"/>
      <c r="C1124" s="273"/>
      <c r="D1124" s="272"/>
    </row>
    <row r="1125" spans="2:4">
      <c r="B1125" s="271"/>
      <c r="C1125" s="273"/>
      <c r="D1125" s="272"/>
    </row>
    <row r="1126" spans="2:4">
      <c r="B1126" s="271"/>
      <c r="C1126" s="273"/>
      <c r="D1126" s="272"/>
    </row>
    <row r="1127" spans="2:4">
      <c r="B1127" s="271"/>
      <c r="C1127" s="273"/>
      <c r="D1127" s="272"/>
    </row>
    <row r="1128" spans="2:4">
      <c r="B1128" s="271"/>
      <c r="C1128" s="273"/>
      <c r="D1128" s="272"/>
    </row>
    <row r="1129" spans="2:4">
      <c r="B1129" s="271"/>
      <c r="C1129" s="273"/>
      <c r="D1129" s="272"/>
    </row>
    <row r="1130" spans="2:4">
      <c r="B1130" s="271"/>
      <c r="C1130" s="273"/>
      <c r="D1130" s="272"/>
    </row>
    <row r="1131" spans="2:4">
      <c r="B1131" s="271"/>
      <c r="C1131" s="273"/>
      <c r="D1131" s="272"/>
    </row>
    <row r="1132" spans="2:4">
      <c r="B1132" s="271"/>
      <c r="C1132" s="273"/>
      <c r="D1132" s="272"/>
    </row>
    <row r="1133" spans="2:4">
      <c r="B1133" s="271"/>
      <c r="C1133" s="273"/>
      <c r="D1133" s="272"/>
    </row>
    <row r="1134" spans="2:4">
      <c r="B1134" s="271"/>
      <c r="C1134" s="273"/>
      <c r="D1134" s="272"/>
    </row>
    <row r="1135" spans="2:4">
      <c r="B1135" s="271"/>
      <c r="C1135" s="273"/>
      <c r="D1135" s="272"/>
    </row>
    <row r="1136" spans="2:4">
      <c r="B1136" s="271"/>
      <c r="C1136" s="273"/>
      <c r="D1136" s="272"/>
    </row>
    <row r="1137" spans="2:4">
      <c r="B1137" s="271"/>
      <c r="C1137" s="273"/>
      <c r="D1137" s="272"/>
    </row>
    <row r="1138" spans="2:4">
      <c r="B1138" s="271"/>
      <c r="C1138" s="273"/>
      <c r="D1138" s="272"/>
    </row>
    <row r="1139" spans="2:4">
      <c r="B1139" s="271"/>
      <c r="C1139" s="273"/>
      <c r="D1139" s="272"/>
    </row>
    <row r="1140" spans="2:4">
      <c r="B1140" s="271"/>
      <c r="C1140" s="273"/>
      <c r="D1140" s="272"/>
    </row>
    <row r="1141" spans="2:4">
      <c r="B1141" s="271"/>
      <c r="C1141" s="273"/>
      <c r="D1141" s="272"/>
    </row>
    <row r="1142" spans="2:4">
      <c r="B1142" s="271"/>
      <c r="C1142" s="273"/>
      <c r="D1142" s="272"/>
    </row>
    <row r="1143" spans="2:4">
      <c r="B1143" s="271"/>
      <c r="C1143" s="273"/>
      <c r="D1143" s="272"/>
    </row>
    <row r="1144" spans="2:4">
      <c r="B1144" s="271"/>
      <c r="C1144" s="273"/>
      <c r="D1144" s="272"/>
    </row>
    <row r="1145" spans="2:4">
      <c r="B1145" s="271"/>
      <c r="C1145" s="273"/>
      <c r="D1145" s="272"/>
    </row>
    <row r="1146" spans="2:4">
      <c r="B1146" s="271"/>
      <c r="C1146" s="273"/>
      <c r="D1146" s="272"/>
    </row>
    <row r="1147" spans="2:4">
      <c r="B1147" s="271"/>
      <c r="C1147" s="273"/>
      <c r="D1147" s="272"/>
    </row>
    <row r="1148" spans="2:4">
      <c r="B1148" s="271"/>
      <c r="C1148" s="273"/>
      <c r="D1148" s="272"/>
    </row>
    <row r="1149" spans="2:4">
      <c r="B1149" s="271"/>
      <c r="C1149" s="273"/>
      <c r="D1149" s="272"/>
    </row>
    <row r="1150" spans="2:4">
      <c r="B1150" s="271"/>
      <c r="C1150" s="273"/>
      <c r="D1150" s="272"/>
    </row>
    <row r="1151" spans="2:4">
      <c r="B1151" s="271"/>
      <c r="C1151" s="273"/>
      <c r="D1151" s="272"/>
    </row>
    <row r="1152" spans="2:4">
      <c r="B1152" s="271"/>
      <c r="C1152" s="273"/>
      <c r="D1152" s="272"/>
    </row>
    <row r="1153" spans="2:4">
      <c r="B1153" s="271"/>
      <c r="C1153" s="273"/>
      <c r="D1153" s="272"/>
    </row>
    <row r="1154" spans="2:4">
      <c r="B1154" s="271"/>
      <c r="C1154" s="273"/>
      <c r="D1154" s="272"/>
    </row>
    <row r="1155" spans="2:4">
      <c r="B1155" s="271"/>
      <c r="C1155" s="273"/>
      <c r="D1155" s="272"/>
    </row>
    <row r="1156" spans="2:4">
      <c r="B1156" s="271"/>
      <c r="C1156" s="273"/>
      <c r="D1156" s="272"/>
    </row>
    <row r="1157" spans="2:4">
      <c r="B1157" s="271"/>
      <c r="C1157" s="273"/>
      <c r="D1157" s="272"/>
    </row>
    <row r="1158" spans="2:4">
      <c r="B1158" s="271"/>
      <c r="C1158" s="273"/>
      <c r="D1158" s="272"/>
    </row>
    <row r="1159" spans="2:4">
      <c r="B1159" s="271"/>
      <c r="C1159" s="273"/>
      <c r="D1159" s="272"/>
    </row>
    <row r="1160" spans="2:4">
      <c r="B1160" s="271"/>
      <c r="C1160" s="273"/>
      <c r="D1160" s="272"/>
    </row>
    <row r="1161" spans="2:4">
      <c r="B1161" s="271"/>
      <c r="C1161" s="273"/>
      <c r="D1161" s="272"/>
    </row>
    <row r="1162" spans="2:4">
      <c r="B1162" s="271"/>
      <c r="C1162" s="273"/>
      <c r="D1162" s="272"/>
    </row>
    <row r="1163" spans="2:4">
      <c r="B1163" s="271"/>
      <c r="C1163" s="273"/>
      <c r="D1163" s="272"/>
    </row>
    <row r="1164" spans="2:4">
      <c r="B1164" s="271"/>
      <c r="C1164" s="273"/>
      <c r="D1164" s="272"/>
    </row>
    <row r="1165" spans="2:4">
      <c r="B1165" s="271"/>
      <c r="C1165" s="273"/>
      <c r="D1165" s="272"/>
    </row>
    <row r="1166" spans="2:4">
      <c r="B1166" s="271"/>
      <c r="C1166" s="273"/>
      <c r="D1166" s="272"/>
    </row>
    <row r="1167" spans="2:4">
      <c r="B1167" s="271"/>
      <c r="C1167" s="273"/>
      <c r="D1167" s="272"/>
    </row>
    <row r="1168" spans="2:4">
      <c r="B1168" s="271"/>
      <c r="C1168" s="273"/>
      <c r="D1168" s="272"/>
    </row>
    <row r="1169" spans="2:4">
      <c r="B1169" s="271"/>
      <c r="C1169" s="273"/>
      <c r="D1169" s="272"/>
    </row>
    <row r="1170" spans="2:4">
      <c r="B1170" s="271"/>
      <c r="C1170" s="273"/>
      <c r="D1170" s="272"/>
    </row>
    <row r="1171" spans="2:4">
      <c r="B1171" s="271"/>
      <c r="C1171" s="273"/>
      <c r="D1171" s="272"/>
    </row>
    <row r="1172" spans="2:4">
      <c r="B1172" s="271"/>
      <c r="C1172" s="273"/>
      <c r="D1172" s="272"/>
    </row>
    <row r="1173" spans="2:4">
      <c r="B1173" s="271"/>
      <c r="C1173" s="273"/>
      <c r="D1173" s="272"/>
    </row>
    <row r="1174" spans="2:4">
      <c r="B1174" s="271"/>
      <c r="C1174" s="273"/>
      <c r="D1174" s="272"/>
    </row>
    <row r="1175" spans="2:4">
      <c r="B1175" s="271"/>
      <c r="C1175" s="273"/>
      <c r="D1175" s="272"/>
    </row>
    <row r="1176" spans="2:4">
      <c r="B1176" s="271"/>
      <c r="C1176" s="273"/>
      <c r="D1176" s="272"/>
    </row>
    <row r="1177" spans="2:4">
      <c r="B1177" s="271"/>
      <c r="C1177" s="273"/>
      <c r="D1177" s="272"/>
    </row>
    <row r="1178" spans="2:4">
      <c r="B1178" s="271"/>
      <c r="C1178" s="273"/>
      <c r="D1178" s="272"/>
    </row>
    <row r="1179" spans="2:4">
      <c r="B1179" s="271"/>
      <c r="C1179" s="273"/>
      <c r="D1179" s="272"/>
    </row>
    <row r="1180" spans="2:4">
      <c r="B1180" s="271"/>
      <c r="C1180" s="273"/>
      <c r="D1180" s="272"/>
    </row>
    <row r="1181" spans="2:4">
      <c r="B1181" s="271"/>
      <c r="C1181" s="273"/>
      <c r="D1181" s="272"/>
    </row>
    <row r="1182" spans="2:4">
      <c r="B1182" s="271"/>
      <c r="C1182" s="273"/>
      <c r="D1182" s="272"/>
    </row>
    <row r="1183" spans="2:4">
      <c r="B1183" s="271"/>
      <c r="C1183" s="273"/>
      <c r="D1183" s="272"/>
    </row>
    <row r="1184" spans="2:4">
      <c r="B1184" s="271"/>
      <c r="C1184" s="273"/>
      <c r="D1184" s="272"/>
    </row>
    <row r="1185" spans="2:4">
      <c r="B1185" s="271"/>
      <c r="C1185" s="273"/>
      <c r="D1185" s="272"/>
    </row>
    <row r="1186" spans="2:4">
      <c r="B1186" s="271"/>
      <c r="C1186" s="273"/>
      <c r="D1186" s="272"/>
    </row>
    <row r="1187" spans="2:4">
      <c r="B1187" s="271"/>
      <c r="C1187" s="273"/>
      <c r="D1187" s="272"/>
    </row>
    <row r="1188" spans="2:4">
      <c r="B1188" s="271"/>
      <c r="C1188" s="273"/>
      <c r="D1188" s="272"/>
    </row>
    <row r="1189" spans="2:4">
      <c r="B1189" s="271"/>
      <c r="C1189" s="273"/>
      <c r="D1189" s="272"/>
    </row>
    <row r="1190" spans="2:4">
      <c r="B1190" s="271"/>
      <c r="C1190" s="273"/>
      <c r="D1190" s="272"/>
    </row>
    <row r="1191" spans="2:4">
      <c r="B1191" s="271"/>
      <c r="C1191" s="273"/>
      <c r="D1191" s="272"/>
    </row>
    <row r="1192" spans="2:4">
      <c r="B1192" s="271"/>
      <c r="C1192" s="273"/>
      <c r="D1192" s="272"/>
    </row>
    <row r="1193" spans="2:4">
      <c r="B1193" s="271"/>
      <c r="C1193" s="273"/>
      <c r="D1193" s="272"/>
    </row>
    <row r="1194" spans="2:4">
      <c r="B1194" s="271"/>
      <c r="C1194" s="273"/>
      <c r="D1194" s="272"/>
    </row>
    <row r="1195" spans="2:4">
      <c r="B1195" s="271"/>
      <c r="C1195" s="273"/>
      <c r="D1195" s="272"/>
    </row>
    <row r="1196" spans="2:4">
      <c r="B1196" s="271"/>
      <c r="C1196" s="273"/>
      <c r="D1196" s="272"/>
    </row>
    <row r="1197" spans="2:4">
      <c r="B1197" s="271"/>
      <c r="C1197" s="273"/>
      <c r="D1197" s="272"/>
    </row>
    <row r="1198" spans="2:4">
      <c r="B1198" s="271"/>
      <c r="C1198" s="273"/>
      <c r="D1198" s="272"/>
    </row>
    <row r="1199" spans="2:4">
      <c r="B1199" s="271"/>
      <c r="C1199" s="273"/>
      <c r="D1199" s="272"/>
    </row>
    <row r="1200" spans="2:4">
      <c r="B1200" s="271"/>
      <c r="C1200" s="273"/>
      <c r="D1200" s="272"/>
    </row>
    <row r="1201" spans="2:4">
      <c r="B1201" s="271"/>
      <c r="C1201" s="273"/>
      <c r="D1201" s="272"/>
    </row>
    <row r="1202" spans="2:4">
      <c r="B1202" s="271"/>
      <c r="C1202" s="273"/>
      <c r="D1202" s="272"/>
    </row>
    <row r="1203" spans="2:4">
      <c r="B1203" s="271"/>
      <c r="C1203" s="273"/>
      <c r="D1203" s="272"/>
    </row>
    <row r="1204" spans="2:4">
      <c r="B1204" s="271"/>
      <c r="C1204" s="273"/>
      <c r="D1204" s="272"/>
    </row>
    <row r="1205" spans="2:4">
      <c r="B1205" s="271"/>
      <c r="C1205" s="273"/>
      <c r="D1205" s="272"/>
    </row>
    <row r="1206" spans="2:4">
      <c r="B1206" s="271"/>
      <c r="C1206" s="273"/>
      <c r="D1206" s="272"/>
    </row>
    <row r="1207" spans="2:4">
      <c r="B1207" s="271"/>
      <c r="C1207" s="273"/>
      <c r="D1207" s="272"/>
    </row>
    <row r="1208" spans="2:4">
      <c r="B1208" s="271"/>
      <c r="C1208" s="273"/>
      <c r="D1208" s="272"/>
    </row>
    <row r="1209" spans="2:4">
      <c r="B1209" s="271"/>
      <c r="C1209" s="273"/>
      <c r="D1209" s="272"/>
    </row>
    <row r="1210" spans="2:4">
      <c r="B1210" s="271"/>
      <c r="C1210" s="273"/>
      <c r="D1210" s="272"/>
    </row>
    <row r="1211" spans="2:4">
      <c r="B1211" s="271"/>
      <c r="C1211" s="273"/>
      <c r="D1211" s="272"/>
    </row>
    <row r="1212" spans="2:4">
      <c r="B1212" s="271"/>
      <c r="C1212" s="273"/>
      <c r="D1212" s="272"/>
    </row>
    <row r="1213" spans="2:4">
      <c r="B1213" s="271"/>
      <c r="C1213" s="273"/>
      <c r="D1213" s="272"/>
    </row>
    <row r="1214" spans="2:4">
      <c r="B1214" s="271"/>
      <c r="C1214" s="273"/>
      <c r="D1214" s="272"/>
    </row>
    <row r="1215" spans="2:4">
      <c r="B1215" s="271"/>
      <c r="C1215" s="273"/>
      <c r="D1215" s="272"/>
    </row>
    <row r="1216" spans="2:4">
      <c r="B1216" s="271"/>
      <c r="C1216" s="273"/>
      <c r="D1216" s="272"/>
    </row>
    <row r="1217" spans="2:4">
      <c r="B1217" s="271"/>
      <c r="C1217" s="273"/>
      <c r="D1217" s="272"/>
    </row>
    <row r="1218" spans="2:4">
      <c r="B1218" s="271"/>
      <c r="C1218" s="273"/>
      <c r="D1218" s="272"/>
    </row>
    <row r="1219" spans="2:4">
      <c r="B1219" s="271"/>
      <c r="C1219" s="273"/>
      <c r="D1219" s="272"/>
    </row>
    <row r="1220" spans="2:4">
      <c r="B1220" s="271"/>
      <c r="C1220" s="273"/>
      <c r="D1220" s="272"/>
    </row>
    <row r="1221" spans="2:4">
      <c r="B1221" s="271"/>
      <c r="C1221" s="273"/>
      <c r="D1221" s="272"/>
    </row>
    <row r="1222" spans="2:4">
      <c r="B1222" s="271"/>
      <c r="C1222" s="273"/>
      <c r="D1222" s="272"/>
    </row>
    <row r="1223" spans="2:4">
      <c r="B1223" s="271"/>
      <c r="C1223" s="273"/>
      <c r="D1223" s="272"/>
    </row>
    <row r="1224" spans="2:4">
      <c r="B1224" s="271"/>
      <c r="C1224" s="273"/>
      <c r="D1224" s="272"/>
    </row>
    <row r="1225" spans="2:4">
      <c r="B1225" s="271"/>
      <c r="C1225" s="273"/>
      <c r="D1225" s="272"/>
    </row>
    <row r="1226" spans="2:4">
      <c r="B1226" s="271"/>
      <c r="C1226" s="273"/>
      <c r="D1226" s="272"/>
    </row>
    <row r="1227" spans="2:4">
      <c r="B1227" s="271"/>
      <c r="C1227" s="273"/>
      <c r="D1227" s="272"/>
    </row>
    <row r="1228" spans="2:4">
      <c r="B1228" s="271"/>
      <c r="C1228" s="273"/>
      <c r="D1228" s="272"/>
    </row>
    <row r="1229" spans="2:4">
      <c r="B1229" s="271"/>
      <c r="C1229" s="273"/>
      <c r="D1229" s="272"/>
    </row>
    <row r="1230" spans="2:4">
      <c r="B1230" s="271"/>
      <c r="C1230" s="273"/>
      <c r="D1230" s="272"/>
    </row>
    <row r="1231" spans="2:4">
      <c r="B1231" s="271"/>
      <c r="C1231" s="273"/>
      <c r="D1231" s="272"/>
    </row>
    <row r="1232" spans="2:4">
      <c r="B1232" s="271"/>
      <c r="C1232" s="273"/>
      <c r="D1232" s="272"/>
    </row>
    <row r="1233" spans="2:4">
      <c r="B1233" s="271"/>
      <c r="C1233" s="273"/>
      <c r="D1233" s="272"/>
    </row>
    <row r="1234" spans="2:4">
      <c r="B1234" s="271"/>
      <c r="C1234" s="273"/>
      <c r="D1234" s="272"/>
    </row>
    <row r="1235" spans="2:4">
      <c r="B1235" s="271"/>
      <c r="C1235" s="273"/>
      <c r="D1235" s="272"/>
    </row>
    <row r="1236" spans="2:4">
      <c r="B1236" s="271"/>
      <c r="C1236" s="273"/>
      <c r="D1236" s="272"/>
    </row>
    <row r="1237" spans="2:4">
      <c r="B1237" s="271"/>
      <c r="C1237" s="273"/>
      <c r="D1237" s="272"/>
    </row>
    <row r="1238" spans="2:4">
      <c r="B1238" s="271"/>
      <c r="C1238" s="273"/>
      <c r="D1238" s="272"/>
    </row>
    <row r="1239" spans="2:4">
      <c r="B1239" s="271"/>
      <c r="C1239" s="273"/>
      <c r="D1239" s="272"/>
    </row>
    <row r="1240" spans="2:4">
      <c r="B1240" s="271"/>
      <c r="C1240" s="273"/>
      <c r="D1240" s="272"/>
    </row>
    <row r="1241" spans="2:4">
      <c r="B1241" s="271"/>
      <c r="C1241" s="273"/>
      <c r="D1241" s="272"/>
    </row>
    <row r="1242" spans="2:4">
      <c r="B1242" s="271"/>
      <c r="C1242" s="273"/>
      <c r="D1242" s="272"/>
    </row>
    <row r="1243" spans="2:4">
      <c r="B1243" s="271"/>
      <c r="C1243" s="273"/>
      <c r="D1243" s="272"/>
    </row>
    <row r="1244" spans="2:4">
      <c r="B1244" s="271"/>
      <c r="C1244" s="273"/>
      <c r="D1244" s="272"/>
    </row>
    <row r="1245" spans="2:4">
      <c r="B1245" s="271"/>
      <c r="C1245" s="273"/>
      <c r="D1245" s="272"/>
    </row>
    <row r="1246" spans="2:4">
      <c r="B1246" s="271"/>
      <c r="C1246" s="273"/>
      <c r="D1246" s="272"/>
    </row>
    <row r="1247" spans="2:4">
      <c r="B1247" s="271"/>
      <c r="C1247" s="273"/>
      <c r="D1247" s="272"/>
    </row>
    <row r="1248" spans="2:4">
      <c r="B1248" s="271"/>
      <c r="C1248" s="273"/>
      <c r="D1248" s="272"/>
    </row>
    <row r="1249" spans="2:4">
      <c r="B1249" s="271"/>
      <c r="C1249" s="273"/>
      <c r="D1249" s="272"/>
    </row>
    <row r="1250" spans="2:4">
      <c r="B1250" s="271"/>
      <c r="C1250" s="273"/>
      <c r="D1250" s="272"/>
    </row>
    <row r="1251" spans="2:4">
      <c r="B1251" s="271"/>
      <c r="C1251" s="273"/>
      <c r="D1251" s="272"/>
    </row>
    <row r="1252" spans="2:4">
      <c r="B1252" s="271"/>
      <c r="C1252" s="273"/>
      <c r="D1252" s="272"/>
    </row>
    <row r="1253" spans="2:4">
      <c r="B1253" s="271"/>
      <c r="C1253" s="273"/>
      <c r="D1253" s="272"/>
    </row>
    <row r="1254" spans="2:4">
      <c r="B1254" s="271"/>
      <c r="C1254" s="273"/>
      <c r="D1254" s="272"/>
    </row>
    <row r="1255" spans="2:4">
      <c r="B1255" s="271"/>
      <c r="C1255" s="273"/>
      <c r="D1255" s="272"/>
    </row>
    <row r="1256" spans="2:4">
      <c r="B1256" s="271"/>
      <c r="C1256" s="273"/>
      <c r="D1256" s="272"/>
    </row>
    <row r="1257" spans="2:4">
      <c r="B1257" s="271"/>
      <c r="C1257" s="273"/>
      <c r="D1257" s="272"/>
    </row>
    <row r="1258" spans="2:4">
      <c r="B1258" s="271"/>
      <c r="C1258" s="273"/>
      <c r="D1258" s="272"/>
    </row>
    <row r="1259" spans="2:4">
      <c r="B1259" s="271"/>
      <c r="C1259" s="273"/>
      <c r="D1259" s="272"/>
    </row>
    <row r="1260" spans="2:4">
      <c r="B1260" s="271"/>
      <c r="C1260" s="273"/>
      <c r="D1260" s="272"/>
    </row>
    <row r="1261" spans="2:4">
      <c r="B1261" s="271"/>
      <c r="C1261" s="273"/>
      <c r="D1261" s="272"/>
    </row>
    <row r="1262" spans="2:4">
      <c r="B1262" s="271"/>
      <c r="C1262" s="273"/>
      <c r="D1262" s="272"/>
    </row>
    <row r="1263" spans="2:4">
      <c r="B1263" s="271"/>
      <c r="C1263" s="273"/>
      <c r="D1263" s="272"/>
    </row>
    <row r="1264" spans="2:4">
      <c r="B1264" s="271"/>
      <c r="C1264" s="273"/>
      <c r="D1264" s="272"/>
    </row>
    <row r="1265" spans="2:4">
      <c r="B1265" s="271"/>
      <c r="C1265" s="273"/>
      <c r="D1265" s="272"/>
    </row>
    <row r="1266" spans="2:4">
      <c r="B1266" s="271"/>
      <c r="C1266" s="273"/>
      <c r="D1266" s="272"/>
    </row>
    <row r="1267" spans="2:4">
      <c r="B1267" s="271"/>
      <c r="C1267" s="273"/>
      <c r="D1267" s="272"/>
    </row>
    <row r="1268" spans="2:4">
      <c r="B1268" s="271"/>
      <c r="C1268" s="273"/>
      <c r="D1268" s="272"/>
    </row>
    <row r="1269" spans="2:4">
      <c r="B1269" s="271"/>
      <c r="C1269" s="273"/>
      <c r="D1269" s="272"/>
    </row>
    <row r="1270" spans="2:4">
      <c r="B1270" s="271"/>
      <c r="C1270" s="273"/>
      <c r="D1270" s="272"/>
    </row>
    <row r="1271" spans="2:4">
      <c r="B1271" s="271"/>
      <c r="C1271" s="273"/>
      <c r="D1271" s="272"/>
    </row>
    <row r="1272" spans="2:4">
      <c r="B1272" s="271"/>
      <c r="C1272" s="273"/>
      <c r="D1272" s="272"/>
    </row>
    <row r="1273" spans="2:4">
      <c r="B1273" s="271"/>
      <c r="C1273" s="273"/>
      <c r="D1273" s="272"/>
    </row>
    <row r="1274" spans="2:4">
      <c r="B1274" s="271"/>
      <c r="C1274" s="273"/>
      <c r="D1274" s="272"/>
    </row>
    <row r="1275" spans="2:4">
      <c r="B1275" s="271"/>
      <c r="C1275" s="273"/>
      <c r="D1275" s="272"/>
    </row>
    <row r="1276" spans="2:4">
      <c r="B1276" s="271"/>
      <c r="C1276" s="273"/>
      <c r="D1276" s="272"/>
    </row>
    <row r="1277" spans="2:4">
      <c r="B1277" s="271"/>
      <c r="C1277" s="273"/>
      <c r="D1277" s="272"/>
    </row>
    <row r="1278" spans="2:4">
      <c r="B1278" s="271"/>
      <c r="C1278" s="273"/>
      <c r="D1278" s="272"/>
    </row>
    <row r="1279" spans="2:4">
      <c r="B1279" s="271"/>
      <c r="C1279" s="273"/>
      <c r="D1279" s="272"/>
    </row>
    <row r="1280" spans="2:4">
      <c r="B1280" s="271"/>
      <c r="C1280" s="273"/>
      <c r="D1280" s="272"/>
    </row>
    <row r="1281" spans="2:4">
      <c r="B1281" s="271"/>
      <c r="C1281" s="273"/>
      <c r="D1281" s="272"/>
    </row>
    <row r="1282" spans="2:4">
      <c r="B1282" s="271"/>
      <c r="C1282" s="273"/>
      <c r="D1282" s="272"/>
    </row>
    <row r="1283" spans="2:4">
      <c r="B1283" s="271"/>
      <c r="C1283" s="273"/>
      <c r="D1283" s="272"/>
    </row>
    <row r="1284" spans="2:4">
      <c r="B1284" s="271"/>
      <c r="C1284" s="273"/>
      <c r="D1284" s="272"/>
    </row>
    <row r="1285" spans="2:4">
      <c r="B1285" s="271"/>
      <c r="C1285" s="273"/>
      <c r="D1285" s="272"/>
    </row>
    <row r="1286" spans="2:4">
      <c r="B1286" s="271"/>
      <c r="C1286" s="273"/>
      <c r="D1286" s="272"/>
    </row>
    <row r="1287" spans="2:4">
      <c r="B1287" s="271"/>
      <c r="C1287" s="273"/>
      <c r="D1287" s="272"/>
    </row>
    <row r="1288" spans="2:4">
      <c r="B1288" s="271"/>
      <c r="C1288" s="273"/>
      <c r="D1288" s="272"/>
    </row>
    <row r="1289" spans="2:4">
      <c r="B1289" s="271"/>
      <c r="C1289" s="273"/>
      <c r="D1289" s="272"/>
    </row>
    <row r="1290" spans="2:4">
      <c r="B1290" s="271"/>
      <c r="C1290" s="273"/>
      <c r="D1290" s="272"/>
    </row>
    <row r="1291" spans="2:4">
      <c r="B1291" s="271"/>
      <c r="C1291" s="273"/>
      <c r="D1291" s="272"/>
    </row>
    <row r="1292" spans="2:4">
      <c r="B1292" s="271"/>
      <c r="C1292" s="273"/>
      <c r="D1292" s="272"/>
    </row>
    <row r="1293" spans="2:4">
      <c r="B1293" s="271"/>
      <c r="C1293" s="273"/>
      <c r="D1293" s="272"/>
    </row>
    <row r="1294" spans="2:4">
      <c r="B1294" s="271"/>
      <c r="C1294" s="273"/>
      <c r="D1294" s="272"/>
    </row>
    <row r="1295" spans="2:4">
      <c r="B1295" s="271"/>
      <c r="C1295" s="273"/>
      <c r="D1295" s="272"/>
    </row>
    <row r="1296" spans="2:4">
      <c r="B1296" s="271"/>
      <c r="C1296" s="273"/>
      <c r="D1296" s="272"/>
    </row>
    <row r="1297" spans="2:4">
      <c r="B1297" s="271"/>
      <c r="C1297" s="273"/>
      <c r="D1297" s="272"/>
    </row>
    <row r="1298" spans="2:4">
      <c r="B1298" s="271"/>
      <c r="C1298" s="273"/>
      <c r="D1298" s="272"/>
    </row>
    <row r="1299" spans="2:4">
      <c r="B1299" s="271"/>
      <c r="C1299" s="273"/>
      <c r="D1299" s="272"/>
    </row>
    <row r="1300" spans="2:4">
      <c r="B1300" s="271"/>
      <c r="C1300" s="273"/>
      <c r="D1300" s="272"/>
    </row>
    <row r="1301" spans="2:4">
      <c r="B1301" s="271"/>
      <c r="C1301" s="273"/>
      <c r="D1301" s="272"/>
    </row>
    <row r="1302" spans="2:4">
      <c r="B1302" s="271"/>
      <c r="C1302" s="273"/>
      <c r="D1302" s="272"/>
    </row>
    <row r="1303" spans="2:4">
      <c r="B1303" s="271"/>
      <c r="C1303" s="273"/>
      <c r="D1303" s="272"/>
    </row>
    <row r="1304" spans="2:4">
      <c r="B1304" s="271"/>
      <c r="C1304" s="273"/>
      <c r="D1304" s="272"/>
    </row>
    <row r="1305" spans="2:4">
      <c r="B1305" s="271"/>
      <c r="C1305" s="273"/>
      <c r="D1305" s="272"/>
    </row>
    <row r="1306" spans="2:4">
      <c r="B1306" s="271"/>
      <c r="C1306" s="273"/>
      <c r="D1306" s="272"/>
    </row>
    <row r="1307" spans="2:4">
      <c r="B1307" s="271"/>
      <c r="C1307" s="273"/>
      <c r="D1307" s="272"/>
    </row>
    <row r="1308" spans="2:4">
      <c r="B1308" s="271"/>
      <c r="C1308" s="273"/>
      <c r="D1308" s="272"/>
    </row>
    <row r="1309" spans="2:4">
      <c r="B1309" s="271"/>
      <c r="C1309" s="273"/>
      <c r="D1309" s="272"/>
    </row>
    <row r="1310" spans="2:4">
      <c r="B1310" s="271"/>
      <c r="C1310" s="273"/>
      <c r="D1310" s="272"/>
    </row>
    <row r="1311" spans="2:4">
      <c r="B1311" s="271"/>
      <c r="C1311" s="273"/>
      <c r="D1311" s="272"/>
    </row>
    <row r="1312" spans="2:4">
      <c r="B1312" s="271"/>
      <c r="C1312" s="273"/>
      <c r="D1312" s="272"/>
    </row>
    <row r="1313" spans="2:4">
      <c r="B1313" s="271"/>
      <c r="C1313" s="273"/>
      <c r="D1313" s="272"/>
    </row>
    <row r="1314" spans="2:4">
      <c r="B1314" s="271"/>
      <c r="C1314" s="273"/>
      <c r="D1314" s="272"/>
    </row>
    <row r="1315" spans="2:4">
      <c r="B1315" s="271"/>
      <c r="C1315" s="273"/>
      <c r="D1315" s="272"/>
    </row>
    <row r="1316" spans="2:4">
      <c r="B1316" s="271"/>
      <c r="C1316" s="273"/>
      <c r="D1316" s="272"/>
    </row>
    <row r="1317" spans="2:4">
      <c r="B1317" s="271"/>
      <c r="C1317" s="273"/>
      <c r="D1317" s="272"/>
    </row>
    <row r="1318" spans="2:4">
      <c r="B1318" s="271"/>
      <c r="C1318" s="273"/>
      <c r="D1318" s="272"/>
    </row>
    <row r="1319" spans="2:4">
      <c r="B1319" s="271"/>
      <c r="C1319" s="273"/>
      <c r="D1319" s="272"/>
    </row>
    <row r="1320" spans="2:4">
      <c r="B1320" s="271"/>
      <c r="C1320" s="273"/>
      <c r="D1320" s="272"/>
    </row>
    <row r="1321" spans="2:4">
      <c r="B1321" s="271"/>
      <c r="C1321" s="273"/>
      <c r="D1321" s="272"/>
    </row>
    <row r="1322" spans="2:4">
      <c r="B1322" s="271"/>
      <c r="C1322" s="273"/>
      <c r="D1322" s="272"/>
    </row>
    <row r="1323" spans="2:4">
      <c r="B1323" s="271"/>
      <c r="C1323" s="273"/>
      <c r="D1323" s="272"/>
    </row>
    <row r="1324" spans="2:4">
      <c r="B1324" s="271"/>
      <c r="C1324" s="273"/>
      <c r="D1324" s="272"/>
    </row>
    <row r="1325" spans="2:4">
      <c r="B1325" s="271"/>
      <c r="C1325" s="273"/>
      <c r="D1325" s="272"/>
    </row>
    <row r="1326" spans="2:4">
      <c r="B1326" s="271"/>
      <c r="C1326" s="273"/>
      <c r="D1326" s="272"/>
    </row>
    <row r="1327" spans="2:4">
      <c r="B1327" s="271"/>
      <c r="C1327" s="273"/>
      <c r="D1327" s="272"/>
    </row>
    <row r="1328" spans="2:4">
      <c r="B1328" s="271"/>
      <c r="C1328" s="273"/>
      <c r="D1328" s="272"/>
    </row>
    <row r="1329" spans="2:4">
      <c r="B1329" s="271"/>
      <c r="C1329" s="273"/>
      <c r="D1329" s="272"/>
    </row>
    <row r="1330" spans="2:4">
      <c r="B1330" s="271"/>
      <c r="C1330" s="273"/>
      <c r="D1330" s="272"/>
    </row>
    <row r="1331" spans="2:4">
      <c r="B1331" s="271"/>
      <c r="C1331" s="273"/>
      <c r="D1331" s="272"/>
    </row>
    <row r="1332" spans="2:4">
      <c r="B1332" s="271"/>
      <c r="C1332" s="273"/>
      <c r="D1332" s="272"/>
    </row>
    <row r="1333" spans="2:4">
      <c r="B1333" s="271"/>
      <c r="C1333" s="273"/>
      <c r="D1333" s="272"/>
    </row>
    <row r="1334" spans="2:4">
      <c r="B1334" s="271"/>
      <c r="C1334" s="273"/>
      <c r="D1334" s="272"/>
    </row>
    <row r="1335" spans="2:4">
      <c r="B1335" s="271"/>
      <c r="C1335" s="273"/>
      <c r="D1335" s="272"/>
    </row>
    <row r="1336" spans="2:4">
      <c r="B1336" s="271"/>
      <c r="C1336" s="273"/>
      <c r="D1336" s="272"/>
    </row>
    <row r="1337" spans="2:4">
      <c r="B1337" s="271"/>
      <c r="C1337" s="273"/>
      <c r="D1337" s="272"/>
    </row>
    <row r="1338" spans="2:4">
      <c r="B1338" s="271"/>
      <c r="C1338" s="273"/>
      <c r="D1338" s="272"/>
    </row>
    <row r="1339" spans="2:4">
      <c r="B1339" s="271"/>
      <c r="C1339" s="273"/>
      <c r="D1339" s="272"/>
    </row>
    <row r="1340" spans="2:4">
      <c r="B1340" s="271"/>
      <c r="C1340" s="273"/>
      <c r="D1340" s="272"/>
    </row>
    <row r="1341" spans="2:4">
      <c r="B1341" s="271"/>
      <c r="C1341" s="273"/>
      <c r="D1341" s="272"/>
    </row>
    <row r="1342" spans="2:4">
      <c r="B1342" s="271"/>
      <c r="C1342" s="273"/>
      <c r="D1342" s="272"/>
    </row>
    <row r="1343" spans="2:4">
      <c r="B1343" s="271"/>
      <c r="C1343" s="273"/>
      <c r="D1343" s="272"/>
    </row>
    <row r="1344" spans="2:4">
      <c r="B1344" s="271"/>
      <c r="C1344" s="273"/>
      <c r="D1344" s="272"/>
    </row>
    <row r="1345" spans="2:4">
      <c r="B1345" s="271"/>
      <c r="C1345" s="273"/>
      <c r="D1345" s="272"/>
    </row>
    <row r="1346" spans="2:4">
      <c r="B1346" s="271"/>
      <c r="C1346" s="273"/>
      <c r="D1346" s="272"/>
    </row>
    <row r="1347" spans="2:4">
      <c r="B1347" s="271"/>
      <c r="C1347" s="273"/>
      <c r="D1347" s="272"/>
    </row>
    <row r="1348" spans="2:4">
      <c r="B1348" s="271"/>
      <c r="C1348" s="273"/>
      <c r="D1348" s="272"/>
    </row>
    <row r="1349" spans="2:4">
      <c r="B1349" s="271"/>
      <c r="C1349" s="273"/>
      <c r="D1349" s="272"/>
    </row>
    <row r="1350" spans="2:4">
      <c r="B1350" s="271"/>
      <c r="C1350" s="273"/>
      <c r="D1350" s="272"/>
    </row>
    <row r="1351" spans="2:4">
      <c r="B1351" s="271"/>
      <c r="C1351" s="273"/>
      <c r="D1351" s="272"/>
    </row>
    <row r="1352" spans="2:4">
      <c r="B1352" s="271"/>
      <c r="C1352" s="273"/>
      <c r="D1352" s="272"/>
    </row>
    <row r="1353" spans="2:4">
      <c r="B1353" s="271"/>
      <c r="C1353" s="273"/>
      <c r="D1353" s="272"/>
    </row>
    <row r="1354" spans="2:4">
      <c r="B1354" s="271"/>
      <c r="C1354" s="273"/>
      <c r="D1354" s="272"/>
    </row>
    <row r="1355" spans="2:4">
      <c r="B1355" s="271"/>
      <c r="C1355" s="273"/>
      <c r="D1355" s="272"/>
    </row>
    <row r="1356" spans="2:4">
      <c r="B1356" s="271"/>
      <c r="C1356" s="273"/>
      <c r="D1356" s="272"/>
    </row>
    <row r="1357" spans="2:4">
      <c r="B1357" s="271"/>
      <c r="C1357" s="273"/>
      <c r="D1357" s="272"/>
    </row>
    <row r="1358" spans="2:4">
      <c r="B1358" s="271"/>
      <c r="C1358" s="273"/>
      <c r="D1358" s="272"/>
    </row>
    <row r="1359" spans="2:4">
      <c r="B1359" s="271"/>
      <c r="C1359" s="273"/>
      <c r="D1359" s="272"/>
    </row>
    <row r="1360" spans="2:4">
      <c r="B1360" s="271"/>
      <c r="C1360" s="273"/>
      <c r="D1360" s="272"/>
    </row>
    <row r="1361" spans="2:4">
      <c r="B1361" s="271"/>
      <c r="C1361" s="273"/>
      <c r="D1361" s="272"/>
    </row>
    <row r="1362" spans="2:4">
      <c r="B1362" s="271"/>
      <c r="C1362" s="273"/>
      <c r="D1362" s="272"/>
    </row>
    <row r="1363" spans="2:4">
      <c r="B1363" s="271"/>
      <c r="C1363" s="273"/>
      <c r="D1363" s="272"/>
    </row>
    <row r="1364" spans="2:4">
      <c r="B1364" s="271"/>
      <c r="C1364" s="273"/>
      <c r="D1364" s="272"/>
    </row>
    <row r="1365" spans="2:4">
      <c r="B1365" s="271"/>
      <c r="C1365" s="273"/>
      <c r="D1365" s="272"/>
    </row>
    <row r="1366" spans="2:4">
      <c r="B1366" s="271"/>
      <c r="C1366" s="273"/>
      <c r="D1366" s="272"/>
    </row>
    <row r="1367" spans="2:4">
      <c r="B1367" s="271"/>
      <c r="C1367" s="273"/>
      <c r="D1367" s="272"/>
    </row>
    <row r="1368" spans="2:4">
      <c r="B1368" s="271"/>
      <c r="C1368" s="273"/>
      <c r="D1368" s="272"/>
    </row>
    <row r="1369" spans="2:4">
      <c r="B1369" s="271"/>
      <c r="C1369" s="273"/>
      <c r="D1369" s="272"/>
    </row>
    <row r="1370" spans="2:4">
      <c r="B1370" s="271"/>
      <c r="C1370" s="273"/>
      <c r="D1370" s="272"/>
    </row>
    <row r="1371" spans="2:4">
      <c r="B1371" s="271"/>
      <c r="C1371" s="273"/>
      <c r="D1371" s="272"/>
    </row>
    <row r="1372" spans="2:4">
      <c r="B1372" s="271"/>
      <c r="C1372" s="273"/>
      <c r="D1372" s="272"/>
    </row>
    <row r="1373" spans="2:4">
      <c r="B1373" s="271"/>
      <c r="C1373" s="273"/>
      <c r="D1373" s="272"/>
    </row>
    <row r="1374" spans="2:4">
      <c r="B1374" s="271"/>
      <c r="C1374" s="273"/>
      <c r="D1374" s="272"/>
    </row>
    <row r="1375" spans="2:4">
      <c r="B1375" s="271"/>
      <c r="C1375" s="273"/>
      <c r="D1375" s="272"/>
    </row>
    <row r="1376" spans="2:4">
      <c r="B1376" s="271"/>
      <c r="C1376" s="273"/>
      <c r="D1376" s="272"/>
    </row>
    <row r="1377" spans="2:4">
      <c r="B1377" s="271"/>
      <c r="C1377" s="273"/>
      <c r="D1377" s="272"/>
    </row>
    <row r="1378" spans="2:4">
      <c r="B1378" s="271"/>
      <c r="C1378" s="273"/>
      <c r="D1378" s="272"/>
    </row>
    <row r="1379" spans="2:4">
      <c r="B1379" s="271"/>
      <c r="C1379" s="273"/>
      <c r="D1379" s="272"/>
    </row>
    <row r="1380" spans="2:4">
      <c r="B1380" s="271"/>
      <c r="C1380" s="273"/>
      <c r="D1380" s="272"/>
    </row>
    <row r="1381" spans="2:4">
      <c r="B1381" s="271"/>
      <c r="C1381" s="273"/>
      <c r="D1381" s="272"/>
    </row>
    <row r="1382" spans="2:4">
      <c r="B1382" s="271"/>
      <c r="C1382" s="273"/>
      <c r="D1382" s="272"/>
    </row>
    <row r="1383" spans="2:4">
      <c r="B1383" s="271"/>
      <c r="C1383" s="273"/>
      <c r="D1383" s="272"/>
    </row>
    <row r="1384" spans="2:4">
      <c r="B1384" s="271"/>
      <c r="C1384" s="273"/>
      <c r="D1384" s="272"/>
    </row>
    <row r="1385" spans="2:4">
      <c r="B1385" s="271"/>
      <c r="C1385" s="273"/>
      <c r="D1385" s="272"/>
    </row>
    <row r="1386" spans="2:4">
      <c r="B1386" s="271"/>
      <c r="C1386" s="273"/>
      <c r="D1386" s="272"/>
    </row>
    <row r="1387" spans="2:4">
      <c r="B1387" s="271"/>
      <c r="C1387" s="273"/>
      <c r="D1387" s="272"/>
    </row>
    <row r="1388" spans="2:4">
      <c r="B1388" s="271"/>
      <c r="C1388" s="273"/>
      <c r="D1388" s="272"/>
    </row>
    <row r="1389" spans="2:4">
      <c r="B1389" s="271"/>
      <c r="C1389" s="273"/>
      <c r="D1389" s="272"/>
    </row>
    <row r="1390" spans="2:4">
      <c r="B1390" s="271"/>
      <c r="C1390" s="273"/>
      <c r="D1390" s="272"/>
    </row>
    <row r="1391" spans="2:4">
      <c r="B1391" s="271"/>
      <c r="C1391" s="273"/>
      <c r="D1391" s="272"/>
    </row>
    <row r="1392" spans="2:4">
      <c r="B1392" s="271"/>
      <c r="C1392" s="273"/>
      <c r="D1392" s="272"/>
    </row>
    <row r="1393" spans="2:4">
      <c r="B1393" s="271"/>
      <c r="C1393" s="273"/>
      <c r="D1393" s="272"/>
    </row>
    <row r="1394" spans="2:4">
      <c r="B1394" s="271"/>
      <c r="C1394" s="273"/>
      <c r="D1394" s="272"/>
    </row>
    <row r="1395" spans="2:4">
      <c r="B1395" s="271"/>
      <c r="C1395" s="273"/>
      <c r="D1395" s="272"/>
    </row>
    <row r="1396" spans="2:4">
      <c r="B1396" s="271"/>
      <c r="C1396" s="273"/>
      <c r="D1396" s="272"/>
    </row>
    <row r="1397" spans="2:4">
      <c r="B1397" s="271"/>
      <c r="C1397" s="273"/>
      <c r="D1397" s="272"/>
    </row>
    <row r="1398" spans="2:4">
      <c r="B1398" s="271"/>
      <c r="C1398" s="273"/>
      <c r="D1398" s="272"/>
    </row>
    <row r="1399" spans="2:4">
      <c r="B1399" s="271"/>
      <c r="C1399" s="273"/>
      <c r="D1399" s="272"/>
    </row>
    <row r="1400" spans="2:4">
      <c r="B1400" s="271"/>
      <c r="C1400" s="273"/>
      <c r="D1400" s="272"/>
    </row>
    <row r="1401" spans="2:4">
      <c r="B1401" s="271"/>
      <c r="C1401" s="273"/>
      <c r="D1401" s="272"/>
    </row>
    <row r="1402" spans="2:4">
      <c r="B1402" s="271"/>
      <c r="C1402" s="273"/>
      <c r="D1402" s="272"/>
    </row>
    <row r="1403" spans="2:4">
      <c r="B1403" s="271"/>
      <c r="C1403" s="273"/>
      <c r="D1403" s="272"/>
    </row>
    <row r="1404" spans="2:4">
      <c r="B1404" s="271"/>
      <c r="C1404" s="273"/>
      <c r="D1404" s="272"/>
    </row>
    <row r="1405" spans="2:4">
      <c r="B1405" s="271"/>
      <c r="C1405" s="273"/>
      <c r="D1405" s="272"/>
    </row>
    <row r="1406" spans="2:4">
      <c r="B1406" s="271"/>
      <c r="C1406" s="273"/>
      <c r="D1406" s="272"/>
    </row>
    <row r="1407" spans="2:4">
      <c r="B1407" s="271"/>
      <c r="C1407" s="273"/>
      <c r="D1407" s="272"/>
    </row>
    <row r="1408" spans="2:4">
      <c r="B1408" s="271"/>
      <c r="C1408" s="273"/>
      <c r="D1408" s="272"/>
    </row>
    <row r="1409" spans="2:4">
      <c r="B1409" s="271"/>
      <c r="C1409" s="273"/>
      <c r="D1409" s="272"/>
    </row>
    <row r="1410" spans="2:4">
      <c r="B1410" s="271"/>
      <c r="C1410" s="273"/>
      <c r="D1410" s="272"/>
    </row>
    <row r="1411" spans="2:4">
      <c r="B1411" s="271"/>
      <c r="C1411" s="273"/>
      <c r="D1411" s="272"/>
    </row>
    <row r="1412" spans="2:4">
      <c r="B1412" s="271"/>
      <c r="C1412" s="273"/>
      <c r="D1412" s="272"/>
    </row>
    <row r="1413" spans="2:4">
      <c r="B1413" s="271"/>
      <c r="C1413" s="273"/>
      <c r="D1413" s="272"/>
    </row>
    <row r="1414" spans="2:4">
      <c r="B1414" s="271"/>
      <c r="C1414" s="273"/>
      <c r="D1414" s="272"/>
    </row>
    <row r="1415" spans="2:4">
      <c r="B1415" s="271"/>
      <c r="C1415" s="273"/>
      <c r="D1415" s="272"/>
    </row>
    <row r="1416" spans="2:4">
      <c r="B1416" s="271"/>
      <c r="C1416" s="273"/>
      <c r="D1416" s="272"/>
    </row>
    <row r="1417" spans="2:4">
      <c r="B1417" s="271"/>
      <c r="C1417" s="273"/>
      <c r="D1417" s="272"/>
    </row>
    <row r="1418" spans="2:4">
      <c r="B1418" s="271"/>
      <c r="C1418" s="273"/>
      <c r="D1418" s="272"/>
    </row>
    <row r="1419" spans="2:4">
      <c r="B1419" s="271"/>
      <c r="C1419" s="273"/>
      <c r="D1419" s="272"/>
    </row>
    <row r="1420" spans="2:4">
      <c r="B1420" s="271"/>
      <c r="C1420" s="273"/>
      <c r="D1420" s="272"/>
    </row>
    <row r="1421" spans="2:4">
      <c r="B1421" s="271"/>
      <c r="C1421" s="273"/>
      <c r="D1421" s="272"/>
    </row>
    <row r="1422" spans="2:4">
      <c r="B1422" s="271"/>
      <c r="C1422" s="273"/>
      <c r="D1422" s="272"/>
    </row>
    <row r="1423" spans="2:4">
      <c r="B1423" s="271"/>
      <c r="C1423" s="273"/>
      <c r="D1423" s="272"/>
    </row>
    <row r="1424" spans="2:4">
      <c r="B1424" s="271"/>
      <c r="C1424" s="273"/>
      <c r="D1424" s="272"/>
    </row>
    <row r="1425" spans="2:4">
      <c r="B1425" s="271"/>
      <c r="C1425" s="273"/>
      <c r="D1425" s="272"/>
    </row>
    <row r="1426" spans="2:4">
      <c r="B1426" s="271"/>
      <c r="C1426" s="273"/>
      <c r="D1426" s="272"/>
    </row>
    <row r="1427" spans="2:4">
      <c r="B1427" s="271"/>
      <c r="C1427" s="273"/>
      <c r="D1427" s="272"/>
    </row>
    <row r="1428" spans="2:4">
      <c r="B1428" s="271"/>
      <c r="C1428" s="273"/>
      <c r="D1428" s="272"/>
    </row>
    <row r="1429" spans="2:4">
      <c r="B1429" s="271"/>
      <c r="C1429" s="273"/>
      <c r="D1429" s="272"/>
    </row>
    <row r="1430" spans="2:4">
      <c r="B1430" s="271"/>
      <c r="C1430" s="273"/>
      <c r="D1430" s="272"/>
    </row>
    <row r="1431" spans="2:4">
      <c r="B1431" s="271"/>
      <c r="C1431" s="273"/>
      <c r="D1431" s="272"/>
    </row>
    <row r="1432" spans="2:4">
      <c r="B1432" s="271"/>
      <c r="C1432" s="273"/>
      <c r="D1432" s="272"/>
    </row>
    <row r="1433" spans="2:4">
      <c r="B1433" s="271"/>
      <c r="C1433" s="273"/>
      <c r="D1433" s="272"/>
    </row>
    <row r="1434" spans="2:4">
      <c r="B1434" s="271"/>
      <c r="C1434" s="273"/>
      <c r="D1434" s="272"/>
    </row>
    <row r="1435" spans="2:4">
      <c r="B1435" s="271"/>
      <c r="C1435" s="273"/>
      <c r="D1435" s="272"/>
    </row>
    <row r="1436" spans="2:4">
      <c r="B1436" s="271"/>
      <c r="C1436" s="273"/>
      <c r="D1436" s="272"/>
    </row>
    <row r="1437" spans="2:4">
      <c r="B1437" s="271"/>
      <c r="C1437" s="273"/>
      <c r="D1437" s="272"/>
    </row>
    <row r="1438" spans="2:4">
      <c r="B1438" s="271"/>
      <c r="C1438" s="273"/>
      <c r="D1438" s="272"/>
    </row>
    <row r="1439" spans="2:4">
      <c r="B1439" s="271"/>
      <c r="C1439" s="273"/>
      <c r="D1439" s="272"/>
    </row>
    <row r="1440" spans="2:4">
      <c r="B1440" s="271"/>
      <c r="C1440" s="273"/>
      <c r="D1440" s="272"/>
    </row>
    <row r="1441" spans="2:4">
      <c r="B1441" s="271"/>
      <c r="C1441" s="273"/>
      <c r="D1441" s="272"/>
    </row>
    <row r="1442" spans="2:4">
      <c r="B1442" s="271"/>
      <c r="C1442" s="273"/>
      <c r="D1442" s="272"/>
    </row>
    <row r="1443" spans="2:4">
      <c r="B1443" s="271"/>
      <c r="C1443" s="273"/>
      <c r="D1443" s="272"/>
    </row>
    <row r="1444" spans="2:4">
      <c r="B1444" s="271"/>
      <c r="C1444" s="273"/>
      <c r="D1444" s="272"/>
    </row>
    <row r="1445" spans="2:4">
      <c r="B1445" s="271"/>
      <c r="C1445" s="273"/>
      <c r="D1445" s="272"/>
    </row>
    <row r="1446" spans="2:4">
      <c r="B1446" s="271"/>
      <c r="C1446" s="273"/>
      <c r="D1446" s="272"/>
    </row>
    <row r="1447" spans="2:4">
      <c r="B1447" s="271"/>
      <c r="C1447" s="273"/>
      <c r="D1447" s="272"/>
    </row>
    <row r="1448" spans="2:4">
      <c r="B1448" s="271"/>
      <c r="C1448" s="273"/>
      <c r="D1448" s="272"/>
    </row>
    <row r="1449" spans="2:4">
      <c r="B1449" s="271"/>
      <c r="C1449" s="273"/>
      <c r="D1449" s="272"/>
    </row>
    <row r="1450" spans="2:4">
      <c r="B1450" s="271"/>
      <c r="C1450" s="273"/>
      <c r="D1450" s="272"/>
    </row>
    <row r="1451" spans="2:4">
      <c r="B1451" s="271"/>
      <c r="C1451" s="273"/>
      <c r="D1451" s="272"/>
    </row>
    <row r="1452" spans="2:4">
      <c r="B1452" s="271"/>
      <c r="C1452" s="273"/>
      <c r="D1452" s="272"/>
    </row>
    <row r="1453" spans="2:4">
      <c r="B1453" s="271"/>
      <c r="C1453" s="273"/>
      <c r="D1453" s="272"/>
    </row>
    <row r="1454" spans="2:4">
      <c r="B1454" s="271"/>
      <c r="C1454" s="273"/>
      <c r="D1454" s="272"/>
    </row>
    <row r="1455" spans="2:4">
      <c r="B1455" s="271"/>
      <c r="C1455" s="273"/>
      <c r="D1455" s="272"/>
    </row>
    <row r="1456" spans="2:4">
      <c r="B1456" s="271"/>
      <c r="C1456" s="273"/>
      <c r="D1456" s="272"/>
    </row>
    <row r="1457" spans="2:4">
      <c r="B1457" s="271"/>
      <c r="C1457" s="273"/>
      <c r="D1457" s="272"/>
    </row>
    <row r="1458" spans="2:4">
      <c r="B1458" s="271"/>
      <c r="C1458" s="273"/>
      <c r="D1458" s="272"/>
    </row>
    <row r="1459" spans="2:4">
      <c r="B1459" s="271"/>
      <c r="C1459" s="273"/>
      <c r="D1459" s="272"/>
    </row>
    <row r="1460" spans="2:4">
      <c r="B1460" s="271"/>
      <c r="C1460" s="273"/>
      <c r="D1460" s="272"/>
    </row>
    <row r="1461" spans="2:4">
      <c r="B1461" s="271"/>
      <c r="C1461" s="273"/>
      <c r="D1461" s="272"/>
    </row>
    <row r="1462" spans="2:4">
      <c r="B1462" s="271"/>
      <c r="C1462" s="273"/>
      <c r="D1462" s="272"/>
    </row>
    <row r="1463" spans="2:4">
      <c r="B1463" s="271"/>
      <c r="C1463" s="273"/>
      <c r="D1463" s="272"/>
    </row>
    <row r="1464" spans="2:4">
      <c r="B1464" s="271"/>
      <c r="C1464" s="273"/>
      <c r="D1464" s="272"/>
    </row>
    <row r="1465" spans="2:4">
      <c r="B1465" s="271"/>
      <c r="C1465" s="273"/>
      <c r="D1465" s="272"/>
    </row>
    <row r="1466" spans="2:4">
      <c r="B1466" s="271"/>
      <c r="C1466" s="273"/>
      <c r="D1466" s="272"/>
    </row>
    <row r="1467" spans="2:4">
      <c r="B1467" s="271"/>
      <c r="C1467" s="273"/>
      <c r="D1467" s="272"/>
    </row>
    <row r="1468" spans="2:4">
      <c r="B1468" s="271"/>
      <c r="C1468" s="273"/>
      <c r="D1468" s="272"/>
    </row>
    <row r="1469" spans="2:4">
      <c r="B1469" s="271"/>
      <c r="C1469" s="273"/>
      <c r="D1469" s="272"/>
    </row>
    <row r="1470" spans="2:4">
      <c r="B1470" s="271"/>
      <c r="C1470" s="273"/>
      <c r="D1470" s="272"/>
    </row>
    <row r="1471" spans="2:4">
      <c r="B1471" s="271"/>
      <c r="C1471" s="273"/>
      <c r="D1471" s="272"/>
    </row>
    <row r="1472" spans="2:4">
      <c r="B1472" s="271"/>
      <c r="C1472" s="273"/>
      <c r="D1472" s="272"/>
    </row>
    <row r="1473" spans="2:4">
      <c r="B1473" s="271"/>
      <c r="C1473" s="273"/>
      <c r="D1473" s="272"/>
    </row>
    <row r="1474" spans="2:4">
      <c r="B1474" s="271"/>
      <c r="C1474" s="273"/>
      <c r="D1474" s="272"/>
    </row>
    <row r="1475" spans="2:4">
      <c r="B1475" s="271"/>
      <c r="C1475" s="273"/>
      <c r="D1475" s="272"/>
    </row>
    <row r="1476" spans="2:4">
      <c r="B1476" s="271"/>
      <c r="C1476" s="273"/>
      <c r="D1476" s="272"/>
    </row>
    <row r="1477" spans="2:4">
      <c r="B1477" s="271"/>
      <c r="C1477" s="273"/>
      <c r="D1477" s="272"/>
    </row>
    <row r="1478" spans="2:4">
      <c r="B1478" s="271"/>
      <c r="C1478" s="273"/>
      <c r="D1478" s="272"/>
    </row>
    <row r="1479" spans="2:4">
      <c r="B1479" s="271"/>
      <c r="C1479" s="273"/>
      <c r="D1479" s="272"/>
    </row>
    <row r="1480" spans="2:4">
      <c r="B1480" s="271"/>
      <c r="C1480" s="273"/>
      <c r="D1480" s="272"/>
    </row>
    <row r="1481" spans="2:4">
      <c r="B1481" s="271"/>
      <c r="C1481" s="273"/>
      <c r="D1481" s="272"/>
    </row>
    <row r="1482" spans="2:4">
      <c r="B1482" s="271"/>
      <c r="C1482" s="273"/>
      <c r="D1482" s="272"/>
    </row>
    <row r="1483" spans="2:4">
      <c r="B1483" s="271"/>
      <c r="C1483" s="273"/>
      <c r="D1483" s="272"/>
    </row>
    <row r="1484" spans="2:4">
      <c r="B1484" s="271"/>
      <c r="C1484" s="273"/>
      <c r="D1484" s="272"/>
    </row>
    <row r="1485" spans="2:4">
      <c r="B1485" s="271"/>
      <c r="C1485" s="273"/>
      <c r="D1485" s="272"/>
    </row>
    <row r="1486" spans="2:4">
      <c r="B1486" s="271"/>
      <c r="C1486" s="273"/>
      <c r="D1486" s="272"/>
    </row>
    <row r="1487" spans="2:4">
      <c r="B1487" s="271"/>
      <c r="C1487" s="273"/>
      <c r="D1487" s="272"/>
    </row>
    <row r="1488" spans="2:4">
      <c r="B1488" s="271"/>
      <c r="C1488" s="273"/>
      <c r="D1488" s="272"/>
    </row>
    <row r="1489" spans="2:4">
      <c r="B1489" s="271"/>
      <c r="C1489" s="273"/>
      <c r="D1489" s="272"/>
    </row>
    <row r="1490" spans="2:4">
      <c r="B1490" s="271"/>
      <c r="C1490" s="273"/>
      <c r="D1490" s="272"/>
    </row>
    <row r="1491" spans="2:4">
      <c r="B1491" s="271"/>
      <c r="C1491" s="273"/>
      <c r="D1491" s="272"/>
    </row>
    <row r="1492" spans="2:4">
      <c r="B1492" s="271"/>
      <c r="C1492" s="273"/>
      <c r="D1492" s="272"/>
    </row>
    <row r="1493" spans="2:4">
      <c r="B1493" s="271"/>
      <c r="C1493" s="273"/>
      <c r="D1493" s="272"/>
    </row>
    <row r="1494" spans="2:4">
      <c r="B1494" s="271"/>
      <c r="C1494" s="273"/>
      <c r="D1494" s="272"/>
    </row>
    <row r="1495" spans="2:4">
      <c r="B1495" s="271"/>
      <c r="C1495" s="273"/>
      <c r="D1495" s="272"/>
    </row>
    <row r="1496" spans="2:4">
      <c r="B1496" s="271"/>
      <c r="C1496" s="273"/>
      <c r="D1496" s="272"/>
    </row>
    <row r="1497" spans="2:4">
      <c r="B1497" s="271"/>
      <c r="C1497" s="273"/>
      <c r="D1497" s="272"/>
    </row>
    <row r="1498" spans="2:4">
      <c r="B1498" s="271"/>
      <c r="C1498" s="273"/>
      <c r="D1498" s="272"/>
    </row>
    <row r="1499" spans="2:4">
      <c r="B1499" s="271"/>
      <c r="C1499" s="273"/>
      <c r="D1499" s="272"/>
    </row>
    <row r="1500" spans="2:4">
      <c r="B1500" s="271"/>
      <c r="C1500" s="273"/>
      <c r="D1500" s="272"/>
    </row>
    <row r="1501" spans="2:4">
      <c r="B1501" s="271"/>
      <c r="C1501" s="273"/>
      <c r="D1501" s="272"/>
    </row>
    <row r="1502" spans="2:4">
      <c r="B1502" s="271"/>
      <c r="C1502" s="273"/>
      <c r="D1502" s="272"/>
    </row>
    <row r="1503" spans="2:4">
      <c r="B1503" s="271"/>
      <c r="C1503" s="273"/>
      <c r="D1503" s="272"/>
    </row>
    <row r="1504" spans="2:4">
      <c r="B1504" s="271"/>
      <c r="C1504" s="273"/>
      <c r="D1504" s="272"/>
    </row>
    <row r="1505" spans="2:4">
      <c r="B1505" s="271"/>
      <c r="C1505" s="273"/>
      <c r="D1505" s="272"/>
    </row>
    <row r="1506" spans="2:4">
      <c r="B1506" s="271"/>
      <c r="C1506" s="273"/>
      <c r="D1506" s="272"/>
    </row>
    <row r="1507" spans="2:4">
      <c r="B1507" s="271"/>
      <c r="C1507" s="273"/>
      <c r="D1507" s="272"/>
    </row>
    <row r="1508" spans="2:4">
      <c r="B1508" s="271"/>
      <c r="C1508" s="273"/>
      <c r="D1508" s="272"/>
    </row>
    <row r="1509" spans="2:4">
      <c r="B1509" s="271"/>
      <c r="C1509" s="273"/>
      <c r="D1509" s="272"/>
    </row>
    <row r="1510" spans="2:4">
      <c r="B1510" s="271"/>
      <c r="C1510" s="273"/>
      <c r="D1510" s="272"/>
    </row>
    <row r="1511" spans="2:4">
      <c r="B1511" s="271"/>
      <c r="C1511" s="273"/>
      <c r="D1511" s="272"/>
    </row>
    <row r="1512" spans="2:4">
      <c r="B1512" s="271"/>
      <c r="C1512" s="273"/>
      <c r="D1512" s="272"/>
    </row>
    <row r="1513" spans="2:4">
      <c r="B1513" s="271"/>
      <c r="C1513" s="273"/>
      <c r="D1513" s="272"/>
    </row>
    <row r="1514" spans="2:4">
      <c r="B1514" s="271"/>
      <c r="C1514" s="273"/>
      <c r="D1514" s="272"/>
    </row>
    <row r="1515" spans="2:4">
      <c r="B1515" s="271"/>
      <c r="C1515" s="273"/>
      <c r="D1515" s="272"/>
    </row>
    <row r="1516" spans="2:4">
      <c r="B1516" s="271"/>
      <c r="C1516" s="273"/>
      <c r="D1516" s="272"/>
    </row>
    <row r="1517" spans="2:4">
      <c r="B1517" s="271"/>
      <c r="C1517" s="273"/>
      <c r="D1517" s="272"/>
    </row>
    <row r="1518" spans="2:4">
      <c r="B1518" s="271"/>
      <c r="C1518" s="273"/>
      <c r="D1518" s="272"/>
    </row>
    <row r="1519" spans="2:4">
      <c r="B1519" s="271"/>
      <c r="C1519" s="273"/>
      <c r="D1519" s="272"/>
    </row>
    <row r="1520" spans="2:4">
      <c r="B1520" s="271"/>
      <c r="C1520" s="273"/>
      <c r="D1520" s="272"/>
    </row>
    <row r="1521" spans="2:4">
      <c r="B1521" s="271"/>
      <c r="C1521" s="273"/>
      <c r="D1521" s="272"/>
    </row>
    <row r="1522" spans="2:4">
      <c r="B1522" s="271"/>
      <c r="C1522" s="273"/>
      <c r="D1522" s="272"/>
    </row>
    <row r="1523" spans="2:4">
      <c r="B1523" s="271"/>
      <c r="C1523" s="273"/>
      <c r="D1523" s="272"/>
    </row>
    <row r="1524" spans="2:4">
      <c r="B1524" s="271"/>
      <c r="C1524" s="273"/>
      <c r="D1524" s="272"/>
    </row>
    <row r="1525" spans="2:4">
      <c r="B1525" s="271"/>
      <c r="C1525" s="273"/>
      <c r="D1525" s="272"/>
    </row>
    <row r="1526" spans="2:4">
      <c r="B1526" s="271"/>
      <c r="C1526" s="273"/>
      <c r="D1526" s="272"/>
    </row>
    <row r="1527" spans="2:4">
      <c r="B1527" s="271"/>
      <c r="C1527" s="273"/>
      <c r="D1527" s="272"/>
    </row>
    <row r="1528" spans="2:4">
      <c r="B1528" s="271"/>
      <c r="C1528" s="273"/>
      <c r="D1528" s="272"/>
    </row>
    <row r="1529" spans="2:4">
      <c r="B1529" s="271"/>
      <c r="C1529" s="273"/>
      <c r="D1529" s="272"/>
    </row>
    <row r="1530" spans="2:4">
      <c r="B1530" s="271"/>
      <c r="C1530" s="273"/>
      <c r="D1530" s="272"/>
    </row>
    <row r="1531" spans="2:4">
      <c r="B1531" s="271"/>
      <c r="C1531" s="273"/>
      <c r="D1531" s="272"/>
    </row>
    <row r="1532" spans="2:4">
      <c r="B1532" s="271"/>
      <c r="C1532" s="273"/>
      <c r="D1532" s="272"/>
    </row>
    <row r="1533" spans="2:4">
      <c r="B1533" s="271"/>
      <c r="C1533" s="273"/>
      <c r="D1533" s="272"/>
    </row>
    <row r="1534" spans="2:4">
      <c r="B1534" s="271"/>
      <c r="C1534" s="273"/>
      <c r="D1534" s="272"/>
    </row>
    <row r="1535" spans="2:4">
      <c r="B1535" s="271"/>
      <c r="C1535" s="273"/>
      <c r="D1535" s="272"/>
    </row>
    <row r="1536" spans="2:4">
      <c r="B1536" s="271"/>
      <c r="C1536" s="273"/>
      <c r="D1536" s="272"/>
    </row>
    <row r="1537" spans="2:4">
      <c r="B1537" s="271"/>
      <c r="C1537" s="273"/>
      <c r="D1537" s="272"/>
    </row>
    <row r="1538" spans="2:4">
      <c r="B1538" s="271"/>
      <c r="C1538" s="273"/>
      <c r="D1538" s="272"/>
    </row>
    <row r="1539" spans="2:4">
      <c r="B1539" s="271"/>
      <c r="C1539" s="273"/>
      <c r="D1539" s="272"/>
    </row>
    <row r="1540" spans="2:4">
      <c r="B1540" s="271"/>
      <c r="C1540" s="273"/>
      <c r="D1540" s="272"/>
    </row>
    <row r="1541" spans="2:4">
      <c r="B1541" s="271"/>
      <c r="C1541" s="273"/>
      <c r="D1541" s="272"/>
    </row>
    <row r="1542" spans="2:4">
      <c r="B1542" s="271"/>
      <c r="C1542" s="273"/>
      <c r="D1542" s="272"/>
    </row>
    <row r="1543" spans="2:4">
      <c r="B1543" s="271"/>
      <c r="C1543" s="273"/>
      <c r="D1543" s="272"/>
    </row>
    <row r="1544" spans="2:4">
      <c r="B1544" s="271"/>
      <c r="C1544" s="273"/>
      <c r="D1544" s="272"/>
    </row>
    <row r="1545" spans="2:4">
      <c r="B1545" s="271"/>
      <c r="C1545" s="273"/>
      <c r="D1545" s="272"/>
    </row>
    <row r="1546" spans="2:4">
      <c r="B1546" s="271"/>
      <c r="C1546" s="273"/>
      <c r="D1546" s="272"/>
    </row>
    <row r="1547" spans="2:4">
      <c r="B1547" s="271"/>
      <c r="C1547" s="273"/>
      <c r="D1547" s="272"/>
    </row>
    <row r="1548" spans="2:4">
      <c r="B1548" s="271"/>
      <c r="C1548" s="273"/>
      <c r="D1548" s="272"/>
    </row>
    <row r="1549" spans="2:4">
      <c r="B1549" s="271"/>
      <c r="C1549" s="273"/>
      <c r="D1549" s="272"/>
    </row>
    <row r="1550" spans="2:4">
      <c r="B1550" s="271"/>
      <c r="C1550" s="273"/>
      <c r="D1550" s="272"/>
    </row>
    <row r="1551" spans="2:4">
      <c r="B1551" s="271"/>
      <c r="C1551" s="273"/>
      <c r="D1551" s="272"/>
    </row>
    <row r="1552" spans="2:4">
      <c r="B1552" s="271"/>
      <c r="C1552" s="273"/>
      <c r="D1552" s="272"/>
    </row>
    <row r="1553" spans="2:4">
      <c r="B1553" s="271"/>
      <c r="C1553" s="273"/>
      <c r="D1553" s="272"/>
    </row>
    <row r="1554" spans="2:4">
      <c r="B1554" s="271"/>
      <c r="C1554" s="273"/>
      <c r="D1554" s="272"/>
    </row>
    <row r="1555" spans="2:4">
      <c r="B1555" s="271"/>
      <c r="C1555" s="273"/>
      <c r="D1555" s="272"/>
    </row>
    <row r="1556" spans="2:4">
      <c r="B1556" s="271"/>
      <c r="C1556" s="273"/>
      <c r="D1556" s="272"/>
    </row>
    <row r="1557" spans="2:4">
      <c r="B1557" s="271"/>
      <c r="C1557" s="273"/>
      <c r="D1557" s="272"/>
    </row>
    <row r="1558" spans="2:4">
      <c r="B1558" s="271"/>
      <c r="C1558" s="273"/>
      <c r="D1558" s="272"/>
    </row>
    <row r="1559" spans="2:4">
      <c r="B1559" s="271"/>
      <c r="C1559" s="273"/>
      <c r="D1559" s="272"/>
    </row>
    <row r="1560" spans="2:4">
      <c r="B1560" s="271"/>
      <c r="C1560" s="273"/>
      <c r="D1560" s="272"/>
    </row>
    <row r="1561" spans="2:4">
      <c r="B1561" s="271"/>
      <c r="C1561" s="273"/>
      <c r="D1561" s="272"/>
    </row>
    <row r="1562" spans="2:4">
      <c r="B1562" s="271"/>
      <c r="C1562" s="273"/>
      <c r="D1562" s="272"/>
    </row>
    <row r="1563" spans="2:4">
      <c r="B1563" s="271"/>
      <c r="C1563" s="273"/>
      <c r="D1563" s="272"/>
    </row>
    <row r="1564" spans="2:4">
      <c r="B1564" s="271"/>
      <c r="C1564" s="273"/>
      <c r="D1564" s="272"/>
    </row>
    <row r="1565" spans="2:4">
      <c r="B1565" s="271"/>
      <c r="C1565" s="273"/>
      <c r="D1565" s="272"/>
    </row>
    <row r="1566" spans="2:4">
      <c r="B1566" s="271"/>
      <c r="C1566" s="273"/>
      <c r="D1566" s="272"/>
    </row>
    <row r="1567" spans="2:4">
      <c r="B1567" s="271"/>
      <c r="C1567" s="273"/>
      <c r="D1567" s="272"/>
    </row>
    <row r="1568" spans="2:4">
      <c r="B1568" s="271"/>
      <c r="C1568" s="273"/>
      <c r="D1568" s="272"/>
    </row>
    <row r="1569" spans="2:4">
      <c r="B1569" s="271"/>
      <c r="C1569" s="273"/>
      <c r="D1569" s="272"/>
    </row>
    <row r="1570" spans="2:4">
      <c r="B1570" s="271"/>
      <c r="C1570" s="273"/>
      <c r="D1570" s="272"/>
    </row>
    <row r="1571" spans="2:4">
      <c r="B1571" s="271"/>
      <c r="C1571" s="273"/>
      <c r="D1571" s="272"/>
    </row>
    <row r="1572" spans="2:4">
      <c r="B1572" s="271"/>
      <c r="C1572" s="273"/>
      <c r="D1572" s="272"/>
    </row>
    <row r="1573" spans="2:4">
      <c r="B1573" s="271"/>
      <c r="C1573" s="273"/>
      <c r="D1573" s="272"/>
    </row>
    <row r="1574" spans="2:4">
      <c r="B1574" s="271"/>
      <c r="C1574" s="273"/>
      <c r="D1574" s="272"/>
    </row>
    <row r="1575" spans="2:4">
      <c r="B1575" s="271"/>
      <c r="C1575" s="273"/>
      <c r="D1575" s="272"/>
    </row>
    <row r="1576" spans="2:4">
      <c r="B1576" s="271"/>
      <c r="C1576" s="273"/>
      <c r="D1576" s="272"/>
    </row>
    <row r="1577" spans="2:4">
      <c r="B1577" s="271"/>
      <c r="C1577" s="273"/>
      <c r="D1577" s="272"/>
    </row>
    <row r="1578" spans="2:4">
      <c r="B1578" s="271"/>
      <c r="C1578" s="273"/>
      <c r="D1578" s="272"/>
    </row>
    <row r="1579" spans="2:4">
      <c r="B1579" s="271"/>
      <c r="C1579" s="273"/>
      <c r="D1579" s="272"/>
    </row>
    <row r="1580" spans="2:4">
      <c r="B1580" s="271"/>
      <c r="C1580" s="273"/>
      <c r="D1580" s="272"/>
    </row>
    <row r="1581" spans="2:4">
      <c r="B1581" s="271"/>
      <c r="C1581" s="273"/>
      <c r="D1581" s="272"/>
    </row>
    <row r="1582" spans="2:4">
      <c r="B1582" s="271"/>
      <c r="C1582" s="273"/>
      <c r="D1582" s="272"/>
    </row>
    <row r="1583" spans="2:4">
      <c r="B1583" s="271"/>
      <c r="C1583" s="273"/>
      <c r="D1583" s="272"/>
    </row>
    <row r="1584" spans="2:4">
      <c r="B1584" s="271"/>
      <c r="C1584" s="273"/>
      <c r="D1584" s="272"/>
    </row>
    <row r="1585" spans="2:4">
      <c r="B1585" s="271"/>
      <c r="C1585" s="273"/>
      <c r="D1585" s="272"/>
    </row>
    <row r="1586" spans="2:4">
      <c r="B1586" s="271"/>
      <c r="C1586" s="273"/>
      <c r="D1586" s="272"/>
    </row>
    <row r="1587" spans="2:4">
      <c r="B1587" s="271"/>
      <c r="C1587" s="273"/>
      <c r="D1587" s="272"/>
    </row>
    <row r="1588" spans="2:4">
      <c r="B1588" s="271"/>
      <c r="C1588" s="273"/>
      <c r="D1588" s="272"/>
    </row>
    <row r="1589" spans="2:4">
      <c r="B1589" s="271"/>
      <c r="C1589" s="273"/>
      <c r="D1589" s="272"/>
    </row>
    <row r="1590" spans="2:4">
      <c r="B1590" s="271"/>
      <c r="C1590" s="273"/>
      <c r="D1590" s="272"/>
    </row>
    <row r="1591" spans="2:4">
      <c r="B1591" s="271"/>
      <c r="C1591" s="273"/>
      <c r="D1591" s="272"/>
    </row>
    <row r="1592" spans="2:4">
      <c r="B1592" s="271"/>
      <c r="C1592" s="273"/>
      <c r="D1592" s="272"/>
    </row>
    <row r="1593" spans="2:4">
      <c r="B1593" s="271"/>
      <c r="C1593" s="273"/>
      <c r="D1593" s="272"/>
    </row>
    <row r="1594" spans="2:4">
      <c r="B1594" s="271"/>
      <c r="C1594" s="273"/>
      <c r="D1594" s="272"/>
    </row>
    <row r="1595" spans="2:4">
      <c r="B1595" s="271"/>
      <c r="C1595" s="273"/>
      <c r="D1595" s="272"/>
    </row>
    <row r="1596" spans="2:4">
      <c r="B1596" s="271"/>
      <c r="C1596" s="273"/>
      <c r="D1596" s="272"/>
    </row>
    <row r="1597" spans="2:4">
      <c r="B1597" s="271"/>
      <c r="C1597" s="273"/>
      <c r="D1597" s="272"/>
    </row>
    <row r="1598" spans="2:4">
      <c r="B1598" s="271"/>
      <c r="C1598" s="273"/>
      <c r="D1598" s="272"/>
    </row>
    <row r="1599" spans="2:4">
      <c r="B1599" s="271"/>
      <c r="C1599" s="273"/>
      <c r="D1599" s="272"/>
    </row>
    <row r="1600" spans="2:4">
      <c r="B1600" s="271"/>
      <c r="C1600" s="273"/>
      <c r="D1600" s="272"/>
    </row>
    <row r="1601" spans="2:4">
      <c r="B1601" s="271"/>
      <c r="C1601" s="273"/>
      <c r="D1601" s="272"/>
    </row>
    <row r="1602" spans="2:4">
      <c r="B1602" s="271"/>
      <c r="C1602" s="273"/>
      <c r="D1602" s="272"/>
    </row>
    <row r="1603" spans="2:4">
      <c r="B1603" s="271"/>
      <c r="C1603" s="273"/>
      <c r="D1603" s="272"/>
    </row>
    <row r="1604" spans="2:4">
      <c r="B1604" s="271"/>
      <c r="C1604" s="273"/>
      <c r="D1604" s="272"/>
    </row>
    <row r="1605" spans="2:4">
      <c r="B1605" s="271"/>
      <c r="C1605" s="273"/>
      <c r="D1605" s="272"/>
    </row>
    <row r="1606" spans="2:4">
      <c r="B1606" s="271"/>
      <c r="C1606" s="273"/>
      <c r="D1606" s="272"/>
    </row>
    <row r="1607" spans="2:4">
      <c r="B1607" s="271"/>
      <c r="C1607" s="273"/>
      <c r="D1607" s="272"/>
    </row>
    <row r="1608" spans="2:4">
      <c r="B1608" s="271"/>
      <c r="C1608" s="273"/>
      <c r="D1608" s="272"/>
    </row>
    <row r="1609" spans="2:4">
      <c r="B1609" s="271"/>
      <c r="C1609" s="273"/>
      <c r="D1609" s="272"/>
    </row>
    <row r="1610" spans="2:4">
      <c r="B1610" s="271"/>
      <c r="C1610" s="273"/>
      <c r="D1610" s="272"/>
    </row>
    <row r="1611" spans="2:4">
      <c r="B1611" s="271"/>
      <c r="C1611" s="273"/>
      <c r="D1611" s="272"/>
    </row>
    <row r="1612" spans="2:4">
      <c r="B1612" s="271"/>
      <c r="C1612" s="273"/>
      <c r="D1612" s="272"/>
    </row>
    <row r="1613" spans="2:4">
      <c r="B1613" s="271"/>
      <c r="C1613" s="273"/>
      <c r="D1613" s="272"/>
    </row>
    <row r="1614" spans="2:4">
      <c r="B1614" s="271"/>
      <c r="C1614" s="273"/>
      <c r="D1614" s="272"/>
    </row>
    <row r="1615" spans="2:4">
      <c r="B1615" s="271"/>
      <c r="C1615" s="273"/>
      <c r="D1615" s="272"/>
    </row>
    <row r="1616" spans="2:4">
      <c r="B1616" s="271"/>
      <c r="C1616" s="273"/>
      <c r="D1616" s="272"/>
    </row>
    <row r="1617" spans="2:4">
      <c r="B1617" s="271"/>
      <c r="C1617" s="273"/>
      <c r="D1617" s="272"/>
    </row>
    <row r="1618" spans="2:4">
      <c r="B1618" s="271"/>
      <c r="C1618" s="273"/>
      <c r="D1618" s="272"/>
    </row>
    <row r="1619" spans="2:4">
      <c r="B1619" s="271"/>
      <c r="C1619" s="273"/>
      <c r="D1619" s="272"/>
    </row>
    <row r="1620" spans="2:4">
      <c r="B1620" s="271"/>
      <c r="C1620" s="273"/>
      <c r="D1620" s="272"/>
    </row>
    <row r="1621" spans="2:4">
      <c r="B1621" s="271"/>
      <c r="C1621" s="273"/>
      <c r="D1621" s="272"/>
    </row>
    <row r="1622" spans="2:4">
      <c r="B1622" s="271"/>
      <c r="C1622" s="273"/>
      <c r="D1622" s="272"/>
    </row>
    <row r="1623" spans="2:4">
      <c r="B1623" s="271"/>
      <c r="C1623" s="273"/>
      <c r="D1623" s="272"/>
    </row>
    <row r="1624" spans="2:4">
      <c r="B1624" s="271"/>
      <c r="C1624" s="273"/>
      <c r="D1624" s="272"/>
    </row>
    <row r="1625" spans="2:4">
      <c r="B1625" s="271"/>
      <c r="C1625" s="273"/>
      <c r="D1625" s="272"/>
    </row>
    <row r="1626" spans="2:4">
      <c r="B1626" s="271"/>
      <c r="C1626" s="273"/>
      <c r="D1626" s="272"/>
    </row>
    <row r="1627" spans="2:4">
      <c r="B1627" s="271"/>
      <c r="C1627" s="273"/>
      <c r="D1627" s="272"/>
    </row>
    <row r="1628" spans="2:4">
      <c r="B1628" s="271"/>
      <c r="C1628" s="273"/>
      <c r="D1628" s="272"/>
    </row>
    <row r="1629" spans="2:4">
      <c r="B1629" s="271"/>
      <c r="C1629" s="273"/>
      <c r="D1629" s="272"/>
    </row>
    <row r="1630" spans="2:4">
      <c r="B1630" s="271"/>
      <c r="C1630" s="273"/>
      <c r="D1630" s="272"/>
    </row>
    <row r="1631" spans="2:4">
      <c r="B1631" s="271"/>
      <c r="C1631" s="273"/>
      <c r="D1631" s="272"/>
    </row>
    <row r="1632" spans="2:4">
      <c r="B1632" s="271"/>
      <c r="C1632" s="273"/>
      <c r="D1632" s="272"/>
    </row>
    <row r="1633" spans="2:4">
      <c r="B1633" s="271"/>
      <c r="C1633" s="273"/>
      <c r="D1633" s="272"/>
    </row>
    <row r="1634" spans="2:4">
      <c r="B1634" s="271"/>
      <c r="C1634" s="273"/>
      <c r="D1634" s="272"/>
    </row>
    <row r="1635" spans="2:4">
      <c r="B1635" s="271"/>
      <c r="C1635" s="273"/>
      <c r="D1635" s="272"/>
    </row>
    <row r="1636" spans="2:4">
      <c r="B1636" s="271"/>
      <c r="C1636" s="273"/>
      <c r="D1636" s="272"/>
    </row>
    <row r="1637" spans="2:4">
      <c r="B1637" s="271"/>
      <c r="C1637" s="273"/>
      <c r="D1637" s="272"/>
    </row>
    <row r="1638" spans="2:4">
      <c r="B1638" s="271"/>
      <c r="C1638" s="273"/>
      <c r="D1638" s="272"/>
    </row>
    <row r="1639" spans="2:4">
      <c r="B1639" s="271"/>
      <c r="C1639" s="273"/>
      <c r="D1639" s="272"/>
    </row>
    <row r="1640" spans="2:4">
      <c r="B1640" s="271"/>
      <c r="C1640" s="273"/>
      <c r="D1640" s="272"/>
    </row>
    <row r="1641" spans="2:4">
      <c r="B1641" s="271"/>
      <c r="C1641" s="273"/>
      <c r="D1641" s="272"/>
    </row>
    <row r="1642" spans="2:4">
      <c r="B1642" s="271"/>
      <c r="C1642" s="273"/>
      <c r="D1642" s="272"/>
    </row>
    <row r="1643" spans="2:4">
      <c r="B1643" s="271"/>
      <c r="C1643" s="273"/>
      <c r="D1643" s="272"/>
    </row>
    <row r="1644" spans="2:4">
      <c r="B1644" s="271"/>
      <c r="C1644" s="273"/>
      <c r="D1644" s="272"/>
    </row>
    <row r="1645" spans="2:4">
      <c r="B1645" s="271"/>
      <c r="C1645" s="273"/>
      <c r="D1645" s="272"/>
    </row>
    <row r="1646" spans="2:4">
      <c r="B1646" s="271"/>
      <c r="C1646" s="273"/>
      <c r="D1646" s="272"/>
    </row>
    <row r="1647" spans="2:4">
      <c r="B1647" s="271"/>
      <c r="C1647" s="273"/>
      <c r="D1647" s="272"/>
    </row>
    <row r="1648" spans="2:4">
      <c r="B1648" s="271"/>
      <c r="C1648" s="273"/>
      <c r="D1648" s="272"/>
    </row>
    <row r="1649" spans="2:4">
      <c r="B1649" s="271"/>
      <c r="C1649" s="273"/>
      <c r="D1649" s="272"/>
    </row>
    <row r="1650" spans="2:4">
      <c r="B1650" s="271"/>
      <c r="C1650" s="273"/>
      <c r="D1650" s="272"/>
    </row>
    <row r="1651" spans="2:4">
      <c r="B1651" s="271"/>
      <c r="C1651" s="273"/>
      <c r="D1651" s="272"/>
    </row>
    <row r="1652" spans="2:4">
      <c r="B1652" s="271"/>
      <c r="C1652" s="273"/>
      <c r="D1652" s="272"/>
    </row>
    <row r="1653" spans="2:4">
      <c r="B1653" s="271"/>
      <c r="C1653" s="273"/>
      <c r="D1653" s="272"/>
    </row>
    <row r="1654" spans="2:4">
      <c r="B1654" s="271"/>
      <c r="C1654" s="273"/>
      <c r="D1654" s="272"/>
    </row>
    <row r="1655" spans="2:4">
      <c r="B1655" s="271"/>
      <c r="C1655" s="273"/>
      <c r="D1655" s="272"/>
    </row>
    <row r="1656" spans="2:4">
      <c r="B1656" s="271"/>
      <c r="C1656" s="273"/>
      <c r="D1656" s="272"/>
    </row>
    <row r="1657" spans="2:4">
      <c r="B1657" s="271"/>
      <c r="C1657" s="273"/>
      <c r="D1657" s="272"/>
    </row>
    <row r="1658" spans="2:4">
      <c r="B1658" s="271"/>
      <c r="C1658" s="273"/>
      <c r="D1658" s="272"/>
    </row>
    <row r="1659" spans="2:4">
      <c r="B1659" s="271"/>
      <c r="C1659" s="273"/>
      <c r="D1659" s="272"/>
    </row>
    <row r="1660" spans="2:4">
      <c r="B1660" s="271"/>
      <c r="C1660" s="273"/>
      <c r="D1660" s="272"/>
    </row>
    <row r="1661" spans="2:4">
      <c r="B1661" s="271"/>
      <c r="C1661" s="273"/>
      <c r="D1661" s="272"/>
    </row>
    <row r="1662" spans="2:4">
      <c r="B1662" s="271"/>
      <c r="C1662" s="273"/>
      <c r="D1662" s="272"/>
    </row>
    <row r="1663" spans="2:4">
      <c r="B1663" s="271"/>
      <c r="C1663" s="273"/>
      <c r="D1663" s="272"/>
    </row>
    <row r="1664" spans="2:4">
      <c r="B1664" s="271"/>
      <c r="C1664" s="273"/>
      <c r="D1664" s="272"/>
    </row>
    <row r="1665" spans="2:4">
      <c r="B1665" s="271"/>
      <c r="C1665" s="273"/>
      <c r="D1665" s="272"/>
    </row>
    <row r="1666" spans="2:4">
      <c r="B1666" s="271"/>
      <c r="C1666" s="273"/>
      <c r="D1666" s="272"/>
    </row>
    <row r="1667" spans="2:4">
      <c r="B1667" s="271"/>
      <c r="C1667" s="273"/>
      <c r="D1667" s="272"/>
    </row>
    <row r="1668" spans="2:4">
      <c r="B1668" s="271"/>
      <c r="C1668" s="273"/>
      <c r="D1668" s="272"/>
    </row>
    <row r="1669" spans="2:4">
      <c r="B1669" s="271"/>
      <c r="C1669" s="273"/>
      <c r="D1669" s="272"/>
    </row>
    <row r="1670" spans="2:4">
      <c r="B1670" s="271"/>
      <c r="C1670" s="273"/>
      <c r="D1670" s="272"/>
    </row>
    <row r="1671" spans="2:4">
      <c r="B1671" s="271"/>
      <c r="C1671" s="273"/>
      <c r="D1671" s="272"/>
    </row>
    <row r="1672" spans="2:4">
      <c r="B1672" s="271"/>
      <c r="C1672" s="273"/>
      <c r="D1672" s="272"/>
    </row>
    <row r="1673" spans="2:4">
      <c r="B1673" s="271"/>
      <c r="C1673" s="273"/>
      <c r="D1673" s="272"/>
    </row>
    <row r="1674" spans="2:4">
      <c r="B1674" s="271"/>
      <c r="C1674" s="273"/>
      <c r="D1674" s="272"/>
    </row>
    <row r="1675" spans="2:4">
      <c r="B1675" s="271"/>
      <c r="C1675" s="273"/>
      <c r="D1675" s="272"/>
    </row>
    <row r="1676" spans="2:4">
      <c r="B1676" s="271"/>
      <c r="C1676" s="273"/>
      <c r="D1676" s="272"/>
    </row>
    <row r="1677" spans="2:4">
      <c r="B1677" s="271"/>
      <c r="C1677" s="273"/>
      <c r="D1677" s="272"/>
    </row>
    <row r="1678" spans="2:4">
      <c r="B1678" s="271"/>
      <c r="C1678" s="273"/>
      <c r="D1678" s="272"/>
    </row>
    <row r="1679" spans="2:4">
      <c r="B1679" s="271"/>
      <c r="C1679" s="273"/>
      <c r="D1679" s="272"/>
    </row>
    <row r="1680" spans="2:4">
      <c r="B1680" s="271"/>
      <c r="C1680" s="273"/>
      <c r="D1680" s="272"/>
    </row>
    <row r="1681" spans="2:4">
      <c r="B1681" s="271"/>
      <c r="C1681" s="273"/>
      <c r="D1681" s="272"/>
    </row>
    <row r="1682" spans="2:4">
      <c r="B1682" s="271"/>
      <c r="C1682" s="273"/>
      <c r="D1682" s="272"/>
    </row>
    <row r="1683" spans="2:4">
      <c r="B1683" s="271"/>
      <c r="C1683" s="273"/>
      <c r="D1683" s="272"/>
    </row>
    <row r="1684" spans="2:4">
      <c r="B1684" s="271"/>
      <c r="C1684" s="273"/>
      <c r="D1684" s="272"/>
    </row>
    <row r="1685" spans="2:4">
      <c r="B1685" s="271"/>
      <c r="C1685" s="273"/>
      <c r="D1685" s="272"/>
    </row>
    <row r="1686" spans="2:4">
      <c r="B1686" s="271"/>
      <c r="C1686" s="273"/>
      <c r="D1686" s="272"/>
    </row>
    <row r="1687" spans="2:4">
      <c r="B1687" s="271"/>
      <c r="C1687" s="273"/>
      <c r="D1687" s="272"/>
    </row>
    <row r="1688" spans="2:4">
      <c r="B1688" s="271"/>
      <c r="C1688" s="273"/>
      <c r="D1688" s="272"/>
    </row>
    <row r="1689" spans="2:4">
      <c r="B1689" s="271"/>
      <c r="C1689" s="273"/>
      <c r="D1689" s="272"/>
    </row>
    <row r="1690" spans="2:4">
      <c r="B1690" s="271"/>
      <c r="C1690" s="273"/>
      <c r="D1690" s="272"/>
    </row>
    <row r="1691" spans="2:4">
      <c r="B1691" s="271"/>
      <c r="C1691" s="273"/>
      <c r="D1691" s="272"/>
    </row>
    <row r="1692" spans="2:4">
      <c r="B1692" s="271"/>
      <c r="C1692" s="273"/>
      <c r="D1692" s="272"/>
    </row>
    <row r="1693" spans="2:4">
      <c r="B1693" s="271"/>
      <c r="C1693" s="273"/>
      <c r="D1693" s="272"/>
    </row>
    <row r="1694" spans="2:4">
      <c r="B1694" s="271"/>
      <c r="C1694" s="273"/>
      <c r="D1694" s="272"/>
    </row>
    <row r="1695" spans="2:4">
      <c r="B1695" s="271"/>
      <c r="C1695" s="273"/>
      <c r="D1695" s="272"/>
    </row>
    <row r="1696" spans="2:4">
      <c r="B1696" s="271"/>
      <c r="C1696" s="273"/>
      <c r="D1696" s="272"/>
    </row>
    <row r="1697" spans="2:4">
      <c r="B1697" s="271"/>
      <c r="C1697" s="273"/>
      <c r="D1697" s="272"/>
    </row>
    <row r="1698" spans="2:4">
      <c r="B1698" s="271"/>
      <c r="C1698" s="273"/>
      <c r="D1698" s="272"/>
    </row>
    <row r="1699" spans="2:4">
      <c r="B1699" s="271"/>
      <c r="C1699" s="273"/>
      <c r="D1699" s="272"/>
    </row>
    <row r="1700" spans="2:4">
      <c r="B1700" s="271"/>
      <c r="C1700" s="273"/>
      <c r="D1700" s="272"/>
    </row>
    <row r="1701" spans="2:4">
      <c r="B1701" s="271"/>
      <c r="C1701" s="273"/>
      <c r="D1701" s="272"/>
    </row>
    <row r="1702" spans="2:4">
      <c r="B1702" s="271"/>
      <c r="C1702" s="273"/>
      <c r="D1702" s="272"/>
    </row>
    <row r="1703" spans="2:4">
      <c r="B1703" s="271"/>
      <c r="C1703" s="273"/>
      <c r="D1703" s="272"/>
    </row>
    <row r="1704" spans="2:4">
      <c r="B1704" s="271"/>
      <c r="C1704" s="273"/>
      <c r="D1704" s="272"/>
    </row>
    <row r="1705" spans="2:4">
      <c r="B1705" s="271"/>
      <c r="C1705" s="273"/>
      <c r="D1705" s="272"/>
    </row>
    <row r="1706" spans="2:4">
      <c r="B1706" s="271"/>
      <c r="C1706" s="273"/>
      <c r="D1706" s="272"/>
    </row>
    <row r="1707" spans="2:4">
      <c r="B1707" s="271"/>
      <c r="C1707" s="273"/>
      <c r="D1707" s="272"/>
    </row>
    <row r="1708" spans="2:4">
      <c r="B1708" s="271"/>
      <c r="C1708" s="273"/>
      <c r="D1708" s="272"/>
    </row>
    <row r="1709" spans="2:4">
      <c r="B1709" s="271"/>
      <c r="C1709" s="273"/>
      <c r="D1709" s="272"/>
    </row>
    <row r="1710" spans="2:4">
      <c r="B1710" s="271"/>
      <c r="C1710" s="273"/>
      <c r="D1710" s="272"/>
    </row>
    <row r="1711" spans="2:4">
      <c r="B1711" s="271"/>
      <c r="C1711" s="273"/>
      <c r="D1711" s="272"/>
    </row>
    <row r="1712" spans="2:4">
      <c r="B1712" s="271"/>
      <c r="C1712" s="273"/>
      <c r="D1712" s="272"/>
    </row>
    <row r="1713" spans="2:4">
      <c r="B1713" s="271"/>
      <c r="C1713" s="273"/>
      <c r="D1713" s="272"/>
    </row>
    <row r="1714" spans="2:4">
      <c r="B1714" s="271"/>
      <c r="C1714" s="273"/>
      <c r="D1714" s="272"/>
    </row>
    <row r="1715" spans="2:4">
      <c r="B1715" s="271"/>
      <c r="C1715" s="273"/>
      <c r="D1715" s="272"/>
    </row>
    <row r="1716" spans="2:4">
      <c r="B1716" s="271"/>
      <c r="C1716" s="273"/>
      <c r="D1716" s="272"/>
    </row>
    <row r="1717" spans="2:4">
      <c r="B1717" s="271"/>
      <c r="C1717" s="273"/>
      <c r="D1717" s="272"/>
    </row>
    <row r="1718" spans="2:4">
      <c r="B1718" s="271"/>
      <c r="C1718" s="273"/>
      <c r="D1718" s="272"/>
    </row>
    <row r="1719" spans="2:4">
      <c r="B1719" s="271"/>
      <c r="C1719" s="273"/>
      <c r="D1719" s="272"/>
    </row>
    <row r="1720" spans="2:4">
      <c r="B1720" s="271"/>
      <c r="C1720" s="273"/>
      <c r="D1720" s="272"/>
    </row>
    <row r="1721" spans="2:4">
      <c r="B1721" s="271"/>
      <c r="C1721" s="273"/>
      <c r="D1721" s="272"/>
    </row>
    <row r="1722" spans="2:4">
      <c r="B1722" s="271"/>
      <c r="C1722" s="273"/>
      <c r="D1722" s="272"/>
    </row>
    <row r="1723" spans="2:4">
      <c r="B1723" s="271"/>
      <c r="C1723" s="273"/>
      <c r="D1723" s="272"/>
    </row>
    <row r="1724" spans="2:4">
      <c r="B1724" s="271"/>
      <c r="C1724" s="273"/>
      <c r="D1724" s="272"/>
    </row>
    <row r="1725" spans="2:4">
      <c r="B1725" s="271"/>
      <c r="C1725" s="273"/>
      <c r="D1725" s="272"/>
    </row>
    <row r="1726" spans="2:4">
      <c r="B1726" s="271"/>
      <c r="C1726" s="273"/>
      <c r="D1726" s="272"/>
    </row>
    <row r="1727" spans="2:4">
      <c r="B1727" s="271"/>
      <c r="C1727" s="273"/>
      <c r="D1727" s="272"/>
    </row>
    <row r="1728" spans="2:4">
      <c r="B1728" s="271"/>
      <c r="C1728" s="273"/>
      <c r="D1728" s="272"/>
    </row>
    <row r="1729" spans="2:4">
      <c r="B1729" s="271"/>
      <c r="C1729" s="273"/>
      <c r="D1729" s="272"/>
    </row>
    <row r="1730" spans="2:4">
      <c r="B1730" s="271"/>
      <c r="C1730" s="273"/>
      <c r="D1730" s="272"/>
    </row>
    <row r="1731" spans="2:4">
      <c r="B1731" s="271"/>
      <c r="C1731" s="273"/>
      <c r="D1731" s="272"/>
    </row>
    <row r="1732" spans="2:4">
      <c r="B1732" s="271"/>
      <c r="C1732" s="273"/>
      <c r="D1732" s="272"/>
    </row>
    <row r="1733" spans="2:4">
      <c r="B1733" s="271"/>
      <c r="C1733" s="273"/>
      <c r="D1733" s="272"/>
    </row>
    <row r="1734" spans="2:4">
      <c r="B1734" s="271"/>
      <c r="C1734" s="273"/>
      <c r="D1734" s="272"/>
    </row>
    <row r="1735" spans="2:4">
      <c r="B1735" s="271"/>
      <c r="C1735" s="273"/>
      <c r="D1735" s="272"/>
    </row>
    <row r="1736" spans="2:4">
      <c r="B1736" s="271"/>
      <c r="C1736" s="273"/>
      <c r="D1736" s="272"/>
    </row>
    <row r="1737" spans="2:4">
      <c r="B1737" s="271"/>
      <c r="C1737" s="273"/>
      <c r="D1737" s="272"/>
    </row>
    <row r="1738" spans="2:4">
      <c r="B1738" s="271"/>
      <c r="C1738" s="273"/>
      <c r="D1738" s="272"/>
    </row>
    <row r="1739" spans="2:4">
      <c r="B1739" s="271"/>
      <c r="C1739" s="273"/>
      <c r="D1739" s="272"/>
    </row>
    <row r="1740" spans="2:4">
      <c r="B1740" s="271"/>
      <c r="C1740" s="273"/>
      <c r="D1740" s="272"/>
    </row>
    <row r="1741" spans="2:4">
      <c r="B1741" s="271"/>
      <c r="C1741" s="273"/>
      <c r="D1741" s="272"/>
    </row>
    <row r="1742" spans="2:4">
      <c r="B1742" s="271"/>
      <c r="C1742" s="273"/>
      <c r="D1742" s="272"/>
    </row>
    <row r="1743" spans="2:4">
      <c r="B1743" s="271"/>
      <c r="C1743" s="273"/>
      <c r="D1743" s="272"/>
    </row>
    <row r="1744" spans="2:4">
      <c r="B1744" s="271"/>
      <c r="C1744" s="273"/>
      <c r="D1744" s="272"/>
    </row>
    <row r="1745" spans="2:4">
      <c r="B1745" s="271"/>
      <c r="C1745" s="273"/>
      <c r="D1745" s="272"/>
    </row>
    <row r="1746" spans="2:4">
      <c r="B1746" s="271"/>
      <c r="C1746" s="273"/>
      <c r="D1746" s="272"/>
    </row>
    <row r="1747" spans="2:4">
      <c r="B1747" s="271"/>
      <c r="C1747" s="273"/>
      <c r="D1747" s="272"/>
    </row>
    <row r="1748" spans="2:4">
      <c r="B1748" s="271"/>
      <c r="C1748" s="273"/>
      <c r="D1748" s="272"/>
    </row>
    <row r="1749" spans="2:4">
      <c r="B1749" s="271"/>
      <c r="C1749" s="273"/>
      <c r="D1749" s="272"/>
    </row>
    <row r="1750" spans="2:4">
      <c r="B1750" s="271"/>
      <c r="C1750" s="273"/>
      <c r="D1750" s="272"/>
    </row>
    <row r="1751" spans="2:4">
      <c r="B1751" s="271"/>
      <c r="C1751" s="273"/>
      <c r="D1751" s="272"/>
    </row>
    <row r="1752" spans="2:4">
      <c r="B1752" s="271"/>
      <c r="C1752" s="273"/>
      <c r="D1752" s="272"/>
    </row>
    <row r="1753" spans="2:4">
      <c r="B1753" s="271"/>
      <c r="C1753" s="273"/>
      <c r="D1753" s="272"/>
    </row>
    <row r="1754" spans="2:4">
      <c r="B1754" s="271"/>
      <c r="C1754" s="273"/>
      <c r="D1754" s="272"/>
    </row>
    <row r="1755" spans="2:4">
      <c r="B1755" s="271"/>
      <c r="C1755" s="273"/>
      <c r="D1755" s="272"/>
    </row>
    <row r="1756" spans="2:4">
      <c r="B1756" s="271"/>
      <c r="C1756" s="273"/>
      <c r="D1756" s="272"/>
    </row>
    <row r="1757" spans="2:4">
      <c r="B1757" s="271"/>
      <c r="C1757" s="273"/>
      <c r="D1757" s="272"/>
    </row>
    <row r="1758" spans="2:4">
      <c r="B1758" s="271"/>
      <c r="C1758" s="273"/>
      <c r="D1758" s="272"/>
    </row>
    <row r="1759" spans="2:4">
      <c r="B1759" s="271"/>
      <c r="C1759" s="273"/>
      <c r="D1759" s="272"/>
    </row>
    <row r="1760" spans="2:4">
      <c r="B1760" s="271"/>
      <c r="C1760" s="273"/>
      <c r="D1760" s="272"/>
    </row>
    <row r="1761" spans="2:4">
      <c r="B1761" s="271"/>
      <c r="C1761" s="273"/>
      <c r="D1761" s="272"/>
    </row>
    <row r="1762" spans="2:4">
      <c r="B1762" s="271"/>
      <c r="C1762" s="273"/>
      <c r="D1762" s="272"/>
    </row>
    <row r="1763" spans="2:4">
      <c r="B1763" s="271"/>
      <c r="C1763" s="273"/>
      <c r="D1763" s="272"/>
    </row>
    <row r="1764" spans="2:4">
      <c r="B1764" s="271"/>
      <c r="C1764" s="273"/>
      <c r="D1764" s="272"/>
    </row>
    <row r="1765" spans="2:4">
      <c r="B1765" s="271"/>
      <c r="C1765" s="273"/>
      <c r="D1765" s="272"/>
    </row>
    <row r="1766" spans="2:4">
      <c r="B1766" s="271"/>
      <c r="C1766" s="273"/>
      <c r="D1766" s="272"/>
    </row>
    <row r="1767" spans="2:4">
      <c r="B1767" s="271"/>
      <c r="C1767" s="273"/>
      <c r="D1767" s="272"/>
    </row>
    <row r="1768" spans="2:4">
      <c r="B1768" s="271"/>
      <c r="C1768" s="273"/>
      <c r="D1768" s="272"/>
    </row>
    <row r="1769" spans="2:4">
      <c r="B1769" s="271"/>
      <c r="C1769" s="273"/>
      <c r="D1769" s="272"/>
    </row>
    <row r="1770" spans="2:4">
      <c r="B1770" s="271"/>
      <c r="C1770" s="273"/>
      <c r="D1770" s="272"/>
    </row>
    <row r="1771" spans="2:4">
      <c r="B1771" s="271"/>
      <c r="C1771" s="273"/>
      <c r="D1771" s="272"/>
    </row>
    <row r="1772" spans="2:4">
      <c r="B1772" s="271"/>
      <c r="C1772" s="273"/>
      <c r="D1772" s="272"/>
    </row>
    <row r="1773" spans="2:4">
      <c r="B1773" s="271"/>
      <c r="C1773" s="273"/>
      <c r="D1773" s="272"/>
    </row>
    <row r="1774" spans="2:4">
      <c r="B1774" s="271"/>
      <c r="C1774" s="273"/>
      <c r="D1774" s="272"/>
    </row>
    <row r="1775" spans="2:4">
      <c r="B1775" s="271"/>
      <c r="C1775" s="273"/>
      <c r="D1775" s="272"/>
    </row>
    <row r="1776" spans="2:4">
      <c r="B1776" s="271"/>
      <c r="C1776" s="273"/>
      <c r="D1776" s="272"/>
    </row>
    <row r="1777" spans="2:4">
      <c r="B1777" s="271"/>
      <c r="C1777" s="273"/>
      <c r="D1777" s="272"/>
    </row>
    <row r="1778" spans="2:4">
      <c r="B1778" s="271"/>
      <c r="C1778" s="273"/>
      <c r="D1778" s="272"/>
    </row>
    <row r="1779" spans="2:4">
      <c r="B1779" s="271"/>
      <c r="C1779" s="273"/>
      <c r="D1779" s="272"/>
    </row>
    <row r="1780" spans="2:4">
      <c r="B1780" s="271"/>
      <c r="C1780" s="273"/>
      <c r="D1780" s="272"/>
    </row>
    <row r="1781" spans="2:4">
      <c r="B1781" s="271"/>
      <c r="C1781" s="273"/>
      <c r="D1781" s="272"/>
    </row>
    <row r="1782" spans="2:4">
      <c r="B1782" s="271"/>
      <c r="C1782" s="273"/>
      <c r="D1782" s="272"/>
    </row>
    <row r="1783" spans="2:4">
      <c r="B1783" s="271"/>
      <c r="C1783" s="273"/>
      <c r="D1783" s="272"/>
    </row>
    <row r="1784" spans="2:4">
      <c r="B1784" s="271"/>
      <c r="C1784" s="273"/>
      <c r="D1784" s="272"/>
    </row>
    <row r="1785" spans="2:4">
      <c r="B1785" s="271"/>
      <c r="C1785" s="273"/>
      <c r="D1785" s="272"/>
    </row>
    <row r="1786" spans="2:4">
      <c r="B1786" s="271"/>
      <c r="C1786" s="273"/>
      <c r="D1786" s="272"/>
    </row>
    <row r="1787" spans="2:4">
      <c r="B1787" s="271"/>
      <c r="C1787" s="273"/>
      <c r="D1787" s="272"/>
    </row>
    <row r="1788" spans="2:4">
      <c r="B1788" s="271"/>
      <c r="C1788" s="273"/>
      <c r="D1788" s="272"/>
    </row>
    <row r="1789" spans="2:4">
      <c r="B1789" s="271"/>
      <c r="C1789" s="273"/>
      <c r="D1789" s="272"/>
    </row>
    <row r="1790" spans="2:4">
      <c r="B1790" s="271"/>
      <c r="C1790" s="273"/>
      <c r="D1790" s="272"/>
    </row>
    <row r="1791" spans="2:4">
      <c r="B1791" s="271"/>
      <c r="C1791" s="273"/>
      <c r="D1791" s="272"/>
    </row>
    <row r="1792" spans="2:4">
      <c r="B1792" s="271"/>
      <c r="C1792" s="273"/>
      <c r="D1792" s="272"/>
    </row>
    <row r="1793" spans="2:4">
      <c r="B1793" s="271"/>
      <c r="C1793" s="273"/>
      <c r="D1793" s="272"/>
    </row>
    <row r="1794" spans="2:4">
      <c r="B1794" s="271"/>
      <c r="C1794" s="273"/>
      <c r="D1794" s="272"/>
    </row>
    <row r="1795" spans="2:4">
      <c r="B1795" s="271"/>
      <c r="C1795" s="273"/>
      <c r="D1795" s="272"/>
    </row>
    <row r="1796" spans="2:4">
      <c r="B1796" s="271"/>
      <c r="C1796" s="273"/>
      <c r="D1796" s="272"/>
    </row>
    <row r="1797" spans="2:4">
      <c r="B1797" s="271"/>
      <c r="C1797" s="273"/>
      <c r="D1797" s="272"/>
    </row>
    <row r="1798" spans="2:4">
      <c r="B1798" s="271"/>
      <c r="C1798" s="273"/>
      <c r="D1798" s="272"/>
    </row>
    <row r="1799" spans="2:4">
      <c r="B1799" s="271"/>
      <c r="C1799" s="273"/>
      <c r="D1799" s="272"/>
    </row>
    <row r="1800" spans="2:4">
      <c r="B1800" s="271"/>
      <c r="C1800" s="273"/>
      <c r="D1800" s="272"/>
    </row>
    <row r="1801" spans="2:4">
      <c r="B1801" s="271"/>
      <c r="C1801" s="273"/>
      <c r="D1801" s="272"/>
    </row>
    <row r="1802" spans="2:4">
      <c r="B1802" s="271"/>
      <c r="C1802" s="273"/>
      <c r="D1802" s="272"/>
    </row>
    <row r="1803" spans="2:4">
      <c r="B1803" s="271"/>
      <c r="C1803" s="273"/>
      <c r="D1803" s="272"/>
    </row>
    <row r="1804" spans="2:4">
      <c r="B1804" s="271"/>
      <c r="C1804" s="273"/>
      <c r="D1804" s="272"/>
    </row>
    <row r="1805" spans="2:4">
      <c r="B1805" s="271"/>
      <c r="C1805" s="273"/>
      <c r="D1805" s="272"/>
    </row>
    <row r="1806" spans="2:4">
      <c r="B1806" s="271"/>
      <c r="C1806" s="273"/>
      <c r="D1806" s="272"/>
    </row>
    <row r="1807" spans="2:4">
      <c r="B1807" s="271"/>
      <c r="C1807" s="273"/>
      <c r="D1807" s="272"/>
    </row>
    <row r="1808" spans="2:4">
      <c r="B1808" s="271"/>
      <c r="C1808" s="273"/>
      <c r="D1808" s="272"/>
    </row>
    <row r="1809" spans="2:4">
      <c r="B1809" s="271"/>
      <c r="C1809" s="273"/>
      <c r="D1809" s="272"/>
    </row>
    <row r="1810" spans="2:4">
      <c r="B1810" s="271"/>
      <c r="C1810" s="273"/>
      <c r="D1810" s="272"/>
    </row>
    <row r="1811" spans="2:4">
      <c r="B1811" s="271"/>
      <c r="C1811" s="273"/>
      <c r="D1811" s="272"/>
    </row>
    <row r="1812" spans="2:4">
      <c r="B1812" s="271"/>
      <c r="C1812" s="273"/>
      <c r="D1812" s="272"/>
    </row>
    <row r="1813" spans="2:4">
      <c r="B1813" s="271"/>
      <c r="C1813" s="273"/>
      <c r="D1813" s="272"/>
    </row>
    <row r="1814" spans="2:4">
      <c r="B1814" s="271"/>
      <c r="C1814" s="273"/>
      <c r="D1814" s="272"/>
    </row>
    <row r="1815" spans="2:4">
      <c r="B1815" s="271"/>
      <c r="C1815" s="273"/>
      <c r="D1815" s="272"/>
    </row>
    <row r="1816" spans="2:4">
      <c r="B1816" s="271"/>
      <c r="C1816" s="273"/>
      <c r="D1816" s="272"/>
    </row>
    <row r="1817" spans="2:4">
      <c r="B1817" s="271"/>
      <c r="C1817" s="273"/>
      <c r="D1817" s="272"/>
    </row>
    <row r="1818" spans="2:4">
      <c r="B1818" s="271"/>
      <c r="C1818" s="273"/>
      <c r="D1818" s="272"/>
    </row>
    <row r="1819" spans="2:4">
      <c r="B1819" s="271"/>
      <c r="C1819" s="273"/>
      <c r="D1819" s="272"/>
    </row>
    <row r="1820" spans="2:4">
      <c r="B1820" s="271"/>
      <c r="C1820" s="273"/>
      <c r="D1820" s="272"/>
    </row>
    <row r="1821" spans="2:4">
      <c r="B1821" s="271"/>
      <c r="C1821" s="273"/>
      <c r="D1821" s="272"/>
    </row>
    <row r="1822" spans="2:4">
      <c r="B1822" s="271"/>
      <c r="C1822" s="273"/>
      <c r="D1822" s="272"/>
    </row>
    <row r="1823" spans="2:4">
      <c r="B1823" s="271"/>
      <c r="C1823" s="273"/>
      <c r="D1823" s="272"/>
    </row>
    <row r="1824" spans="2:4">
      <c r="B1824" s="271"/>
      <c r="C1824" s="273"/>
      <c r="D1824" s="272"/>
    </row>
    <row r="1825" spans="2:4">
      <c r="B1825" s="271"/>
      <c r="C1825" s="273"/>
      <c r="D1825" s="272"/>
    </row>
    <row r="1826" spans="2:4">
      <c r="B1826" s="271"/>
      <c r="C1826" s="273"/>
      <c r="D1826" s="272"/>
    </row>
    <row r="1827" spans="2:4">
      <c r="B1827" s="271"/>
      <c r="C1827" s="273"/>
      <c r="D1827" s="272"/>
    </row>
    <row r="1828" spans="2:4">
      <c r="B1828" s="271"/>
      <c r="C1828" s="273"/>
      <c r="D1828" s="272"/>
    </row>
    <row r="1829" spans="2:4">
      <c r="B1829" s="271"/>
      <c r="C1829" s="273"/>
      <c r="D1829" s="272"/>
    </row>
    <row r="1830" spans="2:4">
      <c r="B1830" s="271"/>
      <c r="C1830" s="273"/>
      <c r="D1830" s="272"/>
    </row>
    <row r="1831" spans="2:4">
      <c r="B1831" s="271"/>
      <c r="C1831" s="273"/>
      <c r="D1831" s="272"/>
    </row>
    <row r="1832" spans="2:4">
      <c r="B1832" s="271"/>
      <c r="C1832" s="273"/>
      <c r="D1832" s="272"/>
    </row>
    <row r="1833" spans="2:4">
      <c r="B1833" s="271"/>
      <c r="C1833" s="273"/>
      <c r="D1833" s="272"/>
    </row>
    <row r="1834" spans="2:4">
      <c r="B1834" s="271"/>
      <c r="C1834" s="273"/>
      <c r="D1834" s="272"/>
    </row>
    <row r="1835" spans="2:4">
      <c r="B1835" s="271"/>
      <c r="C1835" s="273"/>
      <c r="D1835" s="272"/>
    </row>
    <row r="1836" spans="2:4">
      <c r="B1836" s="271"/>
      <c r="C1836" s="273"/>
      <c r="D1836" s="272"/>
    </row>
    <row r="1837" spans="2:4">
      <c r="B1837" s="271"/>
      <c r="C1837" s="273"/>
      <c r="D1837" s="272"/>
    </row>
    <row r="1838" spans="2:4">
      <c r="B1838" s="271"/>
      <c r="C1838" s="273"/>
      <c r="D1838" s="272"/>
    </row>
    <row r="1839" spans="2:4">
      <c r="B1839" s="271"/>
      <c r="C1839" s="273"/>
      <c r="D1839" s="272"/>
    </row>
    <row r="1840" spans="2:4">
      <c r="B1840" s="271"/>
      <c r="C1840" s="273"/>
      <c r="D1840" s="272"/>
    </row>
    <row r="1841" spans="2:4">
      <c r="B1841" s="271"/>
      <c r="C1841" s="273"/>
      <c r="D1841" s="272"/>
    </row>
    <row r="1842" spans="2:4">
      <c r="B1842" s="271"/>
      <c r="C1842" s="273"/>
      <c r="D1842" s="272"/>
    </row>
    <row r="1843" spans="2:4">
      <c r="B1843" s="271"/>
      <c r="C1843" s="273"/>
      <c r="D1843" s="272"/>
    </row>
    <row r="1844" spans="2:4">
      <c r="B1844" s="271"/>
      <c r="C1844" s="273"/>
      <c r="D1844" s="272"/>
    </row>
    <row r="1845" spans="2:4">
      <c r="B1845" s="271"/>
      <c r="C1845" s="273"/>
      <c r="D1845" s="272"/>
    </row>
    <row r="1846" spans="2:4">
      <c r="B1846" s="271"/>
      <c r="C1846" s="273"/>
      <c r="D1846" s="272"/>
    </row>
    <row r="1847" spans="2:4">
      <c r="B1847" s="271"/>
      <c r="C1847" s="273"/>
      <c r="D1847" s="272"/>
    </row>
    <row r="1848" spans="2:4">
      <c r="B1848" s="271"/>
      <c r="C1848" s="273"/>
      <c r="D1848" s="272"/>
    </row>
    <row r="1849" spans="2:4">
      <c r="B1849" s="271"/>
      <c r="C1849" s="273"/>
      <c r="D1849" s="272"/>
    </row>
    <row r="1850" spans="2:4">
      <c r="B1850" s="271"/>
      <c r="C1850" s="273"/>
      <c r="D1850" s="272"/>
    </row>
    <row r="1851" spans="2:4">
      <c r="B1851" s="271"/>
      <c r="C1851" s="273"/>
      <c r="D1851" s="272"/>
    </row>
    <row r="1852" spans="2:4">
      <c r="B1852" s="271"/>
      <c r="C1852" s="273"/>
      <c r="D1852" s="272"/>
    </row>
    <row r="1853" spans="2:4">
      <c r="B1853" s="271"/>
      <c r="C1853" s="273"/>
      <c r="D1853" s="272"/>
    </row>
    <row r="1854" spans="2:4">
      <c r="B1854" s="271"/>
      <c r="C1854" s="273"/>
      <c r="D1854" s="272"/>
    </row>
    <row r="1855" spans="2:4">
      <c r="B1855" s="271"/>
      <c r="C1855" s="273"/>
      <c r="D1855" s="272"/>
    </row>
    <row r="1856" spans="2:4">
      <c r="B1856" s="271"/>
      <c r="C1856" s="273"/>
      <c r="D1856" s="272"/>
    </row>
    <row r="1857" spans="2:4">
      <c r="B1857" s="271"/>
      <c r="C1857" s="273"/>
      <c r="D1857" s="272"/>
    </row>
    <row r="1858" spans="2:4">
      <c r="B1858" s="271"/>
      <c r="C1858" s="273"/>
      <c r="D1858" s="272"/>
    </row>
    <row r="1859" spans="2:4">
      <c r="B1859" s="271"/>
      <c r="C1859" s="273"/>
      <c r="D1859" s="272"/>
    </row>
    <row r="1860" spans="2:4">
      <c r="B1860" s="271"/>
      <c r="C1860" s="273"/>
      <c r="D1860" s="272"/>
    </row>
    <row r="1861" spans="2:4">
      <c r="B1861" s="271"/>
      <c r="C1861" s="273"/>
      <c r="D1861" s="272"/>
    </row>
    <row r="1862" spans="2:4">
      <c r="B1862" s="271"/>
      <c r="C1862" s="273"/>
      <c r="D1862" s="272"/>
    </row>
    <row r="1863" spans="2:4">
      <c r="B1863" s="271"/>
      <c r="C1863" s="273"/>
      <c r="D1863" s="272"/>
    </row>
    <row r="1864" spans="2:4">
      <c r="B1864" s="271"/>
      <c r="C1864" s="273"/>
      <c r="D1864" s="272"/>
    </row>
    <row r="1865" spans="2:4">
      <c r="B1865" s="271"/>
      <c r="C1865" s="273"/>
      <c r="D1865" s="272"/>
    </row>
    <row r="1866" spans="2:4">
      <c r="B1866" s="271"/>
      <c r="C1866" s="273"/>
      <c r="D1866" s="272"/>
    </row>
    <row r="1867" spans="2:4">
      <c r="B1867" s="271"/>
      <c r="C1867" s="273"/>
      <c r="D1867" s="272"/>
    </row>
    <row r="1868" spans="2:4">
      <c r="B1868" s="271"/>
      <c r="C1868" s="273"/>
      <c r="D1868" s="272"/>
    </row>
    <row r="1869" spans="2:4">
      <c r="B1869" s="271"/>
      <c r="C1869" s="273"/>
      <c r="D1869" s="272"/>
    </row>
    <row r="1870" spans="2:4">
      <c r="B1870" s="271"/>
      <c r="C1870" s="273"/>
      <c r="D1870" s="272"/>
    </row>
    <row r="1871" spans="2:4">
      <c r="B1871" s="271"/>
      <c r="C1871" s="273"/>
      <c r="D1871" s="272"/>
    </row>
    <row r="1872" spans="2:4">
      <c r="B1872" s="271"/>
      <c r="C1872" s="273"/>
      <c r="D1872" s="272"/>
    </row>
    <row r="1873" spans="2:4">
      <c r="B1873" s="271"/>
      <c r="C1873" s="273"/>
      <c r="D1873" s="272"/>
    </row>
    <row r="1874" spans="2:4">
      <c r="B1874" s="271"/>
      <c r="C1874" s="273"/>
      <c r="D1874" s="272"/>
    </row>
    <row r="1875" spans="2:4">
      <c r="B1875" s="271"/>
      <c r="C1875" s="273"/>
      <c r="D1875" s="272"/>
    </row>
    <row r="1876" spans="2:4">
      <c r="B1876" s="271"/>
      <c r="C1876" s="273"/>
      <c r="D1876" s="272"/>
    </row>
    <row r="1877" spans="2:4">
      <c r="B1877" s="271"/>
      <c r="C1877" s="273"/>
      <c r="D1877" s="272"/>
    </row>
    <row r="1878" spans="2:4">
      <c r="B1878" s="271"/>
      <c r="C1878" s="273"/>
      <c r="D1878" s="272"/>
    </row>
    <row r="1879" spans="2:4">
      <c r="B1879" s="271"/>
      <c r="C1879" s="273"/>
      <c r="D1879" s="272"/>
    </row>
    <row r="1880" spans="2:4">
      <c r="B1880" s="271"/>
      <c r="C1880" s="273"/>
      <c r="D1880" s="272"/>
    </row>
    <row r="1881" spans="2:4">
      <c r="B1881" s="271"/>
      <c r="C1881" s="273"/>
      <c r="D1881" s="272"/>
    </row>
    <row r="1882" spans="2:4">
      <c r="B1882" s="271"/>
      <c r="C1882" s="273"/>
      <c r="D1882" s="272"/>
    </row>
    <row r="1883" spans="2:4">
      <c r="B1883" s="271"/>
      <c r="C1883" s="273"/>
      <c r="D1883" s="272"/>
    </row>
    <row r="1884" spans="2:4">
      <c r="B1884" s="271"/>
      <c r="C1884" s="273"/>
      <c r="D1884" s="272"/>
    </row>
    <row r="1885" spans="2:4">
      <c r="B1885" s="271"/>
      <c r="C1885" s="273"/>
      <c r="D1885" s="272"/>
    </row>
    <row r="1886" spans="2:4">
      <c r="B1886" s="271"/>
      <c r="C1886" s="273"/>
      <c r="D1886" s="272"/>
    </row>
    <row r="1887" spans="2:4">
      <c r="B1887" s="271"/>
      <c r="C1887" s="273"/>
      <c r="D1887" s="272"/>
    </row>
    <row r="1888" spans="2:4">
      <c r="B1888" s="271"/>
      <c r="C1888" s="273"/>
      <c r="D1888" s="272"/>
    </row>
    <row r="1889" spans="2:4">
      <c r="B1889" s="271"/>
      <c r="C1889" s="273"/>
      <c r="D1889" s="272"/>
    </row>
    <row r="1890" spans="2:4">
      <c r="B1890" s="271"/>
      <c r="C1890" s="273"/>
      <c r="D1890" s="272"/>
    </row>
    <row r="1891" spans="2:4">
      <c r="B1891" s="271"/>
      <c r="C1891" s="273"/>
      <c r="D1891" s="272"/>
    </row>
    <row r="1892" spans="2:4">
      <c r="B1892" s="271"/>
      <c r="C1892" s="273"/>
      <c r="D1892" s="272"/>
    </row>
    <row r="1893" spans="2:4">
      <c r="B1893" s="271"/>
      <c r="C1893" s="273"/>
      <c r="D1893" s="272"/>
    </row>
    <row r="1894" spans="2:4">
      <c r="B1894" s="271"/>
      <c r="C1894" s="273"/>
      <c r="D1894" s="272"/>
    </row>
    <row r="1895" spans="2:4">
      <c r="B1895" s="271"/>
      <c r="C1895" s="273"/>
      <c r="D1895" s="272"/>
    </row>
    <row r="1896" spans="2:4">
      <c r="B1896" s="271"/>
      <c r="C1896" s="273"/>
      <c r="D1896" s="272"/>
    </row>
    <row r="1897" spans="2:4">
      <c r="B1897" s="271"/>
      <c r="C1897" s="273"/>
      <c r="D1897" s="272"/>
    </row>
    <row r="1898" spans="2:4">
      <c r="B1898" s="271"/>
      <c r="C1898" s="273"/>
      <c r="D1898" s="272"/>
    </row>
    <row r="1899" spans="2:4">
      <c r="B1899" s="271"/>
      <c r="C1899" s="273"/>
      <c r="D1899" s="272"/>
    </row>
    <row r="1900" spans="2:4">
      <c r="B1900" s="271"/>
      <c r="C1900" s="273"/>
      <c r="D1900" s="272"/>
    </row>
    <row r="1901" spans="2:4">
      <c r="B1901" s="271"/>
      <c r="C1901" s="273"/>
      <c r="D1901" s="272"/>
    </row>
    <row r="1902" spans="2:4">
      <c r="B1902" s="271"/>
      <c r="C1902" s="273"/>
      <c r="D1902" s="272"/>
    </row>
    <row r="1903" spans="2:4">
      <c r="B1903" s="271"/>
      <c r="C1903" s="273"/>
      <c r="D1903" s="272"/>
    </row>
    <row r="1904" spans="2:4">
      <c r="B1904" s="271"/>
      <c r="C1904" s="273"/>
      <c r="D1904" s="272"/>
    </row>
    <row r="1905" spans="2:4">
      <c r="B1905" s="271"/>
      <c r="C1905" s="273"/>
      <c r="D1905" s="272"/>
    </row>
    <row r="1906" spans="2:4">
      <c r="B1906" s="271"/>
      <c r="C1906" s="273"/>
      <c r="D1906" s="272"/>
    </row>
    <row r="1907" spans="2:4">
      <c r="B1907" s="271"/>
      <c r="C1907" s="273"/>
      <c r="D1907" s="272"/>
    </row>
    <row r="1908" spans="2:4">
      <c r="B1908" s="271"/>
      <c r="C1908" s="273"/>
      <c r="D1908" s="272"/>
    </row>
    <row r="1909" spans="2:4">
      <c r="B1909" s="271"/>
      <c r="C1909" s="273"/>
      <c r="D1909" s="272"/>
    </row>
    <row r="1910" spans="2:4">
      <c r="B1910" s="271"/>
      <c r="C1910" s="273"/>
      <c r="D1910" s="272"/>
    </row>
    <row r="1911" spans="2:4">
      <c r="B1911" s="271"/>
      <c r="C1911" s="273"/>
      <c r="D1911" s="272"/>
    </row>
    <row r="1912" spans="2:4">
      <c r="B1912" s="271"/>
      <c r="C1912" s="273"/>
      <c r="D1912" s="272"/>
    </row>
    <row r="1913" spans="2:4">
      <c r="B1913" s="271"/>
      <c r="C1913" s="273"/>
      <c r="D1913" s="272"/>
    </row>
    <row r="1914" spans="2:4">
      <c r="B1914" s="271"/>
      <c r="C1914" s="273"/>
      <c r="D1914" s="272"/>
    </row>
    <row r="1915" spans="2:4">
      <c r="B1915" s="271"/>
      <c r="C1915" s="273"/>
      <c r="D1915" s="272"/>
    </row>
    <row r="1916" spans="2:4">
      <c r="B1916" s="271"/>
      <c r="C1916" s="273"/>
      <c r="D1916" s="272"/>
    </row>
    <row r="1917" spans="2:4">
      <c r="B1917" s="271"/>
      <c r="C1917" s="273"/>
      <c r="D1917" s="272"/>
    </row>
    <row r="1918" spans="2:4">
      <c r="B1918" s="271"/>
      <c r="C1918" s="273"/>
      <c r="D1918" s="272"/>
    </row>
    <row r="1919" spans="2:4">
      <c r="B1919" s="271"/>
      <c r="C1919" s="273"/>
      <c r="D1919" s="272"/>
    </row>
    <row r="1920" spans="2:4">
      <c r="B1920" s="271"/>
      <c r="C1920" s="273"/>
      <c r="D1920" s="272"/>
    </row>
    <row r="1921" spans="2:4">
      <c r="B1921" s="271"/>
      <c r="C1921" s="273"/>
      <c r="D1921" s="272"/>
    </row>
    <row r="1922" spans="2:4">
      <c r="B1922" s="271"/>
      <c r="C1922" s="273"/>
      <c r="D1922" s="272"/>
    </row>
    <row r="1923" spans="2:4">
      <c r="B1923" s="271"/>
      <c r="C1923" s="273"/>
      <c r="D1923" s="272"/>
    </row>
    <row r="1924" spans="2:4">
      <c r="B1924" s="271"/>
      <c r="C1924" s="273"/>
      <c r="D1924" s="272"/>
    </row>
    <row r="1925" spans="2:4">
      <c r="B1925" s="271"/>
      <c r="C1925" s="273"/>
      <c r="D1925" s="272"/>
    </row>
    <row r="1926" spans="2:4">
      <c r="B1926" s="271"/>
      <c r="C1926" s="273"/>
      <c r="D1926" s="272"/>
    </row>
    <row r="1927" spans="2:4">
      <c r="B1927" s="271"/>
      <c r="C1927" s="273"/>
      <c r="D1927" s="272"/>
    </row>
    <row r="1928" spans="2:4">
      <c r="B1928" s="271"/>
      <c r="C1928" s="273"/>
      <c r="D1928" s="272"/>
    </row>
    <row r="1929" spans="2:4">
      <c r="B1929" s="271"/>
      <c r="C1929" s="273"/>
      <c r="D1929" s="272"/>
    </row>
    <row r="1930" spans="2:4">
      <c r="B1930" s="271"/>
      <c r="C1930" s="273"/>
      <c r="D1930" s="272"/>
    </row>
    <row r="1931" spans="2:4">
      <c r="B1931" s="271"/>
      <c r="C1931" s="273"/>
      <c r="D1931" s="272"/>
    </row>
    <row r="1932" spans="2:4">
      <c r="B1932" s="271"/>
      <c r="C1932" s="273"/>
      <c r="D1932" s="272"/>
    </row>
    <row r="1933" spans="2:4">
      <c r="B1933" s="271"/>
      <c r="C1933" s="273"/>
      <c r="D1933" s="272"/>
    </row>
    <row r="1934" spans="2:4">
      <c r="B1934" s="271"/>
      <c r="C1934" s="273"/>
      <c r="D1934" s="272"/>
    </row>
    <row r="1935" spans="2:4">
      <c r="B1935" s="271"/>
      <c r="C1935" s="273"/>
      <c r="D1935" s="272"/>
    </row>
    <row r="1936" spans="2:4">
      <c r="B1936" s="271"/>
      <c r="C1936" s="273"/>
      <c r="D1936" s="272"/>
    </row>
    <row r="1937" spans="2:4">
      <c r="B1937" s="271"/>
      <c r="C1937" s="273"/>
      <c r="D1937" s="272"/>
    </row>
    <row r="1938" spans="2:4">
      <c r="B1938" s="271"/>
      <c r="C1938" s="273"/>
      <c r="D1938" s="272"/>
    </row>
    <row r="1939" spans="2:4">
      <c r="B1939" s="271"/>
      <c r="C1939" s="273"/>
      <c r="D1939" s="272"/>
    </row>
    <row r="1940" spans="2:4">
      <c r="B1940" s="271"/>
      <c r="C1940" s="273"/>
      <c r="D1940" s="272"/>
    </row>
    <row r="1941" spans="2:4">
      <c r="B1941" s="271"/>
      <c r="C1941" s="273"/>
      <c r="D1941" s="272"/>
    </row>
    <row r="1942" spans="2:4">
      <c r="B1942" s="271"/>
      <c r="C1942" s="273"/>
      <c r="D1942" s="272"/>
    </row>
    <row r="1943" spans="2:4">
      <c r="B1943" s="271"/>
      <c r="C1943" s="273"/>
      <c r="D1943" s="272"/>
    </row>
    <row r="1944" spans="2:4">
      <c r="B1944" s="271"/>
      <c r="C1944" s="273"/>
      <c r="D1944" s="272"/>
    </row>
    <row r="1945" spans="2:4">
      <c r="B1945" s="271"/>
      <c r="C1945" s="273"/>
      <c r="D1945" s="272"/>
    </row>
    <row r="1946" spans="2:4">
      <c r="B1946" s="271"/>
      <c r="C1946" s="273"/>
      <c r="D1946" s="272"/>
    </row>
    <row r="1947" spans="2:4">
      <c r="B1947" s="271"/>
      <c r="C1947" s="273"/>
      <c r="D1947" s="272"/>
    </row>
    <row r="1948" spans="2:4">
      <c r="B1948" s="271"/>
      <c r="C1948" s="273"/>
      <c r="D1948" s="272"/>
    </row>
    <row r="1949" spans="2:4">
      <c r="B1949" s="271"/>
      <c r="C1949" s="273"/>
      <c r="D1949" s="272"/>
    </row>
    <row r="1950" spans="2:4">
      <c r="B1950" s="271"/>
      <c r="C1950" s="273"/>
      <c r="D1950" s="272"/>
    </row>
    <row r="1951" spans="2:4">
      <c r="B1951" s="271"/>
      <c r="C1951" s="273"/>
      <c r="D1951" s="272"/>
    </row>
    <row r="1952" spans="2:4">
      <c r="B1952" s="271"/>
      <c r="C1952" s="273"/>
      <c r="D1952" s="272"/>
    </row>
    <row r="1953" spans="2:4">
      <c r="B1953" s="271"/>
      <c r="C1953" s="273"/>
      <c r="D1953" s="272"/>
    </row>
    <row r="1954" spans="2:4">
      <c r="B1954" s="271"/>
      <c r="C1954" s="273"/>
      <c r="D1954" s="272"/>
    </row>
    <row r="1955" spans="2:4">
      <c r="B1955" s="271"/>
      <c r="C1955" s="273"/>
      <c r="D1955" s="272"/>
    </row>
    <row r="1956" spans="2:4">
      <c r="B1956" s="271"/>
      <c r="C1956" s="273"/>
      <c r="D1956" s="272"/>
    </row>
    <row r="1957" spans="2:4">
      <c r="B1957" s="271"/>
      <c r="C1957" s="273"/>
      <c r="D1957" s="272"/>
    </row>
    <row r="1958" spans="2:4">
      <c r="B1958" s="271"/>
      <c r="C1958" s="273"/>
      <c r="D1958" s="272"/>
    </row>
    <row r="1959" spans="2:4">
      <c r="B1959" s="271"/>
      <c r="C1959" s="273"/>
      <c r="D1959" s="272"/>
    </row>
    <row r="1960" spans="2:4">
      <c r="B1960" s="271"/>
      <c r="C1960" s="273"/>
      <c r="D1960" s="272"/>
    </row>
    <row r="1961" spans="2:4">
      <c r="B1961" s="271"/>
      <c r="C1961" s="273"/>
      <c r="D1961" s="272"/>
    </row>
    <row r="1962" spans="2:4">
      <c r="B1962" s="271"/>
      <c r="C1962" s="273"/>
      <c r="D1962" s="272"/>
    </row>
    <row r="1963" spans="2:4">
      <c r="B1963" s="271"/>
      <c r="C1963" s="273"/>
      <c r="D1963" s="272"/>
    </row>
    <row r="1964" spans="2:4">
      <c r="B1964" s="271"/>
      <c r="C1964" s="273"/>
      <c r="D1964" s="272"/>
    </row>
    <row r="1965" spans="2:4">
      <c r="B1965" s="271"/>
      <c r="C1965" s="273"/>
      <c r="D1965" s="272"/>
    </row>
    <row r="1966" spans="2:4">
      <c r="B1966" s="271"/>
      <c r="C1966" s="273"/>
      <c r="D1966" s="272"/>
    </row>
    <row r="1967" spans="2:4">
      <c r="B1967" s="271"/>
      <c r="C1967" s="273"/>
      <c r="D1967" s="272"/>
    </row>
    <row r="1968" spans="2:4">
      <c r="B1968" s="271"/>
      <c r="C1968" s="273"/>
      <c r="D1968" s="272"/>
    </row>
    <row r="1969" spans="2:4">
      <c r="B1969" s="271"/>
      <c r="C1969" s="273"/>
      <c r="D1969" s="272"/>
    </row>
    <row r="1970" spans="2:4">
      <c r="B1970" s="271"/>
      <c r="C1970" s="273"/>
      <c r="D1970" s="272"/>
    </row>
    <row r="1971" spans="2:4">
      <c r="B1971" s="271"/>
      <c r="C1971" s="273"/>
      <c r="D1971" s="272"/>
    </row>
    <row r="1972" spans="2:4">
      <c r="B1972" s="271"/>
      <c r="C1972" s="273"/>
      <c r="D1972" s="272"/>
    </row>
    <row r="1973" spans="2:4">
      <c r="B1973" s="271"/>
      <c r="C1973" s="273"/>
      <c r="D1973" s="272"/>
    </row>
    <row r="1974" spans="2:4">
      <c r="B1974" s="271"/>
      <c r="C1974" s="273"/>
      <c r="D1974" s="272"/>
    </row>
    <row r="1975" spans="2:4">
      <c r="B1975" s="271"/>
      <c r="C1975" s="273"/>
      <c r="D1975" s="272"/>
    </row>
    <row r="1976" spans="2:4">
      <c r="B1976" s="271"/>
      <c r="C1976" s="273"/>
      <c r="D1976" s="272"/>
    </row>
    <row r="1977" spans="2:4">
      <c r="B1977" s="271"/>
      <c r="C1977" s="273"/>
      <c r="D1977" s="272"/>
    </row>
    <row r="1978" spans="2:4">
      <c r="B1978" s="271"/>
      <c r="C1978" s="273"/>
      <c r="D1978" s="272"/>
    </row>
    <row r="1979" spans="2:4">
      <c r="B1979" s="271"/>
      <c r="C1979" s="273"/>
      <c r="D1979" s="272"/>
    </row>
    <row r="1980" spans="2:4">
      <c r="B1980" s="271"/>
      <c r="C1980" s="273"/>
      <c r="D1980" s="272"/>
    </row>
    <row r="1981" spans="2:4">
      <c r="B1981" s="271"/>
      <c r="C1981" s="273"/>
      <c r="D1981" s="272"/>
    </row>
    <row r="1982" spans="2:4">
      <c r="B1982" s="271"/>
      <c r="C1982" s="273"/>
      <c r="D1982" s="272"/>
    </row>
    <row r="1983" spans="2:4">
      <c r="B1983" s="271"/>
      <c r="C1983" s="273"/>
      <c r="D1983" s="272"/>
    </row>
    <row r="1984" spans="2:4">
      <c r="B1984" s="271"/>
      <c r="C1984" s="273"/>
      <c r="D1984" s="272"/>
    </row>
    <row r="1985" spans="2:4">
      <c r="B1985" s="271"/>
      <c r="C1985" s="273"/>
      <c r="D1985" s="272"/>
    </row>
    <row r="1986" spans="2:4">
      <c r="B1986" s="271"/>
      <c r="C1986" s="273"/>
      <c r="D1986" s="272"/>
    </row>
    <row r="1987" spans="2:4">
      <c r="B1987" s="271"/>
      <c r="C1987" s="273"/>
      <c r="D1987" s="272"/>
    </row>
    <row r="1988" spans="2:4">
      <c r="B1988" s="271"/>
      <c r="C1988" s="273"/>
      <c r="D1988" s="272"/>
    </row>
    <row r="1989" spans="2:4">
      <c r="B1989" s="271"/>
      <c r="C1989" s="273"/>
      <c r="D1989" s="272"/>
    </row>
    <row r="1990" spans="2:4">
      <c r="B1990" s="271"/>
      <c r="C1990" s="273"/>
      <c r="D1990" s="272"/>
    </row>
    <row r="1991" spans="2:4">
      <c r="B1991" s="271"/>
      <c r="C1991" s="273"/>
      <c r="D1991" s="272"/>
    </row>
    <row r="1992" spans="2:4">
      <c r="B1992" s="271"/>
      <c r="C1992" s="273"/>
      <c r="D1992" s="272"/>
    </row>
    <row r="1993" spans="2:4">
      <c r="B1993" s="271"/>
      <c r="C1993" s="273"/>
      <c r="D1993" s="272"/>
    </row>
    <row r="1994" spans="2:4">
      <c r="B1994" s="271"/>
      <c r="C1994" s="273"/>
      <c r="D1994" s="272"/>
    </row>
    <row r="1995" spans="2:4">
      <c r="B1995" s="271"/>
      <c r="C1995" s="273"/>
      <c r="D1995" s="272"/>
    </row>
    <row r="1996" spans="2:4">
      <c r="B1996" s="271"/>
      <c r="C1996" s="273"/>
      <c r="D1996" s="272"/>
    </row>
    <row r="1997" spans="2:4">
      <c r="B1997" s="271"/>
      <c r="C1997" s="273"/>
      <c r="D1997" s="272"/>
    </row>
    <row r="1998" spans="2:4">
      <c r="B1998" s="271"/>
      <c r="C1998" s="273"/>
      <c r="D1998" s="272"/>
    </row>
    <row r="1999" spans="2:4">
      <c r="B1999" s="271"/>
      <c r="C1999" s="273"/>
      <c r="D1999" s="272"/>
    </row>
    <row r="2000" spans="2:4">
      <c r="B2000" s="271"/>
      <c r="C2000" s="273"/>
      <c r="D2000" s="272"/>
    </row>
    <row r="2001" spans="2:4">
      <c r="B2001" s="271"/>
      <c r="C2001" s="273"/>
      <c r="D2001" s="272"/>
    </row>
    <row r="2002" spans="2:4">
      <c r="B2002" s="271"/>
      <c r="C2002" s="273"/>
      <c r="D2002" s="272"/>
    </row>
    <row r="2003" spans="2:4">
      <c r="B2003" s="271"/>
      <c r="C2003" s="273"/>
      <c r="D2003" s="272"/>
    </row>
    <row r="2004" spans="2:4">
      <c r="B2004" s="271"/>
      <c r="C2004" s="273"/>
      <c r="D2004" s="272"/>
    </row>
    <row r="2005" spans="2:4">
      <c r="B2005" s="271"/>
      <c r="C2005" s="273"/>
      <c r="D2005" s="272"/>
    </row>
    <row r="2006" spans="2:4">
      <c r="B2006" s="271"/>
      <c r="C2006" s="273"/>
      <c r="D2006" s="272"/>
    </row>
    <row r="2007" spans="2:4">
      <c r="B2007" s="271"/>
      <c r="C2007" s="273"/>
      <c r="D2007" s="272"/>
    </row>
    <row r="2008" spans="2:4">
      <c r="B2008" s="271"/>
      <c r="C2008" s="273"/>
      <c r="D2008" s="272"/>
    </row>
    <row r="2009" spans="2:4">
      <c r="B2009" s="271"/>
      <c r="C2009" s="273"/>
      <c r="D2009" s="272"/>
    </row>
    <row r="2010" spans="2:4">
      <c r="B2010" s="271"/>
      <c r="C2010" s="273"/>
      <c r="D2010" s="272"/>
    </row>
    <row r="2011" spans="2:4">
      <c r="B2011" s="271"/>
      <c r="C2011" s="273"/>
      <c r="D2011" s="272"/>
    </row>
    <row r="2012" spans="2:4">
      <c r="B2012" s="271"/>
      <c r="C2012" s="273"/>
      <c r="D2012" s="272"/>
    </row>
    <row r="2013" spans="2:4">
      <c r="B2013" s="271"/>
      <c r="C2013" s="273"/>
      <c r="D2013" s="272"/>
    </row>
    <row r="2014" spans="2:4">
      <c r="B2014" s="271"/>
      <c r="C2014" s="273"/>
      <c r="D2014" s="272"/>
    </row>
    <row r="2015" spans="2:4">
      <c r="B2015" s="271"/>
      <c r="C2015" s="273"/>
      <c r="D2015" s="272"/>
    </row>
    <row r="2016" spans="2:4">
      <c r="B2016" s="271"/>
      <c r="C2016" s="273"/>
      <c r="D2016" s="272"/>
    </row>
    <row r="2017" spans="2:4">
      <c r="B2017" s="271"/>
      <c r="C2017" s="273"/>
      <c r="D2017" s="272"/>
    </row>
    <row r="2018" spans="2:4">
      <c r="B2018" s="271"/>
      <c r="C2018" s="273"/>
      <c r="D2018" s="272"/>
    </row>
    <row r="2019" spans="2:4">
      <c r="B2019" s="271"/>
      <c r="C2019" s="273"/>
      <c r="D2019" s="272"/>
    </row>
    <row r="2020" spans="2:4">
      <c r="B2020" s="271"/>
      <c r="C2020" s="273"/>
      <c r="D2020" s="272"/>
    </row>
    <row r="2021" spans="2:4">
      <c r="B2021" s="271"/>
      <c r="C2021" s="273"/>
      <c r="D2021" s="272"/>
    </row>
    <row r="2022" spans="2:4">
      <c r="B2022" s="271"/>
      <c r="C2022" s="273"/>
      <c r="D2022" s="272"/>
    </row>
    <row r="2023" spans="2:4">
      <c r="B2023" s="271"/>
      <c r="C2023" s="273"/>
      <c r="D2023" s="272"/>
    </row>
    <row r="2024" spans="2:4">
      <c r="B2024" s="271"/>
      <c r="C2024" s="273"/>
      <c r="D2024" s="272"/>
    </row>
    <row r="2025" spans="2:4">
      <c r="B2025" s="271"/>
      <c r="C2025" s="273"/>
      <c r="D2025" s="272"/>
    </row>
    <row r="2026" spans="2:4">
      <c r="B2026" s="271"/>
      <c r="C2026" s="273"/>
      <c r="D2026" s="272"/>
    </row>
    <row r="2027" spans="2:4">
      <c r="B2027" s="271"/>
      <c r="C2027" s="273"/>
      <c r="D2027" s="272"/>
    </row>
    <row r="2028" spans="2:4">
      <c r="B2028" s="271"/>
      <c r="C2028" s="273"/>
      <c r="D2028" s="272"/>
    </row>
    <row r="2029" spans="2:4">
      <c r="B2029" s="271"/>
      <c r="C2029" s="273"/>
      <c r="D2029" s="272"/>
    </row>
    <row r="2030" spans="2:4">
      <c r="B2030" s="271"/>
      <c r="C2030" s="273"/>
      <c r="D2030" s="272"/>
    </row>
    <row r="2031" spans="2:4">
      <c r="B2031" s="271"/>
      <c r="C2031" s="273"/>
      <c r="D2031" s="272"/>
    </row>
    <row r="2032" spans="2:4">
      <c r="B2032" s="271"/>
      <c r="C2032" s="273"/>
      <c r="D2032" s="272"/>
    </row>
    <row r="2033" spans="2:4">
      <c r="B2033" s="271"/>
      <c r="C2033" s="273"/>
      <c r="D2033" s="272"/>
    </row>
    <row r="2034" spans="2:4">
      <c r="B2034" s="271"/>
      <c r="C2034" s="273"/>
      <c r="D2034" s="272"/>
    </row>
    <row r="2035" spans="2:4">
      <c r="B2035" s="271"/>
      <c r="C2035" s="273"/>
      <c r="D2035" s="272"/>
    </row>
    <row r="2036" spans="2:4">
      <c r="B2036" s="271"/>
      <c r="C2036" s="273"/>
      <c r="D2036" s="272"/>
    </row>
    <row r="2037" spans="2:4">
      <c r="B2037" s="271"/>
      <c r="C2037" s="273"/>
      <c r="D2037" s="272"/>
    </row>
    <row r="2038" spans="2:4">
      <c r="B2038" s="271"/>
      <c r="C2038" s="273"/>
      <c r="D2038" s="272"/>
    </row>
    <row r="2039" spans="2:4">
      <c r="B2039" s="271"/>
      <c r="C2039" s="273"/>
      <c r="D2039" s="272"/>
    </row>
    <row r="2040" spans="2:4">
      <c r="B2040" s="271"/>
      <c r="C2040" s="273"/>
      <c r="D2040" s="272"/>
    </row>
    <row r="2041" spans="2:4">
      <c r="B2041" s="271"/>
      <c r="C2041" s="273"/>
      <c r="D2041" s="272"/>
    </row>
    <row r="2042" spans="2:4">
      <c r="B2042" s="271"/>
      <c r="C2042" s="273"/>
      <c r="D2042" s="272"/>
    </row>
    <row r="2043" spans="2:4">
      <c r="B2043" s="271"/>
      <c r="C2043" s="273"/>
      <c r="D2043" s="272"/>
    </row>
    <row r="2044" spans="2:4">
      <c r="B2044" s="274"/>
      <c r="C2044" s="273"/>
      <c r="D2044" s="272"/>
    </row>
    <row r="2045" spans="2:4">
      <c r="B2045" s="274"/>
      <c r="C2045" s="273"/>
      <c r="D2045" s="272"/>
    </row>
    <row r="2046" spans="2:4">
      <c r="B2046" s="274"/>
      <c r="C2046" s="273"/>
      <c r="D2046" s="272"/>
    </row>
    <row r="2047" spans="2:4">
      <c r="B2047" s="274"/>
      <c r="C2047" s="273"/>
      <c r="D2047" s="272"/>
    </row>
    <row r="2048" spans="2:4">
      <c r="B2048" s="274"/>
      <c r="C2048" s="273"/>
      <c r="D2048" s="272"/>
    </row>
    <row r="2049" spans="2:4">
      <c r="B2049" s="274"/>
      <c r="C2049" s="273"/>
      <c r="D2049" s="272"/>
    </row>
    <row r="2050" spans="2:4">
      <c r="B2050" s="274"/>
      <c r="C2050" s="273"/>
      <c r="D2050" s="272"/>
    </row>
    <row r="2051" spans="2:4">
      <c r="B2051" s="274"/>
      <c r="C2051" s="273"/>
      <c r="D2051" s="272"/>
    </row>
    <row r="2052" spans="2:4">
      <c r="B2052" s="274"/>
      <c r="C2052" s="273"/>
      <c r="D2052" s="272"/>
    </row>
    <row r="2053" spans="2:4">
      <c r="B2053" s="274"/>
      <c r="C2053" s="273"/>
      <c r="D2053" s="272"/>
    </row>
    <row r="2054" spans="2:4">
      <c r="B2054" s="274"/>
      <c r="C2054" s="273"/>
      <c r="D2054" s="272"/>
    </row>
    <row r="2055" spans="2:4">
      <c r="B2055" s="274"/>
      <c r="C2055" s="273"/>
      <c r="D2055" s="272"/>
    </row>
    <row r="2056" spans="2:4">
      <c r="B2056" s="274"/>
      <c r="C2056" s="273"/>
      <c r="D2056" s="272"/>
    </row>
    <row r="2057" spans="2:4">
      <c r="B2057" s="274"/>
      <c r="C2057" s="273"/>
      <c r="D2057" s="272"/>
    </row>
    <row r="2058" spans="2:4">
      <c r="B2058" s="274"/>
      <c r="C2058" s="273"/>
      <c r="D2058" s="272"/>
    </row>
    <row r="2059" spans="2:4">
      <c r="B2059" s="274"/>
      <c r="C2059" s="273"/>
      <c r="D2059" s="272"/>
    </row>
    <row r="2060" spans="2:4">
      <c r="B2060" s="274"/>
      <c r="C2060" s="273"/>
      <c r="D2060" s="272"/>
    </row>
    <row r="2061" spans="2:4">
      <c r="B2061" s="274"/>
      <c r="C2061" s="273"/>
      <c r="D2061" s="272"/>
    </row>
    <row r="2062" spans="2:4">
      <c r="B2062" s="274"/>
      <c r="C2062" s="273"/>
      <c r="D2062" s="272"/>
    </row>
    <row r="2063" spans="2:4">
      <c r="B2063" s="274"/>
      <c r="C2063" s="273"/>
      <c r="D2063" s="272"/>
    </row>
    <row r="2064" spans="2:4">
      <c r="B2064" s="274"/>
      <c r="C2064" s="273"/>
      <c r="D2064" s="272"/>
    </row>
    <row r="2065" spans="2:4">
      <c r="B2065" s="274"/>
      <c r="C2065" s="273"/>
      <c r="D2065" s="272"/>
    </row>
    <row r="2066" spans="2:4">
      <c r="B2066" s="274"/>
      <c r="C2066" s="273"/>
      <c r="D2066" s="272"/>
    </row>
    <row r="2067" spans="2:4">
      <c r="B2067" s="274"/>
      <c r="C2067" s="273"/>
      <c r="D2067" s="272"/>
    </row>
    <row r="2068" spans="2:4">
      <c r="B2068" s="274"/>
      <c r="C2068" s="273"/>
      <c r="D2068" s="272"/>
    </row>
    <row r="2069" spans="2:4">
      <c r="B2069" s="274"/>
      <c r="C2069" s="273"/>
      <c r="D2069" s="272"/>
    </row>
    <row r="2070" spans="2:4">
      <c r="B2070" s="274"/>
      <c r="C2070" s="273"/>
      <c r="D2070" s="272"/>
    </row>
    <row r="2071" spans="2:4">
      <c r="B2071" s="274"/>
      <c r="C2071" s="273"/>
      <c r="D2071" s="272"/>
    </row>
    <row r="2072" spans="2:4">
      <c r="B2072" s="274"/>
      <c r="C2072" s="273"/>
      <c r="D2072" s="272"/>
    </row>
    <row r="2073" spans="2:4">
      <c r="B2073" s="274"/>
      <c r="C2073" s="273"/>
      <c r="D2073" s="272"/>
    </row>
    <row r="2074" spans="2:4">
      <c r="B2074" s="274"/>
      <c r="C2074" s="273"/>
      <c r="D2074" s="272"/>
    </row>
    <row r="2075" spans="2:4">
      <c r="B2075" s="274"/>
      <c r="C2075" s="273"/>
      <c r="D2075" s="272"/>
    </row>
    <row r="2076" spans="2:4">
      <c r="B2076" s="274"/>
      <c r="C2076" s="273"/>
      <c r="D2076" s="272"/>
    </row>
    <row r="2077" spans="2:4">
      <c r="B2077" s="274"/>
      <c r="C2077" s="273"/>
      <c r="D2077" s="272"/>
    </row>
    <row r="2078" spans="2:4">
      <c r="B2078" s="274"/>
      <c r="C2078" s="273"/>
      <c r="D2078" s="272"/>
    </row>
    <row r="2079" spans="2:4">
      <c r="B2079" s="274"/>
      <c r="C2079" s="273"/>
      <c r="D2079" s="272"/>
    </row>
    <row r="2080" spans="2:4">
      <c r="B2080" s="274"/>
      <c r="C2080" s="273"/>
      <c r="D2080" s="272"/>
    </row>
    <row r="2081" spans="2:4">
      <c r="B2081" s="274"/>
      <c r="C2081" s="273"/>
      <c r="D2081" s="272"/>
    </row>
    <row r="2082" spans="2:4">
      <c r="B2082" s="274"/>
      <c r="C2082" s="273"/>
      <c r="D2082" s="272"/>
    </row>
    <row r="2083" spans="2:4">
      <c r="B2083" s="274"/>
      <c r="C2083" s="273"/>
      <c r="D2083" s="272"/>
    </row>
    <row r="2084" spans="2:4">
      <c r="B2084" s="274"/>
      <c r="C2084" s="273"/>
      <c r="D2084" s="272"/>
    </row>
    <row r="2085" spans="2:4">
      <c r="B2085" s="274"/>
      <c r="C2085" s="273"/>
      <c r="D2085" s="272"/>
    </row>
    <row r="2086" spans="2:4">
      <c r="B2086" s="274"/>
      <c r="C2086" s="273"/>
      <c r="D2086" s="272"/>
    </row>
    <row r="2087" spans="2:4">
      <c r="B2087" s="274"/>
      <c r="C2087" s="273"/>
      <c r="D2087" s="272"/>
    </row>
    <row r="2088" spans="2:4">
      <c r="B2088" s="274"/>
      <c r="C2088" s="273"/>
      <c r="D2088" s="272"/>
    </row>
    <row r="2089" spans="2:4">
      <c r="B2089" s="274"/>
      <c r="C2089" s="273"/>
      <c r="D2089" s="272"/>
    </row>
    <row r="2090" spans="2:4">
      <c r="B2090" s="274"/>
      <c r="C2090" s="273"/>
      <c r="D2090" s="272"/>
    </row>
    <row r="2091" spans="2:4">
      <c r="B2091" s="274"/>
      <c r="C2091" s="273"/>
      <c r="D2091" s="272"/>
    </row>
    <row r="2092" spans="2:4">
      <c r="B2092" s="274"/>
      <c r="C2092" s="273"/>
      <c r="D2092" s="272"/>
    </row>
    <row r="2093" spans="2:4">
      <c r="B2093" s="274"/>
      <c r="C2093" s="273"/>
      <c r="D2093" s="272"/>
    </row>
    <row r="2094" spans="2:4">
      <c r="B2094" s="274"/>
      <c r="C2094" s="273"/>
      <c r="D2094" s="272"/>
    </row>
    <row r="2095" spans="2:4">
      <c r="B2095" s="274"/>
      <c r="C2095" s="273"/>
      <c r="D2095" s="272"/>
    </row>
    <row r="2096" spans="2:4">
      <c r="B2096" s="274"/>
      <c r="C2096" s="273"/>
      <c r="D2096" s="272"/>
    </row>
    <row r="2097" spans="2:4">
      <c r="B2097" s="274"/>
      <c r="C2097" s="273"/>
      <c r="D2097" s="272"/>
    </row>
    <row r="2098" spans="2:4">
      <c r="B2098" s="274"/>
      <c r="C2098" s="273"/>
      <c r="D2098" s="272"/>
    </row>
    <row r="2099" spans="2:4">
      <c r="B2099" s="274"/>
      <c r="C2099" s="273"/>
      <c r="D2099" s="272"/>
    </row>
    <row r="2100" spans="2:4">
      <c r="B2100" s="274"/>
      <c r="C2100" s="273"/>
      <c r="D2100" s="272"/>
    </row>
    <row r="2101" spans="2:4">
      <c r="B2101" s="274"/>
      <c r="C2101" s="273"/>
      <c r="D2101" s="272"/>
    </row>
    <row r="2102" spans="2:4">
      <c r="B2102" s="274"/>
      <c r="C2102" s="273"/>
      <c r="D2102" s="272"/>
    </row>
    <row r="2103" spans="2:4">
      <c r="B2103" s="274"/>
      <c r="C2103" s="273"/>
      <c r="D2103" s="272"/>
    </row>
    <row r="2104" spans="2:4">
      <c r="B2104" s="274"/>
      <c r="C2104" s="273"/>
      <c r="D2104" s="272"/>
    </row>
    <row r="2105" spans="2:4">
      <c r="B2105" s="274"/>
      <c r="C2105" s="273"/>
      <c r="D2105" s="272"/>
    </row>
    <row r="2106" spans="2:4">
      <c r="B2106" s="274"/>
      <c r="C2106" s="273"/>
      <c r="D2106" s="272"/>
    </row>
    <row r="2107" spans="2:4">
      <c r="B2107" s="274"/>
      <c r="C2107" s="273"/>
      <c r="D2107" s="272"/>
    </row>
    <row r="2108" spans="2:4">
      <c r="B2108" s="274"/>
      <c r="C2108" s="273"/>
      <c r="D2108" s="272"/>
    </row>
    <row r="2109" spans="2:4">
      <c r="B2109" s="274"/>
      <c r="C2109" s="273"/>
      <c r="D2109" s="272"/>
    </row>
    <row r="2110" spans="2:4">
      <c r="B2110" s="274"/>
      <c r="C2110" s="273"/>
      <c r="D2110" s="272"/>
    </row>
    <row r="2111" spans="2:4">
      <c r="B2111" s="274"/>
      <c r="C2111" s="273"/>
      <c r="D2111" s="272"/>
    </row>
    <row r="2112" spans="2:4">
      <c r="B2112" s="274"/>
      <c r="C2112" s="273"/>
      <c r="D2112" s="272"/>
    </row>
    <row r="2113" spans="2:4">
      <c r="B2113" s="274"/>
      <c r="C2113" s="273"/>
      <c r="D2113" s="272"/>
    </row>
    <row r="2114" spans="2:4">
      <c r="B2114" s="274"/>
      <c r="C2114" s="273"/>
      <c r="D2114" s="272"/>
    </row>
    <row r="2115" spans="2:4">
      <c r="B2115" s="274"/>
      <c r="C2115" s="273"/>
      <c r="D2115" s="272"/>
    </row>
    <row r="2116" spans="2:4">
      <c r="B2116" s="274"/>
      <c r="C2116" s="273"/>
      <c r="D2116" s="272"/>
    </row>
    <row r="2117" spans="2:4">
      <c r="B2117" s="274"/>
      <c r="C2117" s="273"/>
      <c r="D2117" s="272"/>
    </row>
    <row r="2118" spans="2:4">
      <c r="B2118" s="274"/>
      <c r="C2118" s="273"/>
      <c r="D2118" s="272"/>
    </row>
    <row r="2119" spans="2:4">
      <c r="B2119" s="274"/>
      <c r="C2119" s="273"/>
      <c r="D2119" s="272"/>
    </row>
    <row r="2120" spans="2:4">
      <c r="B2120" s="274"/>
      <c r="C2120" s="273"/>
      <c r="D2120" s="272"/>
    </row>
    <row r="2121" spans="2:4">
      <c r="B2121" s="274"/>
      <c r="C2121" s="273"/>
      <c r="D2121" s="272"/>
    </row>
    <row r="2122" spans="2:4">
      <c r="B2122" s="274"/>
      <c r="C2122" s="273"/>
      <c r="D2122" s="272"/>
    </row>
    <row r="2123" spans="2:4">
      <c r="B2123" s="274"/>
      <c r="C2123" s="273"/>
      <c r="D2123" s="272"/>
    </row>
    <row r="2124" spans="2:4">
      <c r="B2124" s="274"/>
      <c r="C2124" s="273"/>
      <c r="D2124" s="272"/>
    </row>
    <row r="2125" spans="2:4">
      <c r="B2125" s="274"/>
      <c r="C2125" s="273"/>
      <c r="D2125" s="272"/>
    </row>
    <row r="2126" spans="2:4">
      <c r="B2126" s="274"/>
      <c r="C2126" s="273"/>
      <c r="D2126" s="272"/>
    </row>
    <row r="2127" spans="2:4">
      <c r="B2127" s="274"/>
      <c r="C2127" s="273"/>
      <c r="D2127" s="272"/>
    </row>
    <row r="2128" spans="2:4">
      <c r="B2128" s="274"/>
      <c r="C2128" s="273"/>
      <c r="D2128" s="272"/>
    </row>
    <row r="2129" spans="2:4">
      <c r="B2129" s="274"/>
      <c r="C2129" s="273"/>
      <c r="D2129" s="272"/>
    </row>
    <row r="2130" spans="2:4">
      <c r="B2130" s="274"/>
      <c r="C2130" s="273"/>
      <c r="D2130" s="272"/>
    </row>
    <row r="2131" spans="2:4">
      <c r="B2131" s="274"/>
      <c r="C2131" s="273"/>
      <c r="D2131" s="272"/>
    </row>
    <row r="2132" spans="2:4">
      <c r="B2132" s="274"/>
      <c r="C2132" s="273"/>
      <c r="D2132" s="272"/>
    </row>
    <row r="2133" spans="2:4">
      <c r="B2133" s="274"/>
      <c r="C2133" s="273"/>
      <c r="D2133" s="272"/>
    </row>
    <row r="2134" spans="2:4">
      <c r="B2134" s="274"/>
      <c r="C2134" s="273"/>
      <c r="D2134" s="272"/>
    </row>
    <row r="2135" spans="2:4">
      <c r="B2135" s="274"/>
      <c r="C2135" s="273"/>
      <c r="D2135" s="272"/>
    </row>
    <row r="2136" spans="2:4">
      <c r="B2136" s="274"/>
      <c r="C2136" s="273"/>
      <c r="D2136" s="272"/>
    </row>
    <row r="2137" spans="2:4">
      <c r="B2137" s="274"/>
      <c r="C2137" s="273"/>
      <c r="D2137" s="272"/>
    </row>
    <row r="2138" spans="2:4">
      <c r="B2138" s="274"/>
      <c r="C2138" s="273"/>
      <c r="D2138" s="272"/>
    </row>
    <row r="2139" spans="2:4">
      <c r="B2139" s="274"/>
      <c r="C2139" s="273"/>
      <c r="D2139" s="272"/>
    </row>
    <row r="2140" spans="2:4">
      <c r="B2140" s="274"/>
      <c r="C2140" s="273"/>
      <c r="D2140" s="272"/>
    </row>
    <row r="2141" spans="2:4">
      <c r="B2141" s="274"/>
      <c r="C2141" s="273"/>
      <c r="D2141" s="272"/>
    </row>
    <row r="2142" spans="2:4">
      <c r="B2142" s="274"/>
      <c r="C2142" s="273"/>
      <c r="D2142" s="272"/>
    </row>
    <row r="2143" spans="2:4">
      <c r="B2143" s="274"/>
      <c r="C2143" s="273"/>
      <c r="D2143" s="272"/>
    </row>
    <row r="2144" spans="2:4">
      <c r="B2144" s="274"/>
      <c r="C2144" s="273"/>
      <c r="D2144" s="272"/>
    </row>
    <row r="2145" spans="2:4">
      <c r="B2145" s="274"/>
      <c r="C2145" s="273"/>
      <c r="D2145" s="272"/>
    </row>
    <row r="2146" spans="2:4">
      <c r="B2146" s="274"/>
      <c r="C2146" s="273"/>
      <c r="D2146" s="272"/>
    </row>
    <row r="2147" spans="2:4">
      <c r="B2147" s="274"/>
      <c r="C2147" s="273"/>
      <c r="D2147" s="272"/>
    </row>
    <row r="2148" spans="2:4">
      <c r="B2148" s="274"/>
      <c r="C2148" s="273"/>
      <c r="D2148" s="272"/>
    </row>
    <row r="2149" spans="2:4">
      <c r="B2149" s="274"/>
      <c r="C2149" s="273"/>
      <c r="D2149" s="272"/>
    </row>
    <row r="2150" spans="2:4">
      <c r="B2150" s="274"/>
      <c r="C2150" s="273"/>
      <c r="D2150" s="272"/>
    </row>
    <row r="2151" spans="2:4">
      <c r="B2151" s="274"/>
      <c r="C2151" s="273"/>
      <c r="D2151" s="272"/>
    </row>
    <row r="2152" spans="2:4">
      <c r="B2152" s="274"/>
      <c r="C2152" s="273"/>
      <c r="D2152" s="272"/>
    </row>
    <row r="2153" spans="2:4">
      <c r="B2153" s="274"/>
      <c r="C2153" s="273"/>
      <c r="D2153" s="272"/>
    </row>
    <row r="2154" spans="2:4">
      <c r="B2154" s="274"/>
      <c r="C2154" s="273"/>
      <c r="D2154" s="272"/>
    </row>
    <row r="2155" spans="2:4">
      <c r="B2155" s="274"/>
      <c r="C2155" s="273"/>
      <c r="D2155" s="272"/>
    </row>
    <row r="2156" spans="2:4">
      <c r="B2156" s="274"/>
      <c r="C2156" s="273"/>
      <c r="D2156" s="272"/>
    </row>
    <row r="2157" spans="2:4">
      <c r="B2157" s="274"/>
      <c r="C2157" s="273"/>
      <c r="D2157" s="272"/>
    </row>
    <row r="2158" spans="2:4">
      <c r="B2158" s="274"/>
      <c r="C2158" s="273"/>
      <c r="D2158" s="272"/>
    </row>
    <row r="2159" spans="2:4">
      <c r="B2159" s="274"/>
      <c r="C2159" s="273"/>
      <c r="D2159" s="272"/>
    </row>
    <row r="2160" spans="2:4">
      <c r="B2160" s="274"/>
      <c r="C2160" s="273"/>
      <c r="D2160" s="272"/>
    </row>
    <row r="2161" spans="2:4">
      <c r="B2161" s="274"/>
      <c r="C2161" s="273"/>
      <c r="D2161" s="272"/>
    </row>
    <row r="2162" spans="2:4">
      <c r="B2162" s="274"/>
      <c r="C2162" s="273"/>
      <c r="D2162" s="272"/>
    </row>
    <row r="2163" spans="2:4">
      <c r="B2163" s="274"/>
      <c r="C2163" s="273"/>
      <c r="D2163" s="272"/>
    </row>
    <row r="2164" spans="2:4">
      <c r="B2164" s="274"/>
      <c r="C2164" s="273"/>
      <c r="D2164" s="272"/>
    </row>
    <row r="2165" spans="2:4">
      <c r="B2165" s="274"/>
      <c r="C2165" s="273"/>
      <c r="D2165" s="272"/>
    </row>
    <row r="2166" spans="2:4">
      <c r="B2166" s="274"/>
      <c r="C2166" s="273"/>
      <c r="D2166" s="272"/>
    </row>
    <row r="2167" spans="2:4">
      <c r="B2167" s="274"/>
      <c r="C2167" s="273"/>
      <c r="D2167" s="272"/>
    </row>
    <row r="2168" spans="2:4">
      <c r="B2168" s="274"/>
      <c r="C2168" s="273"/>
      <c r="D2168" s="272"/>
    </row>
    <row r="2169" spans="2:4">
      <c r="B2169" s="274"/>
      <c r="C2169" s="273"/>
      <c r="D2169" s="272"/>
    </row>
    <row r="2170" spans="2:4">
      <c r="B2170" s="274"/>
      <c r="C2170" s="273"/>
      <c r="D2170" s="272"/>
    </row>
    <row r="2171" spans="2:4">
      <c r="B2171" s="274"/>
      <c r="C2171" s="273"/>
      <c r="D2171" s="272"/>
    </row>
    <row r="2172" spans="2:4">
      <c r="B2172" s="274"/>
      <c r="C2172" s="273"/>
      <c r="D2172" s="272"/>
    </row>
    <row r="2173" spans="2:4">
      <c r="B2173" s="274"/>
      <c r="C2173" s="273"/>
      <c r="D2173" s="272"/>
    </row>
    <row r="2174" spans="2:4">
      <c r="B2174" s="274"/>
      <c r="C2174" s="273"/>
      <c r="D2174" s="272"/>
    </row>
    <row r="2175" spans="2:4">
      <c r="B2175" s="274"/>
      <c r="C2175" s="273"/>
      <c r="D2175" s="272"/>
    </row>
    <row r="2176" spans="2:4">
      <c r="B2176" s="274"/>
      <c r="C2176" s="273"/>
      <c r="D2176" s="272"/>
    </row>
    <row r="2177" spans="2:4">
      <c r="B2177" s="274"/>
      <c r="C2177" s="273"/>
      <c r="D2177" s="272"/>
    </row>
    <row r="2178" spans="2:4">
      <c r="B2178" s="274"/>
      <c r="C2178" s="273"/>
      <c r="D2178" s="272"/>
    </row>
    <row r="2179" spans="2:4">
      <c r="B2179" s="274"/>
      <c r="C2179" s="273"/>
      <c r="D2179" s="272"/>
    </row>
    <row r="2180" spans="2:4">
      <c r="B2180" s="274"/>
      <c r="C2180" s="273"/>
      <c r="D2180" s="272"/>
    </row>
    <row r="2181" spans="2:4">
      <c r="B2181" s="274"/>
      <c r="C2181" s="273"/>
      <c r="D2181" s="272"/>
    </row>
    <row r="2182" spans="2:4">
      <c r="B2182" s="274"/>
      <c r="C2182" s="273"/>
      <c r="D2182" s="272"/>
    </row>
    <row r="2183" spans="2:4">
      <c r="B2183" s="274"/>
      <c r="C2183" s="273"/>
      <c r="D2183" s="272"/>
    </row>
    <row r="2184" spans="2:4">
      <c r="B2184" s="274"/>
      <c r="C2184" s="273"/>
      <c r="D2184" s="272"/>
    </row>
    <row r="2185" spans="2:4">
      <c r="B2185" s="274"/>
      <c r="C2185" s="273"/>
      <c r="D2185" s="272"/>
    </row>
    <row r="2186" spans="2:4">
      <c r="B2186" s="274"/>
      <c r="C2186" s="273"/>
      <c r="D2186" s="272"/>
    </row>
    <row r="2187" spans="2:4">
      <c r="B2187" s="274"/>
      <c r="C2187" s="273"/>
      <c r="D2187" s="272"/>
    </row>
    <row r="2188" spans="2:4">
      <c r="B2188" s="274"/>
      <c r="C2188" s="273"/>
      <c r="D2188" s="272"/>
    </row>
    <row r="2189" spans="2:4">
      <c r="B2189" s="274"/>
      <c r="C2189" s="273"/>
      <c r="D2189" s="272"/>
    </row>
    <row r="2190" spans="2:4">
      <c r="B2190" s="274"/>
      <c r="C2190" s="273"/>
      <c r="D2190" s="272"/>
    </row>
    <row r="2191" spans="2:4">
      <c r="B2191" s="274"/>
      <c r="C2191" s="273"/>
      <c r="D2191" s="272"/>
    </row>
    <row r="2192" spans="2:4">
      <c r="B2192" s="274"/>
      <c r="C2192" s="273"/>
      <c r="D2192" s="272"/>
    </row>
    <row r="2193" spans="2:4">
      <c r="B2193" s="274"/>
      <c r="C2193" s="273"/>
      <c r="D2193" s="272"/>
    </row>
    <row r="2194" spans="2:4">
      <c r="B2194" s="274"/>
      <c r="C2194" s="273"/>
      <c r="D2194" s="272"/>
    </row>
    <row r="2195" spans="2:4">
      <c r="B2195" s="274"/>
      <c r="C2195" s="273"/>
      <c r="D2195" s="272"/>
    </row>
    <row r="2196" spans="2:4">
      <c r="B2196" s="274"/>
      <c r="C2196" s="273"/>
      <c r="D2196" s="272"/>
    </row>
    <row r="2197" spans="2:4">
      <c r="B2197" s="274"/>
      <c r="C2197" s="273"/>
      <c r="D2197" s="272"/>
    </row>
    <row r="2198" spans="2:4">
      <c r="B2198" s="274"/>
      <c r="C2198" s="273"/>
      <c r="D2198" s="272"/>
    </row>
    <row r="2199" spans="2:4">
      <c r="B2199" s="274"/>
      <c r="C2199" s="273"/>
      <c r="D2199" s="272"/>
    </row>
    <row r="2200" spans="2:4">
      <c r="B2200" s="274"/>
      <c r="C2200" s="273"/>
      <c r="D2200" s="272"/>
    </row>
    <row r="2201" spans="2:4">
      <c r="B2201" s="274"/>
      <c r="C2201" s="273"/>
      <c r="D2201" s="272"/>
    </row>
    <row r="2202" spans="2:4">
      <c r="B2202" s="274"/>
      <c r="C2202" s="273"/>
      <c r="D2202" s="272"/>
    </row>
    <row r="2203" spans="2:4">
      <c r="B2203" s="274"/>
      <c r="C2203" s="273"/>
      <c r="D2203" s="272"/>
    </row>
    <row r="2204" spans="2:4">
      <c r="B2204" s="274"/>
      <c r="C2204" s="273"/>
      <c r="D2204" s="272"/>
    </row>
    <row r="2205" spans="2:4">
      <c r="B2205" s="274"/>
      <c r="C2205" s="273"/>
      <c r="D2205" s="272"/>
    </row>
    <row r="2206" spans="2:4">
      <c r="B2206" s="274"/>
      <c r="C2206" s="273"/>
      <c r="D2206" s="272"/>
    </row>
    <row r="2207" spans="2:4">
      <c r="B2207" s="274"/>
      <c r="C2207" s="273"/>
      <c r="D2207" s="272"/>
    </row>
    <row r="2208" spans="2:4">
      <c r="B2208" s="274"/>
      <c r="C2208" s="273"/>
      <c r="D2208" s="272"/>
    </row>
    <row r="2209" spans="2:4">
      <c r="B2209" s="274"/>
      <c r="C2209" s="273"/>
      <c r="D2209" s="272"/>
    </row>
    <row r="2210" spans="2:4">
      <c r="B2210" s="274"/>
      <c r="C2210" s="273"/>
      <c r="D2210" s="272"/>
    </row>
    <row r="2211" spans="2:4">
      <c r="B2211" s="274"/>
      <c r="C2211" s="273"/>
      <c r="D2211" s="272"/>
    </row>
    <row r="2212" spans="2:4">
      <c r="B2212" s="274"/>
      <c r="C2212" s="273"/>
      <c r="D2212" s="272"/>
    </row>
    <row r="2213" spans="2:4">
      <c r="B2213" s="274"/>
      <c r="C2213" s="273"/>
      <c r="D2213" s="272"/>
    </row>
    <row r="2214" spans="2:4">
      <c r="B2214" s="274"/>
      <c r="C2214" s="273"/>
      <c r="D2214" s="272"/>
    </row>
    <row r="2215" spans="2:4">
      <c r="B2215" s="274"/>
      <c r="C2215" s="273"/>
      <c r="D2215" s="272"/>
    </row>
    <row r="2216" spans="2:4">
      <c r="B2216" s="274"/>
      <c r="C2216" s="273"/>
      <c r="D2216" s="272"/>
    </row>
    <row r="2217" spans="2:4">
      <c r="B2217" s="274"/>
      <c r="C2217" s="273"/>
      <c r="D2217" s="272"/>
    </row>
    <row r="2218" spans="2:4">
      <c r="B2218" s="274"/>
      <c r="C2218" s="273"/>
      <c r="D2218" s="272"/>
    </row>
    <row r="2219" spans="2:4">
      <c r="B2219" s="274"/>
      <c r="C2219" s="273"/>
      <c r="D2219" s="272"/>
    </row>
    <row r="2220" spans="2:4">
      <c r="B2220" s="274"/>
      <c r="C2220" s="273"/>
      <c r="D2220" s="272"/>
    </row>
    <row r="2221" spans="2:4">
      <c r="B2221" s="274"/>
      <c r="C2221" s="273"/>
      <c r="D2221" s="272"/>
    </row>
    <row r="2222" spans="2:4">
      <c r="B2222" s="274"/>
      <c r="C2222" s="273"/>
      <c r="D2222" s="272"/>
    </row>
    <row r="2223" spans="2:4">
      <c r="B2223" s="274"/>
      <c r="C2223" s="273"/>
      <c r="D2223" s="272"/>
    </row>
    <row r="2224" spans="2:4">
      <c r="B2224" s="274"/>
      <c r="C2224" s="273"/>
      <c r="D2224" s="272"/>
    </row>
    <row r="2225" spans="2:4">
      <c r="B2225" s="274"/>
      <c r="C2225" s="273"/>
      <c r="D2225" s="272"/>
    </row>
    <row r="2226" spans="2:4">
      <c r="B2226" s="274"/>
      <c r="C2226" s="273"/>
      <c r="D2226" s="272"/>
    </row>
    <row r="2227" spans="2:4">
      <c r="B2227" s="274"/>
      <c r="C2227" s="273"/>
      <c r="D2227" s="272"/>
    </row>
    <row r="2228" spans="2:4">
      <c r="B2228" s="274"/>
      <c r="C2228" s="273"/>
      <c r="D2228" s="272"/>
    </row>
    <row r="2229" spans="2:4">
      <c r="B2229" s="274"/>
      <c r="C2229" s="273"/>
      <c r="D2229" s="272"/>
    </row>
    <row r="2230" spans="2:4">
      <c r="B2230" s="274"/>
      <c r="C2230" s="273"/>
      <c r="D2230" s="272"/>
    </row>
    <row r="2231" spans="2:4">
      <c r="B2231" s="274"/>
      <c r="C2231" s="273"/>
      <c r="D2231" s="272"/>
    </row>
    <row r="2232" spans="2:4">
      <c r="B2232" s="274"/>
      <c r="C2232" s="273"/>
      <c r="D2232" s="272"/>
    </row>
    <row r="2233" spans="2:4">
      <c r="B2233" s="274"/>
      <c r="C2233" s="273"/>
      <c r="D2233" s="272"/>
    </row>
    <row r="2234" spans="2:4">
      <c r="B2234" s="274"/>
      <c r="C2234" s="273"/>
      <c r="D2234" s="272"/>
    </row>
    <row r="2235" spans="2:4">
      <c r="B2235" s="274"/>
      <c r="C2235" s="273"/>
      <c r="D2235" s="272"/>
    </row>
    <row r="2236" spans="2:4">
      <c r="B2236" s="274"/>
      <c r="C2236" s="273"/>
      <c r="D2236" s="272"/>
    </row>
    <row r="2237" spans="2:4">
      <c r="B2237" s="274"/>
      <c r="C2237" s="273"/>
      <c r="D2237" s="272"/>
    </row>
    <row r="2238" spans="2:4">
      <c r="B2238" s="274"/>
      <c r="C2238" s="273"/>
      <c r="D2238" s="272"/>
    </row>
    <row r="2239" spans="2:4">
      <c r="B2239" s="274"/>
      <c r="C2239" s="273"/>
      <c r="D2239" s="272"/>
    </row>
    <row r="2240" spans="2:4">
      <c r="B2240" s="274"/>
      <c r="C2240" s="273"/>
      <c r="D2240" s="272"/>
    </row>
    <row r="2241" spans="2:4">
      <c r="B2241" s="274"/>
      <c r="C2241" s="273"/>
      <c r="D2241" s="272"/>
    </row>
    <row r="2242" spans="2:4">
      <c r="B2242" s="274"/>
      <c r="C2242" s="273"/>
      <c r="D2242" s="272"/>
    </row>
    <row r="2243" spans="2:4">
      <c r="B2243" s="274"/>
      <c r="C2243" s="273"/>
      <c r="D2243" s="272"/>
    </row>
    <row r="2244" spans="2:4">
      <c r="B2244" s="274"/>
      <c r="C2244" s="273"/>
      <c r="D2244" s="272"/>
    </row>
    <row r="2245" spans="2:4">
      <c r="B2245" s="274"/>
      <c r="C2245" s="273"/>
      <c r="D2245" s="272"/>
    </row>
    <row r="2246" spans="2:4">
      <c r="B2246" s="274"/>
      <c r="C2246" s="273"/>
      <c r="D2246" s="272"/>
    </row>
    <row r="2247" spans="2:4">
      <c r="B2247" s="274"/>
      <c r="C2247" s="273"/>
      <c r="D2247" s="272"/>
    </row>
    <row r="2248" spans="2:4">
      <c r="B2248" s="274"/>
      <c r="C2248" s="273"/>
      <c r="D2248" s="272"/>
    </row>
    <row r="2249" spans="2:4">
      <c r="B2249" s="274"/>
      <c r="C2249" s="273"/>
      <c r="D2249" s="272"/>
    </row>
    <row r="2250" spans="2:4">
      <c r="B2250" s="274"/>
      <c r="C2250" s="273"/>
      <c r="D2250" s="272"/>
    </row>
    <row r="2251" spans="2:4">
      <c r="B2251" s="274"/>
      <c r="C2251" s="273"/>
      <c r="D2251" s="272"/>
    </row>
    <row r="2252" spans="2:4">
      <c r="B2252" s="274"/>
      <c r="C2252" s="273"/>
      <c r="D2252" s="272"/>
    </row>
    <row r="2253" spans="2:4">
      <c r="B2253" s="274"/>
      <c r="C2253" s="273"/>
      <c r="D2253" s="272"/>
    </row>
    <row r="2254" spans="2:4">
      <c r="B2254" s="274"/>
      <c r="C2254" s="273"/>
      <c r="D2254" s="272"/>
    </row>
    <row r="2255" spans="2:4">
      <c r="B2255" s="274"/>
      <c r="C2255" s="273"/>
      <c r="D2255" s="272"/>
    </row>
    <row r="2256" spans="2:4">
      <c r="B2256" s="274"/>
      <c r="C2256" s="273"/>
      <c r="D2256" s="272"/>
    </row>
    <row r="2257" spans="2:4">
      <c r="B2257" s="274"/>
      <c r="C2257" s="273"/>
      <c r="D2257" s="272"/>
    </row>
    <row r="2258" spans="2:4">
      <c r="B2258" s="274"/>
      <c r="C2258" s="273"/>
      <c r="D2258" s="272"/>
    </row>
    <row r="2259" spans="2:4">
      <c r="B2259" s="274"/>
      <c r="C2259" s="273"/>
      <c r="D2259" s="272"/>
    </row>
    <row r="2260" spans="2:4">
      <c r="B2260" s="274"/>
      <c r="C2260" s="273"/>
      <c r="D2260" s="272"/>
    </row>
    <row r="2261" spans="2:4">
      <c r="B2261" s="274"/>
      <c r="C2261" s="273"/>
      <c r="D2261" s="272"/>
    </row>
    <row r="2262" spans="2:4">
      <c r="B2262" s="274"/>
      <c r="C2262" s="273"/>
      <c r="D2262" s="272"/>
    </row>
    <row r="2263" spans="2:4">
      <c r="B2263" s="274"/>
      <c r="C2263" s="273"/>
      <c r="D2263" s="272"/>
    </row>
    <row r="2264" spans="2:4">
      <c r="B2264" s="274"/>
      <c r="C2264" s="273"/>
      <c r="D2264" s="272"/>
    </row>
    <row r="2265" spans="2:4">
      <c r="B2265" s="274"/>
      <c r="C2265" s="273"/>
      <c r="D2265" s="272"/>
    </row>
    <row r="2266" spans="2:4">
      <c r="B2266" s="274"/>
      <c r="C2266" s="273"/>
      <c r="D2266" s="272"/>
    </row>
    <row r="2267" spans="2:4">
      <c r="B2267" s="274"/>
      <c r="C2267" s="273"/>
      <c r="D2267" s="272"/>
    </row>
    <row r="2268" spans="2:4">
      <c r="B2268" s="274"/>
      <c r="C2268" s="273"/>
      <c r="D2268" s="272"/>
    </row>
    <row r="2269" spans="2:4">
      <c r="B2269" s="274"/>
      <c r="C2269" s="273"/>
      <c r="D2269" s="272"/>
    </row>
    <row r="2270" spans="2:4">
      <c r="B2270" s="274"/>
      <c r="C2270" s="273"/>
      <c r="D2270" s="272"/>
    </row>
    <row r="2271" spans="2:4">
      <c r="B2271" s="274"/>
      <c r="C2271" s="273"/>
      <c r="D2271" s="272"/>
    </row>
    <row r="2272" spans="2:4">
      <c r="B2272" s="274"/>
      <c r="C2272" s="273"/>
      <c r="D2272" s="272"/>
    </row>
    <row r="2273" spans="2:4">
      <c r="B2273" s="274"/>
      <c r="C2273" s="273"/>
      <c r="D2273" s="272"/>
    </row>
    <row r="2274" spans="2:4">
      <c r="B2274" s="274"/>
      <c r="C2274" s="273"/>
      <c r="D2274" s="272"/>
    </row>
    <row r="2275" spans="2:4">
      <c r="B2275" s="274"/>
      <c r="C2275" s="273"/>
      <c r="D2275" s="272"/>
    </row>
    <row r="2276" spans="2:4">
      <c r="B2276" s="274"/>
      <c r="C2276" s="273"/>
      <c r="D2276" s="272"/>
    </row>
    <row r="2277" spans="2:4">
      <c r="B2277" s="274"/>
      <c r="C2277" s="273"/>
      <c r="D2277" s="272"/>
    </row>
    <row r="2278" spans="2:4">
      <c r="B2278" s="274"/>
      <c r="C2278" s="273"/>
      <c r="D2278" s="272"/>
    </row>
    <row r="2279" spans="2:4">
      <c r="B2279" s="274"/>
      <c r="C2279" s="273"/>
      <c r="D2279" s="272"/>
    </row>
    <row r="2280" spans="2:4">
      <c r="B2280" s="274"/>
      <c r="C2280" s="273"/>
      <c r="D2280" s="272"/>
    </row>
    <row r="2281" spans="2:4">
      <c r="B2281" s="274"/>
      <c r="C2281" s="273"/>
      <c r="D2281" s="272"/>
    </row>
    <row r="2282" spans="2:4">
      <c r="B2282" s="274"/>
      <c r="C2282" s="273"/>
      <c r="D2282" s="272"/>
    </row>
    <row r="2283" spans="2:4">
      <c r="B2283" s="274"/>
      <c r="C2283" s="273"/>
      <c r="D2283" s="272"/>
    </row>
    <row r="2284" spans="2:4">
      <c r="B2284" s="274"/>
      <c r="C2284" s="273"/>
      <c r="D2284" s="272"/>
    </row>
    <row r="2285" spans="2:4">
      <c r="B2285" s="274"/>
      <c r="C2285" s="273"/>
      <c r="D2285" s="272"/>
    </row>
    <row r="2286" spans="2:4">
      <c r="B2286" s="274"/>
      <c r="C2286" s="273"/>
      <c r="D2286" s="272"/>
    </row>
    <row r="2287" spans="2:4">
      <c r="B2287" s="274"/>
      <c r="C2287" s="273"/>
      <c r="D2287" s="272"/>
    </row>
    <row r="2288" spans="2:4">
      <c r="B2288" s="274"/>
      <c r="C2288" s="273"/>
      <c r="D2288" s="272"/>
    </row>
    <row r="2289" spans="2:4">
      <c r="B2289" s="274"/>
      <c r="C2289" s="273"/>
      <c r="D2289" s="272"/>
    </row>
    <row r="2290" spans="2:4">
      <c r="B2290" s="274"/>
      <c r="C2290" s="273"/>
      <c r="D2290" s="272"/>
    </row>
    <row r="2291" spans="2:4">
      <c r="B2291" s="274"/>
      <c r="C2291" s="273"/>
      <c r="D2291" s="272"/>
    </row>
    <row r="2292" spans="2:4">
      <c r="B2292" s="274"/>
      <c r="C2292" s="273"/>
      <c r="D2292" s="272"/>
    </row>
    <row r="2293" spans="2:4">
      <c r="B2293" s="274"/>
      <c r="C2293" s="273"/>
      <c r="D2293" s="272"/>
    </row>
    <row r="2294" spans="2:4">
      <c r="B2294" s="274"/>
      <c r="C2294" s="273"/>
      <c r="D2294" s="272"/>
    </row>
    <row r="2295" spans="2:4">
      <c r="B2295" s="274"/>
      <c r="C2295" s="273"/>
      <c r="D2295" s="272"/>
    </row>
    <row r="2296" spans="2:4">
      <c r="B2296" s="274"/>
      <c r="C2296" s="273"/>
      <c r="D2296" s="272"/>
    </row>
    <row r="2297" spans="2:4">
      <c r="B2297" s="274"/>
      <c r="C2297" s="273"/>
      <c r="D2297" s="272"/>
    </row>
    <row r="2298" spans="2:4">
      <c r="B2298" s="274"/>
      <c r="C2298" s="273"/>
      <c r="D2298" s="272"/>
    </row>
    <row r="2299" spans="2:4">
      <c r="B2299" s="274"/>
      <c r="C2299" s="273"/>
      <c r="D2299" s="272"/>
    </row>
    <row r="2300" spans="2:4">
      <c r="B2300" s="274"/>
      <c r="C2300" s="273"/>
      <c r="D2300" s="272"/>
    </row>
    <row r="2301" spans="2:4">
      <c r="B2301" s="274"/>
      <c r="C2301" s="273"/>
      <c r="D2301" s="272"/>
    </row>
    <row r="2302" spans="2:4">
      <c r="B2302" s="274"/>
      <c r="C2302" s="273"/>
      <c r="D2302" s="272"/>
    </row>
    <row r="2303" spans="2:4">
      <c r="B2303" s="274"/>
      <c r="C2303" s="273"/>
      <c r="D2303" s="272"/>
    </row>
    <row r="2304" spans="2:4">
      <c r="B2304" s="274"/>
      <c r="C2304" s="273"/>
      <c r="D2304" s="272"/>
    </row>
    <row r="2305" spans="2:4">
      <c r="B2305" s="274"/>
      <c r="C2305" s="273"/>
      <c r="D2305" s="272"/>
    </row>
    <row r="2306" spans="2:4">
      <c r="B2306" s="274"/>
      <c r="C2306" s="273"/>
      <c r="D2306" s="272"/>
    </row>
    <row r="2307" spans="2:4">
      <c r="B2307" s="274"/>
      <c r="C2307" s="273"/>
      <c r="D2307" s="272"/>
    </row>
    <row r="2308" spans="2:4">
      <c r="B2308" s="274"/>
      <c r="C2308" s="273"/>
      <c r="D2308" s="272"/>
    </row>
    <row r="2309" spans="2:4">
      <c r="B2309" s="274"/>
      <c r="C2309" s="273"/>
      <c r="D2309" s="272"/>
    </row>
    <row r="2310" spans="2:4">
      <c r="B2310" s="274"/>
      <c r="C2310" s="273"/>
      <c r="D2310" s="272"/>
    </row>
    <row r="2311" spans="2:4">
      <c r="B2311" s="274"/>
      <c r="C2311" s="273"/>
      <c r="D2311" s="272"/>
    </row>
    <row r="2312" spans="2:4">
      <c r="B2312" s="274"/>
      <c r="C2312" s="273"/>
      <c r="D2312" s="272"/>
    </row>
    <row r="2313" spans="2:4">
      <c r="B2313" s="274"/>
      <c r="C2313" s="273"/>
      <c r="D2313" s="272"/>
    </row>
    <row r="2314" spans="2:4">
      <c r="B2314" s="274"/>
      <c r="C2314" s="273"/>
      <c r="D2314" s="272"/>
    </row>
    <row r="2315" spans="2:4">
      <c r="B2315" s="274"/>
      <c r="C2315" s="273"/>
      <c r="D2315" s="272"/>
    </row>
    <row r="2316" spans="2:4">
      <c r="B2316" s="274"/>
      <c r="C2316" s="273"/>
      <c r="D2316" s="272"/>
    </row>
    <row r="2317" spans="2:4">
      <c r="B2317" s="274"/>
      <c r="C2317" s="273"/>
      <c r="D2317" s="272"/>
    </row>
    <row r="2318" spans="2:4">
      <c r="B2318" s="274"/>
      <c r="C2318" s="273"/>
      <c r="D2318" s="272"/>
    </row>
    <row r="2319" spans="2:4">
      <c r="B2319" s="274"/>
      <c r="C2319" s="273"/>
      <c r="D2319" s="272"/>
    </row>
    <row r="2320" spans="2:4">
      <c r="B2320" s="274"/>
      <c r="C2320" s="273"/>
      <c r="D2320" s="272"/>
    </row>
    <row r="2321" spans="2:4">
      <c r="B2321" s="274"/>
      <c r="C2321" s="273"/>
      <c r="D2321" s="272"/>
    </row>
    <row r="2322" spans="2:4">
      <c r="B2322" s="274"/>
      <c r="C2322" s="273"/>
      <c r="D2322" s="272"/>
    </row>
    <row r="2323" spans="2:4">
      <c r="B2323" s="274"/>
      <c r="C2323" s="273"/>
      <c r="D2323" s="272"/>
    </row>
    <row r="2324" spans="2:4">
      <c r="B2324" s="274"/>
      <c r="C2324" s="273"/>
      <c r="D2324" s="272"/>
    </row>
    <row r="2325" spans="2:4">
      <c r="B2325" s="274"/>
      <c r="C2325" s="273"/>
      <c r="D2325" s="272"/>
    </row>
    <row r="2326" spans="2:4">
      <c r="B2326" s="274"/>
      <c r="C2326" s="273"/>
      <c r="D2326" s="272"/>
    </row>
    <row r="2327" spans="2:4">
      <c r="B2327" s="274"/>
      <c r="C2327" s="273"/>
      <c r="D2327" s="272"/>
    </row>
    <row r="2328" spans="2:4">
      <c r="B2328" s="274"/>
      <c r="C2328" s="273"/>
      <c r="D2328" s="272"/>
    </row>
    <row r="2329" spans="2:4">
      <c r="B2329" s="274"/>
      <c r="C2329" s="273"/>
      <c r="D2329" s="272"/>
    </row>
    <row r="2330" spans="2:4">
      <c r="B2330" s="274"/>
      <c r="C2330" s="273"/>
      <c r="D2330" s="272"/>
    </row>
    <row r="2331" spans="2:4">
      <c r="B2331" s="274"/>
      <c r="C2331" s="273"/>
      <c r="D2331" s="272"/>
    </row>
    <row r="2332" spans="2:4">
      <c r="B2332" s="274"/>
      <c r="C2332" s="273"/>
      <c r="D2332" s="272"/>
    </row>
    <row r="2333" spans="2:4">
      <c r="B2333" s="274"/>
      <c r="C2333" s="273"/>
      <c r="D2333" s="272"/>
    </row>
    <row r="2334" spans="2:4">
      <c r="B2334" s="274"/>
      <c r="C2334" s="273"/>
      <c r="D2334" s="272"/>
    </row>
    <row r="2335" spans="2:4">
      <c r="B2335" s="274"/>
      <c r="C2335" s="273"/>
      <c r="D2335" s="272"/>
    </row>
    <row r="2336" spans="2:4">
      <c r="B2336" s="274"/>
      <c r="C2336" s="273"/>
      <c r="D2336" s="272"/>
    </row>
    <row r="2337" spans="2:4">
      <c r="B2337" s="274"/>
      <c r="C2337" s="273"/>
      <c r="D2337" s="272"/>
    </row>
    <row r="2338" spans="2:4">
      <c r="B2338" s="274"/>
      <c r="C2338" s="273"/>
      <c r="D2338" s="272"/>
    </row>
    <row r="2339" spans="2:4">
      <c r="B2339" s="274"/>
      <c r="C2339" s="273"/>
      <c r="D2339" s="272"/>
    </row>
    <row r="2340" spans="2:4">
      <c r="B2340" s="274"/>
      <c r="C2340" s="273"/>
      <c r="D2340" s="272"/>
    </row>
    <row r="2341" spans="2:4">
      <c r="B2341" s="274"/>
      <c r="C2341" s="273"/>
      <c r="D2341" s="272"/>
    </row>
    <row r="2342" spans="2:4">
      <c r="B2342" s="274"/>
      <c r="C2342" s="273"/>
      <c r="D2342" s="272"/>
    </row>
    <row r="2343" spans="2:4">
      <c r="B2343" s="274"/>
      <c r="C2343" s="273"/>
      <c r="D2343" s="272"/>
    </row>
    <row r="2344" spans="2:4">
      <c r="B2344" s="274"/>
      <c r="C2344" s="273"/>
      <c r="D2344" s="272"/>
    </row>
    <row r="2345" spans="2:4">
      <c r="B2345" s="274"/>
      <c r="C2345" s="273"/>
      <c r="D2345" s="272"/>
    </row>
    <row r="2346" spans="2:4">
      <c r="B2346" s="274"/>
      <c r="C2346" s="273"/>
      <c r="D2346" s="272"/>
    </row>
    <row r="2347" spans="2:4">
      <c r="B2347" s="274"/>
      <c r="C2347" s="273"/>
      <c r="D2347" s="272"/>
    </row>
    <row r="2348" spans="2:4">
      <c r="B2348" s="274"/>
      <c r="C2348" s="273"/>
      <c r="D2348" s="272"/>
    </row>
    <row r="2349" spans="2:4">
      <c r="B2349" s="274"/>
      <c r="C2349" s="273"/>
      <c r="D2349" s="272"/>
    </row>
    <row r="2350" spans="2:4">
      <c r="B2350" s="274"/>
      <c r="C2350" s="273"/>
      <c r="D2350" s="272"/>
    </row>
    <row r="2351" spans="2:4">
      <c r="B2351" s="274"/>
      <c r="C2351" s="273"/>
      <c r="D2351" s="272"/>
    </row>
    <row r="2352" spans="2:4">
      <c r="B2352" s="274"/>
      <c r="C2352" s="273"/>
      <c r="D2352" s="272"/>
    </row>
    <row r="2353" spans="2:4">
      <c r="B2353" s="274"/>
      <c r="C2353" s="273"/>
      <c r="D2353" s="272"/>
    </row>
    <row r="2354" spans="2:4">
      <c r="B2354" s="274"/>
      <c r="C2354" s="273"/>
      <c r="D2354" s="272"/>
    </row>
    <row r="2355" spans="2:4">
      <c r="B2355" s="274"/>
      <c r="C2355" s="273"/>
      <c r="D2355" s="272"/>
    </row>
    <row r="2356" spans="2:4">
      <c r="B2356" s="274"/>
      <c r="C2356" s="273"/>
      <c r="D2356" s="272"/>
    </row>
    <row r="2357" spans="2:4">
      <c r="B2357" s="274"/>
      <c r="C2357" s="273"/>
      <c r="D2357" s="272"/>
    </row>
    <row r="2358" spans="2:4">
      <c r="B2358" s="274"/>
      <c r="C2358" s="273"/>
      <c r="D2358" s="272"/>
    </row>
    <row r="2359" spans="2:4">
      <c r="B2359" s="274"/>
      <c r="C2359" s="273"/>
      <c r="D2359" s="272"/>
    </row>
    <row r="2360" spans="2:4">
      <c r="B2360" s="274"/>
      <c r="C2360" s="273"/>
      <c r="D2360" s="272"/>
    </row>
    <row r="2361" spans="2:4">
      <c r="B2361" s="274"/>
      <c r="C2361" s="273"/>
      <c r="D2361" s="272"/>
    </row>
    <row r="2362" spans="2:4">
      <c r="B2362" s="274"/>
      <c r="C2362" s="273"/>
      <c r="D2362" s="272"/>
    </row>
    <row r="2363" spans="2:4">
      <c r="B2363" s="274"/>
      <c r="C2363" s="273"/>
      <c r="D2363" s="272"/>
    </row>
  </sheetData>
  <sheetProtection algorithmName="SHA-512" hashValue="Z+pfna50Yvde3pfSMBacG5RQAQexC7UXTye4A4S09E9Vrr7EiwqO9QcPyjL7NA962lvFGXB+eCLyQkfdWhYxmg==" saltValue="xs+/QkPcw7/k+jE4Kd1mVg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51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84" customWidth="1"/>
    <col min="4" max="4" width="27.7109375" style="12" customWidth="1"/>
    <col min="5" max="7" width="9.140625" style="1"/>
    <col min="8" max="9" width="9.140625" style="1" customWidth="1"/>
    <col min="10" max="10" width="20.42578125" style="1" customWidth="1"/>
    <col min="11" max="11" width="51.140625" style="1" customWidth="1"/>
    <col min="12" max="12" width="21.42578125" style="1" customWidth="1"/>
    <col min="13" max="13" width="23.42578125" style="3" customWidth="1"/>
    <col min="14" max="16384" width="9.140625" style="1"/>
  </cols>
  <sheetData>
    <row r="1" spans="1:13" ht="36.6" customHeight="1">
      <c r="A1" s="17"/>
      <c r="B1" s="17"/>
      <c r="C1" s="427" t="s">
        <v>52</v>
      </c>
      <c r="D1" s="427"/>
      <c r="E1" s="19"/>
    </row>
    <row r="2" spans="1:13" ht="14.25">
      <c r="B2" s="7" t="s">
        <v>13</v>
      </c>
      <c r="C2" s="181">
        <f>C38-C39</f>
        <v>28529</v>
      </c>
      <c r="D2" s="61"/>
    </row>
    <row r="3" spans="1:13">
      <c r="B3" s="8"/>
      <c r="C3" s="187"/>
      <c r="D3" s="11"/>
    </row>
    <row r="4" spans="1:13" s="22" customFormat="1" ht="32.25" customHeight="1">
      <c r="B4" s="23" t="s">
        <v>9</v>
      </c>
      <c r="C4" s="50" t="s">
        <v>10</v>
      </c>
      <c r="D4" s="23" t="s">
        <v>11</v>
      </c>
      <c r="J4" s="337"/>
      <c r="M4" s="233"/>
    </row>
    <row r="5" spans="1:13" ht="14.1" customHeight="1">
      <c r="B5" s="231">
        <v>42704</v>
      </c>
      <c r="C5" s="106">
        <v>300</v>
      </c>
      <c r="D5" s="229" t="s">
        <v>1797</v>
      </c>
      <c r="J5" s="338"/>
    </row>
    <row r="6" spans="1:13" ht="14.1" customHeight="1">
      <c r="B6" s="231">
        <v>42703</v>
      </c>
      <c r="C6" s="106">
        <v>200</v>
      </c>
      <c r="D6" s="229" t="s">
        <v>1798</v>
      </c>
      <c r="J6" s="338"/>
    </row>
    <row r="7" spans="1:13" ht="14.1" customHeight="1">
      <c r="B7" s="339">
        <v>42703</v>
      </c>
      <c r="C7" s="340">
        <v>500</v>
      </c>
      <c r="D7" s="341" t="s">
        <v>1797</v>
      </c>
      <c r="J7" s="338"/>
    </row>
    <row r="8" spans="1:13" ht="14.1" customHeight="1">
      <c r="B8" s="339">
        <v>42703</v>
      </c>
      <c r="C8" s="340">
        <v>250</v>
      </c>
      <c r="D8" s="341" t="s">
        <v>1797</v>
      </c>
      <c r="J8" s="338"/>
    </row>
    <row r="9" spans="1:13" ht="14.1" customHeight="1">
      <c r="B9" s="339">
        <v>42703</v>
      </c>
      <c r="C9" s="340">
        <v>500</v>
      </c>
      <c r="D9" s="341" t="s">
        <v>1799</v>
      </c>
      <c r="J9" s="338"/>
    </row>
    <row r="10" spans="1:13" ht="14.1" customHeight="1">
      <c r="B10" s="339">
        <v>42703</v>
      </c>
      <c r="C10" s="340">
        <v>100</v>
      </c>
      <c r="D10" s="341" t="s">
        <v>1797</v>
      </c>
      <c r="J10" s="338"/>
    </row>
    <row r="11" spans="1:13" ht="14.1" customHeight="1">
      <c r="B11" s="339">
        <v>42703</v>
      </c>
      <c r="C11" s="340">
        <v>300</v>
      </c>
      <c r="D11" s="341" t="s">
        <v>1797</v>
      </c>
      <c r="J11" s="338"/>
    </row>
    <row r="12" spans="1:13" ht="14.1" customHeight="1">
      <c r="B12" s="339">
        <v>42703</v>
      </c>
      <c r="C12" s="340">
        <v>1000</v>
      </c>
      <c r="D12" s="341" t="s">
        <v>1797</v>
      </c>
      <c r="J12" s="338"/>
    </row>
    <row r="13" spans="1:13" ht="14.1" customHeight="1">
      <c r="B13" s="339">
        <v>42703</v>
      </c>
      <c r="C13" s="340">
        <v>500</v>
      </c>
      <c r="D13" s="341" t="s">
        <v>1788</v>
      </c>
    </row>
    <row r="14" spans="1:13" ht="14.1" customHeight="1">
      <c r="B14" s="339">
        <v>42703</v>
      </c>
      <c r="C14" s="340">
        <v>100</v>
      </c>
      <c r="D14" s="341" t="s">
        <v>1789</v>
      </c>
      <c r="J14" s="338"/>
    </row>
    <row r="15" spans="1:13" ht="14.1" customHeight="1">
      <c r="B15" s="339">
        <v>42703</v>
      </c>
      <c r="C15" s="340">
        <v>200</v>
      </c>
      <c r="D15" s="341" t="s">
        <v>1790</v>
      </c>
    </row>
    <row r="16" spans="1:13" ht="14.1" customHeight="1">
      <c r="B16" s="339">
        <v>42703</v>
      </c>
      <c r="C16" s="340">
        <v>200</v>
      </c>
      <c r="D16" s="341" t="s">
        <v>1800</v>
      </c>
      <c r="J16" s="338"/>
    </row>
    <row r="17" spans="2:10" ht="14.1" customHeight="1">
      <c r="B17" s="339">
        <v>42702</v>
      </c>
      <c r="C17" s="340">
        <v>200</v>
      </c>
      <c r="D17" s="341" t="s">
        <v>1801</v>
      </c>
      <c r="J17" s="338"/>
    </row>
    <row r="18" spans="2:10" ht="14.1" customHeight="1">
      <c r="B18" s="339">
        <v>42698</v>
      </c>
      <c r="C18" s="340">
        <v>200</v>
      </c>
      <c r="D18" s="341" t="s">
        <v>1797</v>
      </c>
      <c r="J18" s="338"/>
    </row>
    <row r="19" spans="2:10" ht="14.1" customHeight="1">
      <c r="B19" s="339">
        <v>42696</v>
      </c>
      <c r="C19" s="340">
        <v>100</v>
      </c>
      <c r="D19" s="341" t="s">
        <v>1791</v>
      </c>
    </row>
    <row r="20" spans="2:10" ht="14.1" customHeight="1">
      <c r="B20" s="339">
        <v>42693</v>
      </c>
      <c r="C20" s="340">
        <v>500</v>
      </c>
      <c r="D20" s="341" t="s">
        <v>1797</v>
      </c>
      <c r="J20" s="338"/>
    </row>
    <row r="21" spans="2:10" ht="14.1" customHeight="1">
      <c r="B21" s="339">
        <v>42689</v>
      </c>
      <c r="C21" s="340">
        <v>2000</v>
      </c>
      <c r="D21" s="341" t="s">
        <v>1802</v>
      </c>
    </row>
    <row r="22" spans="2:10" ht="14.1" customHeight="1">
      <c r="B22" s="339">
        <v>42689</v>
      </c>
      <c r="C22" s="340">
        <v>100</v>
      </c>
      <c r="D22" s="341" t="s">
        <v>1792</v>
      </c>
    </row>
    <row r="23" spans="2:10" ht="14.1" customHeight="1">
      <c r="B23" s="339">
        <v>42689</v>
      </c>
      <c r="C23" s="340">
        <v>1000</v>
      </c>
      <c r="D23" s="341" t="s">
        <v>1803</v>
      </c>
    </row>
    <row r="24" spans="2:10" ht="14.1" customHeight="1">
      <c r="B24" s="339">
        <v>42689</v>
      </c>
      <c r="C24" s="340">
        <v>100</v>
      </c>
      <c r="D24" s="341" t="s">
        <v>1804</v>
      </c>
    </row>
    <row r="25" spans="2:10" ht="14.1" customHeight="1">
      <c r="B25" s="339">
        <v>42689</v>
      </c>
      <c r="C25" s="340">
        <v>3000</v>
      </c>
      <c r="D25" s="341" t="s">
        <v>1793</v>
      </c>
    </row>
    <row r="26" spans="2:10" ht="14.1" customHeight="1">
      <c r="B26" s="339">
        <v>42689</v>
      </c>
      <c r="C26" s="340">
        <v>1000</v>
      </c>
      <c r="D26" s="341" t="s">
        <v>1805</v>
      </c>
    </row>
    <row r="27" spans="2:10" ht="14.1" customHeight="1">
      <c r="B27" s="339">
        <v>42689</v>
      </c>
      <c r="C27" s="340">
        <v>1000</v>
      </c>
      <c r="D27" s="341" t="s">
        <v>1794</v>
      </c>
    </row>
    <row r="28" spans="2:10" ht="14.1" customHeight="1">
      <c r="B28" s="339">
        <v>42689</v>
      </c>
      <c r="C28" s="340">
        <v>4000</v>
      </c>
      <c r="D28" s="341" t="s">
        <v>1806</v>
      </c>
    </row>
    <row r="29" spans="2:10" ht="14.1" customHeight="1">
      <c r="B29" s="339">
        <v>42688</v>
      </c>
      <c r="C29" s="340">
        <v>2000</v>
      </c>
      <c r="D29" s="341" t="s">
        <v>1795</v>
      </c>
    </row>
    <row r="30" spans="2:10" ht="14.1" customHeight="1">
      <c r="B30" s="339">
        <v>42688</v>
      </c>
      <c r="C30" s="340">
        <v>300</v>
      </c>
      <c r="D30" s="341" t="s">
        <v>1807</v>
      </c>
      <c r="J30" s="338"/>
    </row>
    <row r="31" spans="2:10" ht="14.1" customHeight="1">
      <c r="B31" s="339">
        <v>42688</v>
      </c>
      <c r="C31" s="340">
        <v>4000</v>
      </c>
      <c r="D31" s="341" t="s">
        <v>1808</v>
      </c>
      <c r="J31" s="338"/>
    </row>
    <row r="32" spans="2:10" ht="14.1" customHeight="1">
      <c r="B32" s="339">
        <v>42685</v>
      </c>
      <c r="C32" s="340">
        <v>1000</v>
      </c>
      <c r="D32" s="341" t="s">
        <v>1796</v>
      </c>
    </row>
    <row r="33" spans="2:13" ht="14.1" customHeight="1">
      <c r="B33" s="339">
        <v>42685</v>
      </c>
      <c r="C33" s="340">
        <v>2000</v>
      </c>
      <c r="D33" s="341" t="s">
        <v>1809</v>
      </c>
      <c r="J33" s="338"/>
    </row>
    <row r="34" spans="2:13" ht="14.1" customHeight="1">
      <c r="B34" s="339">
        <v>42684</v>
      </c>
      <c r="C34" s="340">
        <v>50</v>
      </c>
      <c r="D34" s="341" t="s">
        <v>1810</v>
      </c>
      <c r="J34" s="338"/>
    </row>
    <row r="35" spans="2:13" ht="14.1" customHeight="1">
      <c r="B35" s="339">
        <v>42682</v>
      </c>
      <c r="C35" s="340">
        <v>2000</v>
      </c>
      <c r="D35" s="341" t="s">
        <v>1811</v>
      </c>
      <c r="J35" s="338"/>
    </row>
    <row r="36" spans="2:13" ht="14.1" customHeight="1">
      <c r="B36" s="339">
        <v>42681</v>
      </c>
      <c r="C36" s="340">
        <v>150</v>
      </c>
      <c r="D36" s="341" t="s">
        <v>1797</v>
      </c>
      <c r="J36" s="338"/>
    </row>
    <row r="37" spans="2:13" ht="14.1" customHeight="1">
      <c r="B37" s="339">
        <v>42677</v>
      </c>
      <c r="C37" s="340">
        <v>1500</v>
      </c>
      <c r="D37" s="341" t="s">
        <v>1812</v>
      </c>
    </row>
    <row r="38" spans="2:13">
      <c r="B38" s="9" t="s">
        <v>8</v>
      </c>
      <c r="C38" s="192">
        <f>SUM(C5:C37)</f>
        <v>30350</v>
      </c>
      <c r="D38" s="31"/>
    </row>
    <row r="39" spans="2:13" s="28" customFormat="1" ht="10.5">
      <c r="B39" s="29" t="s">
        <v>18</v>
      </c>
      <c r="C39" s="193">
        <f>C38*0.06</f>
        <v>1821</v>
      </c>
      <c r="D39" s="62"/>
      <c r="M39" s="342"/>
    </row>
    <row r="40" spans="2:13" s="6" customFormat="1">
      <c r="B40" s="11"/>
      <c r="C40" s="194"/>
      <c r="D40" s="11"/>
      <c r="M40" s="343"/>
    </row>
    <row r="41" spans="2:13" s="6" customFormat="1">
      <c r="B41" s="11"/>
      <c r="C41" s="194"/>
      <c r="D41" s="11"/>
      <c r="M41" s="343"/>
    </row>
    <row r="42" spans="2:13" s="6" customFormat="1">
      <c r="B42" s="11"/>
      <c r="C42" s="194"/>
      <c r="D42" s="11"/>
      <c r="M42" s="343"/>
    </row>
    <row r="43" spans="2:13" s="6" customFormat="1">
      <c r="B43" s="11"/>
      <c r="C43" s="194"/>
      <c r="D43" s="11"/>
      <c r="M43" s="343"/>
    </row>
    <row r="44" spans="2:13" s="6" customFormat="1">
      <c r="B44" s="295"/>
      <c r="C44" s="194"/>
      <c r="D44" s="11"/>
      <c r="M44" s="343"/>
    </row>
    <row r="45" spans="2:13" s="6" customFormat="1">
      <c r="B45" s="295"/>
      <c r="C45" s="194"/>
      <c r="D45" s="11"/>
      <c r="M45" s="343"/>
    </row>
    <row r="46" spans="2:13" s="6" customFormat="1">
      <c r="B46" s="295"/>
      <c r="C46" s="194"/>
      <c r="D46" s="11"/>
      <c r="M46" s="343"/>
    </row>
    <row r="47" spans="2:13" s="6" customFormat="1">
      <c r="B47" s="295"/>
      <c r="C47" s="194"/>
      <c r="D47" s="11"/>
      <c r="M47" s="343"/>
    </row>
    <row r="48" spans="2:13" s="6" customFormat="1">
      <c r="B48" s="295"/>
      <c r="C48" s="194"/>
      <c r="D48" s="11"/>
      <c r="M48" s="343"/>
    </row>
    <row r="49" spans="2:13" s="6" customFormat="1">
      <c r="B49" s="295"/>
      <c r="C49" s="194"/>
      <c r="D49" s="11"/>
      <c r="M49" s="343"/>
    </row>
    <row r="50" spans="2:13" s="6" customFormat="1">
      <c r="B50" s="295"/>
      <c r="C50" s="194"/>
      <c r="D50" s="11"/>
      <c r="M50" s="343"/>
    </row>
    <row r="51" spans="2:13" s="6" customFormat="1">
      <c r="B51" s="295"/>
      <c r="C51" s="194"/>
      <c r="D51" s="11"/>
      <c r="M51" s="343"/>
    </row>
    <row r="52" spans="2:13" s="6" customFormat="1">
      <c r="B52" s="295"/>
      <c r="C52" s="194"/>
      <c r="D52" s="11"/>
      <c r="M52" s="343"/>
    </row>
    <row r="53" spans="2:13" s="6" customFormat="1">
      <c r="B53" s="295"/>
      <c r="C53" s="194"/>
      <c r="D53" s="11"/>
      <c r="M53" s="343"/>
    </row>
    <row r="54" spans="2:13" s="6" customFormat="1">
      <c r="B54" s="11"/>
      <c r="C54" s="194"/>
      <c r="D54" s="11"/>
      <c r="M54" s="343"/>
    </row>
    <row r="55" spans="2:13" s="6" customFormat="1">
      <c r="B55" s="11"/>
      <c r="C55" s="194"/>
      <c r="D55" s="11"/>
      <c r="M55" s="343"/>
    </row>
    <row r="56" spans="2:13" s="6" customFormat="1">
      <c r="B56" s="11"/>
      <c r="C56" s="194"/>
      <c r="D56" s="11"/>
      <c r="M56" s="343"/>
    </row>
    <row r="57" spans="2:13" s="6" customFormat="1">
      <c r="B57" s="11"/>
      <c r="C57" s="194"/>
      <c r="D57" s="11"/>
      <c r="M57" s="343"/>
    </row>
    <row r="58" spans="2:13" s="6" customFormat="1">
      <c r="B58" s="11"/>
      <c r="C58" s="194"/>
      <c r="D58" s="11"/>
      <c r="M58" s="343"/>
    </row>
    <row r="59" spans="2:13" s="6" customFormat="1">
      <c r="B59" s="11"/>
      <c r="C59" s="194"/>
      <c r="D59" s="11"/>
      <c r="M59" s="343"/>
    </row>
    <row r="60" spans="2:13" s="6" customFormat="1">
      <c r="B60" s="11"/>
      <c r="C60" s="194"/>
      <c r="D60" s="11"/>
      <c r="M60" s="343"/>
    </row>
    <row r="61" spans="2:13" s="6" customFormat="1">
      <c r="B61" s="11"/>
      <c r="C61" s="194"/>
      <c r="D61" s="11"/>
      <c r="M61" s="343"/>
    </row>
    <row r="62" spans="2:13" s="6" customFormat="1">
      <c r="B62" s="11"/>
      <c r="C62" s="194"/>
      <c r="D62" s="11"/>
      <c r="M62" s="343"/>
    </row>
    <row r="63" spans="2:13" s="6" customFormat="1">
      <c r="B63" s="11"/>
      <c r="C63" s="194"/>
      <c r="D63" s="11"/>
      <c r="M63" s="343"/>
    </row>
    <row r="64" spans="2:13" s="6" customFormat="1">
      <c r="B64" s="11"/>
      <c r="C64" s="194"/>
      <c r="D64" s="11"/>
      <c r="M64" s="343"/>
    </row>
    <row r="65" spans="2:13" s="6" customFormat="1">
      <c r="B65" s="11"/>
      <c r="C65" s="194"/>
      <c r="D65" s="11"/>
      <c r="M65" s="343"/>
    </row>
    <row r="66" spans="2:13" s="6" customFormat="1">
      <c r="B66" s="11"/>
      <c r="C66" s="194"/>
      <c r="D66" s="11"/>
      <c r="M66" s="343"/>
    </row>
    <row r="67" spans="2:13" s="6" customFormat="1">
      <c r="B67" s="11"/>
      <c r="C67" s="194"/>
      <c r="D67" s="11"/>
      <c r="M67" s="343"/>
    </row>
    <row r="68" spans="2:13" s="6" customFormat="1">
      <c r="B68" s="11"/>
      <c r="C68" s="194"/>
      <c r="D68" s="11"/>
      <c r="M68" s="343"/>
    </row>
    <row r="69" spans="2:13" s="6" customFormat="1">
      <c r="B69" s="11"/>
      <c r="C69" s="194"/>
      <c r="D69" s="11"/>
      <c r="M69" s="343"/>
    </row>
    <row r="70" spans="2:13" s="6" customFormat="1">
      <c r="B70" s="11"/>
      <c r="C70" s="194"/>
      <c r="D70" s="11"/>
      <c r="M70" s="343"/>
    </row>
    <row r="71" spans="2:13" s="6" customFormat="1">
      <c r="B71" s="11"/>
      <c r="C71" s="194"/>
      <c r="D71" s="11"/>
      <c r="M71" s="343"/>
    </row>
    <row r="72" spans="2:13" s="6" customFormat="1">
      <c r="B72" s="11"/>
      <c r="C72" s="194"/>
      <c r="D72" s="11"/>
      <c r="M72" s="343"/>
    </row>
    <row r="73" spans="2:13" s="6" customFormat="1">
      <c r="B73" s="11"/>
      <c r="C73" s="194"/>
      <c r="D73" s="11"/>
      <c r="M73" s="343"/>
    </row>
    <row r="74" spans="2:13" s="6" customFormat="1">
      <c r="B74" s="11"/>
      <c r="C74" s="194"/>
      <c r="D74" s="11"/>
      <c r="M74" s="343"/>
    </row>
    <row r="75" spans="2:13" s="6" customFormat="1">
      <c r="B75" s="11"/>
      <c r="C75" s="194"/>
      <c r="D75" s="11"/>
      <c r="M75" s="343"/>
    </row>
    <row r="76" spans="2:13" s="6" customFormat="1">
      <c r="B76" s="11"/>
      <c r="C76" s="194"/>
      <c r="D76" s="11"/>
      <c r="M76" s="343"/>
    </row>
    <row r="77" spans="2:13" s="6" customFormat="1">
      <c r="B77" s="11"/>
      <c r="C77" s="194"/>
      <c r="D77" s="11"/>
      <c r="M77" s="343"/>
    </row>
    <row r="78" spans="2:13" s="6" customFormat="1">
      <c r="B78" s="11"/>
      <c r="C78" s="194"/>
      <c r="D78" s="11"/>
      <c r="M78" s="343"/>
    </row>
    <row r="79" spans="2:13" s="6" customFormat="1">
      <c r="B79" s="11"/>
      <c r="C79" s="194"/>
      <c r="D79" s="11"/>
      <c r="M79" s="343"/>
    </row>
    <row r="80" spans="2:13" s="6" customFormat="1">
      <c r="B80" s="11"/>
      <c r="C80" s="194"/>
      <c r="D80" s="11"/>
      <c r="M80" s="343"/>
    </row>
    <row r="81" spans="2:13" s="6" customFormat="1">
      <c r="B81" s="11"/>
      <c r="C81" s="194"/>
      <c r="D81" s="11"/>
      <c r="M81" s="343"/>
    </row>
    <row r="82" spans="2:13" s="6" customFormat="1">
      <c r="B82" s="11"/>
      <c r="C82" s="194"/>
      <c r="D82" s="11"/>
      <c r="M82" s="343"/>
    </row>
    <row r="83" spans="2:13" s="6" customFormat="1">
      <c r="B83" s="11"/>
      <c r="C83" s="194"/>
      <c r="D83" s="11"/>
      <c r="M83" s="343"/>
    </row>
    <row r="84" spans="2:13" s="6" customFormat="1">
      <c r="B84" s="11"/>
      <c r="C84" s="194"/>
      <c r="D84" s="11"/>
      <c r="M84" s="343"/>
    </row>
    <row r="85" spans="2:13" s="6" customFormat="1">
      <c r="B85" s="11"/>
      <c r="C85" s="194"/>
      <c r="D85" s="11"/>
      <c r="M85" s="343"/>
    </row>
    <row r="86" spans="2:13" s="6" customFormat="1">
      <c r="B86" s="11"/>
      <c r="C86" s="194"/>
      <c r="D86" s="11"/>
      <c r="M86" s="343"/>
    </row>
    <row r="87" spans="2:13" s="6" customFormat="1">
      <c r="B87" s="11"/>
      <c r="C87" s="194"/>
      <c r="D87" s="11"/>
      <c r="M87" s="343"/>
    </row>
    <row r="88" spans="2:13" s="6" customFormat="1">
      <c r="B88" s="11"/>
      <c r="C88" s="194"/>
      <c r="D88" s="11"/>
      <c r="M88" s="343"/>
    </row>
    <row r="89" spans="2:13" s="6" customFormat="1">
      <c r="B89" s="11"/>
      <c r="C89" s="194"/>
      <c r="D89" s="11"/>
      <c r="M89" s="343"/>
    </row>
    <row r="90" spans="2:13" s="6" customFormat="1">
      <c r="B90" s="11"/>
      <c r="C90" s="194"/>
      <c r="D90" s="11"/>
      <c r="M90" s="343"/>
    </row>
    <row r="91" spans="2:13" s="6" customFormat="1">
      <c r="B91" s="11"/>
      <c r="C91" s="194"/>
      <c r="D91" s="11"/>
      <c r="M91" s="343"/>
    </row>
    <row r="92" spans="2:13" s="6" customFormat="1">
      <c r="B92" s="11"/>
      <c r="C92" s="194"/>
      <c r="D92" s="11"/>
      <c r="M92" s="343"/>
    </row>
    <row r="93" spans="2:13" s="6" customFormat="1">
      <c r="B93" s="11"/>
      <c r="C93" s="194"/>
      <c r="D93" s="11"/>
      <c r="M93" s="343"/>
    </row>
    <row r="94" spans="2:13" s="6" customFormat="1">
      <c r="B94" s="11"/>
      <c r="C94" s="194"/>
      <c r="D94" s="11"/>
      <c r="M94" s="343"/>
    </row>
    <row r="95" spans="2:13" s="6" customFormat="1">
      <c r="B95" s="11"/>
      <c r="C95" s="194"/>
      <c r="D95" s="11"/>
      <c r="M95" s="343"/>
    </row>
    <row r="96" spans="2:13" s="6" customFormat="1">
      <c r="B96" s="11"/>
      <c r="C96" s="194"/>
      <c r="D96" s="11"/>
      <c r="M96" s="343"/>
    </row>
    <row r="97" spans="2:13" s="6" customFormat="1">
      <c r="B97" s="11"/>
      <c r="C97" s="194"/>
      <c r="D97" s="11"/>
      <c r="M97" s="343"/>
    </row>
    <row r="98" spans="2:13" s="6" customFormat="1">
      <c r="B98" s="11"/>
      <c r="C98" s="194"/>
      <c r="D98" s="11"/>
      <c r="M98" s="343"/>
    </row>
    <row r="99" spans="2:13" s="6" customFormat="1">
      <c r="B99" s="11"/>
      <c r="C99" s="194"/>
      <c r="D99" s="11"/>
      <c r="M99" s="343"/>
    </row>
    <row r="100" spans="2:13" s="6" customFormat="1">
      <c r="B100" s="11"/>
      <c r="C100" s="194"/>
      <c r="D100" s="11"/>
      <c r="M100" s="343"/>
    </row>
    <row r="101" spans="2:13" s="6" customFormat="1">
      <c r="B101" s="11"/>
      <c r="C101" s="194"/>
      <c r="D101" s="11"/>
      <c r="M101" s="343"/>
    </row>
    <row r="102" spans="2:13" s="6" customFormat="1">
      <c r="B102" s="11"/>
      <c r="C102" s="194"/>
      <c r="D102" s="11"/>
      <c r="M102" s="343"/>
    </row>
    <row r="103" spans="2:13" s="6" customFormat="1">
      <c r="B103" s="11"/>
      <c r="C103" s="194"/>
      <c r="D103" s="11"/>
      <c r="M103" s="343"/>
    </row>
    <row r="104" spans="2:13" s="6" customFormat="1">
      <c r="B104" s="11"/>
      <c r="C104" s="194"/>
      <c r="D104" s="11"/>
      <c r="M104" s="343"/>
    </row>
    <row r="105" spans="2:13" s="6" customFormat="1">
      <c r="B105" s="11"/>
      <c r="C105" s="194"/>
      <c r="D105" s="11"/>
      <c r="M105" s="343"/>
    </row>
    <row r="106" spans="2:13" s="6" customFormat="1">
      <c r="B106" s="11"/>
      <c r="C106" s="194"/>
      <c r="D106" s="11"/>
      <c r="M106" s="343"/>
    </row>
    <row r="107" spans="2:13" s="6" customFormat="1">
      <c r="B107" s="11"/>
      <c r="C107" s="194"/>
      <c r="D107" s="11"/>
      <c r="M107" s="343"/>
    </row>
    <row r="108" spans="2:13" s="6" customFormat="1">
      <c r="B108" s="11"/>
      <c r="C108" s="194"/>
      <c r="D108" s="11"/>
      <c r="M108" s="343"/>
    </row>
    <row r="109" spans="2:13" s="6" customFormat="1">
      <c r="B109" s="11"/>
      <c r="C109" s="194"/>
      <c r="D109" s="11"/>
      <c r="M109" s="343"/>
    </row>
    <row r="110" spans="2:13" s="6" customFormat="1">
      <c r="B110" s="11"/>
      <c r="C110" s="194"/>
      <c r="D110" s="11"/>
      <c r="M110" s="343"/>
    </row>
    <row r="111" spans="2:13" s="6" customFormat="1">
      <c r="B111" s="11"/>
      <c r="C111" s="194"/>
      <c r="D111" s="11"/>
      <c r="M111" s="343"/>
    </row>
    <row r="112" spans="2:13" s="6" customFormat="1">
      <c r="B112" s="11"/>
      <c r="C112" s="194"/>
      <c r="D112" s="11"/>
      <c r="M112" s="343"/>
    </row>
    <row r="113" spans="2:13" s="6" customFormat="1">
      <c r="B113" s="11"/>
      <c r="C113" s="194"/>
      <c r="D113" s="11"/>
      <c r="M113" s="343"/>
    </row>
    <row r="114" spans="2:13" s="6" customFormat="1">
      <c r="B114" s="11"/>
      <c r="C114" s="194"/>
      <c r="D114" s="11"/>
      <c r="M114" s="343"/>
    </row>
    <row r="115" spans="2:13" s="6" customFormat="1">
      <c r="B115" s="11"/>
      <c r="C115" s="194"/>
      <c r="D115" s="11"/>
      <c r="M115" s="343"/>
    </row>
    <row r="116" spans="2:13" s="6" customFormat="1">
      <c r="B116" s="11"/>
      <c r="C116" s="194"/>
      <c r="D116" s="11"/>
      <c r="M116" s="343"/>
    </row>
    <row r="117" spans="2:13" s="6" customFormat="1">
      <c r="B117" s="11"/>
      <c r="C117" s="194"/>
      <c r="D117" s="11"/>
      <c r="M117" s="343"/>
    </row>
    <row r="118" spans="2:13" s="6" customFormat="1">
      <c r="B118" s="11"/>
      <c r="C118" s="194"/>
      <c r="D118" s="11"/>
      <c r="M118" s="343"/>
    </row>
    <row r="119" spans="2:13" s="6" customFormat="1">
      <c r="B119" s="11"/>
      <c r="C119" s="194"/>
      <c r="D119" s="11"/>
      <c r="M119" s="343"/>
    </row>
    <row r="120" spans="2:13" s="6" customFormat="1">
      <c r="B120" s="11"/>
      <c r="C120" s="194"/>
      <c r="D120" s="11"/>
      <c r="M120" s="343"/>
    </row>
    <row r="121" spans="2:13" s="6" customFormat="1">
      <c r="B121" s="11"/>
      <c r="C121" s="194"/>
      <c r="D121" s="11"/>
      <c r="M121" s="343"/>
    </row>
    <row r="122" spans="2:13" s="6" customFormat="1">
      <c r="B122" s="11"/>
      <c r="C122" s="194"/>
      <c r="D122" s="11"/>
      <c r="M122" s="343"/>
    </row>
    <row r="123" spans="2:13" s="6" customFormat="1">
      <c r="B123" s="11"/>
      <c r="C123" s="194"/>
      <c r="D123" s="11"/>
      <c r="M123" s="343"/>
    </row>
    <row r="124" spans="2:13" s="6" customFormat="1">
      <c r="B124" s="11"/>
      <c r="C124" s="194"/>
      <c r="D124" s="11"/>
      <c r="M124" s="343"/>
    </row>
    <row r="125" spans="2:13" s="6" customFormat="1">
      <c r="B125" s="11"/>
      <c r="C125" s="194"/>
      <c r="D125" s="11"/>
      <c r="M125" s="343"/>
    </row>
    <row r="126" spans="2:13" s="6" customFormat="1">
      <c r="B126" s="11"/>
      <c r="C126" s="194"/>
      <c r="D126" s="11"/>
      <c r="M126" s="343"/>
    </row>
    <row r="127" spans="2:13" s="6" customFormat="1">
      <c r="B127" s="11"/>
      <c r="C127" s="194"/>
      <c r="D127" s="11"/>
      <c r="M127" s="343"/>
    </row>
    <row r="128" spans="2:13" s="6" customFormat="1">
      <c r="B128" s="11"/>
      <c r="C128" s="194"/>
      <c r="D128" s="11"/>
      <c r="M128" s="343"/>
    </row>
    <row r="129" spans="2:13" s="6" customFormat="1">
      <c r="B129" s="11"/>
      <c r="C129" s="194"/>
      <c r="D129" s="11"/>
      <c r="M129" s="343"/>
    </row>
    <row r="130" spans="2:13" s="6" customFormat="1">
      <c r="B130" s="11"/>
      <c r="C130" s="194"/>
      <c r="D130" s="11"/>
      <c r="M130" s="343"/>
    </row>
    <row r="131" spans="2:13" s="6" customFormat="1">
      <c r="B131" s="11"/>
      <c r="C131" s="194"/>
      <c r="D131" s="11"/>
      <c r="M131" s="343"/>
    </row>
    <row r="132" spans="2:13" s="6" customFormat="1">
      <c r="B132" s="11"/>
      <c r="C132" s="194"/>
      <c r="D132" s="11"/>
      <c r="M132" s="343"/>
    </row>
    <row r="133" spans="2:13" s="6" customFormat="1">
      <c r="B133" s="11"/>
      <c r="C133" s="194"/>
      <c r="D133" s="11"/>
      <c r="M133" s="343"/>
    </row>
    <row r="134" spans="2:13" s="6" customFormat="1">
      <c r="B134" s="11"/>
      <c r="C134" s="194"/>
      <c r="D134" s="11"/>
      <c r="M134" s="343"/>
    </row>
    <row r="135" spans="2:13" s="6" customFormat="1">
      <c r="B135" s="11"/>
      <c r="C135" s="194"/>
      <c r="D135" s="11"/>
      <c r="M135" s="343"/>
    </row>
    <row r="136" spans="2:13" s="6" customFormat="1">
      <c r="B136" s="11"/>
      <c r="C136" s="194"/>
      <c r="D136" s="11"/>
      <c r="M136" s="343"/>
    </row>
    <row r="137" spans="2:13" s="6" customFormat="1">
      <c r="B137" s="11"/>
      <c r="C137" s="194"/>
      <c r="D137" s="11"/>
      <c r="M137" s="343"/>
    </row>
    <row r="138" spans="2:13" s="6" customFormat="1">
      <c r="B138" s="11"/>
      <c r="C138" s="194"/>
      <c r="D138" s="11"/>
      <c r="M138" s="343"/>
    </row>
    <row r="139" spans="2:13" s="6" customFormat="1">
      <c r="B139" s="11"/>
      <c r="C139" s="194"/>
      <c r="D139" s="11"/>
      <c r="M139" s="343"/>
    </row>
    <row r="140" spans="2:13" s="6" customFormat="1">
      <c r="B140" s="11"/>
      <c r="C140" s="194"/>
      <c r="D140" s="11"/>
      <c r="M140" s="343"/>
    </row>
    <row r="141" spans="2:13" s="6" customFormat="1">
      <c r="B141" s="11"/>
      <c r="C141" s="194"/>
      <c r="D141" s="11"/>
      <c r="M141" s="343"/>
    </row>
    <row r="142" spans="2:13" s="6" customFormat="1">
      <c r="B142" s="11"/>
      <c r="C142" s="194"/>
      <c r="D142" s="11"/>
      <c r="M142" s="343"/>
    </row>
    <row r="143" spans="2:13" s="6" customFormat="1">
      <c r="B143" s="11"/>
      <c r="C143" s="194"/>
      <c r="D143" s="11"/>
      <c r="M143" s="343"/>
    </row>
    <row r="144" spans="2:13" s="6" customFormat="1">
      <c r="B144" s="11"/>
      <c r="C144" s="194"/>
      <c r="D144" s="11"/>
      <c r="M144" s="343"/>
    </row>
    <row r="145" spans="2:13" s="6" customFormat="1">
      <c r="B145" s="11"/>
      <c r="C145" s="194"/>
      <c r="D145" s="11"/>
      <c r="M145" s="343"/>
    </row>
    <row r="146" spans="2:13" s="6" customFormat="1">
      <c r="B146" s="11"/>
      <c r="C146" s="194"/>
      <c r="D146" s="11"/>
      <c r="M146" s="343"/>
    </row>
    <row r="147" spans="2:13" s="6" customFormat="1">
      <c r="B147" s="11"/>
      <c r="C147" s="194"/>
      <c r="D147" s="11"/>
      <c r="M147" s="343"/>
    </row>
    <row r="148" spans="2:13" s="6" customFormat="1">
      <c r="B148" s="11"/>
      <c r="C148" s="194"/>
      <c r="D148" s="11"/>
      <c r="M148" s="343"/>
    </row>
    <row r="149" spans="2:13" s="6" customFormat="1">
      <c r="B149" s="11"/>
      <c r="C149" s="194"/>
      <c r="D149" s="11"/>
      <c r="M149" s="343"/>
    </row>
    <row r="150" spans="2:13" s="6" customFormat="1">
      <c r="B150" s="11"/>
      <c r="C150" s="194"/>
      <c r="D150" s="11"/>
      <c r="M150" s="343"/>
    </row>
    <row r="151" spans="2:13" s="6" customFormat="1">
      <c r="B151" s="11"/>
      <c r="C151" s="194"/>
      <c r="D151" s="11"/>
      <c r="M151" s="343"/>
    </row>
    <row r="152" spans="2:13" s="6" customFormat="1">
      <c r="B152" s="11"/>
      <c r="C152" s="194"/>
      <c r="D152" s="11"/>
      <c r="M152" s="343"/>
    </row>
    <row r="153" spans="2:13" s="6" customFormat="1">
      <c r="B153" s="11"/>
      <c r="C153" s="194"/>
      <c r="D153" s="11"/>
      <c r="M153" s="343"/>
    </row>
    <row r="154" spans="2:13" s="6" customFormat="1">
      <c r="B154" s="11"/>
      <c r="C154" s="194"/>
      <c r="D154" s="11"/>
      <c r="M154" s="343"/>
    </row>
    <row r="155" spans="2:13" s="6" customFormat="1">
      <c r="B155" s="11"/>
      <c r="C155" s="194"/>
      <c r="D155" s="11"/>
      <c r="M155" s="343"/>
    </row>
    <row r="156" spans="2:13" s="6" customFormat="1">
      <c r="B156" s="11"/>
      <c r="C156" s="194"/>
      <c r="D156" s="11"/>
      <c r="M156" s="343"/>
    </row>
    <row r="157" spans="2:13" s="6" customFormat="1">
      <c r="B157" s="11"/>
      <c r="C157" s="194"/>
      <c r="D157" s="11"/>
      <c r="M157" s="343"/>
    </row>
    <row r="158" spans="2:13" s="6" customFormat="1">
      <c r="B158" s="11"/>
      <c r="C158" s="194"/>
      <c r="D158" s="11"/>
      <c r="M158" s="343"/>
    </row>
    <row r="159" spans="2:13" s="6" customFormat="1">
      <c r="B159" s="11"/>
      <c r="C159" s="194"/>
      <c r="D159" s="11"/>
      <c r="M159" s="343"/>
    </row>
    <row r="160" spans="2:13" s="6" customFormat="1">
      <c r="B160" s="11"/>
      <c r="C160" s="194"/>
      <c r="D160" s="11"/>
      <c r="M160" s="343"/>
    </row>
    <row r="161" spans="2:13" s="6" customFormat="1">
      <c r="B161" s="11"/>
      <c r="C161" s="194"/>
      <c r="D161" s="11"/>
      <c r="M161" s="343"/>
    </row>
    <row r="162" spans="2:13" s="6" customFormat="1">
      <c r="B162" s="11"/>
      <c r="C162" s="194"/>
      <c r="D162" s="11"/>
      <c r="M162" s="343"/>
    </row>
    <row r="163" spans="2:13" s="6" customFormat="1">
      <c r="B163" s="11"/>
      <c r="C163" s="194"/>
      <c r="D163" s="11"/>
      <c r="M163" s="343"/>
    </row>
    <row r="164" spans="2:13" s="6" customFormat="1">
      <c r="B164" s="11"/>
      <c r="C164" s="194"/>
      <c r="D164" s="11"/>
      <c r="M164" s="343"/>
    </row>
    <row r="165" spans="2:13" s="6" customFormat="1">
      <c r="B165" s="11"/>
      <c r="C165" s="194"/>
      <c r="D165" s="11"/>
      <c r="M165" s="343"/>
    </row>
    <row r="166" spans="2:13" s="6" customFormat="1">
      <c r="B166" s="11"/>
      <c r="C166" s="194"/>
      <c r="D166" s="11"/>
      <c r="M166" s="343"/>
    </row>
    <row r="167" spans="2:13" s="6" customFormat="1">
      <c r="B167" s="11"/>
      <c r="C167" s="194"/>
      <c r="D167" s="11"/>
      <c r="M167" s="343"/>
    </row>
    <row r="168" spans="2:13" s="6" customFormat="1">
      <c r="B168" s="11"/>
      <c r="C168" s="194"/>
      <c r="D168" s="11"/>
      <c r="M168" s="343"/>
    </row>
    <row r="169" spans="2:13" s="6" customFormat="1">
      <c r="B169" s="11"/>
      <c r="C169" s="194"/>
      <c r="D169" s="11"/>
      <c r="M169" s="343"/>
    </row>
    <row r="170" spans="2:13" s="6" customFormat="1">
      <c r="B170" s="11"/>
      <c r="C170" s="194"/>
      <c r="D170" s="11"/>
      <c r="M170" s="343"/>
    </row>
    <row r="171" spans="2:13" s="6" customFormat="1">
      <c r="B171" s="11"/>
      <c r="C171" s="194"/>
      <c r="D171" s="11"/>
      <c r="M171" s="343"/>
    </row>
    <row r="172" spans="2:13" s="6" customFormat="1">
      <c r="B172" s="11"/>
      <c r="C172" s="194"/>
      <c r="D172" s="11"/>
      <c r="M172" s="343"/>
    </row>
    <row r="173" spans="2:13" s="6" customFormat="1">
      <c r="B173" s="11"/>
      <c r="C173" s="194"/>
      <c r="D173" s="11"/>
      <c r="M173" s="343"/>
    </row>
    <row r="174" spans="2:13" s="6" customFormat="1">
      <c r="B174" s="11"/>
      <c r="C174" s="194"/>
      <c r="D174" s="11"/>
      <c r="M174" s="343"/>
    </row>
    <row r="175" spans="2:13" s="6" customFormat="1">
      <c r="B175" s="11"/>
      <c r="C175" s="194"/>
      <c r="D175" s="11"/>
      <c r="M175" s="343"/>
    </row>
    <row r="176" spans="2:13" s="6" customFormat="1">
      <c r="B176" s="11"/>
      <c r="C176" s="194"/>
      <c r="D176" s="11"/>
      <c r="M176" s="343"/>
    </row>
    <row r="177" spans="2:13" s="6" customFormat="1">
      <c r="B177" s="11"/>
      <c r="C177" s="194"/>
      <c r="D177" s="11"/>
      <c r="M177" s="343"/>
    </row>
    <row r="178" spans="2:13" s="6" customFormat="1">
      <c r="B178" s="11"/>
      <c r="C178" s="194"/>
      <c r="D178" s="11"/>
      <c r="M178" s="343"/>
    </row>
    <row r="179" spans="2:13" s="6" customFormat="1">
      <c r="B179" s="11"/>
      <c r="C179" s="194"/>
      <c r="D179" s="11"/>
      <c r="M179" s="343"/>
    </row>
    <row r="180" spans="2:13" s="6" customFormat="1">
      <c r="B180" s="11"/>
      <c r="C180" s="194"/>
      <c r="D180" s="11"/>
      <c r="M180" s="343"/>
    </row>
    <row r="181" spans="2:13" s="6" customFormat="1">
      <c r="B181" s="11"/>
      <c r="C181" s="194"/>
      <c r="D181" s="11"/>
      <c r="M181" s="343"/>
    </row>
    <row r="182" spans="2:13" s="6" customFormat="1">
      <c r="B182" s="11"/>
      <c r="C182" s="194"/>
      <c r="D182" s="11"/>
      <c r="M182" s="343"/>
    </row>
    <row r="183" spans="2:13" s="6" customFormat="1">
      <c r="B183" s="11"/>
      <c r="C183" s="194"/>
      <c r="D183" s="11"/>
      <c r="M183" s="343"/>
    </row>
    <row r="184" spans="2:13" s="6" customFormat="1">
      <c r="B184" s="11"/>
      <c r="C184" s="194"/>
      <c r="D184" s="11"/>
      <c r="M184" s="343"/>
    </row>
    <row r="185" spans="2:13" s="6" customFormat="1">
      <c r="B185" s="11"/>
      <c r="C185" s="194"/>
      <c r="D185" s="11"/>
      <c r="M185" s="343"/>
    </row>
    <row r="186" spans="2:13" s="6" customFormat="1">
      <c r="B186" s="11"/>
      <c r="C186" s="194"/>
      <c r="D186" s="11"/>
      <c r="M186" s="343"/>
    </row>
    <row r="187" spans="2:13" s="6" customFormat="1">
      <c r="B187" s="11"/>
      <c r="C187" s="194"/>
      <c r="D187" s="11"/>
      <c r="M187" s="343"/>
    </row>
    <row r="188" spans="2:13" s="6" customFormat="1">
      <c r="B188" s="11"/>
      <c r="C188" s="194"/>
      <c r="D188" s="11"/>
      <c r="M188" s="343"/>
    </row>
    <row r="189" spans="2:13" s="6" customFormat="1">
      <c r="B189" s="11"/>
      <c r="C189" s="194"/>
      <c r="D189" s="11"/>
      <c r="M189" s="343"/>
    </row>
    <row r="190" spans="2:13" s="6" customFormat="1">
      <c r="B190" s="11"/>
      <c r="C190" s="194"/>
      <c r="D190" s="11"/>
      <c r="M190" s="343"/>
    </row>
    <row r="191" spans="2:13" s="6" customFormat="1">
      <c r="B191" s="11"/>
      <c r="C191" s="194"/>
      <c r="D191" s="11"/>
      <c r="M191" s="343"/>
    </row>
    <row r="192" spans="2:13" s="6" customFormat="1">
      <c r="B192" s="11"/>
      <c r="C192" s="194"/>
      <c r="D192" s="11"/>
      <c r="M192" s="343"/>
    </row>
    <row r="193" spans="2:13" s="6" customFormat="1">
      <c r="B193" s="11"/>
      <c r="C193" s="194"/>
      <c r="D193" s="11"/>
      <c r="M193" s="343"/>
    </row>
    <row r="194" spans="2:13" s="6" customFormat="1">
      <c r="B194" s="11"/>
      <c r="C194" s="194"/>
      <c r="D194" s="11"/>
      <c r="M194" s="343"/>
    </row>
    <row r="195" spans="2:13" s="6" customFormat="1">
      <c r="B195" s="11"/>
      <c r="C195" s="194"/>
      <c r="D195" s="11"/>
      <c r="M195" s="343"/>
    </row>
    <row r="196" spans="2:13" s="6" customFormat="1">
      <c r="B196" s="11"/>
      <c r="C196" s="194"/>
      <c r="D196" s="11"/>
      <c r="M196" s="343"/>
    </row>
    <row r="197" spans="2:13" s="6" customFormat="1">
      <c r="B197" s="11"/>
      <c r="C197" s="194"/>
      <c r="D197" s="11"/>
      <c r="M197" s="343"/>
    </row>
    <row r="198" spans="2:13" s="6" customFormat="1">
      <c r="B198" s="11"/>
      <c r="C198" s="194"/>
      <c r="D198" s="11"/>
      <c r="M198" s="343"/>
    </row>
    <row r="199" spans="2:13" s="6" customFormat="1">
      <c r="B199" s="11"/>
      <c r="C199" s="194"/>
      <c r="D199" s="11"/>
      <c r="M199" s="343"/>
    </row>
    <row r="200" spans="2:13" s="6" customFormat="1">
      <c r="B200" s="11"/>
      <c r="C200" s="194"/>
      <c r="D200" s="11"/>
      <c r="M200" s="343"/>
    </row>
    <row r="201" spans="2:13" s="6" customFormat="1">
      <c r="B201" s="11"/>
      <c r="C201" s="194"/>
      <c r="D201" s="11"/>
      <c r="M201" s="343"/>
    </row>
    <row r="202" spans="2:13" s="6" customFormat="1">
      <c r="B202" s="11"/>
      <c r="C202" s="194"/>
      <c r="D202" s="11"/>
      <c r="M202" s="343"/>
    </row>
    <row r="203" spans="2:13" s="6" customFormat="1">
      <c r="B203" s="11"/>
      <c r="C203" s="194"/>
      <c r="D203" s="11"/>
      <c r="M203" s="343"/>
    </row>
    <row r="204" spans="2:13" s="6" customFormat="1">
      <c r="B204" s="11"/>
      <c r="C204" s="194"/>
      <c r="D204" s="11"/>
      <c r="M204" s="343"/>
    </row>
    <row r="205" spans="2:13" s="6" customFormat="1">
      <c r="B205" s="11"/>
      <c r="C205" s="194"/>
      <c r="D205" s="11"/>
      <c r="M205" s="343"/>
    </row>
    <row r="206" spans="2:13" s="6" customFormat="1">
      <c r="B206" s="11"/>
      <c r="C206" s="194"/>
      <c r="D206" s="11"/>
      <c r="M206" s="343"/>
    </row>
    <row r="207" spans="2:13" s="6" customFormat="1">
      <c r="B207" s="11"/>
      <c r="C207" s="194"/>
      <c r="D207" s="11"/>
      <c r="M207" s="343"/>
    </row>
    <row r="208" spans="2:13" s="6" customFormat="1">
      <c r="B208" s="11"/>
      <c r="C208" s="194"/>
      <c r="D208" s="11"/>
      <c r="M208" s="343"/>
    </row>
    <row r="209" spans="2:13" s="6" customFormat="1">
      <c r="B209" s="11"/>
      <c r="C209" s="194"/>
      <c r="D209" s="11"/>
      <c r="M209" s="343"/>
    </row>
    <row r="210" spans="2:13" s="6" customFormat="1">
      <c r="B210" s="11"/>
      <c r="C210" s="194"/>
      <c r="D210" s="11"/>
      <c r="M210" s="343"/>
    </row>
    <row r="211" spans="2:13" s="6" customFormat="1">
      <c r="B211" s="11"/>
      <c r="C211" s="194"/>
      <c r="D211" s="11"/>
      <c r="M211" s="343"/>
    </row>
    <row r="212" spans="2:13" s="6" customFormat="1">
      <c r="B212" s="11"/>
      <c r="C212" s="194"/>
      <c r="D212" s="11"/>
      <c r="M212" s="343"/>
    </row>
    <row r="213" spans="2:13" s="6" customFormat="1">
      <c r="B213" s="11"/>
      <c r="C213" s="194"/>
      <c r="D213" s="11"/>
      <c r="M213" s="343"/>
    </row>
    <row r="214" spans="2:13" s="6" customFormat="1">
      <c r="B214" s="11"/>
      <c r="C214" s="194"/>
      <c r="D214" s="11"/>
      <c r="M214" s="343"/>
    </row>
    <row r="215" spans="2:13" s="6" customFormat="1">
      <c r="B215" s="11"/>
      <c r="C215" s="194"/>
      <c r="D215" s="11"/>
      <c r="M215" s="343"/>
    </row>
    <row r="216" spans="2:13" s="6" customFormat="1">
      <c r="B216" s="11"/>
      <c r="C216" s="194"/>
      <c r="D216" s="11"/>
      <c r="M216" s="343"/>
    </row>
    <row r="217" spans="2:13" s="6" customFormat="1">
      <c r="B217" s="11"/>
      <c r="C217" s="194"/>
      <c r="D217" s="11"/>
      <c r="M217" s="343"/>
    </row>
    <row r="218" spans="2:13" s="6" customFormat="1">
      <c r="B218" s="11"/>
      <c r="C218" s="194"/>
      <c r="D218" s="11"/>
      <c r="M218" s="343"/>
    </row>
    <row r="219" spans="2:13" s="6" customFormat="1">
      <c r="B219" s="11"/>
      <c r="C219" s="194"/>
      <c r="D219" s="11"/>
      <c r="M219" s="343"/>
    </row>
    <row r="220" spans="2:13" s="6" customFormat="1">
      <c r="B220" s="11"/>
      <c r="C220" s="194"/>
      <c r="D220" s="11"/>
      <c r="M220" s="343"/>
    </row>
    <row r="221" spans="2:13" s="6" customFormat="1">
      <c r="B221" s="11"/>
      <c r="C221" s="194"/>
      <c r="D221" s="11"/>
      <c r="M221" s="343"/>
    </row>
    <row r="222" spans="2:13" s="6" customFormat="1">
      <c r="B222" s="11"/>
      <c r="C222" s="194"/>
      <c r="D222" s="11"/>
      <c r="M222" s="343"/>
    </row>
    <row r="223" spans="2:13" s="6" customFormat="1">
      <c r="B223" s="11"/>
      <c r="C223" s="194"/>
      <c r="D223" s="11"/>
      <c r="M223" s="343"/>
    </row>
    <row r="224" spans="2:13" s="6" customFormat="1">
      <c r="B224" s="11"/>
      <c r="C224" s="194"/>
      <c r="D224" s="11"/>
      <c r="M224" s="343"/>
    </row>
    <row r="225" spans="2:13" s="6" customFormat="1">
      <c r="B225" s="11"/>
      <c r="C225" s="194"/>
      <c r="D225" s="11"/>
      <c r="M225" s="343"/>
    </row>
    <row r="226" spans="2:13" s="6" customFormat="1">
      <c r="B226" s="11"/>
      <c r="C226" s="194"/>
      <c r="D226" s="11"/>
      <c r="M226" s="343"/>
    </row>
    <row r="227" spans="2:13" s="6" customFormat="1">
      <c r="B227" s="11"/>
      <c r="C227" s="194"/>
      <c r="D227" s="11"/>
      <c r="M227" s="343"/>
    </row>
    <row r="228" spans="2:13" s="6" customFormat="1">
      <c r="B228" s="11"/>
      <c r="C228" s="194"/>
      <c r="D228" s="11"/>
      <c r="M228" s="343"/>
    </row>
    <row r="229" spans="2:13" s="6" customFormat="1">
      <c r="B229" s="11"/>
      <c r="C229" s="194"/>
      <c r="D229" s="11"/>
      <c r="M229" s="343"/>
    </row>
    <row r="230" spans="2:13" s="6" customFormat="1">
      <c r="B230" s="11"/>
      <c r="C230" s="194"/>
      <c r="D230" s="11"/>
      <c r="M230" s="343"/>
    </row>
    <row r="231" spans="2:13" s="6" customFormat="1">
      <c r="B231" s="11"/>
      <c r="C231" s="194"/>
      <c r="D231" s="11"/>
      <c r="M231" s="343"/>
    </row>
    <row r="232" spans="2:13" s="6" customFormat="1">
      <c r="B232" s="11"/>
      <c r="C232" s="194"/>
      <c r="D232" s="11"/>
      <c r="M232" s="343"/>
    </row>
    <row r="233" spans="2:13" s="6" customFormat="1">
      <c r="B233" s="11"/>
      <c r="C233" s="194"/>
      <c r="D233" s="11"/>
      <c r="M233" s="343"/>
    </row>
    <row r="234" spans="2:13" s="6" customFormat="1">
      <c r="B234" s="11"/>
      <c r="C234" s="194"/>
      <c r="D234" s="11"/>
      <c r="M234" s="343"/>
    </row>
    <row r="235" spans="2:13" s="6" customFormat="1">
      <c r="B235" s="11"/>
      <c r="C235" s="194"/>
      <c r="D235" s="11"/>
      <c r="M235" s="343"/>
    </row>
    <row r="236" spans="2:13" s="6" customFormat="1">
      <c r="B236" s="11"/>
      <c r="C236" s="194"/>
      <c r="D236" s="11"/>
      <c r="M236" s="343"/>
    </row>
    <row r="237" spans="2:13" s="6" customFormat="1">
      <c r="B237" s="11"/>
      <c r="C237" s="194"/>
      <c r="D237" s="11"/>
      <c r="M237" s="343"/>
    </row>
    <row r="238" spans="2:13" s="6" customFormat="1">
      <c r="B238" s="11"/>
      <c r="C238" s="194"/>
      <c r="D238" s="11"/>
      <c r="M238" s="343"/>
    </row>
    <row r="239" spans="2:13" s="6" customFormat="1">
      <c r="B239" s="11"/>
      <c r="C239" s="194"/>
      <c r="D239" s="11"/>
      <c r="M239" s="343"/>
    </row>
    <row r="240" spans="2:13" s="6" customFormat="1">
      <c r="B240" s="11"/>
      <c r="C240" s="194"/>
      <c r="D240" s="11"/>
      <c r="M240" s="343"/>
    </row>
    <row r="241" spans="2:13" s="6" customFormat="1">
      <c r="B241" s="11"/>
      <c r="C241" s="194"/>
      <c r="D241" s="11"/>
      <c r="M241" s="343"/>
    </row>
    <row r="242" spans="2:13" s="6" customFormat="1">
      <c r="B242" s="11"/>
      <c r="C242" s="194"/>
      <c r="D242" s="11"/>
      <c r="M242" s="343"/>
    </row>
    <row r="243" spans="2:13" s="6" customFormat="1">
      <c r="B243" s="11"/>
      <c r="C243" s="194"/>
      <c r="D243" s="11"/>
      <c r="M243" s="343"/>
    </row>
    <row r="244" spans="2:13" s="6" customFormat="1">
      <c r="B244" s="11"/>
      <c r="C244" s="194"/>
      <c r="D244" s="11"/>
      <c r="M244" s="343"/>
    </row>
    <row r="245" spans="2:13" s="6" customFormat="1">
      <c r="B245" s="11"/>
      <c r="C245" s="194"/>
      <c r="D245" s="11"/>
      <c r="M245" s="343"/>
    </row>
    <row r="246" spans="2:13" s="6" customFormat="1">
      <c r="B246" s="11"/>
      <c r="C246" s="194"/>
      <c r="D246" s="11"/>
      <c r="M246" s="343"/>
    </row>
    <row r="247" spans="2:13" s="6" customFormat="1">
      <c r="B247" s="11"/>
      <c r="C247" s="194"/>
      <c r="D247" s="11"/>
      <c r="M247" s="343"/>
    </row>
    <row r="248" spans="2:13" s="6" customFormat="1">
      <c r="B248" s="11"/>
      <c r="C248" s="194"/>
      <c r="D248" s="11"/>
      <c r="M248" s="343"/>
    </row>
    <row r="249" spans="2:13" s="6" customFormat="1">
      <c r="B249" s="11"/>
      <c r="C249" s="194"/>
      <c r="D249" s="11"/>
      <c r="M249" s="343"/>
    </row>
    <row r="250" spans="2:13" s="6" customFormat="1">
      <c r="B250" s="11"/>
      <c r="C250" s="194"/>
      <c r="D250" s="11"/>
      <c r="M250" s="343"/>
    </row>
    <row r="251" spans="2:13" s="6" customFormat="1">
      <c r="B251" s="11"/>
      <c r="C251" s="194"/>
      <c r="D251" s="11"/>
      <c r="M251" s="343"/>
    </row>
  </sheetData>
  <sheetProtection algorithmName="SHA-512" hashValue="dJlw+NmwxbPpPjYHij3l5rLeT1qtxztgzvyUGUYSiB76ThmViT+apRD2+YPJ4Jbg/kFPAI/HWMt1B6Hl9QlWhA==" saltValue="6IMp+zEDPJ278sEqTIfzng==" spinCount="100000" sheet="1" objects="1" scenarios="1"/>
  <sortState ref="A5:D37">
    <sortCondition descending="1" ref="A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0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84" customWidth="1"/>
    <col min="4" max="4" width="27.7109375" style="12" customWidth="1"/>
    <col min="5" max="16384" width="9.140625" style="1"/>
  </cols>
  <sheetData>
    <row r="1" spans="1:4" ht="36.6" customHeight="1">
      <c r="A1" s="17"/>
      <c r="B1" s="17"/>
      <c r="C1" s="427" t="s">
        <v>53</v>
      </c>
      <c r="D1" s="427"/>
    </row>
    <row r="2" spans="1:4" ht="14.25">
      <c r="B2" s="7" t="s">
        <v>13</v>
      </c>
      <c r="C2" s="181">
        <f>C7-C8</f>
        <v>487.5</v>
      </c>
      <c r="D2" s="61"/>
    </row>
    <row r="3" spans="1:4">
      <c r="B3" s="8"/>
      <c r="C3" s="187"/>
      <c r="D3" s="11"/>
    </row>
    <row r="4" spans="1:4" s="22" customFormat="1" ht="32.25" customHeight="1">
      <c r="B4" s="23" t="s">
        <v>9</v>
      </c>
      <c r="C4" s="50" t="s">
        <v>10</v>
      </c>
      <c r="D4" s="23" t="s">
        <v>11</v>
      </c>
    </row>
    <row r="5" spans="1:4" ht="15.75">
      <c r="B5" s="298">
        <v>42680</v>
      </c>
      <c r="C5" s="299">
        <v>2250</v>
      </c>
      <c r="D5" s="373" t="s">
        <v>5177</v>
      </c>
    </row>
    <row r="6" spans="1:4" ht="15.75">
      <c r="B6" s="298">
        <v>42686</v>
      </c>
      <c r="C6" s="299">
        <v>500</v>
      </c>
      <c r="D6" s="372" t="s">
        <v>5176</v>
      </c>
    </row>
    <row r="7" spans="1:4">
      <c r="B7" s="9" t="s">
        <v>8</v>
      </c>
      <c r="C7" s="192">
        <f>SUM(C6:C6)</f>
        <v>500</v>
      </c>
      <c r="D7" s="31"/>
    </row>
    <row r="8" spans="1:4" s="28" customFormat="1">
      <c r="B8" s="107" t="s">
        <v>19</v>
      </c>
      <c r="C8" s="195">
        <f>C7*0.025</f>
        <v>12.5</v>
      </c>
      <c r="D8" s="108"/>
    </row>
    <row r="9" spans="1:4" s="6" customFormat="1">
      <c r="B9" s="11"/>
      <c r="C9" s="194"/>
      <c r="D9" s="11"/>
    </row>
    <row r="10" spans="1:4" s="6" customFormat="1">
      <c r="B10" s="11"/>
      <c r="C10" s="194"/>
      <c r="D10" s="11"/>
    </row>
    <row r="11" spans="1:4" s="6" customFormat="1">
      <c r="B11" s="11"/>
      <c r="C11" s="194"/>
      <c r="D11" s="11"/>
    </row>
    <row r="12" spans="1:4" s="6" customFormat="1">
      <c r="B12" s="11"/>
      <c r="C12" s="194"/>
      <c r="D12" s="11"/>
    </row>
    <row r="13" spans="1:4" s="6" customFormat="1">
      <c r="B13" s="11"/>
      <c r="C13" s="194"/>
      <c r="D13" s="11"/>
    </row>
    <row r="14" spans="1:4" s="6" customFormat="1">
      <c r="B14" s="11"/>
      <c r="C14" s="194"/>
      <c r="D14" s="11"/>
    </row>
    <row r="15" spans="1:4" s="6" customFormat="1">
      <c r="B15" s="11"/>
      <c r="C15" s="194"/>
      <c r="D15" s="11"/>
    </row>
    <row r="16" spans="1:4" s="6" customFormat="1">
      <c r="B16" s="11"/>
      <c r="C16" s="194"/>
      <c r="D16" s="11"/>
    </row>
    <row r="17" spans="2:4" s="6" customFormat="1">
      <c r="B17" s="11"/>
      <c r="C17" s="194"/>
      <c r="D17" s="11"/>
    </row>
    <row r="18" spans="2:4" s="6" customFormat="1">
      <c r="B18" s="11"/>
      <c r="C18" s="194"/>
      <c r="D18" s="11"/>
    </row>
    <row r="19" spans="2:4" s="6" customFormat="1">
      <c r="B19" s="11"/>
      <c r="C19" s="194"/>
      <c r="D19" s="11"/>
    </row>
    <row r="20" spans="2:4" s="6" customFormat="1">
      <c r="B20" s="11"/>
      <c r="C20" s="194"/>
      <c r="D20" s="11"/>
    </row>
    <row r="21" spans="2:4" s="6" customFormat="1">
      <c r="B21" s="11"/>
      <c r="C21" s="194"/>
      <c r="D21" s="11"/>
    </row>
    <row r="22" spans="2:4" s="6" customFormat="1">
      <c r="B22" s="11"/>
      <c r="C22" s="194"/>
      <c r="D22" s="11"/>
    </row>
    <row r="23" spans="2:4" s="6" customFormat="1">
      <c r="B23" s="11"/>
      <c r="C23" s="194"/>
      <c r="D23" s="11"/>
    </row>
    <row r="24" spans="2:4" s="6" customFormat="1">
      <c r="B24" s="11"/>
      <c r="C24" s="194"/>
      <c r="D24" s="11"/>
    </row>
    <row r="25" spans="2:4" s="6" customFormat="1">
      <c r="B25" s="11"/>
      <c r="C25" s="194"/>
      <c r="D25" s="11"/>
    </row>
    <row r="26" spans="2:4" s="6" customFormat="1">
      <c r="B26" s="11"/>
      <c r="C26" s="194"/>
      <c r="D26" s="11"/>
    </row>
    <row r="27" spans="2:4" s="6" customFormat="1">
      <c r="B27" s="11"/>
      <c r="C27" s="194"/>
      <c r="D27" s="11"/>
    </row>
    <row r="28" spans="2:4" s="6" customFormat="1">
      <c r="B28" s="11"/>
      <c r="C28" s="194"/>
      <c r="D28" s="11"/>
    </row>
    <row r="29" spans="2:4" s="6" customFormat="1">
      <c r="B29" s="11"/>
      <c r="C29" s="194"/>
      <c r="D29" s="11"/>
    </row>
    <row r="30" spans="2:4" s="6" customFormat="1">
      <c r="B30" s="11"/>
      <c r="C30" s="194"/>
      <c r="D30" s="11"/>
    </row>
    <row r="31" spans="2:4" s="6" customFormat="1">
      <c r="B31" s="11"/>
      <c r="C31" s="194"/>
      <c r="D31" s="11"/>
    </row>
    <row r="32" spans="2:4" s="6" customFormat="1">
      <c r="B32" s="11"/>
      <c r="C32" s="194"/>
      <c r="D32" s="11"/>
    </row>
    <row r="33" spans="2:4" s="6" customFormat="1">
      <c r="B33" s="11"/>
      <c r="C33" s="194"/>
      <c r="D33" s="11"/>
    </row>
    <row r="34" spans="2:4" s="6" customFormat="1">
      <c r="B34" s="11"/>
      <c r="C34" s="194"/>
      <c r="D34" s="11"/>
    </row>
    <row r="35" spans="2:4" s="6" customFormat="1">
      <c r="B35" s="11"/>
      <c r="C35" s="194"/>
      <c r="D35" s="11"/>
    </row>
    <row r="36" spans="2:4" s="6" customFormat="1">
      <c r="B36" s="11"/>
      <c r="C36" s="194"/>
      <c r="D36" s="11"/>
    </row>
    <row r="37" spans="2:4" s="6" customFormat="1">
      <c r="B37" s="11"/>
      <c r="C37" s="194"/>
      <c r="D37" s="11"/>
    </row>
    <row r="38" spans="2:4" s="6" customFormat="1">
      <c r="B38" s="11"/>
      <c r="C38" s="194"/>
      <c r="D38" s="11"/>
    </row>
    <row r="39" spans="2:4" s="6" customFormat="1">
      <c r="B39" s="11"/>
      <c r="C39" s="194"/>
      <c r="D39" s="11"/>
    </row>
    <row r="40" spans="2:4" s="6" customFormat="1">
      <c r="B40" s="11"/>
      <c r="C40" s="194"/>
      <c r="D40" s="11"/>
    </row>
    <row r="41" spans="2:4" s="6" customFormat="1">
      <c r="B41" s="11"/>
      <c r="C41" s="194"/>
      <c r="D41" s="11"/>
    </row>
    <row r="42" spans="2:4" s="6" customFormat="1">
      <c r="B42" s="11"/>
      <c r="C42" s="194"/>
      <c r="D42" s="11"/>
    </row>
    <row r="43" spans="2:4" s="6" customFormat="1">
      <c r="B43" s="11"/>
      <c r="C43" s="194"/>
      <c r="D43" s="11"/>
    </row>
    <row r="44" spans="2:4" s="6" customFormat="1">
      <c r="B44" s="11"/>
      <c r="C44" s="194"/>
      <c r="D44" s="11"/>
    </row>
    <row r="45" spans="2:4" s="6" customFormat="1">
      <c r="B45" s="11"/>
      <c r="C45" s="194"/>
      <c r="D45" s="11"/>
    </row>
    <row r="46" spans="2:4" s="6" customFormat="1">
      <c r="B46" s="11"/>
      <c r="C46" s="194"/>
      <c r="D46" s="11"/>
    </row>
    <row r="47" spans="2:4" s="6" customFormat="1">
      <c r="B47" s="11"/>
      <c r="C47" s="194"/>
      <c r="D47" s="11"/>
    </row>
    <row r="48" spans="2:4" s="6" customFormat="1">
      <c r="B48" s="11"/>
      <c r="C48" s="194"/>
      <c r="D48" s="11"/>
    </row>
    <row r="49" spans="2:4" s="6" customFormat="1">
      <c r="B49" s="11"/>
      <c r="C49" s="194"/>
      <c r="D49" s="11"/>
    </row>
    <row r="50" spans="2:4" s="6" customFormat="1">
      <c r="B50" s="11"/>
      <c r="C50" s="194"/>
      <c r="D50" s="11"/>
    </row>
    <row r="51" spans="2:4" s="6" customFormat="1">
      <c r="B51" s="11"/>
      <c r="C51" s="194"/>
      <c r="D51" s="11"/>
    </row>
    <row r="52" spans="2:4" s="6" customFormat="1">
      <c r="B52" s="11"/>
      <c r="C52" s="194"/>
      <c r="D52" s="11"/>
    </row>
    <row r="53" spans="2:4" s="6" customFormat="1">
      <c r="B53" s="11"/>
      <c r="C53" s="194"/>
      <c r="D53" s="11"/>
    </row>
    <row r="54" spans="2:4" s="6" customFormat="1">
      <c r="B54" s="11"/>
      <c r="C54" s="194"/>
      <c r="D54" s="11"/>
    </row>
    <row r="55" spans="2:4" s="6" customFormat="1">
      <c r="B55" s="11"/>
      <c r="C55" s="194"/>
      <c r="D55" s="11"/>
    </row>
    <row r="56" spans="2:4" s="6" customFormat="1">
      <c r="B56" s="11"/>
      <c r="C56" s="194"/>
      <c r="D56" s="11"/>
    </row>
    <row r="57" spans="2:4" s="6" customFormat="1">
      <c r="B57" s="11"/>
      <c r="C57" s="194"/>
      <c r="D57" s="11"/>
    </row>
    <row r="58" spans="2:4" s="6" customFormat="1">
      <c r="B58" s="11"/>
      <c r="C58" s="194"/>
      <c r="D58" s="11"/>
    </row>
    <row r="59" spans="2:4" s="6" customFormat="1">
      <c r="B59" s="11"/>
      <c r="C59" s="194"/>
      <c r="D59" s="11"/>
    </row>
    <row r="60" spans="2:4" s="6" customFormat="1">
      <c r="B60" s="11"/>
      <c r="C60" s="194"/>
      <c r="D60" s="11"/>
    </row>
    <row r="61" spans="2:4" s="6" customFormat="1">
      <c r="B61" s="11"/>
      <c r="C61" s="194"/>
      <c r="D61" s="11"/>
    </row>
    <row r="62" spans="2:4" s="6" customFormat="1">
      <c r="B62" s="11"/>
      <c r="C62" s="194"/>
      <c r="D62" s="11"/>
    </row>
    <row r="63" spans="2:4" s="6" customFormat="1">
      <c r="B63" s="11"/>
      <c r="C63" s="194"/>
      <c r="D63" s="11"/>
    </row>
    <row r="64" spans="2:4" s="6" customFormat="1">
      <c r="B64" s="11"/>
      <c r="C64" s="194"/>
      <c r="D64" s="11"/>
    </row>
    <row r="65" spans="2:4" s="6" customFormat="1">
      <c r="B65" s="11"/>
      <c r="C65" s="194"/>
      <c r="D65" s="11"/>
    </row>
    <row r="66" spans="2:4" s="6" customFormat="1">
      <c r="B66" s="11"/>
      <c r="C66" s="194"/>
      <c r="D66" s="11"/>
    </row>
    <row r="67" spans="2:4" s="6" customFormat="1">
      <c r="B67" s="11"/>
      <c r="C67" s="194"/>
      <c r="D67" s="11"/>
    </row>
    <row r="68" spans="2:4" s="6" customFormat="1">
      <c r="B68" s="11"/>
      <c r="C68" s="194"/>
      <c r="D68" s="11"/>
    </row>
    <row r="69" spans="2:4" s="6" customFormat="1">
      <c r="B69" s="11"/>
      <c r="C69" s="194"/>
      <c r="D69" s="11"/>
    </row>
    <row r="70" spans="2:4" s="6" customFormat="1">
      <c r="B70" s="11"/>
      <c r="C70" s="194"/>
      <c r="D70" s="11"/>
    </row>
    <row r="71" spans="2:4" s="6" customFormat="1">
      <c r="B71" s="11"/>
      <c r="C71" s="194"/>
      <c r="D71" s="11"/>
    </row>
    <row r="72" spans="2:4" s="6" customFormat="1">
      <c r="B72" s="11"/>
      <c r="C72" s="194"/>
      <c r="D72" s="11"/>
    </row>
    <row r="73" spans="2:4" s="6" customFormat="1">
      <c r="B73" s="11"/>
      <c r="C73" s="194"/>
      <c r="D73" s="11"/>
    </row>
    <row r="74" spans="2:4" s="6" customFormat="1">
      <c r="B74" s="11"/>
      <c r="C74" s="194"/>
      <c r="D74" s="11"/>
    </row>
    <row r="75" spans="2:4" s="6" customFormat="1">
      <c r="B75" s="11"/>
      <c r="C75" s="194"/>
      <c r="D75" s="11"/>
    </row>
    <row r="76" spans="2:4" s="6" customFormat="1">
      <c r="B76" s="11"/>
      <c r="C76" s="194"/>
      <c r="D76" s="11"/>
    </row>
    <row r="77" spans="2:4" s="6" customFormat="1">
      <c r="B77" s="11"/>
      <c r="C77" s="194"/>
      <c r="D77" s="11"/>
    </row>
    <row r="78" spans="2:4" s="6" customFormat="1">
      <c r="B78" s="11"/>
      <c r="C78" s="194"/>
      <c r="D78" s="11"/>
    </row>
    <row r="79" spans="2:4" s="6" customFormat="1">
      <c r="B79" s="11"/>
      <c r="C79" s="194"/>
      <c r="D79" s="11"/>
    </row>
    <row r="80" spans="2:4" s="6" customFormat="1">
      <c r="B80" s="11"/>
      <c r="C80" s="194"/>
      <c r="D80" s="11"/>
    </row>
    <row r="81" spans="2:4" s="6" customFormat="1">
      <c r="B81" s="11"/>
      <c r="C81" s="194"/>
      <c r="D81" s="11"/>
    </row>
    <row r="82" spans="2:4" s="6" customFormat="1">
      <c r="B82" s="11"/>
      <c r="C82" s="194"/>
      <c r="D82" s="11"/>
    </row>
    <row r="83" spans="2:4" s="6" customFormat="1">
      <c r="B83" s="11"/>
      <c r="C83" s="194"/>
      <c r="D83" s="11"/>
    </row>
    <row r="84" spans="2:4" s="6" customFormat="1">
      <c r="B84" s="11"/>
      <c r="C84" s="194"/>
      <c r="D84" s="11"/>
    </row>
    <row r="85" spans="2:4" s="6" customFormat="1">
      <c r="B85" s="11"/>
      <c r="C85" s="194"/>
      <c r="D85" s="11"/>
    </row>
    <row r="86" spans="2:4" s="6" customFormat="1">
      <c r="B86" s="11"/>
      <c r="C86" s="194"/>
      <c r="D86" s="11"/>
    </row>
    <row r="87" spans="2:4" s="6" customFormat="1">
      <c r="B87" s="11"/>
      <c r="C87" s="194"/>
      <c r="D87" s="11"/>
    </row>
    <row r="88" spans="2:4" s="6" customFormat="1">
      <c r="B88" s="11"/>
      <c r="C88" s="194"/>
      <c r="D88" s="11"/>
    </row>
    <row r="89" spans="2:4" s="6" customFormat="1">
      <c r="B89" s="11"/>
      <c r="C89" s="194"/>
      <c r="D89" s="11"/>
    </row>
    <row r="90" spans="2:4" s="6" customFormat="1">
      <c r="B90" s="11"/>
      <c r="C90" s="194"/>
      <c r="D90" s="11"/>
    </row>
    <row r="91" spans="2:4" s="6" customFormat="1">
      <c r="B91" s="11"/>
      <c r="C91" s="194"/>
      <c r="D91" s="11"/>
    </row>
    <row r="92" spans="2:4" s="6" customFormat="1">
      <c r="B92" s="11"/>
      <c r="C92" s="194"/>
      <c r="D92" s="11"/>
    </row>
    <row r="93" spans="2:4" s="6" customFormat="1">
      <c r="B93" s="11"/>
      <c r="C93" s="194"/>
      <c r="D93" s="11"/>
    </row>
    <row r="94" spans="2:4" s="6" customFormat="1">
      <c r="B94" s="11"/>
      <c r="C94" s="194"/>
      <c r="D94" s="11"/>
    </row>
    <row r="95" spans="2:4" s="6" customFormat="1">
      <c r="B95" s="11"/>
      <c r="C95" s="194"/>
      <c r="D95" s="11"/>
    </row>
    <row r="96" spans="2:4" s="6" customFormat="1">
      <c r="B96" s="11"/>
      <c r="C96" s="194"/>
      <c r="D96" s="11"/>
    </row>
    <row r="97" spans="2:4" s="6" customFormat="1">
      <c r="B97" s="11"/>
      <c r="C97" s="194"/>
      <c r="D97" s="11"/>
    </row>
    <row r="98" spans="2:4" s="6" customFormat="1">
      <c r="B98" s="11"/>
      <c r="C98" s="194"/>
      <c r="D98" s="11"/>
    </row>
    <row r="99" spans="2:4" s="6" customFormat="1">
      <c r="B99" s="11"/>
      <c r="C99" s="194"/>
      <c r="D99" s="11"/>
    </row>
    <row r="100" spans="2:4" s="6" customFormat="1">
      <c r="B100" s="11"/>
      <c r="C100" s="194"/>
      <c r="D100" s="11"/>
    </row>
    <row r="101" spans="2:4" s="6" customFormat="1">
      <c r="B101" s="11"/>
      <c r="C101" s="194"/>
      <c r="D101" s="11"/>
    </row>
    <row r="102" spans="2:4" s="6" customFormat="1">
      <c r="B102" s="11"/>
      <c r="C102" s="194"/>
      <c r="D102" s="11"/>
    </row>
    <row r="103" spans="2:4" s="6" customFormat="1">
      <c r="B103" s="11"/>
      <c r="C103" s="194"/>
      <c r="D103" s="11"/>
    </row>
    <row r="104" spans="2:4" s="6" customFormat="1">
      <c r="B104" s="11"/>
      <c r="C104" s="194"/>
      <c r="D104" s="11"/>
    </row>
    <row r="105" spans="2:4" s="6" customFormat="1">
      <c r="B105" s="11"/>
      <c r="C105" s="194"/>
      <c r="D105" s="11"/>
    </row>
    <row r="106" spans="2:4" s="6" customFormat="1">
      <c r="B106" s="11"/>
      <c r="C106" s="194"/>
      <c r="D106" s="11"/>
    </row>
    <row r="107" spans="2:4" s="6" customFormat="1">
      <c r="B107" s="11"/>
      <c r="C107" s="194"/>
      <c r="D107" s="11"/>
    </row>
    <row r="108" spans="2:4" s="6" customFormat="1">
      <c r="B108" s="11"/>
      <c r="C108" s="194"/>
      <c r="D108" s="11"/>
    </row>
    <row r="109" spans="2:4" s="6" customFormat="1">
      <c r="B109" s="11"/>
      <c r="C109" s="194"/>
      <c r="D109" s="11"/>
    </row>
    <row r="110" spans="2:4" s="6" customFormat="1">
      <c r="B110" s="11"/>
      <c r="C110" s="194"/>
      <c r="D110" s="11"/>
    </row>
    <row r="111" spans="2:4" s="6" customFormat="1">
      <c r="B111" s="11"/>
      <c r="C111" s="194"/>
      <c r="D111" s="11"/>
    </row>
    <row r="112" spans="2:4" s="6" customFormat="1">
      <c r="B112" s="11"/>
      <c r="C112" s="194"/>
      <c r="D112" s="11"/>
    </row>
    <row r="113" spans="2:4" s="6" customFormat="1">
      <c r="B113" s="11"/>
      <c r="C113" s="194"/>
      <c r="D113" s="11"/>
    </row>
    <row r="114" spans="2:4" s="6" customFormat="1">
      <c r="B114" s="11"/>
      <c r="C114" s="194"/>
      <c r="D114" s="11"/>
    </row>
    <row r="115" spans="2:4" s="6" customFormat="1">
      <c r="B115" s="11"/>
      <c r="C115" s="194"/>
      <c r="D115" s="11"/>
    </row>
    <row r="116" spans="2:4" s="6" customFormat="1">
      <c r="B116" s="11"/>
      <c r="C116" s="194"/>
      <c r="D116" s="11"/>
    </row>
    <row r="117" spans="2:4" s="6" customFormat="1">
      <c r="B117" s="11"/>
      <c r="C117" s="194"/>
      <c r="D117" s="11"/>
    </row>
    <row r="118" spans="2:4" s="6" customFormat="1">
      <c r="B118" s="11"/>
      <c r="C118" s="194"/>
      <c r="D118" s="11"/>
    </row>
    <row r="119" spans="2:4" s="6" customFormat="1">
      <c r="B119" s="11"/>
      <c r="C119" s="194"/>
      <c r="D119" s="11"/>
    </row>
    <row r="120" spans="2:4" s="6" customFormat="1">
      <c r="B120" s="11"/>
      <c r="C120" s="194"/>
      <c r="D120" s="11"/>
    </row>
    <row r="121" spans="2:4" s="6" customFormat="1">
      <c r="B121" s="11"/>
      <c r="C121" s="194"/>
      <c r="D121" s="11"/>
    </row>
    <row r="122" spans="2:4" s="6" customFormat="1">
      <c r="B122" s="11"/>
      <c r="C122" s="194"/>
      <c r="D122" s="11"/>
    </row>
    <row r="123" spans="2:4" s="6" customFormat="1">
      <c r="B123" s="11"/>
      <c r="C123" s="194"/>
      <c r="D123" s="11"/>
    </row>
    <row r="124" spans="2:4" s="6" customFormat="1">
      <c r="B124" s="11"/>
      <c r="C124" s="194"/>
      <c r="D124" s="11"/>
    </row>
    <row r="125" spans="2:4" s="6" customFormat="1">
      <c r="B125" s="11"/>
      <c r="C125" s="194"/>
      <c r="D125" s="11"/>
    </row>
    <row r="126" spans="2:4" s="6" customFormat="1">
      <c r="B126" s="11"/>
      <c r="C126" s="194"/>
      <c r="D126" s="11"/>
    </row>
    <row r="127" spans="2:4" s="6" customFormat="1">
      <c r="B127" s="11"/>
      <c r="C127" s="194"/>
      <c r="D127" s="11"/>
    </row>
    <row r="128" spans="2:4" s="6" customFormat="1">
      <c r="B128" s="11"/>
      <c r="C128" s="194"/>
      <c r="D128" s="11"/>
    </row>
    <row r="129" spans="2:4" s="6" customFormat="1">
      <c r="B129" s="11"/>
      <c r="C129" s="194"/>
      <c r="D129" s="11"/>
    </row>
    <row r="130" spans="2:4" s="6" customFormat="1">
      <c r="B130" s="11"/>
      <c r="C130" s="194"/>
      <c r="D130" s="11"/>
    </row>
    <row r="131" spans="2:4" s="6" customFormat="1">
      <c r="B131" s="11"/>
      <c r="C131" s="194"/>
      <c r="D131" s="11"/>
    </row>
    <row r="132" spans="2:4" s="6" customFormat="1">
      <c r="B132" s="11"/>
      <c r="C132" s="194"/>
      <c r="D132" s="11"/>
    </row>
    <row r="133" spans="2:4" s="6" customFormat="1">
      <c r="B133" s="11"/>
      <c r="C133" s="194"/>
      <c r="D133" s="11"/>
    </row>
    <row r="134" spans="2:4" s="6" customFormat="1">
      <c r="B134" s="11"/>
      <c r="C134" s="194"/>
      <c r="D134" s="11"/>
    </row>
    <row r="135" spans="2:4" s="6" customFormat="1">
      <c r="B135" s="11"/>
      <c r="C135" s="194"/>
      <c r="D135" s="11"/>
    </row>
    <row r="136" spans="2:4" s="6" customFormat="1">
      <c r="B136" s="11"/>
      <c r="C136" s="194"/>
      <c r="D136" s="11"/>
    </row>
    <row r="137" spans="2:4" s="6" customFormat="1">
      <c r="B137" s="11"/>
      <c r="C137" s="194"/>
      <c r="D137" s="11"/>
    </row>
    <row r="138" spans="2:4" s="6" customFormat="1">
      <c r="B138" s="11"/>
      <c r="C138" s="194"/>
      <c r="D138" s="11"/>
    </row>
    <row r="139" spans="2:4" s="6" customFormat="1">
      <c r="B139" s="11"/>
      <c r="C139" s="194"/>
      <c r="D139" s="11"/>
    </row>
    <row r="140" spans="2:4" s="6" customFormat="1">
      <c r="B140" s="11"/>
      <c r="C140" s="194"/>
      <c r="D140" s="11"/>
    </row>
    <row r="141" spans="2:4" s="6" customFormat="1">
      <c r="B141" s="11"/>
      <c r="C141" s="194"/>
      <c r="D141" s="11"/>
    </row>
    <row r="142" spans="2:4" s="6" customFormat="1">
      <c r="B142" s="11"/>
      <c r="C142" s="194"/>
      <c r="D142" s="11"/>
    </row>
    <row r="143" spans="2:4" s="6" customFormat="1">
      <c r="B143" s="11"/>
      <c r="C143" s="194"/>
      <c r="D143" s="11"/>
    </row>
    <row r="144" spans="2:4" s="6" customFormat="1">
      <c r="B144" s="11"/>
      <c r="C144" s="194"/>
      <c r="D144" s="11"/>
    </row>
    <row r="145" spans="2:4" s="6" customFormat="1">
      <c r="B145" s="11"/>
      <c r="C145" s="194"/>
      <c r="D145" s="11"/>
    </row>
    <row r="146" spans="2:4" s="6" customFormat="1">
      <c r="B146" s="11"/>
      <c r="C146" s="194"/>
      <c r="D146" s="11"/>
    </row>
    <row r="147" spans="2:4" s="6" customFormat="1">
      <c r="B147" s="11"/>
      <c r="C147" s="194"/>
      <c r="D147" s="11"/>
    </row>
    <row r="148" spans="2:4" s="6" customFormat="1">
      <c r="B148" s="11"/>
      <c r="C148" s="194"/>
      <c r="D148" s="11"/>
    </row>
    <row r="149" spans="2:4" s="6" customFormat="1">
      <c r="B149" s="11"/>
      <c r="C149" s="194"/>
      <c r="D149" s="11"/>
    </row>
    <row r="150" spans="2:4" s="6" customFormat="1">
      <c r="B150" s="11"/>
      <c r="C150" s="194"/>
      <c r="D150" s="11"/>
    </row>
    <row r="151" spans="2:4" s="6" customFormat="1">
      <c r="B151" s="11"/>
      <c r="C151" s="194"/>
      <c r="D151" s="11"/>
    </row>
    <row r="152" spans="2:4" s="6" customFormat="1">
      <c r="B152" s="11"/>
      <c r="C152" s="194"/>
      <c r="D152" s="11"/>
    </row>
    <row r="153" spans="2:4" s="6" customFormat="1">
      <c r="B153" s="11"/>
      <c r="C153" s="194"/>
      <c r="D153" s="11"/>
    </row>
    <row r="154" spans="2:4" s="6" customFormat="1">
      <c r="B154" s="11"/>
      <c r="C154" s="194"/>
      <c r="D154" s="11"/>
    </row>
    <row r="155" spans="2:4" s="6" customFormat="1">
      <c r="B155" s="11"/>
      <c r="C155" s="194"/>
      <c r="D155" s="11"/>
    </row>
    <row r="156" spans="2:4" s="6" customFormat="1">
      <c r="B156" s="11"/>
      <c r="C156" s="194"/>
      <c r="D156" s="11"/>
    </row>
    <row r="157" spans="2:4" s="6" customFormat="1">
      <c r="B157" s="11"/>
      <c r="C157" s="194"/>
      <c r="D157" s="11"/>
    </row>
    <row r="158" spans="2:4" s="6" customFormat="1">
      <c r="B158" s="11"/>
      <c r="C158" s="194"/>
      <c r="D158" s="11"/>
    </row>
    <row r="159" spans="2:4" s="6" customFormat="1">
      <c r="B159" s="11"/>
      <c r="C159" s="194"/>
      <c r="D159" s="11"/>
    </row>
    <row r="160" spans="2:4" s="6" customFormat="1">
      <c r="B160" s="11"/>
      <c r="C160" s="194"/>
      <c r="D160" s="11"/>
    </row>
    <row r="161" spans="2:4" s="6" customFormat="1">
      <c r="B161" s="11"/>
      <c r="C161" s="194"/>
      <c r="D161" s="11"/>
    </row>
    <row r="162" spans="2:4" s="6" customFormat="1">
      <c r="B162" s="11"/>
      <c r="C162" s="194"/>
      <c r="D162" s="11"/>
    </row>
    <row r="163" spans="2:4" s="6" customFormat="1">
      <c r="B163" s="11"/>
      <c r="C163" s="194"/>
      <c r="D163" s="11"/>
    </row>
    <row r="164" spans="2:4" s="6" customFormat="1">
      <c r="B164" s="11"/>
      <c r="C164" s="194"/>
      <c r="D164" s="11"/>
    </row>
    <row r="165" spans="2:4" s="6" customFormat="1">
      <c r="B165" s="11"/>
      <c r="C165" s="194"/>
      <c r="D165" s="11"/>
    </row>
    <row r="166" spans="2:4" s="6" customFormat="1">
      <c r="B166" s="11"/>
      <c r="C166" s="194"/>
      <c r="D166" s="11"/>
    </row>
    <row r="167" spans="2:4" s="6" customFormat="1">
      <c r="B167" s="11"/>
      <c r="C167" s="194"/>
      <c r="D167" s="11"/>
    </row>
    <row r="168" spans="2:4" s="6" customFormat="1">
      <c r="B168" s="11"/>
      <c r="C168" s="194"/>
      <c r="D168" s="11"/>
    </row>
    <row r="169" spans="2:4" s="6" customFormat="1">
      <c r="B169" s="11"/>
      <c r="C169" s="194"/>
      <c r="D169" s="11"/>
    </row>
    <row r="170" spans="2:4" s="6" customFormat="1">
      <c r="B170" s="11"/>
      <c r="C170" s="194"/>
      <c r="D170" s="11"/>
    </row>
    <row r="171" spans="2:4" s="6" customFormat="1">
      <c r="B171" s="11"/>
      <c r="C171" s="194"/>
      <c r="D171" s="11"/>
    </row>
    <row r="172" spans="2:4" s="6" customFormat="1">
      <c r="B172" s="11"/>
      <c r="C172" s="194"/>
      <c r="D172" s="11"/>
    </row>
    <row r="173" spans="2:4" s="6" customFormat="1">
      <c r="B173" s="11"/>
      <c r="C173" s="194"/>
      <c r="D173" s="11"/>
    </row>
    <row r="174" spans="2:4" s="6" customFormat="1">
      <c r="B174" s="11"/>
      <c r="C174" s="194"/>
      <c r="D174" s="11"/>
    </row>
    <row r="175" spans="2:4" s="6" customFormat="1">
      <c r="B175" s="11"/>
      <c r="C175" s="194"/>
      <c r="D175" s="11"/>
    </row>
    <row r="176" spans="2:4" s="6" customFormat="1">
      <c r="B176" s="11"/>
      <c r="C176" s="194"/>
      <c r="D176" s="11"/>
    </row>
    <row r="177" spans="2:4" s="6" customFormat="1">
      <c r="B177" s="11"/>
      <c r="C177" s="194"/>
      <c r="D177" s="11"/>
    </row>
    <row r="178" spans="2:4" s="6" customFormat="1">
      <c r="B178" s="11"/>
      <c r="C178" s="194"/>
      <c r="D178" s="11"/>
    </row>
    <row r="179" spans="2:4" s="6" customFormat="1">
      <c r="B179" s="11"/>
      <c r="C179" s="194"/>
      <c r="D179" s="11"/>
    </row>
    <row r="180" spans="2:4" s="6" customFormat="1">
      <c r="B180" s="11"/>
      <c r="C180" s="194"/>
      <c r="D180" s="11"/>
    </row>
    <row r="181" spans="2:4" s="6" customFormat="1">
      <c r="B181" s="11"/>
      <c r="C181" s="194"/>
      <c r="D181" s="11"/>
    </row>
    <row r="182" spans="2:4" s="6" customFormat="1">
      <c r="B182" s="11"/>
      <c r="C182" s="194"/>
      <c r="D182" s="11"/>
    </row>
    <row r="183" spans="2:4" s="6" customFormat="1">
      <c r="B183" s="11"/>
      <c r="C183" s="194"/>
      <c r="D183" s="11"/>
    </row>
    <row r="184" spans="2:4" s="6" customFormat="1">
      <c r="B184" s="11"/>
      <c r="C184" s="194"/>
      <c r="D184" s="11"/>
    </row>
    <row r="185" spans="2:4" s="6" customFormat="1">
      <c r="B185" s="11"/>
      <c r="C185" s="194"/>
      <c r="D185" s="11"/>
    </row>
    <row r="186" spans="2:4" s="6" customFormat="1">
      <c r="B186" s="11"/>
      <c r="C186" s="194"/>
      <c r="D186" s="11"/>
    </row>
    <row r="187" spans="2:4" s="6" customFormat="1">
      <c r="B187" s="11"/>
      <c r="C187" s="194"/>
      <c r="D187" s="11"/>
    </row>
    <row r="188" spans="2:4" s="6" customFormat="1">
      <c r="B188" s="11"/>
      <c r="C188" s="194"/>
      <c r="D188" s="11"/>
    </row>
    <row r="189" spans="2:4" s="6" customFormat="1">
      <c r="B189" s="11"/>
      <c r="C189" s="194"/>
      <c r="D189" s="11"/>
    </row>
    <row r="190" spans="2:4" s="6" customFormat="1">
      <c r="B190" s="11"/>
      <c r="C190" s="194"/>
      <c r="D190" s="11"/>
    </row>
    <row r="191" spans="2:4" s="6" customFormat="1">
      <c r="B191" s="11"/>
      <c r="C191" s="194"/>
      <c r="D191" s="11"/>
    </row>
    <row r="192" spans="2:4" s="6" customFormat="1">
      <c r="B192" s="11"/>
      <c r="C192" s="194"/>
      <c r="D192" s="11"/>
    </row>
    <row r="193" spans="2:4" s="6" customFormat="1">
      <c r="B193" s="11"/>
      <c r="C193" s="194"/>
      <c r="D193" s="11"/>
    </row>
    <row r="194" spans="2:4" s="6" customFormat="1">
      <c r="B194" s="11"/>
      <c r="C194" s="194"/>
      <c r="D194" s="11"/>
    </row>
    <row r="195" spans="2:4" s="6" customFormat="1">
      <c r="B195" s="11"/>
      <c r="C195" s="194"/>
      <c r="D195" s="11"/>
    </row>
    <row r="196" spans="2:4" s="6" customFormat="1">
      <c r="B196" s="11"/>
      <c r="C196" s="194"/>
      <c r="D196" s="11"/>
    </row>
    <row r="197" spans="2:4" s="6" customFormat="1">
      <c r="B197" s="11"/>
      <c r="C197" s="194"/>
      <c r="D197" s="11"/>
    </row>
    <row r="198" spans="2:4" s="6" customFormat="1">
      <c r="B198" s="11"/>
      <c r="C198" s="194"/>
      <c r="D198" s="11"/>
    </row>
    <row r="199" spans="2:4" s="6" customFormat="1">
      <c r="B199" s="11"/>
      <c r="C199" s="194"/>
      <c r="D199" s="11"/>
    </row>
    <row r="200" spans="2:4" s="6" customFormat="1">
      <c r="B200" s="11"/>
      <c r="C200" s="194"/>
      <c r="D200" s="11"/>
    </row>
    <row r="201" spans="2:4" s="6" customFormat="1">
      <c r="B201" s="11"/>
      <c r="C201" s="194"/>
      <c r="D201" s="11"/>
    </row>
    <row r="202" spans="2:4" s="6" customFormat="1">
      <c r="B202" s="11"/>
      <c r="C202" s="194"/>
      <c r="D202" s="11"/>
    </row>
    <row r="203" spans="2:4" s="6" customFormat="1">
      <c r="B203" s="11"/>
      <c r="C203" s="194"/>
      <c r="D203" s="11"/>
    </row>
    <row r="204" spans="2:4" s="6" customFormat="1">
      <c r="B204" s="11"/>
      <c r="C204" s="194"/>
      <c r="D204" s="11"/>
    </row>
    <row r="205" spans="2:4" s="6" customFormat="1">
      <c r="B205" s="11"/>
      <c r="C205" s="194"/>
      <c r="D205" s="11"/>
    </row>
    <row r="206" spans="2:4" s="6" customFormat="1">
      <c r="B206" s="11"/>
      <c r="C206" s="194"/>
      <c r="D206" s="11"/>
    </row>
    <row r="207" spans="2:4" s="6" customFormat="1">
      <c r="B207" s="11"/>
      <c r="C207" s="194"/>
      <c r="D207" s="11"/>
    </row>
    <row r="208" spans="2:4" s="6" customFormat="1">
      <c r="B208" s="11"/>
      <c r="C208" s="194"/>
      <c r="D208" s="11"/>
    </row>
    <row r="209" spans="2:4" s="6" customFormat="1">
      <c r="B209" s="11"/>
      <c r="C209" s="194"/>
      <c r="D209" s="11"/>
    </row>
    <row r="210" spans="2:4" s="6" customFormat="1">
      <c r="B210" s="11"/>
      <c r="C210" s="194"/>
      <c r="D210" s="11"/>
    </row>
    <row r="211" spans="2:4" s="6" customFormat="1">
      <c r="B211" s="11"/>
      <c r="C211" s="194"/>
      <c r="D211" s="11"/>
    </row>
    <row r="212" spans="2:4" s="6" customFormat="1">
      <c r="B212" s="11"/>
      <c r="C212" s="194"/>
      <c r="D212" s="11"/>
    </row>
    <row r="213" spans="2:4" s="6" customFormat="1">
      <c r="B213" s="11"/>
      <c r="C213" s="194"/>
      <c r="D213" s="11"/>
    </row>
    <row r="214" spans="2:4" s="6" customFormat="1">
      <c r="B214" s="11"/>
      <c r="C214" s="194"/>
      <c r="D214" s="11"/>
    </row>
    <row r="215" spans="2:4" s="6" customFormat="1">
      <c r="B215" s="11"/>
      <c r="C215" s="194"/>
      <c r="D215" s="11"/>
    </row>
    <row r="216" spans="2:4" s="6" customFormat="1">
      <c r="B216" s="11"/>
      <c r="C216" s="194"/>
      <c r="D216" s="11"/>
    </row>
    <row r="217" spans="2:4" s="6" customFormat="1">
      <c r="B217" s="11"/>
      <c r="C217" s="194"/>
      <c r="D217" s="11"/>
    </row>
    <row r="218" spans="2:4" s="6" customFormat="1">
      <c r="B218" s="11"/>
      <c r="C218" s="194"/>
      <c r="D218" s="11"/>
    </row>
    <row r="219" spans="2:4" s="6" customFormat="1">
      <c r="B219" s="11"/>
      <c r="C219" s="194"/>
      <c r="D219" s="11"/>
    </row>
    <row r="220" spans="2:4" s="6" customFormat="1">
      <c r="B220" s="11"/>
      <c r="C220" s="194"/>
      <c r="D220" s="11"/>
    </row>
  </sheetData>
  <sheetProtection algorithmName="SHA-512" hashValue="XNnithh2w23+MLGQbwR9C75I32tATInK6GdSzcGJTtYQwDVbPqzGrPpYeg053kx90WgRvNpwx1DukBkjVhQ4tQ==" saltValue="dxs4azwwt3q5xrQR33v4nA==" spinCount="100000" sheet="1" objects="1" scenarios="1"/>
  <sortState ref="B6:D6">
    <sortCondition descending="1" ref="B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E637"/>
  <sheetViews>
    <sheetView zoomScaleNormal="100"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84" customWidth="1"/>
    <col min="4" max="4" width="39.85546875" style="217" customWidth="1"/>
    <col min="5" max="5" width="9.140625" style="218"/>
    <col min="6" max="16384" width="9.140625" style="1"/>
  </cols>
  <sheetData>
    <row r="1" spans="1:5" ht="36.6" customHeight="1">
      <c r="A1" s="17"/>
      <c r="B1" s="17"/>
      <c r="C1" s="428" t="s">
        <v>54</v>
      </c>
      <c r="D1" s="428"/>
    </row>
    <row r="2" spans="1:5" ht="14.25">
      <c r="B2" s="128" t="s">
        <v>13</v>
      </c>
      <c r="C2" s="178">
        <f>SUM(C449-C450)+(C457-C458)+(C473-C474)+(C477-C478)+(C482-C483)</f>
        <v>524326.85789000115</v>
      </c>
      <c r="D2" s="211"/>
    </row>
    <row r="3" spans="1:5">
      <c r="B3" s="8"/>
      <c r="C3" s="187"/>
      <c r="D3" s="212"/>
    </row>
    <row r="4" spans="1:5" s="22" customFormat="1" ht="32.25" customHeight="1">
      <c r="B4" s="71" t="s">
        <v>9</v>
      </c>
      <c r="C4" s="188" t="s">
        <v>10</v>
      </c>
      <c r="D4" s="213" t="s">
        <v>29</v>
      </c>
      <c r="E4" s="347"/>
    </row>
    <row r="5" spans="1:5">
      <c r="B5" s="72" t="s">
        <v>36</v>
      </c>
      <c r="C5" s="196"/>
      <c r="D5" s="214"/>
      <c r="E5" s="219"/>
    </row>
    <row r="6" spans="1:5">
      <c r="B6" s="132">
        <v>42675.322974537034</v>
      </c>
      <c r="C6" s="189">
        <v>97.9</v>
      </c>
      <c r="D6" s="125" t="s">
        <v>21</v>
      </c>
      <c r="E6" s="292" t="s">
        <v>35</v>
      </c>
    </row>
    <row r="7" spans="1:5">
      <c r="B7" s="132">
        <v>42675.359606481485</v>
      </c>
      <c r="C7" s="189">
        <v>4895</v>
      </c>
      <c r="D7" s="125"/>
      <c r="E7" s="219" t="s">
        <v>1814</v>
      </c>
    </row>
    <row r="8" spans="1:5">
      <c r="B8" s="132">
        <v>42675.427256944444</v>
      </c>
      <c r="C8" s="189">
        <v>979</v>
      </c>
      <c r="D8" s="125" t="s">
        <v>21</v>
      </c>
      <c r="E8" s="219" t="s">
        <v>21</v>
      </c>
    </row>
    <row r="9" spans="1:5">
      <c r="B9" s="132">
        <v>42675.431840277779</v>
      </c>
      <c r="C9" s="189">
        <v>1048.7</v>
      </c>
      <c r="D9" s="125" t="s">
        <v>1977</v>
      </c>
      <c r="E9" s="219" t="s">
        <v>21</v>
      </c>
    </row>
    <row r="10" spans="1:5">
      <c r="B10" s="132">
        <v>42675.441319444442</v>
      </c>
      <c r="C10" s="189">
        <v>293.7</v>
      </c>
      <c r="D10" s="125" t="s">
        <v>1874</v>
      </c>
      <c r="E10" s="219" t="s">
        <v>21</v>
      </c>
    </row>
    <row r="11" spans="1:5">
      <c r="B11" s="132">
        <v>42675.476168981484</v>
      </c>
      <c r="C11" s="189">
        <v>293.7</v>
      </c>
      <c r="D11" s="125" t="s">
        <v>21</v>
      </c>
      <c r="E11" s="219" t="s">
        <v>21</v>
      </c>
    </row>
    <row r="12" spans="1:5">
      <c r="B12" s="132">
        <v>42675.493287037039</v>
      </c>
      <c r="C12" s="189">
        <v>293.7</v>
      </c>
      <c r="D12" s="125" t="s">
        <v>21</v>
      </c>
      <c r="E12" s="219" t="s">
        <v>21</v>
      </c>
    </row>
    <row r="13" spans="1:5">
      <c r="B13" s="132">
        <v>42675.496539351851</v>
      </c>
      <c r="C13" s="189">
        <v>195.8</v>
      </c>
      <c r="D13" s="125" t="s">
        <v>1976</v>
      </c>
      <c r="E13" s="219" t="s">
        <v>21</v>
      </c>
    </row>
    <row r="14" spans="1:5">
      <c r="B14" s="132">
        <v>42675.729907407411</v>
      </c>
      <c r="C14" s="189">
        <v>1468.5</v>
      </c>
      <c r="D14" s="125" t="s">
        <v>1816</v>
      </c>
      <c r="E14" s="219" t="s">
        <v>1815</v>
      </c>
    </row>
    <row r="15" spans="1:5">
      <c r="B15" s="132">
        <v>42675.878819444442</v>
      </c>
      <c r="C15" s="189">
        <v>489.5</v>
      </c>
      <c r="D15" s="125" t="s">
        <v>21</v>
      </c>
      <c r="E15" s="219" t="s">
        <v>1816</v>
      </c>
    </row>
    <row r="16" spans="1:5">
      <c r="B16" s="132">
        <v>42675.965439814812</v>
      </c>
      <c r="C16" s="189">
        <v>979</v>
      </c>
      <c r="D16" s="125" t="s">
        <v>21</v>
      </c>
      <c r="E16" s="219" t="s">
        <v>21</v>
      </c>
    </row>
    <row r="17" spans="2:5">
      <c r="B17" s="132">
        <v>42676.252939814818</v>
      </c>
      <c r="C17" s="189">
        <v>1958</v>
      </c>
      <c r="D17" s="125" t="s">
        <v>1975</v>
      </c>
      <c r="E17" s="219" t="s">
        <v>1817</v>
      </c>
    </row>
    <row r="18" spans="2:5">
      <c r="B18" s="132">
        <v>42676.399375000001</v>
      </c>
      <c r="C18" s="189">
        <v>293.7</v>
      </c>
      <c r="D18" s="125" t="s">
        <v>21</v>
      </c>
      <c r="E18" s="219" t="s">
        <v>21</v>
      </c>
    </row>
    <row r="19" spans="2:5">
      <c r="B19" s="132">
        <v>42676.40283564815</v>
      </c>
      <c r="C19" s="189">
        <v>2937</v>
      </c>
      <c r="D19" s="125" t="s">
        <v>21</v>
      </c>
      <c r="E19" s="219" t="s">
        <v>21</v>
      </c>
    </row>
    <row r="20" spans="2:5">
      <c r="B20" s="132">
        <v>42676.445474537039</v>
      </c>
      <c r="C20" s="189">
        <v>97.9</v>
      </c>
      <c r="D20" s="125" t="s">
        <v>1974</v>
      </c>
      <c r="E20" s="219" t="s">
        <v>21</v>
      </c>
    </row>
    <row r="21" spans="2:5">
      <c r="B21" s="132">
        <v>42676.5002662037</v>
      </c>
      <c r="C21" s="189">
        <v>1958</v>
      </c>
      <c r="D21" s="125" t="s">
        <v>1973</v>
      </c>
      <c r="E21" s="219" t="s">
        <v>21</v>
      </c>
    </row>
    <row r="22" spans="2:5">
      <c r="B22" s="132">
        <v>42676.574131944442</v>
      </c>
      <c r="C22" s="189">
        <v>979</v>
      </c>
      <c r="D22" s="125" t="s">
        <v>1972</v>
      </c>
      <c r="E22" s="219" t="s">
        <v>21</v>
      </c>
    </row>
    <row r="23" spans="2:5">
      <c r="B23" s="132">
        <v>42676.614641203705</v>
      </c>
      <c r="C23" s="189">
        <v>97.9</v>
      </c>
      <c r="D23" s="125" t="s">
        <v>21</v>
      </c>
      <c r="E23" s="219" t="s">
        <v>1818</v>
      </c>
    </row>
    <row r="24" spans="2:5">
      <c r="B24" s="132">
        <v>42676.628564814811</v>
      </c>
      <c r="C24" s="189">
        <v>489.5</v>
      </c>
      <c r="D24" s="125" t="s">
        <v>21</v>
      </c>
      <c r="E24" s="219" t="s">
        <v>21</v>
      </c>
    </row>
    <row r="25" spans="2:5">
      <c r="B25" s="132">
        <v>42676.694398148145</v>
      </c>
      <c r="C25" s="189">
        <v>9790</v>
      </c>
      <c r="D25" s="125" t="s">
        <v>1954</v>
      </c>
      <c r="E25" s="219" t="s">
        <v>21</v>
      </c>
    </row>
    <row r="26" spans="2:5">
      <c r="B26" s="132">
        <v>42676.700925925928</v>
      </c>
      <c r="C26" s="189">
        <v>195.8</v>
      </c>
      <c r="D26" s="125" t="s">
        <v>1971</v>
      </c>
      <c r="E26" s="219" t="s">
        <v>21</v>
      </c>
    </row>
    <row r="27" spans="2:5">
      <c r="B27" s="132">
        <v>42676.813657407409</v>
      </c>
      <c r="C27" s="189">
        <v>3916</v>
      </c>
      <c r="D27" s="125" t="s">
        <v>1970</v>
      </c>
      <c r="E27" s="219" t="s">
        <v>21</v>
      </c>
    </row>
    <row r="28" spans="2:5">
      <c r="B28" s="132">
        <v>42676.815972222219</v>
      </c>
      <c r="C28" s="189">
        <v>97.9</v>
      </c>
      <c r="D28" s="125" t="s">
        <v>21</v>
      </c>
      <c r="E28" s="219" t="s">
        <v>21</v>
      </c>
    </row>
    <row r="29" spans="2:5">
      <c r="B29" s="132">
        <v>42676.925949074073</v>
      </c>
      <c r="C29" s="189">
        <v>97.9</v>
      </c>
      <c r="D29" s="125" t="s">
        <v>1967</v>
      </c>
      <c r="E29" s="219" t="s">
        <v>1819</v>
      </c>
    </row>
    <row r="30" spans="2:5">
      <c r="B30" s="132">
        <v>42676.945057870369</v>
      </c>
      <c r="C30" s="189">
        <v>979</v>
      </c>
      <c r="D30" s="125" t="s">
        <v>1969</v>
      </c>
      <c r="E30" s="219" t="s">
        <v>21</v>
      </c>
    </row>
    <row r="31" spans="2:5">
      <c r="B31" s="132">
        <v>42676.975752314815</v>
      </c>
      <c r="C31" s="189">
        <v>293.7</v>
      </c>
      <c r="D31" s="125" t="s">
        <v>21</v>
      </c>
      <c r="E31" s="219" t="s">
        <v>1820</v>
      </c>
    </row>
    <row r="32" spans="2:5">
      <c r="B32" s="132">
        <v>42677.03125</v>
      </c>
      <c r="C32" s="189">
        <v>979</v>
      </c>
      <c r="D32" s="125" t="s">
        <v>21</v>
      </c>
      <c r="E32" s="219" t="s">
        <v>1821</v>
      </c>
    </row>
    <row r="33" spans="2:5">
      <c r="B33" s="132">
        <v>42677.277384259258</v>
      </c>
      <c r="C33" s="189">
        <v>97.9</v>
      </c>
      <c r="D33" s="125" t="s">
        <v>1968</v>
      </c>
      <c r="E33" s="219" t="s">
        <v>21</v>
      </c>
    </row>
    <row r="34" spans="2:5">
      <c r="B34" s="132">
        <v>42677.345821759256</v>
      </c>
      <c r="C34" s="189">
        <v>1860.1</v>
      </c>
      <c r="D34" s="125" t="s">
        <v>1967</v>
      </c>
      <c r="E34" s="219" t="s">
        <v>1822</v>
      </c>
    </row>
    <row r="35" spans="2:5">
      <c r="B35" s="132">
        <v>42677.424733796295</v>
      </c>
      <c r="C35" s="189">
        <v>489.5</v>
      </c>
      <c r="D35" s="125" t="s">
        <v>1966</v>
      </c>
      <c r="E35" s="219" t="s">
        <v>1823</v>
      </c>
    </row>
    <row r="36" spans="2:5">
      <c r="B36" s="132">
        <v>42677.437881944446</v>
      </c>
      <c r="C36" s="189">
        <v>146.85</v>
      </c>
      <c r="D36" s="125" t="s">
        <v>21</v>
      </c>
      <c r="E36" s="219" t="s">
        <v>21</v>
      </c>
    </row>
    <row r="37" spans="2:5">
      <c r="B37" s="132">
        <v>42677.514108796298</v>
      </c>
      <c r="C37" s="189">
        <v>979</v>
      </c>
      <c r="D37" s="125" t="s">
        <v>21</v>
      </c>
      <c r="E37" s="219" t="s">
        <v>1824</v>
      </c>
    </row>
    <row r="38" spans="2:5">
      <c r="B38" s="132">
        <v>42677.524305555555</v>
      </c>
      <c r="C38" s="189">
        <v>48.95</v>
      </c>
      <c r="D38" s="125" t="s">
        <v>21</v>
      </c>
      <c r="E38" s="219" t="s">
        <v>1825</v>
      </c>
    </row>
    <row r="39" spans="2:5">
      <c r="B39" s="132">
        <v>42677.531076388892</v>
      </c>
      <c r="C39" s="189">
        <v>293.7</v>
      </c>
      <c r="D39" s="125" t="s">
        <v>1965</v>
      </c>
      <c r="E39" s="219" t="s">
        <v>1826</v>
      </c>
    </row>
    <row r="40" spans="2:5">
      <c r="B40" s="132">
        <v>42677.558206018519</v>
      </c>
      <c r="C40" s="189">
        <v>391.6</v>
      </c>
      <c r="D40" s="125" t="s">
        <v>1857</v>
      </c>
      <c r="E40" s="219" t="s">
        <v>1827</v>
      </c>
    </row>
    <row r="41" spans="2:5">
      <c r="B41" s="132">
        <v>42677.642500000002</v>
      </c>
      <c r="C41" s="189">
        <v>293.7</v>
      </c>
      <c r="D41" s="125" t="s">
        <v>21</v>
      </c>
      <c r="E41" s="219" t="s">
        <v>21</v>
      </c>
    </row>
    <row r="42" spans="2:5">
      <c r="B42" s="132">
        <v>42677.722291666665</v>
      </c>
      <c r="C42" s="189">
        <v>4895</v>
      </c>
      <c r="D42" s="125" t="s">
        <v>21</v>
      </c>
      <c r="E42" s="219" t="s">
        <v>1828</v>
      </c>
    </row>
    <row r="43" spans="2:5">
      <c r="B43" s="132">
        <v>42677.816180555557</v>
      </c>
      <c r="C43" s="189">
        <v>3426.5</v>
      </c>
      <c r="D43" s="125" t="s">
        <v>21</v>
      </c>
      <c r="E43" s="219" t="s">
        <v>21</v>
      </c>
    </row>
    <row r="44" spans="2:5">
      <c r="B44" s="132">
        <v>42677.871701388889</v>
      </c>
      <c r="C44" s="189">
        <v>979</v>
      </c>
      <c r="D44" s="125" t="s">
        <v>1964</v>
      </c>
      <c r="E44" s="219" t="s">
        <v>1829</v>
      </c>
    </row>
    <row r="45" spans="2:5">
      <c r="B45" s="132">
        <v>42677.937569444446</v>
      </c>
      <c r="C45" s="189">
        <v>489.5</v>
      </c>
      <c r="D45" s="125" t="s">
        <v>21</v>
      </c>
      <c r="E45" s="219" t="s">
        <v>1830</v>
      </c>
    </row>
    <row r="46" spans="2:5">
      <c r="B46" s="132">
        <v>42677.989583333336</v>
      </c>
      <c r="C46" s="189">
        <v>97.9</v>
      </c>
      <c r="D46" s="125" t="s">
        <v>21</v>
      </c>
      <c r="E46" s="219" t="s">
        <v>1831</v>
      </c>
    </row>
    <row r="47" spans="2:5">
      <c r="B47" s="132">
        <v>42678.025092592594</v>
      </c>
      <c r="C47" s="189">
        <v>293.7</v>
      </c>
      <c r="D47" s="125" t="s">
        <v>1963</v>
      </c>
      <c r="E47" s="219" t="s">
        <v>1832</v>
      </c>
    </row>
    <row r="48" spans="2:5">
      <c r="B48" s="132">
        <v>42678.100694444445</v>
      </c>
      <c r="C48" s="189">
        <v>97.9</v>
      </c>
      <c r="D48" s="125" t="s">
        <v>21</v>
      </c>
      <c r="E48" s="219" t="s">
        <v>1833</v>
      </c>
    </row>
    <row r="49" spans="2:5">
      <c r="B49" s="132">
        <v>42678.107638888891</v>
      </c>
      <c r="C49" s="189">
        <v>2937</v>
      </c>
      <c r="D49" s="125" t="s">
        <v>21</v>
      </c>
      <c r="E49" s="219" t="s">
        <v>21</v>
      </c>
    </row>
    <row r="50" spans="2:5">
      <c r="B50" s="132">
        <v>42678.280844907407</v>
      </c>
      <c r="C50" s="189">
        <v>1860.1</v>
      </c>
      <c r="D50" s="125" t="s">
        <v>1962</v>
      </c>
      <c r="E50" s="219" t="s">
        <v>1834</v>
      </c>
    </row>
    <row r="51" spans="2:5">
      <c r="B51" s="132">
        <v>42678.34375</v>
      </c>
      <c r="C51" s="189">
        <v>97.9</v>
      </c>
      <c r="D51" s="125" t="s">
        <v>21</v>
      </c>
      <c r="E51" s="219" t="s">
        <v>1835</v>
      </c>
    </row>
    <row r="52" spans="2:5">
      <c r="B52" s="132">
        <v>42678.445300925923</v>
      </c>
      <c r="C52" s="189">
        <v>489.5</v>
      </c>
      <c r="D52" s="125" t="s">
        <v>1961</v>
      </c>
      <c r="E52" s="219" t="s">
        <v>1836</v>
      </c>
    </row>
    <row r="53" spans="2:5">
      <c r="B53" s="132">
        <v>42678.449675925927</v>
      </c>
      <c r="C53" s="189">
        <v>979</v>
      </c>
      <c r="D53" s="125" t="s">
        <v>1960</v>
      </c>
      <c r="E53" s="219" t="s">
        <v>1837</v>
      </c>
    </row>
    <row r="54" spans="2:5">
      <c r="B54" s="132">
        <v>42678.489583333336</v>
      </c>
      <c r="C54" s="189">
        <v>489.5</v>
      </c>
      <c r="D54" s="125" t="s">
        <v>21</v>
      </c>
      <c r="E54" s="219" t="s">
        <v>21</v>
      </c>
    </row>
    <row r="55" spans="2:5">
      <c r="B55" s="132">
        <v>42678.569571759261</v>
      </c>
      <c r="C55" s="189">
        <v>97.9</v>
      </c>
      <c r="D55" s="125" t="s">
        <v>21</v>
      </c>
      <c r="E55" s="219" t="s">
        <v>21</v>
      </c>
    </row>
    <row r="56" spans="2:5">
      <c r="B56" s="132">
        <v>42678.586805555555</v>
      </c>
      <c r="C56" s="189">
        <v>489.5</v>
      </c>
      <c r="D56" s="125" t="s">
        <v>21</v>
      </c>
      <c r="E56" s="219" t="s">
        <v>21</v>
      </c>
    </row>
    <row r="57" spans="2:5">
      <c r="B57" s="132">
        <v>42678.607824074075</v>
      </c>
      <c r="C57" s="189">
        <v>489.5</v>
      </c>
      <c r="D57" s="125" t="s">
        <v>21</v>
      </c>
      <c r="E57" s="219" t="s">
        <v>21</v>
      </c>
    </row>
    <row r="58" spans="2:5">
      <c r="B58" s="132">
        <v>42678.653831018521</v>
      </c>
      <c r="C58" s="189">
        <v>293.7</v>
      </c>
      <c r="D58" s="125" t="s">
        <v>1959</v>
      </c>
      <c r="E58" s="219" t="s">
        <v>1838</v>
      </c>
    </row>
    <row r="59" spans="2:5">
      <c r="B59" s="132">
        <v>42678.659803240742</v>
      </c>
      <c r="C59" s="189">
        <v>293.7</v>
      </c>
      <c r="D59" s="125" t="s">
        <v>21</v>
      </c>
      <c r="E59" s="219" t="s">
        <v>1839</v>
      </c>
    </row>
    <row r="60" spans="2:5">
      <c r="B60" s="132">
        <v>42678.76394675926</v>
      </c>
      <c r="C60" s="189">
        <v>97.9</v>
      </c>
      <c r="D60" s="125" t="s">
        <v>21</v>
      </c>
      <c r="E60" s="219" t="s">
        <v>1840</v>
      </c>
    </row>
    <row r="61" spans="2:5">
      <c r="B61" s="132">
        <v>42678.805555555555</v>
      </c>
      <c r="C61" s="189">
        <v>489.5</v>
      </c>
      <c r="D61" s="125" t="s">
        <v>21</v>
      </c>
      <c r="E61" s="219" t="s">
        <v>21</v>
      </c>
    </row>
    <row r="62" spans="2:5">
      <c r="B62" s="132">
        <v>42678.836689814816</v>
      </c>
      <c r="C62" s="189">
        <v>979</v>
      </c>
      <c r="D62" s="125" t="s">
        <v>1958</v>
      </c>
      <c r="E62" s="219" t="s">
        <v>21</v>
      </c>
    </row>
    <row r="63" spans="2:5">
      <c r="B63" s="132">
        <v>42679.035405092596</v>
      </c>
      <c r="C63" s="189">
        <v>9790</v>
      </c>
      <c r="D63" s="125" t="s">
        <v>1957</v>
      </c>
      <c r="E63" s="219" t="s">
        <v>1841</v>
      </c>
    </row>
    <row r="64" spans="2:5">
      <c r="B64" s="132">
        <v>42679.131944444445</v>
      </c>
      <c r="C64" s="189">
        <v>293.7</v>
      </c>
      <c r="D64" s="125" t="s">
        <v>21</v>
      </c>
      <c r="E64" s="219" t="s">
        <v>21</v>
      </c>
    </row>
    <row r="65" spans="2:5">
      <c r="B65" s="132">
        <v>42679.402337962965</v>
      </c>
      <c r="C65" s="189">
        <v>293.7</v>
      </c>
      <c r="D65" s="125" t="s">
        <v>1956</v>
      </c>
      <c r="E65" s="219" t="s">
        <v>1842</v>
      </c>
    </row>
    <row r="66" spans="2:5">
      <c r="B66" s="132">
        <v>42679.482638888891</v>
      </c>
      <c r="C66" s="189">
        <v>97.9</v>
      </c>
      <c r="D66" s="125" t="s">
        <v>21</v>
      </c>
      <c r="E66" s="219" t="s">
        <v>21</v>
      </c>
    </row>
    <row r="67" spans="2:5">
      <c r="B67" s="132">
        <v>42679.566006944442</v>
      </c>
      <c r="C67" s="189">
        <v>979</v>
      </c>
      <c r="D67" s="125" t="s">
        <v>21</v>
      </c>
      <c r="E67" s="219" t="s">
        <v>21</v>
      </c>
    </row>
    <row r="68" spans="2:5">
      <c r="B68" s="132">
        <v>42679.580104166664</v>
      </c>
      <c r="C68" s="189">
        <v>979</v>
      </c>
      <c r="D68" s="125" t="s">
        <v>21</v>
      </c>
      <c r="E68" s="219" t="s">
        <v>21</v>
      </c>
    </row>
    <row r="69" spans="2:5">
      <c r="B69" s="132">
        <v>42679.642476851855</v>
      </c>
      <c r="C69" s="189">
        <v>97.9</v>
      </c>
      <c r="D69" s="125" t="s">
        <v>21</v>
      </c>
      <c r="E69" s="219" t="s">
        <v>1843</v>
      </c>
    </row>
    <row r="70" spans="2:5">
      <c r="B70" s="132">
        <v>42679.65625</v>
      </c>
      <c r="C70" s="189">
        <v>979</v>
      </c>
      <c r="D70" s="125" t="s">
        <v>21</v>
      </c>
      <c r="E70" s="219" t="s">
        <v>21</v>
      </c>
    </row>
    <row r="71" spans="2:5">
      <c r="B71" s="132">
        <v>42679.677499999998</v>
      </c>
      <c r="C71" s="189">
        <v>489.5</v>
      </c>
      <c r="D71" s="125" t="s">
        <v>1955</v>
      </c>
      <c r="E71" s="219" t="s">
        <v>21</v>
      </c>
    </row>
    <row r="72" spans="2:5">
      <c r="B72" s="132">
        <v>42679.732638888891</v>
      </c>
      <c r="C72" s="189">
        <v>293.7</v>
      </c>
      <c r="D72" s="125" t="s">
        <v>21</v>
      </c>
      <c r="E72" s="219" t="s">
        <v>1844</v>
      </c>
    </row>
    <row r="73" spans="2:5">
      <c r="B73" s="132">
        <v>42679.881944444445</v>
      </c>
      <c r="C73" s="189">
        <v>195.8</v>
      </c>
      <c r="D73" s="125" t="s">
        <v>21</v>
      </c>
      <c r="E73" s="219" t="s">
        <v>1845</v>
      </c>
    </row>
    <row r="74" spans="2:5">
      <c r="B74" s="132">
        <v>42679.909849537034</v>
      </c>
      <c r="C74" s="189">
        <v>293.7</v>
      </c>
      <c r="D74" s="125" t="s">
        <v>21</v>
      </c>
      <c r="E74" s="219" t="s">
        <v>21</v>
      </c>
    </row>
    <row r="75" spans="2:5">
      <c r="B75" s="132">
        <v>42679.936921296299</v>
      </c>
      <c r="C75" s="189">
        <v>979</v>
      </c>
      <c r="D75" s="125" t="s">
        <v>1954</v>
      </c>
      <c r="E75" s="219" t="s">
        <v>21</v>
      </c>
    </row>
    <row r="76" spans="2:5">
      <c r="B76" s="132">
        <v>42679.972280092596</v>
      </c>
      <c r="C76" s="189">
        <v>1958</v>
      </c>
      <c r="D76" s="125" t="s">
        <v>21</v>
      </c>
      <c r="E76" s="219" t="s">
        <v>1846</v>
      </c>
    </row>
    <row r="77" spans="2:5">
      <c r="B77" s="132">
        <v>42680.072916666664</v>
      </c>
      <c r="C77" s="189">
        <v>1468.5</v>
      </c>
      <c r="D77" s="125" t="s">
        <v>21</v>
      </c>
      <c r="E77" s="219" t="s">
        <v>1847</v>
      </c>
    </row>
    <row r="78" spans="2:5">
      <c r="B78" s="132">
        <v>42680.282534722224</v>
      </c>
      <c r="C78" s="189">
        <v>293.7</v>
      </c>
      <c r="D78" s="125" t="s">
        <v>1953</v>
      </c>
      <c r="E78" s="219" t="s">
        <v>21</v>
      </c>
    </row>
    <row r="79" spans="2:5">
      <c r="B79" s="132">
        <v>42680.409745370373</v>
      </c>
      <c r="C79" s="189">
        <v>2937</v>
      </c>
      <c r="D79" s="125" t="s">
        <v>21</v>
      </c>
      <c r="E79" s="219" t="s">
        <v>21</v>
      </c>
    </row>
    <row r="80" spans="2:5">
      <c r="B80" s="132">
        <v>42680.434282407405</v>
      </c>
      <c r="C80" s="189">
        <v>489.5</v>
      </c>
      <c r="D80" s="125" t="s">
        <v>21</v>
      </c>
      <c r="E80" s="219" t="s">
        <v>1848</v>
      </c>
    </row>
    <row r="81" spans="2:5">
      <c r="B81" s="132">
        <v>42680.441064814811</v>
      </c>
      <c r="C81" s="189">
        <v>489.5</v>
      </c>
      <c r="D81" s="125" t="s">
        <v>21</v>
      </c>
      <c r="E81" s="219" t="s">
        <v>21</v>
      </c>
    </row>
    <row r="82" spans="2:5">
      <c r="B82" s="132">
        <v>42680.456192129626</v>
      </c>
      <c r="C82" s="189">
        <v>6853</v>
      </c>
      <c r="D82" s="125" t="s">
        <v>1952</v>
      </c>
      <c r="E82" s="219" t="s">
        <v>1849</v>
      </c>
    </row>
    <row r="83" spans="2:5">
      <c r="B83" s="132">
        <v>42680.486111111109</v>
      </c>
      <c r="C83" s="189">
        <v>587.4</v>
      </c>
      <c r="D83" s="125" t="s">
        <v>21</v>
      </c>
      <c r="E83" s="219" t="s">
        <v>21</v>
      </c>
    </row>
    <row r="84" spans="2:5">
      <c r="B84" s="132">
        <v>42680.555671296293</v>
      </c>
      <c r="C84" s="189">
        <v>489.5</v>
      </c>
      <c r="D84" s="125" t="s">
        <v>21</v>
      </c>
      <c r="E84" s="219" t="s">
        <v>21</v>
      </c>
    </row>
    <row r="85" spans="2:5">
      <c r="B85" s="132">
        <v>42680.77134259259</v>
      </c>
      <c r="C85" s="189">
        <v>293.7</v>
      </c>
      <c r="D85" s="125" t="s">
        <v>1951</v>
      </c>
      <c r="E85" s="219" t="s">
        <v>1850</v>
      </c>
    </row>
    <row r="86" spans="2:5">
      <c r="B86" s="132">
        <v>42680.854166666664</v>
      </c>
      <c r="C86" s="189">
        <v>293.7</v>
      </c>
      <c r="D86" s="125" t="s">
        <v>21</v>
      </c>
      <c r="E86" s="219" t="s">
        <v>1851</v>
      </c>
    </row>
    <row r="87" spans="2:5">
      <c r="B87" s="132">
        <v>42680.857685185183</v>
      </c>
      <c r="C87" s="189">
        <v>979</v>
      </c>
      <c r="D87" s="125" t="s">
        <v>21</v>
      </c>
      <c r="E87" s="219" t="s">
        <v>1852</v>
      </c>
    </row>
    <row r="88" spans="2:5">
      <c r="B88" s="132">
        <v>42680.861111111109</v>
      </c>
      <c r="C88" s="189">
        <v>97.9</v>
      </c>
      <c r="D88" s="125" t="s">
        <v>21</v>
      </c>
      <c r="E88" s="219" t="s">
        <v>21</v>
      </c>
    </row>
    <row r="89" spans="2:5">
      <c r="B89" s="132">
        <v>42681.003530092596</v>
      </c>
      <c r="C89" s="189">
        <v>489.5</v>
      </c>
      <c r="D89" s="125" t="s">
        <v>21</v>
      </c>
      <c r="E89" s="219" t="s">
        <v>21</v>
      </c>
    </row>
    <row r="90" spans="2:5">
      <c r="B90" s="132">
        <v>42681.011064814818</v>
      </c>
      <c r="C90" s="189">
        <v>268.25</v>
      </c>
      <c r="D90" s="125" t="s">
        <v>1950</v>
      </c>
      <c r="E90" s="219" t="s">
        <v>1844</v>
      </c>
    </row>
    <row r="91" spans="2:5">
      <c r="B91" s="132">
        <v>42681.388888888891</v>
      </c>
      <c r="C91" s="189">
        <v>293.7</v>
      </c>
      <c r="D91" s="125" t="s">
        <v>21</v>
      </c>
      <c r="E91" s="219" t="s">
        <v>21</v>
      </c>
    </row>
    <row r="92" spans="2:5">
      <c r="B92" s="132">
        <v>42681.510462962964</v>
      </c>
      <c r="C92" s="189">
        <v>97.9</v>
      </c>
      <c r="D92" s="125" t="s">
        <v>21</v>
      </c>
      <c r="E92" s="219" t="s">
        <v>21</v>
      </c>
    </row>
    <row r="93" spans="2:5">
      <c r="B93" s="132">
        <v>42681.576481481483</v>
      </c>
      <c r="C93" s="189">
        <v>489.5</v>
      </c>
      <c r="D93" s="125" t="s">
        <v>21</v>
      </c>
      <c r="E93" s="219" t="s">
        <v>21</v>
      </c>
    </row>
    <row r="94" spans="2:5">
      <c r="B94" s="132">
        <v>42681.586805555555</v>
      </c>
      <c r="C94" s="189">
        <v>293.7</v>
      </c>
      <c r="D94" s="125" t="s">
        <v>21</v>
      </c>
      <c r="E94" s="219" t="s">
        <v>1853</v>
      </c>
    </row>
    <row r="95" spans="2:5">
      <c r="B95" s="132">
        <v>42681.642361111109</v>
      </c>
      <c r="C95" s="189">
        <v>97.9</v>
      </c>
      <c r="D95" s="125" t="s">
        <v>21</v>
      </c>
      <c r="E95" s="219" t="s">
        <v>1854</v>
      </c>
    </row>
    <row r="96" spans="2:5">
      <c r="B96" s="132">
        <v>42681.739583333336</v>
      </c>
      <c r="C96" s="189">
        <v>9790</v>
      </c>
      <c r="D96" s="125" t="s">
        <v>21</v>
      </c>
      <c r="E96" s="219" t="s">
        <v>21</v>
      </c>
    </row>
    <row r="97" spans="2:5">
      <c r="B97" s="132">
        <v>42681.753530092596</v>
      </c>
      <c r="C97" s="189">
        <v>489.5</v>
      </c>
      <c r="D97" s="125" t="s">
        <v>21</v>
      </c>
      <c r="E97" s="219" t="s">
        <v>1855</v>
      </c>
    </row>
    <row r="98" spans="2:5">
      <c r="B98" s="132">
        <v>42681.8125</v>
      </c>
      <c r="C98" s="189">
        <v>97.9</v>
      </c>
      <c r="D98" s="125" t="s">
        <v>21</v>
      </c>
      <c r="E98" s="219" t="s">
        <v>1856</v>
      </c>
    </row>
    <row r="99" spans="2:5">
      <c r="B99" s="132">
        <v>42681.820023148146</v>
      </c>
      <c r="C99" s="189">
        <v>489.5</v>
      </c>
      <c r="D99" s="125" t="s">
        <v>1949</v>
      </c>
      <c r="E99" s="219" t="s">
        <v>1857</v>
      </c>
    </row>
    <row r="100" spans="2:5">
      <c r="B100" s="132">
        <v>42681.881944444445</v>
      </c>
      <c r="C100" s="189">
        <v>2937</v>
      </c>
      <c r="D100" s="125" t="s">
        <v>21</v>
      </c>
      <c r="E100" s="219" t="s">
        <v>1858</v>
      </c>
    </row>
    <row r="101" spans="2:5">
      <c r="B101" s="132">
        <v>42681.927106481482</v>
      </c>
      <c r="C101" s="189">
        <v>2937</v>
      </c>
      <c r="D101" s="125" t="s">
        <v>21</v>
      </c>
      <c r="E101" s="219" t="s">
        <v>1858</v>
      </c>
    </row>
    <row r="102" spans="2:5">
      <c r="B102" s="132">
        <v>42681.940057870372</v>
      </c>
      <c r="C102" s="189">
        <v>489.5</v>
      </c>
      <c r="D102" s="125" t="s">
        <v>1948</v>
      </c>
      <c r="E102" s="219" t="s">
        <v>21</v>
      </c>
    </row>
    <row r="103" spans="2:5">
      <c r="B103" s="132">
        <v>42681.97388888889</v>
      </c>
      <c r="C103" s="189">
        <v>195.8</v>
      </c>
      <c r="D103" s="125" t="s">
        <v>1947</v>
      </c>
      <c r="E103" s="219" t="s">
        <v>21</v>
      </c>
    </row>
    <row r="104" spans="2:5">
      <c r="B104" s="132">
        <v>42681.982719907406</v>
      </c>
      <c r="C104" s="189">
        <v>97.9</v>
      </c>
      <c r="D104" s="125" t="s">
        <v>21</v>
      </c>
      <c r="E104" s="219" t="s">
        <v>1859</v>
      </c>
    </row>
    <row r="105" spans="2:5">
      <c r="B105" s="132">
        <v>42682.061782407407</v>
      </c>
      <c r="C105" s="189">
        <v>293.7</v>
      </c>
      <c r="D105" s="125" t="s">
        <v>1946</v>
      </c>
      <c r="E105" s="219" t="s">
        <v>21</v>
      </c>
    </row>
    <row r="106" spans="2:5">
      <c r="B106" s="132">
        <v>42682.44425925926</v>
      </c>
      <c r="C106" s="189">
        <v>6069.8</v>
      </c>
      <c r="D106" s="125" t="s">
        <v>1945</v>
      </c>
      <c r="E106" s="219" t="s">
        <v>21</v>
      </c>
    </row>
    <row r="107" spans="2:5">
      <c r="B107" s="132">
        <v>42682.479386574072</v>
      </c>
      <c r="C107" s="189">
        <v>293.7</v>
      </c>
      <c r="D107" s="125" t="s">
        <v>21</v>
      </c>
      <c r="E107" s="219" t="s">
        <v>21</v>
      </c>
    </row>
    <row r="108" spans="2:5">
      <c r="B108" s="132">
        <v>42682.504363425927</v>
      </c>
      <c r="C108" s="189">
        <v>5874</v>
      </c>
      <c r="D108" s="125" t="s">
        <v>1944</v>
      </c>
      <c r="E108" s="219" t="s">
        <v>21</v>
      </c>
    </row>
    <row r="109" spans="2:5">
      <c r="B109" s="132">
        <v>42682.638888888891</v>
      </c>
      <c r="C109" s="189">
        <v>293.7</v>
      </c>
      <c r="D109" s="125" t="s">
        <v>21</v>
      </c>
      <c r="E109" s="219" t="s">
        <v>21</v>
      </c>
    </row>
    <row r="110" spans="2:5">
      <c r="B110" s="132">
        <v>42682.862962962965</v>
      </c>
      <c r="C110" s="189">
        <v>489.5</v>
      </c>
      <c r="D110" s="125" t="s">
        <v>1943</v>
      </c>
      <c r="E110" s="219" t="s">
        <v>21</v>
      </c>
    </row>
    <row r="111" spans="2:5">
      <c r="B111" s="132">
        <v>42682.871574074074</v>
      </c>
      <c r="C111" s="189">
        <v>293.7</v>
      </c>
      <c r="D111" s="125" t="s">
        <v>21</v>
      </c>
      <c r="E111" s="219" t="s">
        <v>1860</v>
      </c>
    </row>
    <row r="112" spans="2:5">
      <c r="B112" s="132">
        <v>42682.96875</v>
      </c>
      <c r="C112" s="189">
        <v>293.7</v>
      </c>
      <c r="D112" s="125" t="s">
        <v>21</v>
      </c>
      <c r="E112" s="219" t="s">
        <v>21</v>
      </c>
    </row>
    <row r="113" spans="2:5">
      <c r="B113" s="132">
        <v>42682.970868055556</v>
      </c>
      <c r="C113" s="189">
        <v>489.5</v>
      </c>
      <c r="D113" s="125" t="s">
        <v>1942</v>
      </c>
      <c r="E113" s="219" t="s">
        <v>21</v>
      </c>
    </row>
    <row r="114" spans="2:5">
      <c r="B114" s="132">
        <v>42683.333333333336</v>
      </c>
      <c r="C114" s="189">
        <v>979</v>
      </c>
      <c r="D114" s="125" t="s">
        <v>21</v>
      </c>
      <c r="E114" s="219" t="s">
        <v>21</v>
      </c>
    </row>
    <row r="115" spans="2:5">
      <c r="B115" s="132">
        <v>42683.430601851855</v>
      </c>
      <c r="C115" s="189">
        <v>979</v>
      </c>
      <c r="D115" s="125" t="s">
        <v>21</v>
      </c>
      <c r="E115" s="219" t="s">
        <v>21</v>
      </c>
    </row>
    <row r="116" spans="2:5">
      <c r="B116" s="132">
        <v>42683.451423611114</v>
      </c>
      <c r="C116" s="189">
        <v>489.5</v>
      </c>
      <c r="D116" s="125" t="s">
        <v>21</v>
      </c>
      <c r="E116" s="219" t="s">
        <v>21</v>
      </c>
    </row>
    <row r="117" spans="2:5">
      <c r="B117" s="132">
        <v>42683.482708333337</v>
      </c>
      <c r="C117" s="189">
        <v>97.9</v>
      </c>
      <c r="D117" s="125" t="s">
        <v>21</v>
      </c>
      <c r="E117" s="219" t="s">
        <v>1861</v>
      </c>
    </row>
    <row r="118" spans="2:5">
      <c r="B118" s="132">
        <v>42683.555625000001</v>
      </c>
      <c r="C118" s="189">
        <v>489.5</v>
      </c>
      <c r="D118" s="125" t="s">
        <v>21</v>
      </c>
      <c r="E118" s="219" t="s">
        <v>21</v>
      </c>
    </row>
    <row r="119" spans="2:5" ht="13.5" customHeight="1">
      <c r="B119" s="132">
        <v>42683.623217592591</v>
      </c>
      <c r="C119" s="189">
        <v>489.5</v>
      </c>
      <c r="D119" s="125" t="s">
        <v>1941</v>
      </c>
      <c r="E119" s="219" t="s">
        <v>21</v>
      </c>
    </row>
    <row r="120" spans="2:5">
      <c r="B120" s="132">
        <v>42683.710740740738</v>
      </c>
      <c r="C120" s="189">
        <v>979</v>
      </c>
      <c r="D120" s="125" t="s">
        <v>1940</v>
      </c>
      <c r="E120" s="219" t="s">
        <v>1862</v>
      </c>
    </row>
    <row r="121" spans="2:5">
      <c r="B121" s="132">
        <v>42683.733611111114</v>
      </c>
      <c r="C121" s="189">
        <v>195.8</v>
      </c>
      <c r="D121" s="125" t="s">
        <v>1939</v>
      </c>
      <c r="E121" s="219" t="s">
        <v>21</v>
      </c>
    </row>
    <row r="122" spans="2:5">
      <c r="B122" s="132">
        <v>42683.878495370373</v>
      </c>
      <c r="C122" s="189">
        <v>4895</v>
      </c>
      <c r="D122" s="125" t="s">
        <v>21</v>
      </c>
      <c r="E122" s="219" t="s">
        <v>1863</v>
      </c>
    </row>
    <row r="123" spans="2:5">
      <c r="B123" s="132">
        <v>42683.930613425924</v>
      </c>
      <c r="C123" s="189">
        <v>293.7</v>
      </c>
      <c r="D123" s="125" t="s">
        <v>21</v>
      </c>
      <c r="E123" s="219" t="s">
        <v>21</v>
      </c>
    </row>
    <row r="124" spans="2:5">
      <c r="B124" s="132">
        <v>42684.340833333335</v>
      </c>
      <c r="C124" s="189">
        <v>979</v>
      </c>
      <c r="D124" s="125" t="s">
        <v>1938</v>
      </c>
      <c r="E124" s="219" t="s">
        <v>21</v>
      </c>
    </row>
    <row r="125" spans="2:5">
      <c r="B125" s="132">
        <v>42684.350694444445</v>
      </c>
      <c r="C125" s="189">
        <v>293.7</v>
      </c>
      <c r="D125" s="125" t="s">
        <v>21</v>
      </c>
      <c r="E125" s="219" t="s">
        <v>21</v>
      </c>
    </row>
    <row r="126" spans="2:5">
      <c r="B126" s="132">
        <v>42684.371527777781</v>
      </c>
      <c r="C126" s="189">
        <v>979</v>
      </c>
      <c r="D126" s="125" t="s">
        <v>21</v>
      </c>
      <c r="E126" s="219" t="s">
        <v>1864</v>
      </c>
    </row>
    <row r="127" spans="2:5">
      <c r="B127" s="132">
        <v>42684.413263888891</v>
      </c>
      <c r="C127" s="189">
        <v>979</v>
      </c>
      <c r="D127" s="125" t="s">
        <v>21</v>
      </c>
      <c r="E127" s="219" t="s">
        <v>1865</v>
      </c>
    </row>
    <row r="128" spans="2:5">
      <c r="B128" s="132">
        <v>42684.423611111109</v>
      </c>
      <c r="C128" s="189">
        <v>195.8</v>
      </c>
      <c r="D128" s="125" t="s">
        <v>21</v>
      </c>
      <c r="E128" s="219" t="s">
        <v>1866</v>
      </c>
    </row>
    <row r="129" spans="2:5" ht="15.75" customHeight="1">
      <c r="B129" s="132">
        <v>42684.433437500003</v>
      </c>
      <c r="C129" s="189">
        <v>489.5</v>
      </c>
      <c r="D129" s="125" t="s">
        <v>1937</v>
      </c>
      <c r="E129" s="219" t="s">
        <v>21</v>
      </c>
    </row>
    <row r="130" spans="2:5">
      <c r="B130" s="132">
        <v>42684.496504629627</v>
      </c>
      <c r="C130" s="189">
        <v>293.7</v>
      </c>
      <c r="D130" s="125" t="s">
        <v>1936</v>
      </c>
      <c r="E130" s="219" t="s">
        <v>1867</v>
      </c>
    </row>
    <row r="131" spans="2:5">
      <c r="B131" s="132">
        <v>42684.548043981478</v>
      </c>
      <c r="C131" s="189">
        <v>293.7</v>
      </c>
      <c r="D131" s="125" t="s">
        <v>1935</v>
      </c>
      <c r="E131" s="219" t="s">
        <v>1868</v>
      </c>
    </row>
    <row r="132" spans="2:5">
      <c r="B132" s="132">
        <v>42684.587071759262</v>
      </c>
      <c r="C132" s="189">
        <v>979</v>
      </c>
      <c r="D132" s="125" t="s">
        <v>1934</v>
      </c>
      <c r="E132" s="219" t="s">
        <v>1869</v>
      </c>
    </row>
    <row r="133" spans="2:5">
      <c r="B133" s="132">
        <v>42684.656261574077</v>
      </c>
      <c r="C133" s="189">
        <v>293.7</v>
      </c>
      <c r="D133" s="125" t="s">
        <v>21</v>
      </c>
      <c r="E133" s="219" t="s">
        <v>21</v>
      </c>
    </row>
    <row r="134" spans="2:5">
      <c r="B134" s="132">
        <v>42684.763935185183</v>
      </c>
      <c r="C134" s="189">
        <v>979</v>
      </c>
      <c r="D134" s="125" t="s">
        <v>21</v>
      </c>
      <c r="E134" s="219" t="s">
        <v>21</v>
      </c>
    </row>
    <row r="135" spans="2:5">
      <c r="B135" s="132">
        <v>42684.802083333336</v>
      </c>
      <c r="C135" s="189">
        <v>685.3</v>
      </c>
      <c r="D135" s="125" t="s">
        <v>21</v>
      </c>
      <c r="E135" s="219" t="s">
        <v>1870</v>
      </c>
    </row>
    <row r="136" spans="2:5">
      <c r="B136" s="132">
        <v>42684.847268518519</v>
      </c>
      <c r="C136" s="189">
        <v>244.75</v>
      </c>
      <c r="D136" s="125" t="s">
        <v>21</v>
      </c>
      <c r="E136" s="219" t="s">
        <v>21</v>
      </c>
    </row>
    <row r="137" spans="2:5">
      <c r="B137" s="132">
        <v>42684.885474537034</v>
      </c>
      <c r="C137" s="189">
        <v>979</v>
      </c>
      <c r="D137" s="125" t="s">
        <v>21</v>
      </c>
      <c r="E137" s="219" t="s">
        <v>1871</v>
      </c>
    </row>
    <row r="138" spans="2:5">
      <c r="B138" s="132">
        <v>42684.885671296295</v>
      </c>
      <c r="C138" s="189">
        <v>4895</v>
      </c>
      <c r="D138" s="125" t="s">
        <v>1933</v>
      </c>
      <c r="E138" s="219" t="s">
        <v>1872</v>
      </c>
    </row>
    <row r="139" spans="2:5">
      <c r="B139" s="132">
        <v>42685.041608796295</v>
      </c>
      <c r="C139" s="189">
        <v>97.9</v>
      </c>
      <c r="D139" s="125" t="s">
        <v>1932</v>
      </c>
      <c r="E139" s="219" t="s">
        <v>21</v>
      </c>
    </row>
    <row r="140" spans="2:5">
      <c r="B140" s="132">
        <v>42685.120520833334</v>
      </c>
      <c r="C140" s="189">
        <v>979</v>
      </c>
      <c r="D140" s="125" t="s">
        <v>1931</v>
      </c>
      <c r="E140" s="219" t="s">
        <v>21</v>
      </c>
    </row>
    <row r="141" spans="2:5">
      <c r="B141" s="132">
        <v>42685.403900462959</v>
      </c>
      <c r="C141" s="189">
        <v>1058.3</v>
      </c>
      <c r="D141" s="125" t="s">
        <v>1930</v>
      </c>
      <c r="E141" s="219" t="s">
        <v>21</v>
      </c>
    </row>
    <row r="142" spans="2:5">
      <c r="B142" s="132">
        <v>42685.458333333336</v>
      </c>
      <c r="C142" s="189">
        <v>489.5</v>
      </c>
      <c r="D142" s="125" t="s">
        <v>21</v>
      </c>
      <c r="E142" s="219" t="s">
        <v>1873</v>
      </c>
    </row>
    <row r="143" spans="2:5">
      <c r="B143" s="132">
        <v>42685.503530092596</v>
      </c>
      <c r="C143" s="189">
        <v>489.5</v>
      </c>
      <c r="D143" s="125" t="s">
        <v>21</v>
      </c>
      <c r="E143" s="219" t="s">
        <v>1874</v>
      </c>
    </row>
    <row r="144" spans="2:5">
      <c r="B144" s="132">
        <v>42685.520902777775</v>
      </c>
      <c r="C144" s="189">
        <v>489.5</v>
      </c>
      <c r="D144" s="125" t="s">
        <v>21</v>
      </c>
      <c r="E144" s="219" t="s">
        <v>21</v>
      </c>
    </row>
    <row r="145" spans="2:5">
      <c r="B145" s="132">
        <v>42685.57503472222</v>
      </c>
      <c r="C145" s="189">
        <v>293.7</v>
      </c>
      <c r="D145" s="125" t="s">
        <v>1929</v>
      </c>
      <c r="E145" s="219" t="s">
        <v>21</v>
      </c>
    </row>
    <row r="146" spans="2:5">
      <c r="B146" s="132">
        <v>42685.587523148148</v>
      </c>
      <c r="C146" s="189">
        <v>293.7</v>
      </c>
      <c r="D146" s="125" t="s">
        <v>1928</v>
      </c>
      <c r="E146" s="219" t="s">
        <v>21</v>
      </c>
    </row>
    <row r="147" spans="2:5">
      <c r="B147" s="132">
        <v>42685.59003472222</v>
      </c>
      <c r="C147" s="189">
        <v>1958</v>
      </c>
      <c r="D147" s="125" t="s">
        <v>1927</v>
      </c>
      <c r="E147" s="219" t="s">
        <v>21</v>
      </c>
    </row>
    <row r="148" spans="2:5">
      <c r="B148" s="132">
        <v>42685.604803240742</v>
      </c>
      <c r="C148" s="189">
        <v>979</v>
      </c>
      <c r="D148" s="125" t="s">
        <v>1926</v>
      </c>
      <c r="E148" s="219" t="s">
        <v>21</v>
      </c>
    </row>
    <row r="149" spans="2:5">
      <c r="B149" s="132">
        <v>42685.607546296298</v>
      </c>
      <c r="C149" s="189">
        <v>979</v>
      </c>
      <c r="D149" s="125" t="s">
        <v>1925</v>
      </c>
      <c r="E149" s="219" t="s">
        <v>1875</v>
      </c>
    </row>
    <row r="150" spans="2:5">
      <c r="B150" s="132">
        <v>42685.682025462964</v>
      </c>
      <c r="C150" s="189">
        <v>489.5</v>
      </c>
      <c r="D150" s="125" t="s">
        <v>1924</v>
      </c>
      <c r="E150" s="219" t="s">
        <v>1876</v>
      </c>
    </row>
    <row r="151" spans="2:5" ht="14.25" customHeight="1">
      <c r="B151" s="132">
        <v>42685.881990740738</v>
      </c>
      <c r="C151" s="189">
        <v>195.8</v>
      </c>
      <c r="D151" s="125" t="s">
        <v>21</v>
      </c>
      <c r="E151" s="219" t="s">
        <v>1877</v>
      </c>
    </row>
    <row r="152" spans="2:5">
      <c r="B152" s="132">
        <v>42685.916666666664</v>
      </c>
      <c r="C152" s="189">
        <v>293.7</v>
      </c>
      <c r="D152" s="125" t="s">
        <v>21</v>
      </c>
      <c r="E152" s="219" t="s">
        <v>21</v>
      </c>
    </row>
    <row r="153" spans="2:5">
      <c r="B153" s="132">
        <v>42685.954675925925</v>
      </c>
      <c r="C153" s="189">
        <v>293.7</v>
      </c>
      <c r="D153" s="125" t="s">
        <v>1923</v>
      </c>
      <c r="E153" s="219" t="s">
        <v>21</v>
      </c>
    </row>
    <row r="154" spans="2:5">
      <c r="B154" s="132">
        <v>42686.319444444445</v>
      </c>
      <c r="C154" s="189">
        <v>979</v>
      </c>
      <c r="D154" s="125" t="s">
        <v>21</v>
      </c>
      <c r="E154" s="219" t="s">
        <v>1878</v>
      </c>
    </row>
    <row r="155" spans="2:5">
      <c r="B155" s="132">
        <v>42686.423668981479</v>
      </c>
      <c r="C155" s="189">
        <v>979</v>
      </c>
      <c r="D155" s="125" t="s">
        <v>21</v>
      </c>
      <c r="E155" s="219" t="s">
        <v>21</v>
      </c>
    </row>
    <row r="156" spans="2:5">
      <c r="B156" s="132">
        <v>42686.465439814812</v>
      </c>
      <c r="C156" s="189">
        <v>97.9</v>
      </c>
      <c r="D156" s="125" t="s">
        <v>21</v>
      </c>
      <c r="E156" s="219" t="s">
        <v>1879</v>
      </c>
    </row>
    <row r="157" spans="2:5">
      <c r="B157" s="132">
        <v>42686.46875</v>
      </c>
      <c r="C157" s="189">
        <v>979</v>
      </c>
      <c r="D157" s="125" t="s">
        <v>21</v>
      </c>
      <c r="E157" s="219" t="s">
        <v>21</v>
      </c>
    </row>
    <row r="158" spans="2:5">
      <c r="B158" s="132">
        <v>42686.577731481484</v>
      </c>
      <c r="C158" s="189">
        <v>587.4</v>
      </c>
      <c r="D158" s="125" t="s">
        <v>1922</v>
      </c>
      <c r="E158" s="219" t="s">
        <v>1880</v>
      </c>
    </row>
    <row r="159" spans="2:5">
      <c r="B159" s="132">
        <v>42686.600694444445</v>
      </c>
      <c r="C159" s="189">
        <v>489.5</v>
      </c>
      <c r="D159" s="125" t="s">
        <v>21</v>
      </c>
      <c r="E159" s="219" t="s">
        <v>1881</v>
      </c>
    </row>
    <row r="160" spans="2:5">
      <c r="B160" s="132">
        <v>42686.625219907408</v>
      </c>
      <c r="C160" s="189">
        <v>97.9</v>
      </c>
      <c r="D160" s="125" t="s">
        <v>21</v>
      </c>
      <c r="E160" s="219" t="s">
        <v>21</v>
      </c>
    </row>
    <row r="161" spans="2:5">
      <c r="B161" s="132">
        <v>42686.638888888891</v>
      </c>
      <c r="C161" s="189">
        <v>97.9</v>
      </c>
      <c r="D161" s="125" t="s">
        <v>21</v>
      </c>
      <c r="E161" s="219" t="s">
        <v>21</v>
      </c>
    </row>
    <row r="162" spans="2:5">
      <c r="B162" s="132">
        <v>42686.644768518519</v>
      </c>
      <c r="C162" s="189">
        <v>979</v>
      </c>
      <c r="D162" s="125" t="s">
        <v>1921</v>
      </c>
      <c r="E162" s="219" t="s">
        <v>1882</v>
      </c>
    </row>
    <row r="163" spans="2:5">
      <c r="B163" s="132">
        <v>42686.663194444445</v>
      </c>
      <c r="C163" s="189">
        <v>97.9</v>
      </c>
      <c r="D163" s="125" t="s">
        <v>21</v>
      </c>
      <c r="E163" s="219" t="s">
        <v>1883</v>
      </c>
    </row>
    <row r="164" spans="2:5">
      <c r="B164" s="132">
        <v>42686.78125</v>
      </c>
      <c r="C164" s="189">
        <v>97.9</v>
      </c>
      <c r="D164" s="125" t="s">
        <v>21</v>
      </c>
      <c r="E164" s="219" t="s">
        <v>21</v>
      </c>
    </row>
    <row r="165" spans="2:5">
      <c r="B165" s="132">
        <v>42686.829953703702</v>
      </c>
      <c r="C165" s="189">
        <v>97.9</v>
      </c>
      <c r="D165" s="125" t="s">
        <v>21</v>
      </c>
      <c r="E165" s="219" t="s">
        <v>21</v>
      </c>
    </row>
    <row r="166" spans="2:5">
      <c r="B166" s="132">
        <v>42686.850763888891</v>
      </c>
      <c r="C166" s="189">
        <v>293.7</v>
      </c>
      <c r="D166" s="125" t="s">
        <v>21</v>
      </c>
      <c r="E166" s="219" t="s">
        <v>21</v>
      </c>
    </row>
    <row r="167" spans="2:5">
      <c r="B167" s="132">
        <v>42686.972592592596</v>
      </c>
      <c r="C167" s="189">
        <v>293.7</v>
      </c>
      <c r="D167" s="125" t="s">
        <v>1920</v>
      </c>
      <c r="E167" s="219" t="s">
        <v>21</v>
      </c>
    </row>
    <row r="168" spans="2:5">
      <c r="B168" s="132">
        <v>42686.980555555558</v>
      </c>
      <c r="C168" s="189">
        <v>195.8</v>
      </c>
      <c r="D168" s="125" t="s">
        <v>1919</v>
      </c>
      <c r="E168" s="219" t="s">
        <v>21</v>
      </c>
    </row>
    <row r="169" spans="2:5">
      <c r="B169" s="132">
        <v>42687.37159722222</v>
      </c>
      <c r="C169" s="189">
        <v>979</v>
      </c>
      <c r="D169" s="125" t="s">
        <v>21</v>
      </c>
      <c r="E169" s="219" t="s">
        <v>21</v>
      </c>
    </row>
    <row r="170" spans="2:5">
      <c r="B170" s="132">
        <v>42687.475810185184</v>
      </c>
      <c r="C170" s="189">
        <v>979</v>
      </c>
      <c r="D170" s="125" t="s">
        <v>21</v>
      </c>
      <c r="E170" s="219" t="s">
        <v>21</v>
      </c>
    </row>
    <row r="171" spans="2:5">
      <c r="B171" s="132">
        <v>42687.524317129632</v>
      </c>
      <c r="C171" s="189">
        <v>97.9</v>
      </c>
      <c r="D171" s="125" t="s">
        <v>21</v>
      </c>
      <c r="E171" s="219" t="s">
        <v>21</v>
      </c>
    </row>
    <row r="172" spans="2:5">
      <c r="B172" s="132">
        <v>42687.597280092596</v>
      </c>
      <c r="C172" s="189">
        <v>979</v>
      </c>
      <c r="D172" s="125" t="s">
        <v>21</v>
      </c>
      <c r="E172" s="219" t="s">
        <v>21</v>
      </c>
    </row>
    <row r="173" spans="2:5">
      <c r="B173" s="132">
        <v>42687.611111111109</v>
      </c>
      <c r="C173" s="189">
        <v>244.75</v>
      </c>
      <c r="D173" s="125" t="s">
        <v>21</v>
      </c>
      <c r="E173" s="219" t="s">
        <v>1884</v>
      </c>
    </row>
    <row r="174" spans="2:5">
      <c r="B174" s="132">
        <v>42687.684050925927</v>
      </c>
      <c r="C174" s="189">
        <v>293.7</v>
      </c>
      <c r="D174" s="125" t="s">
        <v>21</v>
      </c>
      <c r="E174" s="219" t="s">
        <v>1885</v>
      </c>
    </row>
    <row r="175" spans="2:5">
      <c r="B175" s="132">
        <v>42687.697928240741</v>
      </c>
      <c r="C175" s="189">
        <v>293.7</v>
      </c>
      <c r="D175" s="125" t="s">
        <v>21</v>
      </c>
      <c r="E175" s="219" t="s">
        <v>21</v>
      </c>
    </row>
    <row r="176" spans="2:5">
      <c r="B176" s="132">
        <v>42687.7187962963</v>
      </c>
      <c r="C176" s="189">
        <v>293.7</v>
      </c>
      <c r="D176" s="125" t="s">
        <v>1918</v>
      </c>
      <c r="E176" s="219" t="s">
        <v>21</v>
      </c>
    </row>
    <row r="177" spans="2:5">
      <c r="B177" s="132">
        <v>42687.723611111112</v>
      </c>
      <c r="C177" s="189">
        <v>195.8</v>
      </c>
      <c r="D177" s="125" t="s">
        <v>1917</v>
      </c>
      <c r="E177" s="219" t="s">
        <v>21</v>
      </c>
    </row>
    <row r="178" spans="2:5">
      <c r="B178" s="132">
        <v>42687.857638888891</v>
      </c>
      <c r="C178" s="189">
        <v>979</v>
      </c>
      <c r="D178" s="125" t="s">
        <v>21</v>
      </c>
      <c r="E178" s="219" t="s">
        <v>1886</v>
      </c>
    </row>
    <row r="179" spans="2:5">
      <c r="B179" s="132">
        <v>42687.885439814818</v>
      </c>
      <c r="C179" s="189">
        <v>293.7</v>
      </c>
      <c r="D179" s="125" t="s">
        <v>21</v>
      </c>
      <c r="E179" s="219" t="s">
        <v>21</v>
      </c>
    </row>
    <row r="180" spans="2:5">
      <c r="B180" s="132">
        <v>42687.906331018516</v>
      </c>
      <c r="C180" s="189">
        <v>489.5</v>
      </c>
      <c r="D180" s="125" t="s">
        <v>21</v>
      </c>
      <c r="E180" s="219" t="s">
        <v>1887</v>
      </c>
    </row>
    <row r="181" spans="2:5">
      <c r="B181" s="132">
        <v>42687.920138888891</v>
      </c>
      <c r="C181" s="189">
        <v>4895</v>
      </c>
      <c r="D181" s="125" t="s">
        <v>21</v>
      </c>
      <c r="E181" s="219" t="s">
        <v>21</v>
      </c>
    </row>
    <row r="182" spans="2:5">
      <c r="B182" s="132">
        <v>42688.315925925926</v>
      </c>
      <c r="C182" s="189">
        <v>979</v>
      </c>
      <c r="D182" s="125" t="s">
        <v>1916</v>
      </c>
      <c r="E182" s="219" t="s">
        <v>21</v>
      </c>
    </row>
    <row r="183" spans="2:5" ht="14.25" customHeight="1">
      <c r="B183" s="132">
        <v>42688.43445601852</v>
      </c>
      <c r="C183" s="189">
        <v>979</v>
      </c>
      <c r="D183" s="125" t="s">
        <v>21</v>
      </c>
      <c r="E183" s="219" t="s">
        <v>1888</v>
      </c>
    </row>
    <row r="184" spans="2:5">
      <c r="B184" s="132">
        <v>42688.451608796298</v>
      </c>
      <c r="C184" s="189">
        <v>489.5</v>
      </c>
      <c r="D184" s="125" t="s">
        <v>21</v>
      </c>
      <c r="E184" s="219" t="s">
        <v>21</v>
      </c>
    </row>
    <row r="185" spans="2:5">
      <c r="B185" s="132">
        <v>42688.465277777781</v>
      </c>
      <c r="C185" s="189">
        <v>97.9</v>
      </c>
      <c r="D185" s="125" t="s">
        <v>21</v>
      </c>
      <c r="E185" s="219" t="s">
        <v>21</v>
      </c>
    </row>
    <row r="186" spans="2:5">
      <c r="B186" s="132">
        <v>42688.497881944444</v>
      </c>
      <c r="C186" s="189">
        <v>979</v>
      </c>
      <c r="D186" s="125" t="s">
        <v>1915</v>
      </c>
      <c r="E186" s="219" t="s">
        <v>21</v>
      </c>
    </row>
    <row r="187" spans="2:5">
      <c r="B187" s="132">
        <v>42688.556481481479</v>
      </c>
      <c r="C187" s="189">
        <v>68.53</v>
      </c>
      <c r="D187" s="125" t="s">
        <v>1914</v>
      </c>
      <c r="E187" s="219" t="s">
        <v>21</v>
      </c>
    </row>
    <row r="188" spans="2:5">
      <c r="B188" s="132">
        <v>42688.564247685186</v>
      </c>
      <c r="C188" s="189">
        <v>4895</v>
      </c>
      <c r="D188" s="125" t="s">
        <v>1913</v>
      </c>
      <c r="E188" s="219" t="s">
        <v>21</v>
      </c>
    </row>
    <row r="189" spans="2:5">
      <c r="B189" s="132">
        <v>42688.566099537034</v>
      </c>
      <c r="C189" s="189">
        <v>293.7</v>
      </c>
      <c r="D189" s="125" t="s">
        <v>21</v>
      </c>
      <c r="E189" s="219" t="s">
        <v>21</v>
      </c>
    </row>
    <row r="190" spans="2:5">
      <c r="B190" s="132">
        <v>42688.583622685182</v>
      </c>
      <c r="C190" s="189">
        <v>489.5</v>
      </c>
      <c r="D190" s="125" t="s">
        <v>1912</v>
      </c>
      <c r="E190" s="219" t="s">
        <v>21</v>
      </c>
    </row>
    <row r="191" spans="2:5">
      <c r="B191" s="132">
        <v>42688.628483796296</v>
      </c>
      <c r="C191" s="189">
        <v>293.7</v>
      </c>
      <c r="D191" s="125" t="s">
        <v>21</v>
      </c>
      <c r="E191" s="219" t="s">
        <v>21</v>
      </c>
    </row>
    <row r="192" spans="2:5">
      <c r="B192" s="132">
        <v>42688.694456018522</v>
      </c>
      <c r="C192" s="189">
        <v>979</v>
      </c>
      <c r="D192" s="125" t="s">
        <v>21</v>
      </c>
      <c r="E192" s="219" t="s">
        <v>21</v>
      </c>
    </row>
    <row r="193" spans="2:5">
      <c r="B193" s="132">
        <v>42688.729166666664</v>
      </c>
      <c r="C193" s="189">
        <v>293.7</v>
      </c>
      <c r="D193" s="125" t="s">
        <v>21</v>
      </c>
      <c r="E193" s="219" t="s">
        <v>21</v>
      </c>
    </row>
    <row r="194" spans="2:5">
      <c r="B194" s="132">
        <v>42688.777673611112</v>
      </c>
      <c r="C194" s="189">
        <v>783.2</v>
      </c>
      <c r="D194" s="125" t="s">
        <v>1816</v>
      </c>
      <c r="E194" s="219" t="s">
        <v>21</v>
      </c>
    </row>
    <row r="195" spans="2:5">
      <c r="B195" s="132">
        <v>42688.79923611111</v>
      </c>
      <c r="C195" s="189">
        <v>293.7</v>
      </c>
      <c r="D195" s="125" t="s">
        <v>1911</v>
      </c>
      <c r="E195" s="219" t="s">
        <v>21</v>
      </c>
    </row>
    <row r="196" spans="2:5">
      <c r="B196" s="132">
        <v>42688.861168981479</v>
      </c>
      <c r="C196" s="189">
        <v>293.7</v>
      </c>
      <c r="D196" s="125" t="s">
        <v>21</v>
      </c>
      <c r="E196" s="219" t="s">
        <v>21</v>
      </c>
    </row>
    <row r="197" spans="2:5">
      <c r="B197" s="132">
        <v>42688.90625</v>
      </c>
      <c r="C197" s="189">
        <v>979</v>
      </c>
      <c r="D197" s="125" t="s">
        <v>21</v>
      </c>
      <c r="E197" s="219" t="s">
        <v>21</v>
      </c>
    </row>
    <row r="198" spans="2:5">
      <c r="B198" s="132">
        <v>42688.913229166668</v>
      </c>
      <c r="C198" s="189">
        <v>195.8</v>
      </c>
      <c r="D198" s="125" t="s">
        <v>21</v>
      </c>
      <c r="E198" s="219" t="s">
        <v>21</v>
      </c>
    </row>
    <row r="199" spans="2:5">
      <c r="B199" s="132">
        <v>42688.92015046296</v>
      </c>
      <c r="C199" s="189">
        <v>195.8</v>
      </c>
      <c r="D199" s="125" t="s">
        <v>21</v>
      </c>
      <c r="E199" s="219" t="s">
        <v>1889</v>
      </c>
    </row>
    <row r="200" spans="2:5">
      <c r="B200" s="132">
        <v>42689.010451388887</v>
      </c>
      <c r="C200" s="189">
        <v>2937</v>
      </c>
      <c r="D200" s="125" t="s">
        <v>21</v>
      </c>
      <c r="E200" s="219" t="s">
        <v>21</v>
      </c>
    </row>
    <row r="201" spans="2:5">
      <c r="B201" s="132">
        <v>42689.316076388888</v>
      </c>
      <c r="C201" s="189">
        <v>293.7</v>
      </c>
      <c r="D201" s="125" t="s">
        <v>1910</v>
      </c>
      <c r="E201" s="219" t="s">
        <v>1890</v>
      </c>
    </row>
    <row r="202" spans="2:5">
      <c r="B202" s="132">
        <v>42689.399328703701</v>
      </c>
      <c r="C202" s="189">
        <v>97.9</v>
      </c>
      <c r="D202" s="125" t="s">
        <v>21</v>
      </c>
      <c r="E202" s="219" t="s">
        <v>1891</v>
      </c>
    </row>
    <row r="203" spans="2:5">
      <c r="B203" s="132">
        <v>42689.448217592595</v>
      </c>
      <c r="C203" s="189">
        <v>489.5</v>
      </c>
      <c r="D203" s="125" t="s">
        <v>21</v>
      </c>
      <c r="E203" s="219" t="s">
        <v>21</v>
      </c>
    </row>
    <row r="204" spans="2:5">
      <c r="B204" s="132">
        <v>42689.482719907406</v>
      </c>
      <c r="C204" s="189">
        <v>293.7</v>
      </c>
      <c r="D204" s="125" t="s">
        <v>21</v>
      </c>
      <c r="E204" s="219" t="s">
        <v>21</v>
      </c>
    </row>
    <row r="205" spans="2:5">
      <c r="B205" s="132">
        <v>42689.555914351855</v>
      </c>
      <c r="C205" s="189">
        <v>293.7</v>
      </c>
      <c r="D205" s="125" t="s">
        <v>21</v>
      </c>
      <c r="E205" s="219" t="s">
        <v>21</v>
      </c>
    </row>
    <row r="206" spans="2:5">
      <c r="B206" s="132">
        <v>42689.569548611114</v>
      </c>
      <c r="C206" s="189">
        <v>293.7</v>
      </c>
      <c r="D206" s="125" t="s">
        <v>21</v>
      </c>
      <c r="E206" s="219" t="s">
        <v>21</v>
      </c>
    </row>
    <row r="207" spans="2:5">
      <c r="B207" s="132">
        <v>42689.596990740742</v>
      </c>
      <c r="C207" s="189">
        <v>2937</v>
      </c>
      <c r="D207" s="125" t="s">
        <v>1909</v>
      </c>
      <c r="E207" s="219" t="s">
        <v>1892</v>
      </c>
    </row>
    <row r="208" spans="2:5">
      <c r="B208" s="132">
        <v>42689.619375000002</v>
      </c>
      <c r="C208" s="189">
        <v>195.8</v>
      </c>
      <c r="D208" s="125" t="s">
        <v>1908</v>
      </c>
      <c r="E208" s="219" t="s">
        <v>21</v>
      </c>
    </row>
    <row r="209" spans="2:5">
      <c r="B209" s="132">
        <v>42689.635462962964</v>
      </c>
      <c r="C209" s="189">
        <v>293.7</v>
      </c>
      <c r="D209" s="125" t="s">
        <v>21</v>
      </c>
      <c r="E209" s="219" t="s">
        <v>21</v>
      </c>
    </row>
    <row r="210" spans="2:5">
      <c r="B210" s="132">
        <v>42689.685648148145</v>
      </c>
      <c r="C210" s="189">
        <v>2937</v>
      </c>
      <c r="D210" s="125" t="s">
        <v>1907</v>
      </c>
      <c r="E210" s="219" t="s">
        <v>21</v>
      </c>
    </row>
    <row r="211" spans="2:5">
      <c r="B211" s="132">
        <v>42689.694467592592</v>
      </c>
      <c r="C211" s="189">
        <v>97.9</v>
      </c>
      <c r="D211" s="125" t="s">
        <v>21</v>
      </c>
      <c r="E211" s="219" t="s">
        <v>1893</v>
      </c>
    </row>
    <row r="212" spans="2:5">
      <c r="B212" s="132">
        <v>42689.785740740743</v>
      </c>
      <c r="C212" s="189">
        <v>293.7</v>
      </c>
      <c r="D212" s="125" t="s">
        <v>1906</v>
      </c>
      <c r="E212" s="219" t="s">
        <v>1894</v>
      </c>
    </row>
    <row r="213" spans="2:5">
      <c r="B213" s="132">
        <v>42689.941041666665</v>
      </c>
      <c r="C213" s="189">
        <v>293.7</v>
      </c>
      <c r="D213" s="125" t="s">
        <v>21</v>
      </c>
      <c r="E213" s="219" t="s">
        <v>1895</v>
      </c>
    </row>
    <row r="214" spans="2:5">
      <c r="B214" s="132">
        <v>42689.951631944445</v>
      </c>
      <c r="C214" s="189">
        <v>979</v>
      </c>
      <c r="D214" s="125" t="s">
        <v>21</v>
      </c>
      <c r="E214" s="219" t="s">
        <v>21</v>
      </c>
    </row>
    <row r="215" spans="2:5">
      <c r="B215" s="132">
        <v>42689.986145833333</v>
      </c>
      <c r="C215" s="189">
        <v>293.7</v>
      </c>
      <c r="D215" s="125" t="s">
        <v>21</v>
      </c>
      <c r="E215" s="219" t="s">
        <v>21</v>
      </c>
    </row>
    <row r="216" spans="2:5">
      <c r="B216" s="132">
        <v>42690.406319444446</v>
      </c>
      <c r="C216" s="189">
        <v>29.37</v>
      </c>
      <c r="D216" s="125" t="s">
        <v>21</v>
      </c>
      <c r="E216" s="219" t="s">
        <v>21</v>
      </c>
    </row>
    <row r="217" spans="2:5">
      <c r="B217" s="132">
        <v>42690.407812500001</v>
      </c>
      <c r="C217" s="189">
        <v>1125.8499999999999</v>
      </c>
      <c r="D217" s="125" t="s">
        <v>1905</v>
      </c>
      <c r="E217" s="219" t="s">
        <v>1896</v>
      </c>
    </row>
    <row r="218" spans="2:5">
      <c r="B218" s="132">
        <v>42690.414525462962</v>
      </c>
      <c r="C218" s="189">
        <v>195.8</v>
      </c>
      <c r="D218" s="125" t="s">
        <v>1904</v>
      </c>
      <c r="E218" s="219" t="s">
        <v>1897</v>
      </c>
    </row>
    <row r="219" spans="2:5">
      <c r="B219" s="132">
        <v>42690.450914351852</v>
      </c>
      <c r="C219" s="189">
        <v>293.7</v>
      </c>
      <c r="D219" s="125" t="s">
        <v>1903</v>
      </c>
      <c r="E219" s="219" t="s">
        <v>21</v>
      </c>
    </row>
    <row r="220" spans="2:5">
      <c r="B220" s="132">
        <v>42690.454386574071</v>
      </c>
      <c r="C220" s="189">
        <v>489.5</v>
      </c>
      <c r="D220" s="125" t="s">
        <v>1902</v>
      </c>
      <c r="E220" s="219" t="s">
        <v>21</v>
      </c>
    </row>
    <row r="221" spans="2:5">
      <c r="B221" s="132">
        <v>42690.458796296298</v>
      </c>
      <c r="C221" s="189">
        <v>979</v>
      </c>
      <c r="D221" s="125" t="s">
        <v>1901</v>
      </c>
      <c r="E221" s="219" t="s">
        <v>21</v>
      </c>
    </row>
    <row r="222" spans="2:5">
      <c r="B222" s="132">
        <v>42690.476782407408</v>
      </c>
      <c r="C222" s="189">
        <v>489.5</v>
      </c>
      <c r="D222" s="125" t="s">
        <v>1900</v>
      </c>
      <c r="E222" s="219" t="s">
        <v>1898</v>
      </c>
    </row>
    <row r="223" spans="2:5">
      <c r="B223" s="132">
        <v>42690.504641203705</v>
      </c>
      <c r="C223" s="189">
        <v>293.7</v>
      </c>
      <c r="D223" s="125" t="s">
        <v>1899</v>
      </c>
      <c r="E223" s="219" t="s">
        <v>21</v>
      </c>
    </row>
    <row r="224" spans="2:5">
      <c r="B224" s="132">
        <v>42690.538275462961</v>
      </c>
      <c r="C224" s="189">
        <v>1958</v>
      </c>
      <c r="D224" s="125" t="s">
        <v>21</v>
      </c>
      <c r="E224" s="219" t="s">
        <v>21</v>
      </c>
    </row>
    <row r="225" spans="2:5">
      <c r="B225" s="132">
        <v>42690.552152777775</v>
      </c>
      <c r="C225" s="189">
        <v>97.9</v>
      </c>
      <c r="D225" s="125" t="s">
        <v>21</v>
      </c>
      <c r="E225" s="219" t="s">
        <v>21</v>
      </c>
    </row>
    <row r="226" spans="2:5">
      <c r="B226" s="132">
        <v>42690.562916666669</v>
      </c>
      <c r="C226" s="189">
        <v>1468.5</v>
      </c>
      <c r="D226" s="125" t="s">
        <v>1815</v>
      </c>
      <c r="E226" s="219" t="s">
        <v>21</v>
      </c>
    </row>
    <row r="227" spans="2:5">
      <c r="B227" s="132">
        <v>42690.573009259257</v>
      </c>
      <c r="C227" s="189">
        <v>293.7</v>
      </c>
      <c r="D227" s="125" t="s">
        <v>21</v>
      </c>
      <c r="E227" s="219" t="s">
        <v>21</v>
      </c>
    </row>
    <row r="228" spans="2:5" ht="15.75" customHeight="1">
      <c r="B228" s="132">
        <v>42690.645995370367</v>
      </c>
      <c r="C228" s="189">
        <v>293.7</v>
      </c>
      <c r="D228" s="125" t="s">
        <v>21</v>
      </c>
      <c r="E228" s="219" t="s">
        <v>1815</v>
      </c>
    </row>
    <row r="229" spans="2:5">
      <c r="B229" s="132">
        <v>42690.666747685187</v>
      </c>
      <c r="C229" s="189">
        <v>293.7</v>
      </c>
      <c r="D229" s="125" t="s">
        <v>21</v>
      </c>
      <c r="E229" s="219" t="s">
        <v>21</v>
      </c>
    </row>
    <row r="230" spans="2:5">
      <c r="B230" s="132">
        <v>42690.708425925928</v>
      </c>
      <c r="C230" s="189">
        <v>489.5</v>
      </c>
      <c r="D230" s="125" t="s">
        <v>21</v>
      </c>
      <c r="E230" s="219" t="s">
        <v>21</v>
      </c>
    </row>
    <row r="231" spans="2:5">
      <c r="B231" s="132">
        <v>42690.71875</v>
      </c>
      <c r="C231" s="189">
        <v>489.5</v>
      </c>
      <c r="D231" s="125" t="s">
        <v>21</v>
      </c>
      <c r="E231" s="219" t="s">
        <v>1899</v>
      </c>
    </row>
    <row r="232" spans="2:5">
      <c r="B232" s="132">
        <v>42690.730127314811</v>
      </c>
      <c r="C232" s="189">
        <v>979</v>
      </c>
      <c r="D232" s="125" t="s">
        <v>1898</v>
      </c>
      <c r="E232" s="219" t="s">
        <v>1900</v>
      </c>
    </row>
    <row r="233" spans="2:5">
      <c r="B233" s="132">
        <v>42690.736145833333</v>
      </c>
      <c r="C233" s="189">
        <v>1958</v>
      </c>
      <c r="D233" s="125" t="s">
        <v>21</v>
      </c>
      <c r="E233" s="219" t="s">
        <v>1901</v>
      </c>
    </row>
    <row r="234" spans="2:5">
      <c r="B234" s="132">
        <v>42690.850706018522</v>
      </c>
      <c r="C234" s="189">
        <v>97.9</v>
      </c>
      <c r="D234" s="125" t="s">
        <v>21</v>
      </c>
      <c r="E234" s="219" t="s">
        <v>1902</v>
      </c>
    </row>
    <row r="235" spans="2:5">
      <c r="B235" s="132">
        <v>42690.927094907405</v>
      </c>
      <c r="C235" s="189">
        <v>293.7</v>
      </c>
      <c r="D235" s="125" t="s">
        <v>21</v>
      </c>
      <c r="E235" s="219" t="s">
        <v>1903</v>
      </c>
    </row>
    <row r="236" spans="2:5">
      <c r="B236" s="132">
        <v>42690.978518518517</v>
      </c>
      <c r="C236" s="189">
        <v>342.65</v>
      </c>
      <c r="D236" s="125" t="s">
        <v>1897</v>
      </c>
      <c r="E236" s="219" t="s">
        <v>1904</v>
      </c>
    </row>
    <row r="237" spans="2:5">
      <c r="B237" s="132">
        <v>42691.340624999997</v>
      </c>
      <c r="C237" s="189">
        <v>293.7</v>
      </c>
      <c r="D237" s="125" t="s">
        <v>1896</v>
      </c>
      <c r="E237" s="219" t="s">
        <v>1905</v>
      </c>
    </row>
    <row r="238" spans="2:5">
      <c r="B238" s="132">
        <v>42691.444456018522</v>
      </c>
      <c r="C238" s="189">
        <v>293.7</v>
      </c>
      <c r="D238" s="125" t="s">
        <v>21</v>
      </c>
      <c r="E238" s="219" t="s">
        <v>21</v>
      </c>
    </row>
    <row r="239" spans="2:5">
      <c r="B239" s="132">
        <v>42691.454861111109</v>
      </c>
      <c r="C239" s="189">
        <v>1958</v>
      </c>
      <c r="D239" s="125" t="s">
        <v>21</v>
      </c>
      <c r="E239" s="219" t="s">
        <v>21</v>
      </c>
    </row>
    <row r="240" spans="2:5">
      <c r="B240" s="132">
        <v>42691.493090277778</v>
      </c>
      <c r="C240" s="189">
        <v>97.9</v>
      </c>
      <c r="D240" s="125" t="s">
        <v>21</v>
      </c>
      <c r="E240" s="219" t="s">
        <v>21</v>
      </c>
    </row>
    <row r="241" spans="2:5">
      <c r="B241" s="132">
        <v>42691.565416666665</v>
      </c>
      <c r="C241" s="189">
        <v>489.5</v>
      </c>
      <c r="D241" s="125" t="s">
        <v>1895</v>
      </c>
      <c r="E241" s="219" t="s">
        <v>21</v>
      </c>
    </row>
    <row r="242" spans="2:5">
      <c r="B242" s="132">
        <v>42691.729780092595</v>
      </c>
      <c r="C242" s="189">
        <v>489.5</v>
      </c>
      <c r="D242" s="125" t="s">
        <v>1894</v>
      </c>
      <c r="E242" s="219" t="s">
        <v>1906</v>
      </c>
    </row>
    <row r="243" spans="2:5">
      <c r="B243" s="132">
        <v>42691.75503472222</v>
      </c>
      <c r="C243" s="189">
        <v>48.95</v>
      </c>
      <c r="D243" s="125" t="s">
        <v>1893</v>
      </c>
      <c r="E243" s="219" t="s">
        <v>21</v>
      </c>
    </row>
    <row r="244" spans="2:5">
      <c r="B244" s="132">
        <v>42691.774305555555</v>
      </c>
      <c r="C244" s="189">
        <v>979</v>
      </c>
      <c r="D244" s="125" t="s">
        <v>21</v>
      </c>
      <c r="E244" s="219" t="s">
        <v>1907</v>
      </c>
    </row>
    <row r="245" spans="2:5">
      <c r="B245" s="132">
        <v>42691.875</v>
      </c>
      <c r="C245" s="189">
        <v>489.5</v>
      </c>
      <c r="D245" s="125" t="s">
        <v>21</v>
      </c>
      <c r="E245" s="219" t="s">
        <v>21</v>
      </c>
    </row>
    <row r="246" spans="2:5">
      <c r="B246" s="132">
        <v>42691.913194444445</v>
      </c>
      <c r="C246" s="189">
        <v>97.9</v>
      </c>
      <c r="D246" s="125" t="s">
        <v>21</v>
      </c>
      <c r="E246" s="219" t="s">
        <v>1908</v>
      </c>
    </row>
    <row r="247" spans="2:5">
      <c r="B247" s="132">
        <v>42692.487303240741</v>
      </c>
      <c r="C247" s="189">
        <v>489.5</v>
      </c>
      <c r="D247" s="125" t="s">
        <v>1892</v>
      </c>
      <c r="E247" s="219" t="s">
        <v>1909</v>
      </c>
    </row>
    <row r="248" spans="2:5">
      <c r="B248" s="132">
        <v>42692.496539351851</v>
      </c>
      <c r="C248" s="189">
        <v>293.7</v>
      </c>
      <c r="D248" s="125" t="s">
        <v>21</v>
      </c>
      <c r="E248" s="219" t="s">
        <v>21</v>
      </c>
    </row>
    <row r="249" spans="2:5">
      <c r="B249" s="132">
        <v>42692.569525462961</v>
      </c>
      <c r="C249" s="189">
        <v>293.7</v>
      </c>
      <c r="D249" s="125" t="s">
        <v>21</v>
      </c>
      <c r="E249" s="219" t="s">
        <v>21</v>
      </c>
    </row>
    <row r="250" spans="2:5">
      <c r="B250" s="132">
        <v>42692.576412037037</v>
      </c>
      <c r="C250" s="189">
        <v>979</v>
      </c>
      <c r="D250" s="125" t="s">
        <v>21</v>
      </c>
      <c r="E250" s="219" t="s">
        <v>21</v>
      </c>
    </row>
    <row r="251" spans="2:5">
      <c r="B251" s="132">
        <v>42692.652939814812</v>
      </c>
      <c r="C251" s="189">
        <v>293.7</v>
      </c>
      <c r="D251" s="125" t="s">
        <v>21</v>
      </c>
      <c r="E251" s="219" t="s">
        <v>21</v>
      </c>
    </row>
    <row r="252" spans="2:5">
      <c r="B252" s="132">
        <v>42692.683842592596</v>
      </c>
      <c r="C252" s="189">
        <v>489.5</v>
      </c>
      <c r="D252" s="125" t="s">
        <v>1891</v>
      </c>
      <c r="E252" s="219" t="s">
        <v>21</v>
      </c>
    </row>
    <row r="253" spans="2:5">
      <c r="B253" s="132">
        <v>42692.72892361111</v>
      </c>
      <c r="C253" s="189">
        <v>979</v>
      </c>
      <c r="D253" s="125" t="s">
        <v>1890</v>
      </c>
      <c r="E253" s="219" t="s">
        <v>1910</v>
      </c>
    </row>
    <row r="254" spans="2:5">
      <c r="B254" s="132">
        <v>42692.739618055559</v>
      </c>
      <c r="C254" s="189">
        <v>979</v>
      </c>
      <c r="D254" s="125" t="s">
        <v>21</v>
      </c>
      <c r="E254" s="219" t="s">
        <v>21</v>
      </c>
    </row>
    <row r="255" spans="2:5">
      <c r="B255" s="132">
        <v>42692.813750000001</v>
      </c>
      <c r="C255" s="189">
        <v>4895</v>
      </c>
      <c r="D255" s="125" t="s">
        <v>1889</v>
      </c>
      <c r="E255" s="219" t="s">
        <v>21</v>
      </c>
    </row>
    <row r="256" spans="2:5">
      <c r="B256" s="132">
        <v>42692.916956018518</v>
      </c>
      <c r="C256" s="189">
        <v>293.7</v>
      </c>
      <c r="D256" s="125" t="s">
        <v>21</v>
      </c>
      <c r="E256" s="219" t="s">
        <v>21</v>
      </c>
    </row>
    <row r="257" spans="2:5">
      <c r="B257" s="132">
        <v>42692.934201388889</v>
      </c>
      <c r="C257" s="189">
        <v>9.7899999999999991</v>
      </c>
      <c r="D257" s="125" t="s">
        <v>21</v>
      </c>
      <c r="E257" s="219" t="s">
        <v>21</v>
      </c>
    </row>
    <row r="258" spans="2:5">
      <c r="B258" s="132">
        <v>42692.979166666664</v>
      </c>
      <c r="C258" s="189">
        <v>489.5</v>
      </c>
      <c r="D258" s="125" t="s">
        <v>21</v>
      </c>
      <c r="E258" s="219" t="s">
        <v>21</v>
      </c>
    </row>
    <row r="259" spans="2:5">
      <c r="B259" s="132">
        <v>42693.440972222219</v>
      </c>
      <c r="C259" s="189">
        <v>979</v>
      </c>
      <c r="D259" s="125" t="s">
        <v>21</v>
      </c>
      <c r="E259" s="219" t="s">
        <v>1911</v>
      </c>
    </row>
    <row r="260" spans="2:5">
      <c r="B260" s="132">
        <v>42693.475694444445</v>
      </c>
      <c r="C260" s="189">
        <v>244.75</v>
      </c>
      <c r="D260" s="125" t="s">
        <v>21</v>
      </c>
      <c r="E260" s="219" t="s">
        <v>1816</v>
      </c>
    </row>
    <row r="261" spans="2:5">
      <c r="B261" s="132">
        <v>42693.479166666664</v>
      </c>
      <c r="C261" s="189">
        <v>293.7</v>
      </c>
      <c r="D261" s="125" t="s">
        <v>21</v>
      </c>
      <c r="E261" s="219" t="s">
        <v>21</v>
      </c>
    </row>
    <row r="262" spans="2:5">
      <c r="B262" s="132">
        <v>42693.552129629628</v>
      </c>
      <c r="C262" s="189">
        <v>979</v>
      </c>
      <c r="D262" s="125" t="s">
        <v>21</v>
      </c>
      <c r="E262" s="219" t="s">
        <v>21</v>
      </c>
    </row>
    <row r="263" spans="2:5">
      <c r="B263" s="132">
        <v>42693.555671296293</v>
      </c>
      <c r="C263" s="189">
        <v>979</v>
      </c>
      <c r="D263" s="125" t="s">
        <v>21</v>
      </c>
      <c r="E263" s="219" t="s">
        <v>21</v>
      </c>
    </row>
    <row r="264" spans="2:5">
      <c r="B264" s="132">
        <v>42693.5625</v>
      </c>
      <c r="C264" s="189">
        <v>979</v>
      </c>
      <c r="D264" s="125" t="s">
        <v>21</v>
      </c>
      <c r="E264" s="219" t="s">
        <v>1912</v>
      </c>
    </row>
    <row r="265" spans="2:5">
      <c r="B265" s="132">
        <v>42693.607731481483</v>
      </c>
      <c r="C265" s="189">
        <v>489.5</v>
      </c>
      <c r="D265" s="125" t="s">
        <v>21</v>
      </c>
      <c r="E265" s="219" t="s">
        <v>21</v>
      </c>
    </row>
    <row r="266" spans="2:5">
      <c r="B266" s="132">
        <v>42693.659722222219</v>
      </c>
      <c r="C266" s="189">
        <v>979</v>
      </c>
      <c r="D266" s="125" t="s">
        <v>21</v>
      </c>
      <c r="E266" s="219" t="s">
        <v>1913</v>
      </c>
    </row>
    <row r="267" spans="2:5">
      <c r="B267" s="132">
        <v>42693.697928240741</v>
      </c>
      <c r="C267" s="189">
        <v>293.7</v>
      </c>
      <c r="D267" s="125" t="s">
        <v>21</v>
      </c>
      <c r="E267" s="219" t="s">
        <v>1914</v>
      </c>
    </row>
    <row r="268" spans="2:5">
      <c r="B268" s="132">
        <v>42693.725763888891</v>
      </c>
      <c r="C268" s="189">
        <v>2937</v>
      </c>
      <c r="D268" s="125" t="s">
        <v>21</v>
      </c>
      <c r="E268" s="219" t="s">
        <v>1915</v>
      </c>
    </row>
    <row r="269" spans="2:5">
      <c r="B269" s="132">
        <v>42693.784745370373</v>
      </c>
      <c r="C269" s="189">
        <v>97.9</v>
      </c>
      <c r="D269" s="125" t="s">
        <v>21</v>
      </c>
      <c r="E269" s="219" t="s">
        <v>21</v>
      </c>
    </row>
    <row r="270" spans="2:5">
      <c r="B270" s="132">
        <v>42693.802337962959</v>
      </c>
      <c r="C270" s="189">
        <v>293.7</v>
      </c>
      <c r="D270" s="125" t="s">
        <v>21</v>
      </c>
      <c r="E270" s="219" t="s">
        <v>21</v>
      </c>
    </row>
    <row r="271" spans="2:5">
      <c r="B271" s="132">
        <v>42693.819548611114</v>
      </c>
      <c r="C271" s="189">
        <v>979</v>
      </c>
      <c r="D271" s="125" t="s">
        <v>1888</v>
      </c>
      <c r="E271" s="219" t="s">
        <v>21</v>
      </c>
    </row>
    <row r="272" spans="2:5">
      <c r="B272" s="132">
        <v>42694.034722222219</v>
      </c>
      <c r="C272" s="189">
        <v>14685</v>
      </c>
      <c r="D272" s="125" t="s">
        <v>21</v>
      </c>
      <c r="E272" s="219" t="s">
        <v>1916</v>
      </c>
    </row>
    <row r="273" spans="2:5">
      <c r="B273" s="132">
        <v>42694.347222222219</v>
      </c>
      <c r="C273" s="189">
        <v>195.8</v>
      </c>
      <c r="D273" s="125" t="s">
        <v>21</v>
      </c>
      <c r="E273" s="219" t="s">
        <v>21</v>
      </c>
    </row>
    <row r="274" spans="2:5">
      <c r="B274" s="132">
        <v>42694.347534722219</v>
      </c>
      <c r="C274" s="189">
        <v>293.7</v>
      </c>
      <c r="D274" s="125" t="s">
        <v>1887</v>
      </c>
      <c r="E274" s="219" t="s">
        <v>21</v>
      </c>
    </row>
    <row r="275" spans="2:5">
      <c r="B275" s="132">
        <v>42694.385509259257</v>
      </c>
      <c r="C275" s="189">
        <v>979</v>
      </c>
      <c r="D275" s="125" t="s">
        <v>21</v>
      </c>
      <c r="E275" s="219" t="s">
        <v>21</v>
      </c>
    </row>
    <row r="276" spans="2:5">
      <c r="B276" s="132">
        <v>42694.419583333336</v>
      </c>
      <c r="C276" s="189">
        <v>4895</v>
      </c>
      <c r="D276" s="125" t="s">
        <v>1886</v>
      </c>
      <c r="E276" s="219" t="s">
        <v>21</v>
      </c>
    </row>
    <row r="277" spans="2:5">
      <c r="B277" s="132">
        <v>42694.479166666664</v>
      </c>
      <c r="C277" s="189">
        <v>293.7</v>
      </c>
      <c r="D277" s="125" t="s">
        <v>21</v>
      </c>
      <c r="E277" s="219" t="s">
        <v>1917</v>
      </c>
    </row>
    <row r="278" spans="2:5">
      <c r="B278" s="132">
        <v>42694.628541666665</v>
      </c>
      <c r="C278" s="189">
        <v>88.11</v>
      </c>
      <c r="D278" s="125" t="s">
        <v>21</v>
      </c>
      <c r="E278" s="219" t="s">
        <v>1918</v>
      </c>
    </row>
    <row r="279" spans="2:5">
      <c r="B279" s="132">
        <v>42694.635659722226</v>
      </c>
      <c r="C279" s="189">
        <v>293.7</v>
      </c>
      <c r="D279" s="125" t="s">
        <v>21</v>
      </c>
      <c r="E279" s="219" t="s">
        <v>21</v>
      </c>
    </row>
    <row r="280" spans="2:5">
      <c r="B280" s="132">
        <v>42694.653564814813</v>
      </c>
      <c r="C280" s="189">
        <v>489.5</v>
      </c>
      <c r="D280" s="125" t="s">
        <v>1885</v>
      </c>
      <c r="E280" s="219" t="s">
        <v>21</v>
      </c>
    </row>
    <row r="281" spans="2:5">
      <c r="B281" s="132">
        <v>42694.773912037039</v>
      </c>
      <c r="C281" s="189">
        <v>293.7</v>
      </c>
      <c r="D281" s="125" t="s">
        <v>1884</v>
      </c>
      <c r="E281" s="219" t="s">
        <v>21</v>
      </c>
    </row>
    <row r="282" spans="2:5">
      <c r="B282" s="132">
        <v>42694.78125</v>
      </c>
      <c r="C282" s="189">
        <v>293.7</v>
      </c>
      <c r="D282" s="125" t="s">
        <v>21</v>
      </c>
      <c r="E282" s="219" t="s">
        <v>21</v>
      </c>
    </row>
    <row r="283" spans="2:5">
      <c r="B283" s="132">
        <v>42694.812604166669</v>
      </c>
      <c r="C283" s="189">
        <v>293.7</v>
      </c>
      <c r="D283" s="125" t="s">
        <v>21</v>
      </c>
      <c r="E283" s="219" t="s">
        <v>21</v>
      </c>
    </row>
    <row r="284" spans="2:5">
      <c r="B284" s="132">
        <v>42695.048634259256</v>
      </c>
      <c r="C284" s="189">
        <v>9790</v>
      </c>
      <c r="D284" s="125" t="s">
        <v>21</v>
      </c>
      <c r="E284" s="219" t="s">
        <v>21</v>
      </c>
    </row>
    <row r="285" spans="2:5">
      <c r="B285" s="132">
        <v>42695.0625</v>
      </c>
      <c r="C285" s="189">
        <v>489.5</v>
      </c>
      <c r="D285" s="125" t="s">
        <v>21</v>
      </c>
      <c r="E285" s="219" t="s">
        <v>21</v>
      </c>
    </row>
    <row r="286" spans="2:5">
      <c r="B286" s="132">
        <v>42695.072916666664</v>
      </c>
      <c r="C286" s="189">
        <v>489.5</v>
      </c>
      <c r="D286" s="125" t="s">
        <v>21</v>
      </c>
      <c r="E286" s="219" t="s">
        <v>1919</v>
      </c>
    </row>
    <row r="287" spans="2:5">
      <c r="B287" s="132">
        <v>42695.409722222219</v>
      </c>
      <c r="C287" s="189">
        <v>146.85</v>
      </c>
      <c r="D287" s="125" t="s">
        <v>21</v>
      </c>
      <c r="E287" s="219" t="s">
        <v>1920</v>
      </c>
    </row>
    <row r="288" spans="2:5">
      <c r="B288" s="132">
        <v>42695.416689814818</v>
      </c>
      <c r="C288" s="189">
        <v>293.7</v>
      </c>
      <c r="D288" s="125" t="s">
        <v>21</v>
      </c>
      <c r="E288" s="219" t="s">
        <v>21</v>
      </c>
    </row>
    <row r="289" spans="2:5">
      <c r="B289" s="132">
        <v>42695.573136574072</v>
      </c>
      <c r="C289" s="189">
        <v>97.9</v>
      </c>
      <c r="D289" s="125" t="s">
        <v>21</v>
      </c>
      <c r="E289" s="219" t="s">
        <v>21</v>
      </c>
    </row>
    <row r="290" spans="2:5">
      <c r="B290" s="132">
        <v>42695.579918981479</v>
      </c>
      <c r="C290" s="189">
        <v>1958</v>
      </c>
      <c r="D290" s="125" t="s">
        <v>21</v>
      </c>
      <c r="E290" s="219" t="s">
        <v>21</v>
      </c>
    </row>
    <row r="291" spans="2:5">
      <c r="B291" s="132">
        <v>42695.798472222225</v>
      </c>
      <c r="C291" s="189">
        <v>97.9</v>
      </c>
      <c r="D291" s="228" t="s">
        <v>1883</v>
      </c>
      <c r="E291" s="219" t="s">
        <v>21</v>
      </c>
    </row>
    <row r="292" spans="2:5">
      <c r="B292" s="132">
        <v>42695.881307870368</v>
      </c>
      <c r="C292" s="189">
        <v>293.7</v>
      </c>
      <c r="D292" s="125" t="s">
        <v>1882</v>
      </c>
      <c r="E292" s="219" t="s">
        <v>1921</v>
      </c>
    </row>
    <row r="293" spans="2:5">
      <c r="B293" s="132">
        <v>42695.954861111109</v>
      </c>
      <c r="C293" s="189">
        <v>97.9</v>
      </c>
      <c r="D293" s="125" t="s">
        <v>21</v>
      </c>
      <c r="E293" s="219" t="s">
        <v>21</v>
      </c>
    </row>
    <row r="294" spans="2:5">
      <c r="B294" s="132">
        <v>42696.0625</v>
      </c>
      <c r="C294" s="189">
        <v>979</v>
      </c>
      <c r="D294" s="125" t="s">
        <v>21</v>
      </c>
      <c r="E294" s="219" t="s">
        <v>21</v>
      </c>
    </row>
    <row r="295" spans="2:5">
      <c r="B295" s="132">
        <v>42696.414004629631</v>
      </c>
      <c r="C295" s="189">
        <v>146.85</v>
      </c>
      <c r="D295" s="125" t="s">
        <v>1881</v>
      </c>
      <c r="E295" s="219" t="s">
        <v>21</v>
      </c>
    </row>
    <row r="296" spans="2:5">
      <c r="B296" s="132">
        <v>42696.415960648148</v>
      </c>
      <c r="C296" s="189">
        <v>293.7</v>
      </c>
      <c r="D296" s="125" t="s">
        <v>1880</v>
      </c>
      <c r="E296" s="219" t="s">
        <v>1922</v>
      </c>
    </row>
    <row r="297" spans="2:5">
      <c r="B297" s="132">
        <v>42696.461921296293</v>
      </c>
      <c r="C297" s="189">
        <v>734.25</v>
      </c>
      <c r="D297" s="125" t="s">
        <v>21</v>
      </c>
      <c r="E297" s="219" t="s">
        <v>21</v>
      </c>
    </row>
    <row r="298" spans="2:5">
      <c r="B298" s="132">
        <v>42696.479328703703</v>
      </c>
      <c r="C298" s="189">
        <v>979</v>
      </c>
      <c r="D298" s="125" t="s">
        <v>1879</v>
      </c>
      <c r="E298" s="219" t="s">
        <v>21</v>
      </c>
    </row>
    <row r="299" spans="2:5">
      <c r="B299" s="132">
        <v>42696.48265046296</v>
      </c>
      <c r="C299" s="189">
        <v>97.9</v>
      </c>
      <c r="D299" s="125" t="s">
        <v>21</v>
      </c>
      <c r="E299" s="219" t="s">
        <v>21</v>
      </c>
    </row>
    <row r="300" spans="2:5">
      <c r="B300" s="132">
        <v>42696.606168981481</v>
      </c>
      <c r="C300" s="189">
        <v>293.7</v>
      </c>
      <c r="D300" s="125" t="s">
        <v>1878</v>
      </c>
      <c r="E300" s="219" t="s">
        <v>21</v>
      </c>
    </row>
    <row r="301" spans="2:5">
      <c r="B301" s="132">
        <v>42696.680659722224</v>
      </c>
      <c r="C301" s="189">
        <v>1958</v>
      </c>
      <c r="D301" s="125" t="s">
        <v>21</v>
      </c>
      <c r="E301" s="219" t="s">
        <v>1923</v>
      </c>
    </row>
    <row r="302" spans="2:5">
      <c r="B302" s="132">
        <v>42696.68408564815</v>
      </c>
      <c r="C302" s="189">
        <v>195.8</v>
      </c>
      <c r="D302" s="125" t="s">
        <v>21</v>
      </c>
      <c r="E302" s="219" t="s">
        <v>21</v>
      </c>
    </row>
    <row r="303" spans="2:5">
      <c r="B303" s="132">
        <v>42696.785150462965</v>
      </c>
      <c r="C303" s="189">
        <v>979</v>
      </c>
      <c r="D303" s="125" t="s">
        <v>1877</v>
      </c>
      <c r="E303" s="219" t="s">
        <v>21</v>
      </c>
    </row>
    <row r="304" spans="2:5">
      <c r="B304" s="132">
        <v>42696.855520833335</v>
      </c>
      <c r="C304" s="189">
        <v>489.5</v>
      </c>
      <c r="D304" s="125" t="s">
        <v>1876</v>
      </c>
      <c r="E304" s="219" t="s">
        <v>1924</v>
      </c>
    </row>
    <row r="305" spans="2:5">
      <c r="B305" s="132">
        <v>42696.883622685185</v>
      </c>
      <c r="C305" s="189">
        <v>8811</v>
      </c>
      <c r="D305" s="125" t="s">
        <v>1875</v>
      </c>
      <c r="E305" s="219" t="s">
        <v>1925</v>
      </c>
    </row>
    <row r="306" spans="2:5">
      <c r="B306" s="132">
        <v>42697.0003125</v>
      </c>
      <c r="C306" s="189">
        <v>489.5</v>
      </c>
      <c r="D306" s="125" t="s">
        <v>21</v>
      </c>
      <c r="E306" s="219" t="s">
        <v>1926</v>
      </c>
    </row>
    <row r="307" spans="2:5">
      <c r="B307" s="132">
        <v>42697.142361111109</v>
      </c>
      <c r="C307" s="189">
        <v>979</v>
      </c>
      <c r="D307" s="125" t="s">
        <v>21</v>
      </c>
      <c r="E307" s="219" t="s">
        <v>1927</v>
      </c>
    </row>
    <row r="308" spans="2:5">
      <c r="B308" s="132">
        <v>42697.368090277778</v>
      </c>
      <c r="C308" s="189">
        <v>4895</v>
      </c>
      <c r="D308" s="125" t="s">
        <v>21</v>
      </c>
      <c r="E308" s="219" t="s">
        <v>1928</v>
      </c>
    </row>
    <row r="309" spans="2:5">
      <c r="B309" s="132">
        <v>42697.395925925928</v>
      </c>
      <c r="C309" s="189">
        <v>293.7</v>
      </c>
      <c r="D309" s="125" t="s">
        <v>21</v>
      </c>
      <c r="E309" s="219" t="s">
        <v>1929</v>
      </c>
    </row>
    <row r="310" spans="2:5">
      <c r="B310" s="132">
        <v>42697.409722222219</v>
      </c>
      <c r="C310" s="189">
        <v>1958</v>
      </c>
      <c r="D310" s="125" t="s">
        <v>21</v>
      </c>
      <c r="E310" s="219" t="s">
        <v>21</v>
      </c>
    </row>
    <row r="311" spans="2:5">
      <c r="B311" s="132">
        <v>42697.418541666666</v>
      </c>
      <c r="C311" s="189">
        <v>489.5</v>
      </c>
      <c r="D311" s="125" t="s">
        <v>1874</v>
      </c>
      <c r="E311" s="219" t="s">
        <v>21</v>
      </c>
    </row>
    <row r="312" spans="2:5">
      <c r="B312" s="132">
        <v>42697.438761574071</v>
      </c>
      <c r="C312" s="189">
        <v>293.7</v>
      </c>
      <c r="D312" s="125" t="s">
        <v>1873</v>
      </c>
      <c r="E312" s="219" t="s">
        <v>21</v>
      </c>
    </row>
    <row r="313" spans="2:5">
      <c r="B313" s="132">
        <v>42697.461886574078</v>
      </c>
      <c r="C313" s="189">
        <v>1958</v>
      </c>
      <c r="D313" s="125" t="s">
        <v>21</v>
      </c>
      <c r="E313" s="219" t="s">
        <v>1930</v>
      </c>
    </row>
    <row r="314" spans="2:5">
      <c r="B314" s="132">
        <v>42697.496770833335</v>
      </c>
      <c r="C314" s="189">
        <v>293.7</v>
      </c>
      <c r="D314" s="125" t="s">
        <v>21</v>
      </c>
      <c r="E314" s="219" t="s">
        <v>1931</v>
      </c>
    </row>
    <row r="315" spans="2:5">
      <c r="B315" s="132">
        <v>42697.555775462963</v>
      </c>
      <c r="C315" s="189">
        <v>293.7</v>
      </c>
      <c r="D315" s="125" t="s">
        <v>21</v>
      </c>
      <c r="E315" s="219" t="s">
        <v>1932</v>
      </c>
    </row>
    <row r="316" spans="2:5">
      <c r="B316" s="132">
        <v>42697.558275462965</v>
      </c>
      <c r="C316" s="189">
        <v>293.7</v>
      </c>
      <c r="D316" s="125" t="s">
        <v>1872</v>
      </c>
      <c r="E316" s="219" t="s">
        <v>1933</v>
      </c>
    </row>
    <row r="317" spans="2:5">
      <c r="B317" s="132">
        <v>42697.617754629631</v>
      </c>
      <c r="C317" s="189">
        <v>97.9</v>
      </c>
      <c r="D317" s="125" t="s">
        <v>1871</v>
      </c>
      <c r="E317" s="219" t="s">
        <v>21</v>
      </c>
    </row>
    <row r="318" spans="2:5">
      <c r="B318" s="132">
        <v>42697.62159722222</v>
      </c>
      <c r="C318" s="189">
        <v>293.7</v>
      </c>
      <c r="D318" s="125" t="s">
        <v>21</v>
      </c>
      <c r="E318" s="219" t="s">
        <v>21</v>
      </c>
    </row>
    <row r="319" spans="2:5">
      <c r="B319" s="132">
        <v>42697.653483796297</v>
      </c>
      <c r="C319" s="189">
        <v>391.6</v>
      </c>
      <c r="D319" s="125" t="s">
        <v>1870</v>
      </c>
      <c r="E319" s="219" t="s">
        <v>21</v>
      </c>
    </row>
    <row r="320" spans="2:5">
      <c r="B320" s="132">
        <v>42697.767430555556</v>
      </c>
      <c r="C320" s="189">
        <v>118.46</v>
      </c>
      <c r="D320" s="125" t="s">
        <v>21</v>
      </c>
      <c r="E320" s="219" t="s">
        <v>21</v>
      </c>
    </row>
    <row r="321" spans="2:5">
      <c r="B321" s="132">
        <v>42697.826388888891</v>
      </c>
      <c r="C321" s="189">
        <v>146.85</v>
      </c>
      <c r="D321" s="125" t="s">
        <v>21</v>
      </c>
      <c r="E321" s="219" t="s">
        <v>21</v>
      </c>
    </row>
    <row r="322" spans="2:5">
      <c r="B322" s="132">
        <v>42697.974050925928</v>
      </c>
      <c r="C322" s="189">
        <v>293.7</v>
      </c>
      <c r="D322" s="125" t="s">
        <v>1869</v>
      </c>
      <c r="E322" s="219" t="s">
        <v>1934</v>
      </c>
    </row>
    <row r="323" spans="2:5">
      <c r="B323" s="132">
        <v>42698.052708333336</v>
      </c>
      <c r="C323" s="189">
        <v>97.9</v>
      </c>
      <c r="D323" s="125" t="s">
        <v>1868</v>
      </c>
      <c r="E323" s="219" t="s">
        <v>1935</v>
      </c>
    </row>
    <row r="324" spans="2:5">
      <c r="B324" s="132">
        <v>42698.09951388889</v>
      </c>
      <c r="C324" s="189">
        <v>146.85</v>
      </c>
      <c r="D324" s="125" t="s">
        <v>1867</v>
      </c>
      <c r="E324" s="219" t="s">
        <v>1936</v>
      </c>
    </row>
    <row r="325" spans="2:5">
      <c r="B325" s="132">
        <v>42698.170138888891</v>
      </c>
      <c r="C325" s="189">
        <v>979</v>
      </c>
      <c r="D325" s="125" t="s">
        <v>21</v>
      </c>
      <c r="E325" s="219" t="s">
        <v>1937</v>
      </c>
    </row>
    <row r="326" spans="2:5">
      <c r="B326" s="132">
        <v>42698.235023148147</v>
      </c>
      <c r="C326" s="189">
        <v>1468.5</v>
      </c>
      <c r="D326" s="125" t="s">
        <v>1866</v>
      </c>
      <c r="E326" s="219" t="s">
        <v>21</v>
      </c>
    </row>
    <row r="327" spans="2:5">
      <c r="B327" s="132">
        <v>42698.378298611111</v>
      </c>
      <c r="C327" s="189">
        <v>129.22999999999999</v>
      </c>
      <c r="D327" s="125" t="s">
        <v>1865</v>
      </c>
      <c r="E327" s="219" t="s">
        <v>21</v>
      </c>
    </row>
    <row r="328" spans="2:5">
      <c r="B328" s="132">
        <v>42698.45590277778</v>
      </c>
      <c r="C328" s="189">
        <v>4895</v>
      </c>
      <c r="D328" s="125" t="s">
        <v>1864</v>
      </c>
      <c r="E328" s="219" t="s">
        <v>21</v>
      </c>
    </row>
    <row r="329" spans="2:5">
      <c r="B329" s="132">
        <v>42698.486134259256</v>
      </c>
      <c r="C329" s="189">
        <v>293.7</v>
      </c>
      <c r="D329" s="125" t="s">
        <v>21</v>
      </c>
      <c r="E329" s="219" t="s">
        <v>21</v>
      </c>
    </row>
    <row r="330" spans="2:5">
      <c r="B330" s="132">
        <v>42698.527974537035</v>
      </c>
      <c r="C330" s="189">
        <v>489.5</v>
      </c>
      <c r="D330" s="125" t="s">
        <v>21</v>
      </c>
      <c r="E330" s="219" t="s">
        <v>1938</v>
      </c>
    </row>
    <row r="331" spans="2:5">
      <c r="B331" s="132">
        <v>42698.530949074076</v>
      </c>
      <c r="C331" s="189">
        <v>293.7</v>
      </c>
      <c r="D331" s="125" t="s">
        <v>21</v>
      </c>
      <c r="E331" s="219" t="s">
        <v>21</v>
      </c>
    </row>
    <row r="332" spans="2:5">
      <c r="B332" s="132">
        <v>42698.533159722225</v>
      </c>
      <c r="C332" s="189">
        <v>97.9</v>
      </c>
      <c r="D332" s="125" t="s">
        <v>1863</v>
      </c>
      <c r="E332" s="219" t="s">
        <v>21</v>
      </c>
    </row>
    <row r="333" spans="2:5">
      <c r="B333" s="132">
        <v>42698.600694444445</v>
      </c>
      <c r="C333" s="189">
        <v>4895</v>
      </c>
      <c r="D333" s="125" t="s">
        <v>21</v>
      </c>
      <c r="E333" s="219" t="s">
        <v>1939</v>
      </c>
    </row>
    <row r="334" spans="2:5">
      <c r="B334" s="132">
        <v>42698.611770833333</v>
      </c>
      <c r="C334" s="189">
        <v>498.31</v>
      </c>
      <c r="D334" s="125" t="s">
        <v>1862</v>
      </c>
      <c r="E334" s="219" t="s">
        <v>1940</v>
      </c>
    </row>
    <row r="335" spans="2:5">
      <c r="B335" s="132">
        <v>42698.656261574077</v>
      </c>
      <c r="C335" s="189">
        <v>97.9</v>
      </c>
      <c r="D335" s="125" t="s">
        <v>21</v>
      </c>
      <c r="E335" s="219" t="s">
        <v>1941</v>
      </c>
    </row>
    <row r="336" spans="2:5">
      <c r="B336" s="132">
        <v>42698.677210648151</v>
      </c>
      <c r="C336" s="189">
        <v>293.7</v>
      </c>
      <c r="D336" s="125" t="s">
        <v>21</v>
      </c>
      <c r="E336" s="219" t="s">
        <v>21</v>
      </c>
    </row>
    <row r="337" spans="2:5">
      <c r="B337" s="132">
        <v>42698.769282407404</v>
      </c>
      <c r="C337" s="189">
        <v>979</v>
      </c>
      <c r="D337" s="125" t="s">
        <v>1861</v>
      </c>
      <c r="E337" s="219" t="s">
        <v>21</v>
      </c>
    </row>
    <row r="338" spans="2:5">
      <c r="B338" s="132">
        <v>42698.930659722224</v>
      </c>
      <c r="C338" s="189">
        <v>97.9</v>
      </c>
      <c r="D338" s="125" t="s">
        <v>21</v>
      </c>
      <c r="E338" s="219" t="s">
        <v>21</v>
      </c>
    </row>
    <row r="339" spans="2:5">
      <c r="B339" s="132">
        <v>42699.013888888891</v>
      </c>
      <c r="C339" s="189">
        <v>97.9</v>
      </c>
      <c r="D339" s="125" t="s">
        <v>21</v>
      </c>
      <c r="E339" s="219" t="s">
        <v>21</v>
      </c>
    </row>
    <row r="340" spans="2:5">
      <c r="B340" s="132">
        <v>42699.138888888891</v>
      </c>
      <c r="C340" s="189">
        <v>293.7</v>
      </c>
      <c r="D340" s="125" t="s">
        <v>21</v>
      </c>
      <c r="E340" s="219" t="s">
        <v>21</v>
      </c>
    </row>
    <row r="341" spans="2:5">
      <c r="B341" s="132">
        <v>42699.180555555555</v>
      </c>
      <c r="C341" s="189">
        <v>293.7</v>
      </c>
      <c r="D341" s="125" t="s">
        <v>21</v>
      </c>
      <c r="E341" s="219" t="s">
        <v>1942</v>
      </c>
    </row>
    <row r="342" spans="2:5">
      <c r="B342" s="132">
        <v>42699.215277777781</v>
      </c>
      <c r="C342" s="189">
        <v>3426.5</v>
      </c>
      <c r="D342" s="125" t="s">
        <v>21</v>
      </c>
      <c r="E342" s="219" t="s">
        <v>21</v>
      </c>
    </row>
    <row r="343" spans="2:5">
      <c r="B343" s="132">
        <v>42699.379351851851</v>
      </c>
      <c r="C343" s="189">
        <v>1958</v>
      </c>
      <c r="D343" s="125" t="s">
        <v>1860</v>
      </c>
      <c r="E343" s="219" t="s">
        <v>21</v>
      </c>
    </row>
    <row r="344" spans="2:5">
      <c r="B344" s="132">
        <v>42699.43408564815</v>
      </c>
      <c r="C344" s="189">
        <v>587.4</v>
      </c>
      <c r="D344" s="125" t="s">
        <v>21</v>
      </c>
      <c r="E344" s="219" t="s">
        <v>1943</v>
      </c>
    </row>
    <row r="345" spans="2:5">
      <c r="B345" s="132">
        <v>42699.489791666667</v>
      </c>
      <c r="C345" s="189">
        <v>293.7</v>
      </c>
      <c r="D345" s="125" t="s">
        <v>21</v>
      </c>
      <c r="E345" s="219" t="s">
        <v>21</v>
      </c>
    </row>
    <row r="346" spans="2:5">
      <c r="B346" s="132">
        <v>42699.517361111109</v>
      </c>
      <c r="C346" s="189">
        <v>293.7</v>
      </c>
      <c r="D346" s="125" t="s">
        <v>21</v>
      </c>
      <c r="E346" s="219" t="s">
        <v>1944</v>
      </c>
    </row>
    <row r="347" spans="2:5">
      <c r="B347" s="132">
        <v>42699.534722222219</v>
      </c>
      <c r="C347" s="189">
        <v>489.5</v>
      </c>
      <c r="D347" s="125" t="s">
        <v>21</v>
      </c>
      <c r="E347" s="219" t="s">
        <v>21</v>
      </c>
    </row>
    <row r="348" spans="2:5">
      <c r="B348" s="132">
        <v>42699.534756944442</v>
      </c>
      <c r="C348" s="189">
        <v>293.7</v>
      </c>
      <c r="D348" s="125" t="s">
        <v>21</v>
      </c>
      <c r="E348" s="219" t="s">
        <v>1945</v>
      </c>
    </row>
    <row r="349" spans="2:5">
      <c r="B349" s="132">
        <v>42699.566006944442</v>
      </c>
      <c r="C349" s="189">
        <v>489.5</v>
      </c>
      <c r="D349" s="125" t="s">
        <v>21</v>
      </c>
      <c r="E349" s="219" t="s">
        <v>1946</v>
      </c>
    </row>
    <row r="350" spans="2:5">
      <c r="B350" s="132">
        <v>42699.625798611109</v>
      </c>
      <c r="C350" s="189">
        <v>2937</v>
      </c>
      <c r="D350" s="125" t="s">
        <v>1859</v>
      </c>
      <c r="E350" s="219" t="s">
        <v>21</v>
      </c>
    </row>
    <row r="351" spans="2:5">
      <c r="B351" s="132">
        <v>42699.659780092596</v>
      </c>
      <c r="C351" s="189">
        <v>2937</v>
      </c>
      <c r="D351" s="125" t="s">
        <v>21</v>
      </c>
      <c r="E351" s="219" t="s">
        <v>1947</v>
      </c>
    </row>
    <row r="352" spans="2:5">
      <c r="B352" s="132">
        <v>42699.659791666665</v>
      </c>
      <c r="C352" s="189">
        <v>293.7</v>
      </c>
      <c r="D352" s="125" t="s">
        <v>21</v>
      </c>
      <c r="E352" s="219" t="s">
        <v>1948</v>
      </c>
    </row>
    <row r="353" spans="2:5">
      <c r="B353" s="132">
        <v>42699.724641203706</v>
      </c>
      <c r="C353" s="189">
        <v>489.5</v>
      </c>
      <c r="D353" s="125" t="s">
        <v>1858</v>
      </c>
      <c r="E353" s="219" t="s">
        <v>21</v>
      </c>
    </row>
    <row r="354" spans="2:5">
      <c r="B354" s="132">
        <v>42699.73133101852</v>
      </c>
      <c r="C354" s="189">
        <v>979</v>
      </c>
      <c r="D354" s="125" t="s">
        <v>1858</v>
      </c>
      <c r="E354" s="219" t="s">
        <v>21</v>
      </c>
    </row>
    <row r="355" spans="2:5">
      <c r="B355" s="132">
        <v>42699.73746527778</v>
      </c>
      <c r="C355" s="189">
        <v>979</v>
      </c>
      <c r="D355" s="125" t="s">
        <v>1857</v>
      </c>
      <c r="E355" s="219" t="s">
        <v>1949</v>
      </c>
    </row>
    <row r="356" spans="2:5">
      <c r="B356" s="132">
        <v>42699.794560185182</v>
      </c>
      <c r="C356" s="189">
        <v>293.7</v>
      </c>
      <c r="D356" s="125" t="s">
        <v>1856</v>
      </c>
      <c r="E356" s="219" t="s">
        <v>21</v>
      </c>
    </row>
    <row r="357" spans="2:5">
      <c r="B357" s="132">
        <v>42699.813240740739</v>
      </c>
      <c r="C357" s="189">
        <v>979</v>
      </c>
      <c r="D357" s="125" t="s">
        <v>1855</v>
      </c>
      <c r="E357" s="219" t="s">
        <v>21</v>
      </c>
    </row>
    <row r="358" spans="2:5">
      <c r="B358" s="132">
        <v>42699.941145833334</v>
      </c>
      <c r="C358" s="189">
        <v>97.9</v>
      </c>
      <c r="D358" s="125" t="s">
        <v>21</v>
      </c>
      <c r="E358" s="219" t="s">
        <v>21</v>
      </c>
    </row>
    <row r="359" spans="2:5">
      <c r="B359" s="132">
        <v>42699.982708333337</v>
      </c>
      <c r="C359" s="189">
        <v>146.85</v>
      </c>
      <c r="D359" s="125" t="s">
        <v>1854</v>
      </c>
      <c r="E359" s="219" t="s">
        <v>21</v>
      </c>
    </row>
    <row r="360" spans="2:5">
      <c r="B360" s="132">
        <v>42699.99800925926</v>
      </c>
      <c r="C360" s="189">
        <v>97.9</v>
      </c>
      <c r="D360" s="125" t="s">
        <v>1853</v>
      </c>
      <c r="E360" s="219" t="s">
        <v>21</v>
      </c>
    </row>
    <row r="361" spans="2:5">
      <c r="B361" s="132">
        <v>42700.045138888891</v>
      </c>
      <c r="C361" s="189">
        <v>4895</v>
      </c>
      <c r="D361" s="125" t="s">
        <v>21</v>
      </c>
      <c r="E361" s="219" t="s">
        <v>21</v>
      </c>
    </row>
    <row r="362" spans="2:5">
      <c r="B362" s="132">
        <v>42700.062511574077</v>
      </c>
      <c r="C362" s="189">
        <v>293.7</v>
      </c>
      <c r="D362" s="125" t="s">
        <v>21</v>
      </c>
      <c r="E362" s="219" t="s">
        <v>21</v>
      </c>
    </row>
    <row r="363" spans="2:5">
      <c r="B363" s="132">
        <v>42700.065972222219</v>
      </c>
      <c r="C363" s="189">
        <v>293.7</v>
      </c>
      <c r="D363" s="125" t="s">
        <v>21</v>
      </c>
      <c r="E363" s="219" t="s">
        <v>21</v>
      </c>
    </row>
    <row r="364" spans="2:5">
      <c r="B364" s="132">
        <v>42700.395613425928</v>
      </c>
      <c r="C364" s="189">
        <v>97.9</v>
      </c>
      <c r="D364" s="125" t="s">
        <v>1844</v>
      </c>
      <c r="E364" s="219" t="s">
        <v>1950</v>
      </c>
    </row>
    <row r="365" spans="2:5">
      <c r="B365" s="132">
        <v>42700.423634259256</v>
      </c>
      <c r="C365" s="189">
        <v>979</v>
      </c>
      <c r="D365" s="125" t="s">
        <v>21</v>
      </c>
      <c r="E365" s="219" t="s">
        <v>21</v>
      </c>
    </row>
    <row r="366" spans="2:5">
      <c r="B366" s="132">
        <v>42700.583414351851</v>
      </c>
      <c r="C366" s="189">
        <v>489.5</v>
      </c>
      <c r="D366" s="125" t="s">
        <v>21</v>
      </c>
      <c r="E366" s="219" t="s">
        <v>21</v>
      </c>
    </row>
    <row r="367" spans="2:5">
      <c r="B367" s="132">
        <v>42700.631215277775</v>
      </c>
      <c r="C367" s="189">
        <v>293.7</v>
      </c>
      <c r="D367" s="125" t="s">
        <v>1852</v>
      </c>
      <c r="E367" s="219" t="s">
        <v>21</v>
      </c>
    </row>
    <row r="368" spans="2:5">
      <c r="B368" s="132">
        <v>42700.692256944443</v>
      </c>
      <c r="C368" s="189">
        <v>1076.9000000000001</v>
      </c>
      <c r="D368" s="125" t="s">
        <v>1851</v>
      </c>
      <c r="E368" s="219" t="s">
        <v>21</v>
      </c>
    </row>
    <row r="369" spans="2:5">
      <c r="B369" s="132">
        <v>42700.723912037036</v>
      </c>
      <c r="C369" s="189">
        <v>489.5</v>
      </c>
      <c r="D369" s="125" t="s">
        <v>1850</v>
      </c>
      <c r="E369" s="219" t="s">
        <v>1951</v>
      </c>
    </row>
    <row r="370" spans="2:5">
      <c r="B370" s="132">
        <v>42700.760451388887</v>
      </c>
      <c r="C370" s="189">
        <v>97.9</v>
      </c>
      <c r="D370" s="125" t="s">
        <v>21</v>
      </c>
      <c r="E370" s="219" t="s">
        <v>21</v>
      </c>
    </row>
    <row r="371" spans="2:5">
      <c r="B371" s="132">
        <v>42700.78125</v>
      </c>
      <c r="C371" s="189">
        <v>29.37</v>
      </c>
      <c r="D371" s="125" t="s">
        <v>21</v>
      </c>
      <c r="E371" s="219" t="s">
        <v>21</v>
      </c>
    </row>
    <row r="372" spans="2:5">
      <c r="B372" s="132">
        <v>42700.844687500001</v>
      </c>
      <c r="C372" s="189">
        <v>4895</v>
      </c>
      <c r="D372" s="125" t="s">
        <v>1849</v>
      </c>
      <c r="E372" s="219" t="s">
        <v>1952</v>
      </c>
    </row>
    <row r="373" spans="2:5">
      <c r="B373" s="132">
        <v>42700.892731481479</v>
      </c>
      <c r="C373" s="189">
        <v>97.9</v>
      </c>
      <c r="D373" s="125" t="s">
        <v>21</v>
      </c>
      <c r="E373" s="219" t="s">
        <v>21</v>
      </c>
    </row>
    <row r="374" spans="2:5">
      <c r="B374" s="132">
        <v>42700.914652777778</v>
      </c>
      <c r="C374" s="189">
        <v>489.5</v>
      </c>
      <c r="D374" s="125" t="s">
        <v>1848</v>
      </c>
      <c r="E374" s="219" t="s">
        <v>21</v>
      </c>
    </row>
    <row r="375" spans="2:5">
      <c r="B375" s="132">
        <v>42700.930590277778</v>
      </c>
      <c r="C375" s="189">
        <v>293.7</v>
      </c>
      <c r="D375" s="125" t="s">
        <v>21</v>
      </c>
      <c r="E375" s="219" t="s">
        <v>21</v>
      </c>
    </row>
    <row r="376" spans="2:5">
      <c r="B376" s="132">
        <v>42700.965277777781</v>
      </c>
      <c r="C376" s="189">
        <v>979</v>
      </c>
      <c r="D376" s="125" t="s">
        <v>21</v>
      </c>
      <c r="E376" s="219" t="s">
        <v>1953</v>
      </c>
    </row>
    <row r="377" spans="2:5">
      <c r="B377" s="132">
        <v>42700.997256944444</v>
      </c>
      <c r="C377" s="189">
        <v>97.9</v>
      </c>
      <c r="D377" s="125" t="s">
        <v>1847</v>
      </c>
      <c r="E377" s="219" t="s">
        <v>21</v>
      </c>
    </row>
    <row r="378" spans="2:5">
      <c r="B378" s="132">
        <v>42701.038402777776</v>
      </c>
      <c r="C378" s="189">
        <v>979</v>
      </c>
      <c r="D378" s="125" t="s">
        <v>1846</v>
      </c>
      <c r="E378" s="219" t="s">
        <v>21</v>
      </c>
    </row>
    <row r="379" spans="2:5">
      <c r="B379" s="132">
        <v>42701.079861111109</v>
      </c>
      <c r="C379" s="189">
        <v>293.7</v>
      </c>
      <c r="D379" s="125" t="s">
        <v>21</v>
      </c>
      <c r="E379" s="219" t="s">
        <v>1954</v>
      </c>
    </row>
    <row r="380" spans="2:5">
      <c r="B380" s="132">
        <v>42701.607858796298</v>
      </c>
      <c r="C380" s="189">
        <v>489.5</v>
      </c>
      <c r="D380" s="125" t="s">
        <v>21</v>
      </c>
      <c r="E380" s="219" t="s">
        <v>21</v>
      </c>
    </row>
    <row r="381" spans="2:5">
      <c r="B381" s="132">
        <v>42701.682766203703</v>
      </c>
      <c r="C381" s="189">
        <v>9790</v>
      </c>
      <c r="D381" s="125" t="s">
        <v>1845</v>
      </c>
      <c r="E381" s="219" t="s">
        <v>21</v>
      </c>
    </row>
    <row r="382" spans="2:5">
      <c r="B382" s="132">
        <v>42701.750694444447</v>
      </c>
      <c r="C382" s="189">
        <v>97.9</v>
      </c>
      <c r="D382" s="125" t="s">
        <v>1844</v>
      </c>
      <c r="E382" s="219" t="s">
        <v>21</v>
      </c>
    </row>
    <row r="383" spans="2:5">
      <c r="B383" s="132">
        <v>42701.756944444445</v>
      </c>
      <c r="C383" s="189">
        <v>195.8</v>
      </c>
      <c r="D383" s="125" t="s">
        <v>21</v>
      </c>
      <c r="E383" s="219" t="s">
        <v>1955</v>
      </c>
    </row>
    <row r="384" spans="2:5">
      <c r="B384" s="132">
        <v>42701.8125</v>
      </c>
      <c r="C384" s="189">
        <v>293.7</v>
      </c>
      <c r="D384" s="125" t="s">
        <v>21</v>
      </c>
      <c r="E384" s="219" t="s">
        <v>21</v>
      </c>
    </row>
    <row r="385" spans="2:5">
      <c r="B385" s="132">
        <v>42701.836944444447</v>
      </c>
      <c r="C385" s="189">
        <v>293.7</v>
      </c>
      <c r="D385" s="125" t="s">
        <v>1843</v>
      </c>
      <c r="E385" s="219" t="s">
        <v>21</v>
      </c>
    </row>
    <row r="386" spans="2:5">
      <c r="B386" s="132">
        <v>42701.875</v>
      </c>
      <c r="C386" s="189">
        <v>979</v>
      </c>
      <c r="D386" s="125" t="s">
        <v>21</v>
      </c>
      <c r="E386" s="219" t="s">
        <v>21</v>
      </c>
    </row>
    <row r="387" spans="2:5">
      <c r="B387" s="132">
        <v>42701.961805555555</v>
      </c>
      <c r="C387" s="189">
        <v>293.7</v>
      </c>
      <c r="D387" s="125" t="s">
        <v>21</v>
      </c>
      <c r="E387" s="219" t="s">
        <v>21</v>
      </c>
    </row>
    <row r="388" spans="2:5">
      <c r="B388" s="132">
        <v>42702.000081018516</v>
      </c>
      <c r="C388" s="189">
        <v>979</v>
      </c>
      <c r="D388" s="125" t="s">
        <v>21</v>
      </c>
      <c r="E388" s="219" t="s">
        <v>21</v>
      </c>
    </row>
    <row r="389" spans="2:5">
      <c r="B389" s="132">
        <v>42702.022511574076</v>
      </c>
      <c r="C389" s="189">
        <v>9790</v>
      </c>
      <c r="D389" s="125" t="s">
        <v>1842</v>
      </c>
      <c r="E389" s="219" t="s">
        <v>1956</v>
      </c>
    </row>
    <row r="390" spans="2:5">
      <c r="B390" s="132">
        <v>42702.378553240742</v>
      </c>
      <c r="C390" s="189">
        <v>97.9</v>
      </c>
      <c r="D390" s="125" t="s">
        <v>21</v>
      </c>
      <c r="E390" s="219" t="s">
        <v>21</v>
      </c>
    </row>
    <row r="391" spans="2:5">
      <c r="B391" s="132">
        <v>42702.429699074077</v>
      </c>
      <c r="C391" s="189">
        <v>97.9</v>
      </c>
      <c r="D391" s="125" t="s">
        <v>1841</v>
      </c>
      <c r="E391" s="219" t="s">
        <v>1957</v>
      </c>
    </row>
    <row r="392" spans="2:5">
      <c r="B392" s="132">
        <v>42702.451388888891</v>
      </c>
      <c r="C392" s="189">
        <v>489.5</v>
      </c>
      <c r="D392" s="125" t="s">
        <v>21</v>
      </c>
      <c r="E392" s="219" t="s">
        <v>1958</v>
      </c>
    </row>
    <row r="393" spans="2:5">
      <c r="B393" s="132">
        <v>42702.479166666664</v>
      </c>
      <c r="C393" s="189">
        <v>293.7</v>
      </c>
      <c r="D393" s="125" t="s">
        <v>21</v>
      </c>
      <c r="E393" s="219" t="s">
        <v>21</v>
      </c>
    </row>
    <row r="394" spans="2:5">
      <c r="B394" s="132">
        <v>42702.494837962964</v>
      </c>
      <c r="C394" s="189">
        <v>979</v>
      </c>
      <c r="D394" s="125" t="s">
        <v>1840</v>
      </c>
      <c r="E394" s="219" t="s">
        <v>21</v>
      </c>
    </row>
    <row r="395" spans="2:5">
      <c r="B395" s="132">
        <v>42702.52003472222</v>
      </c>
      <c r="C395" s="189">
        <v>979</v>
      </c>
      <c r="D395" s="125" t="s">
        <v>1839</v>
      </c>
      <c r="E395" s="219" t="s">
        <v>21</v>
      </c>
    </row>
    <row r="396" spans="2:5">
      <c r="B396" s="132">
        <v>42702.548252314817</v>
      </c>
      <c r="C396" s="189">
        <v>97900</v>
      </c>
      <c r="D396" s="125" t="s">
        <v>1838</v>
      </c>
      <c r="E396" s="219" t="s">
        <v>1959</v>
      </c>
    </row>
    <row r="397" spans="2:5">
      <c r="B397" s="132">
        <v>42702.604351851849</v>
      </c>
      <c r="C397" s="189">
        <v>97.9</v>
      </c>
      <c r="D397" s="125" t="s">
        <v>21</v>
      </c>
      <c r="E397" s="219" t="s">
        <v>21</v>
      </c>
    </row>
    <row r="398" spans="2:5">
      <c r="B398" s="344">
        <v>42702.635416666664</v>
      </c>
      <c r="C398" s="345">
        <v>489.5</v>
      </c>
      <c r="D398" s="346" t="s">
        <v>21</v>
      </c>
      <c r="E398" s="219" t="s">
        <v>21</v>
      </c>
    </row>
    <row r="399" spans="2:5">
      <c r="B399" s="344">
        <v>42702.656307870369</v>
      </c>
      <c r="C399" s="345">
        <v>293.7</v>
      </c>
      <c r="D399" s="346" t="s">
        <v>21</v>
      </c>
      <c r="E399" s="219" t="s">
        <v>21</v>
      </c>
    </row>
    <row r="400" spans="2:5">
      <c r="B400" s="344">
        <v>42702.725706018522</v>
      </c>
      <c r="C400" s="345">
        <v>97.9</v>
      </c>
      <c r="D400" s="346" t="s">
        <v>21</v>
      </c>
      <c r="E400" s="219" t="s">
        <v>21</v>
      </c>
    </row>
    <row r="401" spans="2:5">
      <c r="B401" s="344">
        <v>42702.762986111113</v>
      </c>
      <c r="C401" s="345">
        <v>489.5</v>
      </c>
      <c r="D401" s="346" t="s">
        <v>1837</v>
      </c>
      <c r="E401" s="219" t="s">
        <v>1960</v>
      </c>
    </row>
    <row r="402" spans="2:5">
      <c r="B402" s="344">
        <v>42702.796944444446</v>
      </c>
      <c r="C402" s="345">
        <v>323.07</v>
      </c>
      <c r="D402" s="346" t="s">
        <v>1836</v>
      </c>
      <c r="E402" s="219" t="s">
        <v>1961</v>
      </c>
    </row>
    <row r="403" spans="2:5">
      <c r="B403" s="344">
        <v>42702.930358796293</v>
      </c>
      <c r="C403" s="345">
        <v>1027.95</v>
      </c>
      <c r="D403" s="346" t="s">
        <v>1835</v>
      </c>
      <c r="E403" s="219" t="s">
        <v>21</v>
      </c>
    </row>
    <row r="404" spans="2:5">
      <c r="B404" s="344">
        <v>42703.367164351854</v>
      </c>
      <c r="C404" s="345">
        <v>489.5</v>
      </c>
      <c r="D404" s="346" t="s">
        <v>1834</v>
      </c>
      <c r="E404" s="219" t="s">
        <v>1962</v>
      </c>
    </row>
    <row r="405" spans="2:5">
      <c r="B405" s="344">
        <v>42703.392361111109</v>
      </c>
      <c r="C405" s="345">
        <v>97.9</v>
      </c>
      <c r="D405" s="346" t="s">
        <v>21</v>
      </c>
      <c r="E405" s="219" t="s">
        <v>21</v>
      </c>
    </row>
    <row r="406" spans="2:5">
      <c r="B406" s="344">
        <v>42703.403124999997</v>
      </c>
      <c r="C406" s="345">
        <v>293.7</v>
      </c>
      <c r="D406" s="346" t="s">
        <v>1833</v>
      </c>
      <c r="E406" s="219" t="s">
        <v>21</v>
      </c>
    </row>
    <row r="407" spans="2:5">
      <c r="B407" s="344">
        <v>42703.416435185187</v>
      </c>
      <c r="C407" s="345">
        <v>487.48</v>
      </c>
      <c r="D407" s="346" t="s">
        <v>1832</v>
      </c>
      <c r="E407" s="219" t="s">
        <v>1963</v>
      </c>
    </row>
    <row r="408" spans="2:5">
      <c r="B408" s="344">
        <v>42703.430810185186</v>
      </c>
      <c r="C408" s="345">
        <v>979</v>
      </c>
      <c r="D408" s="346" t="s">
        <v>1831</v>
      </c>
      <c r="E408" s="219" t="s">
        <v>21</v>
      </c>
    </row>
    <row r="409" spans="2:5">
      <c r="B409" s="344">
        <v>42703.450277777774</v>
      </c>
      <c r="C409" s="345">
        <v>293.7</v>
      </c>
      <c r="D409" s="346" t="s">
        <v>1830</v>
      </c>
      <c r="E409" s="219" t="s">
        <v>21</v>
      </c>
    </row>
    <row r="410" spans="2:5">
      <c r="B410" s="344">
        <v>42703.450601851851</v>
      </c>
      <c r="C410" s="345">
        <v>489.5</v>
      </c>
      <c r="D410" s="346" t="s">
        <v>1829</v>
      </c>
      <c r="E410" s="219" t="s">
        <v>1964</v>
      </c>
    </row>
    <row r="411" spans="2:5">
      <c r="B411" s="344">
        <v>42703.466412037036</v>
      </c>
      <c r="C411" s="345">
        <v>979</v>
      </c>
      <c r="D411" s="346" t="s">
        <v>21</v>
      </c>
      <c r="E411" s="219" t="s">
        <v>21</v>
      </c>
    </row>
    <row r="412" spans="2:5">
      <c r="B412" s="344">
        <v>42703.467002314814</v>
      </c>
      <c r="C412" s="345">
        <v>979</v>
      </c>
      <c r="D412" s="346" t="s">
        <v>1828</v>
      </c>
      <c r="E412" s="219" t="s">
        <v>21</v>
      </c>
    </row>
    <row r="413" spans="2:5">
      <c r="B413" s="344">
        <v>42703.489583333336</v>
      </c>
      <c r="C413" s="345">
        <v>489.5</v>
      </c>
      <c r="D413" s="346" t="s">
        <v>21</v>
      </c>
      <c r="E413" s="219" t="s">
        <v>21</v>
      </c>
    </row>
    <row r="414" spans="2:5">
      <c r="B414" s="344">
        <v>42703.532743055555</v>
      </c>
      <c r="C414" s="345">
        <v>1958</v>
      </c>
      <c r="D414" s="346" t="s">
        <v>1827</v>
      </c>
      <c r="E414" s="219" t="s">
        <v>1857</v>
      </c>
    </row>
    <row r="415" spans="2:5">
      <c r="B415" s="344">
        <v>42703.555532407408</v>
      </c>
      <c r="C415" s="345">
        <v>979</v>
      </c>
      <c r="D415" s="346" t="s">
        <v>1826</v>
      </c>
      <c r="E415" s="219" t="s">
        <v>1965</v>
      </c>
    </row>
    <row r="416" spans="2:5">
      <c r="B416" s="344">
        <v>42703.659618055557</v>
      </c>
      <c r="C416" s="345">
        <v>2937</v>
      </c>
      <c r="D416" s="346" t="s">
        <v>1825</v>
      </c>
      <c r="E416" s="219" t="s">
        <v>21</v>
      </c>
    </row>
    <row r="417" spans="2:5">
      <c r="B417" s="344">
        <v>42703.71638888889</v>
      </c>
      <c r="C417" s="345">
        <v>293.7</v>
      </c>
      <c r="D417" s="346" t="s">
        <v>1824</v>
      </c>
      <c r="E417" s="219" t="s">
        <v>21</v>
      </c>
    </row>
    <row r="418" spans="2:5">
      <c r="B418" s="344">
        <v>42703.718877314815</v>
      </c>
      <c r="C418" s="345">
        <v>293.7</v>
      </c>
      <c r="D418" s="346" t="s">
        <v>21</v>
      </c>
      <c r="E418" s="219" t="s">
        <v>21</v>
      </c>
    </row>
    <row r="419" spans="2:5">
      <c r="B419" s="344">
        <v>42703.781701388885</v>
      </c>
      <c r="C419" s="345">
        <v>293.7</v>
      </c>
      <c r="D419" s="346" t="s">
        <v>1823</v>
      </c>
      <c r="E419" s="219" t="s">
        <v>1966</v>
      </c>
    </row>
    <row r="420" spans="2:5">
      <c r="B420" s="344">
        <v>42703.785949074074</v>
      </c>
      <c r="C420" s="345">
        <v>979</v>
      </c>
      <c r="D420" s="346" t="s">
        <v>1822</v>
      </c>
      <c r="E420" s="219" t="s">
        <v>1967</v>
      </c>
    </row>
    <row r="421" spans="2:5">
      <c r="B421" s="344">
        <v>42703.80908564815</v>
      </c>
      <c r="C421" s="345">
        <v>489.5</v>
      </c>
      <c r="D421" s="346" t="s">
        <v>21</v>
      </c>
      <c r="E421" s="219" t="s">
        <v>1968</v>
      </c>
    </row>
    <row r="422" spans="2:5">
      <c r="B422" s="344">
        <v>42703.869432870371</v>
      </c>
      <c r="C422" s="345">
        <v>195.8</v>
      </c>
      <c r="D422" s="346" t="s">
        <v>1821</v>
      </c>
      <c r="E422" s="219" t="s">
        <v>21</v>
      </c>
    </row>
    <row r="423" spans="2:5">
      <c r="B423" s="344">
        <v>42703.910138888888</v>
      </c>
      <c r="C423" s="345">
        <v>979</v>
      </c>
      <c r="D423" s="346" t="s">
        <v>1820</v>
      </c>
      <c r="E423" s="219" t="s">
        <v>21</v>
      </c>
    </row>
    <row r="424" spans="2:5">
      <c r="B424" s="344">
        <v>42703.913194444445</v>
      </c>
      <c r="C424" s="345">
        <v>489.5</v>
      </c>
      <c r="D424" s="346" t="s">
        <v>21</v>
      </c>
      <c r="E424" s="219" t="s">
        <v>1969</v>
      </c>
    </row>
    <row r="425" spans="2:5">
      <c r="B425" s="344">
        <v>42703.931759259256</v>
      </c>
      <c r="C425" s="345">
        <v>97.9</v>
      </c>
      <c r="D425" s="346" t="s">
        <v>1819</v>
      </c>
      <c r="E425" s="219" t="s">
        <v>1967</v>
      </c>
    </row>
    <row r="426" spans="2:5">
      <c r="B426" s="344">
        <v>42704.052083333336</v>
      </c>
      <c r="C426" s="345">
        <v>97.9</v>
      </c>
      <c r="D426" s="346" t="s">
        <v>21</v>
      </c>
      <c r="E426" s="219" t="s">
        <v>21</v>
      </c>
    </row>
    <row r="427" spans="2:5">
      <c r="B427" s="344">
        <v>42704.350810185184</v>
      </c>
      <c r="C427" s="345">
        <v>489.5</v>
      </c>
      <c r="D427" s="346" t="s">
        <v>21</v>
      </c>
      <c r="E427" s="219" t="s">
        <v>1970</v>
      </c>
    </row>
    <row r="428" spans="2:5">
      <c r="B428" s="344">
        <v>42704.382245370369</v>
      </c>
      <c r="C428" s="345">
        <v>979</v>
      </c>
      <c r="D428" s="346" t="s">
        <v>21</v>
      </c>
      <c r="E428" s="219" t="s">
        <v>1971</v>
      </c>
    </row>
    <row r="429" spans="2:5">
      <c r="B429" s="344">
        <v>42704.395902777775</v>
      </c>
      <c r="C429" s="345">
        <v>1958</v>
      </c>
      <c r="D429" s="346" t="s">
        <v>21</v>
      </c>
      <c r="E429" s="219" t="s">
        <v>1954</v>
      </c>
    </row>
    <row r="430" spans="2:5">
      <c r="B430" s="344">
        <v>42704.416666666664</v>
      </c>
      <c r="C430" s="345">
        <v>489.5</v>
      </c>
      <c r="D430" s="346" t="s">
        <v>21</v>
      </c>
      <c r="E430" s="219" t="s">
        <v>21</v>
      </c>
    </row>
    <row r="431" spans="2:5">
      <c r="B431" s="344">
        <v>42704.427002314813</v>
      </c>
      <c r="C431" s="345">
        <v>1958</v>
      </c>
      <c r="D431" s="346" t="s">
        <v>1818</v>
      </c>
      <c r="E431" s="219" t="s">
        <v>21</v>
      </c>
    </row>
    <row r="432" spans="2:5">
      <c r="B432" s="344">
        <v>42704.434039351851</v>
      </c>
      <c r="C432" s="345">
        <v>97.9</v>
      </c>
      <c r="D432" s="346" t="s">
        <v>21</v>
      </c>
      <c r="E432" s="219" t="s">
        <v>1972</v>
      </c>
    </row>
    <row r="433" spans="2:5">
      <c r="B433" s="344">
        <v>42704.448009259257</v>
      </c>
      <c r="C433" s="345">
        <v>1468.5</v>
      </c>
      <c r="D433" s="346" t="s">
        <v>21</v>
      </c>
      <c r="E433" s="219" t="s">
        <v>1973</v>
      </c>
    </row>
    <row r="434" spans="2:5">
      <c r="B434" s="344">
        <v>42704.454930555556</v>
      </c>
      <c r="C434" s="345">
        <v>293.7</v>
      </c>
      <c r="D434" s="346" t="s">
        <v>21</v>
      </c>
      <c r="E434" s="219" t="s">
        <v>1974</v>
      </c>
    </row>
    <row r="435" spans="2:5">
      <c r="B435" s="344">
        <v>42704.458391203705</v>
      </c>
      <c r="C435" s="345">
        <v>293.7</v>
      </c>
      <c r="D435" s="346" t="s">
        <v>21</v>
      </c>
      <c r="E435" s="219" t="s">
        <v>21</v>
      </c>
    </row>
    <row r="436" spans="2:5">
      <c r="B436" s="344">
        <v>42704.458703703705</v>
      </c>
      <c r="C436" s="345">
        <v>195.8</v>
      </c>
      <c r="D436" s="346" t="s">
        <v>21</v>
      </c>
      <c r="E436" s="219" t="s">
        <v>21</v>
      </c>
    </row>
    <row r="437" spans="2:5">
      <c r="B437" s="344">
        <v>42704.480347222219</v>
      </c>
      <c r="C437" s="345">
        <v>652.99</v>
      </c>
      <c r="D437" s="346" t="s">
        <v>1817</v>
      </c>
      <c r="E437" s="219" t="s">
        <v>1975</v>
      </c>
    </row>
    <row r="438" spans="2:5">
      <c r="B438" s="344">
        <v>42704.524305555555</v>
      </c>
      <c r="C438" s="345">
        <v>489.5</v>
      </c>
      <c r="D438" s="346" t="s">
        <v>21</v>
      </c>
      <c r="E438" s="219" t="s">
        <v>21</v>
      </c>
    </row>
    <row r="439" spans="2:5">
      <c r="B439" s="344">
        <v>42704.548460648148</v>
      </c>
      <c r="C439" s="345">
        <v>881.1</v>
      </c>
      <c r="D439" s="346" t="s">
        <v>1816</v>
      </c>
      <c r="E439" s="219" t="s">
        <v>21</v>
      </c>
    </row>
    <row r="440" spans="2:5">
      <c r="B440" s="344">
        <v>42704.561747685184</v>
      </c>
      <c r="C440" s="345">
        <v>1174.8</v>
      </c>
      <c r="D440" s="346" t="s">
        <v>1815</v>
      </c>
      <c r="E440" s="219" t="s">
        <v>1816</v>
      </c>
    </row>
    <row r="441" spans="2:5">
      <c r="B441" s="344">
        <v>42704.607638888891</v>
      </c>
      <c r="C441" s="345">
        <v>979</v>
      </c>
      <c r="D441" s="346" t="s">
        <v>21</v>
      </c>
      <c r="E441" s="219" t="s">
        <v>1976</v>
      </c>
    </row>
    <row r="442" spans="2:5">
      <c r="B442" s="344">
        <v>42704.645937499998</v>
      </c>
      <c r="C442" s="345">
        <v>489.5</v>
      </c>
      <c r="D442" s="346" t="s">
        <v>21</v>
      </c>
      <c r="E442" s="219" t="s">
        <v>21</v>
      </c>
    </row>
    <row r="443" spans="2:5">
      <c r="B443" s="344">
        <v>42704.673611111109</v>
      </c>
      <c r="C443" s="345">
        <v>979</v>
      </c>
      <c r="D443" s="346" t="s">
        <v>21</v>
      </c>
      <c r="E443" s="219" t="s">
        <v>21</v>
      </c>
    </row>
    <row r="444" spans="2:5">
      <c r="B444" s="344">
        <v>42704.704930555556</v>
      </c>
      <c r="C444" s="345">
        <v>1468.5</v>
      </c>
      <c r="D444" s="346" t="s">
        <v>21</v>
      </c>
      <c r="E444" s="219" t="s">
        <v>1874</v>
      </c>
    </row>
    <row r="445" spans="2:5">
      <c r="B445" s="344">
        <v>42704.732754629629</v>
      </c>
      <c r="C445" s="345">
        <v>979</v>
      </c>
      <c r="D445" s="346" t="s">
        <v>21</v>
      </c>
      <c r="E445" s="219" t="s">
        <v>1977</v>
      </c>
    </row>
    <row r="446" spans="2:5">
      <c r="B446" s="344">
        <v>42704.882268518515</v>
      </c>
      <c r="C446" s="345">
        <v>195.8</v>
      </c>
      <c r="D446" s="346" t="s">
        <v>21</v>
      </c>
      <c r="E446" s="219" t="s">
        <v>21</v>
      </c>
    </row>
    <row r="447" spans="2:5">
      <c r="B447" s="344">
        <v>42704.91978009259</v>
      </c>
      <c r="C447" s="345">
        <v>1958</v>
      </c>
      <c r="D447" s="346" t="s">
        <v>1814</v>
      </c>
      <c r="E447" s="219" t="s">
        <v>1813</v>
      </c>
    </row>
    <row r="448" spans="2:5">
      <c r="B448" s="344">
        <v>42704.930613425924</v>
      </c>
      <c r="C448" s="345">
        <v>979</v>
      </c>
      <c r="D448" s="346"/>
      <c r="E448" s="219" t="s">
        <v>21</v>
      </c>
    </row>
    <row r="449" spans="2:5">
      <c r="B449" s="129" t="s">
        <v>25</v>
      </c>
      <c r="C449" s="136">
        <f>SUM(C6:C448)</f>
        <v>524120.51000000112</v>
      </c>
      <c r="D449" s="215"/>
      <c r="E449" s="348"/>
    </row>
    <row r="450" spans="2:5" s="28" customFormat="1" ht="10.5">
      <c r="B450" s="130" t="s">
        <v>26</v>
      </c>
      <c r="C450" s="137">
        <f>C449*0.021</f>
        <v>11006.530710000025</v>
      </c>
      <c r="D450" s="216"/>
      <c r="E450" s="349"/>
    </row>
    <row r="451" spans="2:5">
      <c r="B451" s="72" t="s">
        <v>27</v>
      </c>
      <c r="C451" s="138"/>
      <c r="D451" s="214"/>
      <c r="E451" s="348"/>
    </row>
    <row r="452" spans="2:5">
      <c r="B452" s="132">
        <v>42678.052083333336</v>
      </c>
      <c r="C452" s="189">
        <v>293.7</v>
      </c>
      <c r="D452" s="125"/>
      <c r="E452" s="348"/>
    </row>
    <row r="453" spans="2:5">
      <c r="B453" s="344">
        <v>42701.43408564815</v>
      </c>
      <c r="C453" s="345">
        <v>2937</v>
      </c>
      <c r="D453" s="346"/>
      <c r="E453" s="348"/>
    </row>
    <row r="454" spans="2:5">
      <c r="B454" s="344">
        <v>42703.434039351851</v>
      </c>
      <c r="C454" s="345">
        <v>489.5</v>
      </c>
      <c r="D454" s="346"/>
      <c r="E454" s="348"/>
    </row>
    <row r="455" spans="2:5">
      <c r="B455" s="344">
        <v>42703.854166666664</v>
      </c>
      <c r="C455" s="345">
        <v>293.7</v>
      </c>
      <c r="D455" s="346"/>
      <c r="E455" s="348"/>
    </row>
    <row r="456" spans="2:5">
      <c r="B456" s="344">
        <v>42704.541666666664</v>
      </c>
      <c r="C456" s="345">
        <v>97.9</v>
      </c>
      <c r="D456" s="346"/>
      <c r="E456" s="348"/>
    </row>
    <row r="457" spans="2:5">
      <c r="B457" s="129" t="s">
        <v>25</v>
      </c>
      <c r="C457" s="136">
        <f>SUM(C452:C456)</f>
        <v>4111.7999999999993</v>
      </c>
      <c r="D457" s="215"/>
      <c r="E457" s="348"/>
    </row>
    <row r="458" spans="2:5" s="28" customFormat="1" ht="10.5">
      <c r="B458" s="130" t="s">
        <v>26</v>
      </c>
      <c r="C458" s="137">
        <f>C457*0.021</f>
        <v>86.347799999999992</v>
      </c>
      <c r="D458" s="216"/>
      <c r="E458" s="349"/>
    </row>
    <row r="459" spans="2:5" s="6" customFormat="1">
      <c r="B459" s="72" t="s">
        <v>1978</v>
      </c>
      <c r="C459" s="138"/>
      <c r="D459" s="214"/>
      <c r="E459" s="350"/>
    </row>
    <row r="460" spans="2:5" s="6" customFormat="1">
      <c r="B460" s="132">
        <v>42702.975636574076</v>
      </c>
      <c r="C460" s="189">
        <v>1958</v>
      </c>
      <c r="D460" s="235"/>
      <c r="E460" s="350"/>
    </row>
    <row r="461" spans="2:5" s="6" customFormat="1">
      <c r="B461" s="247">
        <v>42687.013067129628</v>
      </c>
      <c r="C461" s="345">
        <v>195.8</v>
      </c>
      <c r="D461" s="346"/>
      <c r="E461" s="350"/>
    </row>
    <row r="462" spans="2:5" s="6" customFormat="1">
      <c r="B462" s="247">
        <v>42689.837604166663</v>
      </c>
      <c r="C462" s="345">
        <v>489.5</v>
      </c>
      <c r="D462" s="346"/>
      <c r="E462" s="350"/>
    </row>
    <row r="463" spans="2:5" s="6" customFormat="1">
      <c r="B463" s="247">
        <v>42692.629826388889</v>
      </c>
      <c r="C463" s="345">
        <v>979</v>
      </c>
      <c r="D463" s="346"/>
      <c r="E463" s="350"/>
    </row>
    <row r="464" spans="2:5" s="6" customFormat="1">
      <c r="B464" s="247">
        <v>42692.880636574075</v>
      </c>
      <c r="C464" s="345">
        <v>979</v>
      </c>
      <c r="D464" s="346"/>
      <c r="E464" s="350"/>
    </row>
    <row r="465" spans="2:5" s="6" customFormat="1">
      <c r="B465" s="247">
        <v>42696.889166666668</v>
      </c>
      <c r="C465" s="345">
        <v>195.8</v>
      </c>
      <c r="D465" s="346"/>
      <c r="E465" s="350"/>
    </row>
    <row r="466" spans="2:5" s="6" customFormat="1">
      <c r="B466" s="247">
        <v>42698.071562500001</v>
      </c>
      <c r="C466" s="345">
        <v>489.5</v>
      </c>
      <c r="D466" s="346"/>
      <c r="E466" s="350"/>
    </row>
    <row r="467" spans="2:5" s="6" customFormat="1">
      <c r="B467" s="247">
        <v>42699.478796296295</v>
      </c>
      <c r="C467" s="345">
        <v>489.5</v>
      </c>
      <c r="D467" s="346"/>
      <c r="E467" s="350"/>
    </row>
    <row r="468" spans="2:5" s="6" customFormat="1">
      <c r="B468" s="247">
        <v>42699.60497685185</v>
      </c>
      <c r="C468" s="345">
        <v>195.8</v>
      </c>
      <c r="D468" s="346"/>
      <c r="E468" s="350"/>
    </row>
    <row r="469" spans="2:5" s="6" customFormat="1">
      <c r="B469" s="247">
        <v>42699.81622685185</v>
      </c>
      <c r="C469" s="345">
        <v>489.5</v>
      </c>
      <c r="D469" s="346"/>
      <c r="E469" s="350"/>
    </row>
    <row r="470" spans="2:5" s="6" customFormat="1">
      <c r="B470" s="247">
        <v>42700.603530092594</v>
      </c>
      <c r="C470" s="345">
        <v>97.9</v>
      </c>
      <c r="D470" s="346"/>
      <c r="E470" s="350"/>
    </row>
    <row r="471" spans="2:5" s="6" customFormat="1">
      <c r="B471" s="247">
        <v>42700.817060185182</v>
      </c>
      <c r="C471" s="345">
        <v>489.5</v>
      </c>
      <c r="D471" s="346"/>
      <c r="E471" s="350"/>
    </row>
    <row r="472" spans="2:5" s="6" customFormat="1">
      <c r="B472" s="247">
        <v>42700.947893518518</v>
      </c>
      <c r="C472" s="345">
        <v>97.9</v>
      </c>
      <c r="D472" s="346"/>
      <c r="E472" s="350"/>
    </row>
    <row r="473" spans="2:5" s="6" customFormat="1">
      <c r="B473" s="129" t="s">
        <v>25</v>
      </c>
      <c r="C473" s="240">
        <f>SUM(C460:C472)</f>
        <v>7146.7</v>
      </c>
      <c r="D473" s="215" t="s">
        <v>21</v>
      </c>
      <c r="E473" s="350"/>
    </row>
    <row r="474" spans="2:5" s="6" customFormat="1">
      <c r="B474" s="238" t="s">
        <v>26</v>
      </c>
      <c r="C474" s="239">
        <f>C473*0.021</f>
        <v>150.08070000000001</v>
      </c>
      <c r="D474" s="216" t="s">
        <v>21</v>
      </c>
      <c r="E474" s="350"/>
    </row>
    <row r="475" spans="2:5" s="6" customFormat="1">
      <c r="B475" s="236" t="s">
        <v>28</v>
      </c>
      <c r="C475" s="138"/>
      <c r="D475" s="237"/>
      <c r="E475" s="350"/>
    </row>
    <row r="476" spans="2:5" s="6" customFormat="1">
      <c r="B476" s="247">
        <v>42676.857754629629</v>
      </c>
      <c r="C476" s="248">
        <v>97.9</v>
      </c>
      <c r="D476" s="243"/>
      <c r="E476" s="350"/>
    </row>
    <row r="477" spans="2:5" s="6" customFormat="1">
      <c r="B477" s="131" t="s">
        <v>25</v>
      </c>
      <c r="C477" s="139">
        <f>SUM(C476:C476)</f>
        <v>97.9</v>
      </c>
      <c r="D477" s="215" t="s">
        <v>21</v>
      </c>
      <c r="E477" s="351"/>
    </row>
    <row r="478" spans="2:5" s="6" customFormat="1">
      <c r="B478" s="238" t="s">
        <v>26</v>
      </c>
      <c r="C478" s="239">
        <f>C477*0.021</f>
        <v>2.0559000000000003</v>
      </c>
      <c r="D478" s="216" t="s">
        <v>21</v>
      </c>
      <c r="E478" s="351"/>
    </row>
    <row r="479" spans="2:5" s="6" customFormat="1">
      <c r="B479" s="236" t="s">
        <v>1979</v>
      </c>
      <c r="C479" s="249"/>
      <c r="D479" s="237"/>
      <c r="E479" s="350"/>
    </row>
    <row r="480" spans="2:5" s="6" customFormat="1" ht="15">
      <c r="B480" s="245">
        <v>42683.60359953704</v>
      </c>
      <c r="C480" s="246">
        <v>48.5</v>
      </c>
      <c r="D480" s="244"/>
      <c r="E480" s="351"/>
    </row>
    <row r="481" spans="2:5" s="6" customFormat="1" ht="15">
      <c r="B481" s="245">
        <v>42686.667731481481</v>
      </c>
      <c r="C481" s="246">
        <v>48.5</v>
      </c>
      <c r="D481" s="352"/>
      <c r="E481" s="351"/>
    </row>
    <row r="482" spans="2:5" s="6" customFormat="1">
      <c r="B482" s="136" t="s">
        <v>25</v>
      </c>
      <c r="C482" s="240">
        <f>SUM(C480:C481)</f>
        <v>97</v>
      </c>
      <c r="D482" s="241" t="s">
        <v>21</v>
      </c>
      <c r="E482" s="351"/>
    </row>
    <row r="483" spans="2:5" s="6" customFormat="1">
      <c r="B483" s="239" t="s">
        <v>26</v>
      </c>
      <c r="C483" s="239">
        <f>C482*0.021</f>
        <v>2.0369999999999999</v>
      </c>
      <c r="D483" s="242" t="s">
        <v>21</v>
      </c>
      <c r="E483" s="351"/>
    </row>
    <row r="484" spans="2:5" s="6" customFormat="1" ht="15">
      <c r="B484" s="103"/>
      <c r="C484" s="194"/>
      <c r="D484" s="212"/>
      <c r="E484" s="351"/>
    </row>
    <row r="485" spans="2:5" s="6" customFormat="1" ht="15">
      <c r="B485" s="103"/>
      <c r="C485" s="194"/>
      <c r="D485" s="212"/>
      <c r="E485" s="351"/>
    </row>
    <row r="486" spans="2:5" s="6" customFormat="1" ht="15">
      <c r="B486" s="103"/>
      <c r="C486" s="194"/>
      <c r="D486" s="212"/>
      <c r="E486" s="351"/>
    </row>
    <row r="487" spans="2:5" s="6" customFormat="1" ht="15">
      <c r="B487" s="103"/>
      <c r="C487" s="194"/>
      <c r="D487" s="212"/>
      <c r="E487" s="351"/>
    </row>
    <row r="488" spans="2:5" s="6" customFormat="1" ht="15">
      <c r="B488" s="103"/>
      <c r="C488" s="194"/>
      <c r="D488" s="212"/>
      <c r="E488" s="351"/>
    </row>
    <row r="489" spans="2:5" s="6" customFormat="1" ht="15">
      <c r="B489" s="103"/>
      <c r="C489" s="194"/>
      <c r="D489" s="212"/>
      <c r="E489" s="351"/>
    </row>
    <row r="490" spans="2:5" s="6" customFormat="1" ht="15">
      <c r="B490" s="103"/>
      <c r="C490" s="194"/>
      <c r="D490" s="212"/>
      <c r="E490" s="351"/>
    </row>
    <row r="491" spans="2:5" s="6" customFormat="1" ht="15">
      <c r="B491" s="103"/>
      <c r="C491" s="194"/>
      <c r="D491" s="212"/>
      <c r="E491" s="351"/>
    </row>
    <row r="492" spans="2:5" s="6" customFormat="1" ht="15">
      <c r="B492" s="103"/>
      <c r="C492" s="194"/>
      <c r="D492" s="212"/>
      <c r="E492" s="351"/>
    </row>
    <row r="493" spans="2:5" s="6" customFormat="1" ht="15">
      <c r="B493" s="103"/>
      <c r="C493" s="194"/>
      <c r="D493" s="212"/>
      <c r="E493" s="351"/>
    </row>
    <row r="494" spans="2:5" s="6" customFormat="1" ht="15">
      <c r="B494" s="103"/>
      <c r="C494" s="194"/>
      <c r="D494" s="212"/>
      <c r="E494" s="351"/>
    </row>
    <row r="495" spans="2:5" s="6" customFormat="1" ht="15">
      <c r="B495" s="103"/>
      <c r="C495" s="194"/>
      <c r="D495" s="212"/>
      <c r="E495" s="351"/>
    </row>
    <row r="496" spans="2:5" s="6" customFormat="1" ht="15">
      <c r="B496" s="103"/>
      <c r="C496" s="194"/>
      <c r="D496" s="212"/>
      <c r="E496" s="351"/>
    </row>
    <row r="497" spans="2:5" s="6" customFormat="1" ht="15">
      <c r="B497" s="103"/>
      <c r="C497" s="194"/>
      <c r="D497" s="212"/>
      <c r="E497" s="351"/>
    </row>
    <row r="498" spans="2:5" s="6" customFormat="1" ht="15">
      <c r="B498" s="103"/>
      <c r="C498" s="194"/>
      <c r="D498" s="212"/>
      <c r="E498" s="351"/>
    </row>
    <row r="499" spans="2:5" s="6" customFormat="1" ht="15">
      <c r="B499" s="103"/>
      <c r="C499" s="194"/>
      <c r="D499" s="212"/>
      <c r="E499" s="351"/>
    </row>
    <row r="500" spans="2:5" s="6" customFormat="1" ht="15">
      <c r="B500" s="103"/>
      <c r="C500" s="194"/>
      <c r="D500" s="212"/>
      <c r="E500" s="351"/>
    </row>
    <row r="501" spans="2:5" s="6" customFormat="1" ht="15">
      <c r="B501" s="103"/>
      <c r="C501" s="194"/>
      <c r="D501" s="212"/>
      <c r="E501" s="351"/>
    </row>
    <row r="502" spans="2:5" s="6" customFormat="1" ht="15">
      <c r="B502" s="103"/>
      <c r="C502" s="194"/>
      <c r="D502" s="212"/>
      <c r="E502" s="351"/>
    </row>
    <row r="503" spans="2:5" s="6" customFormat="1" ht="15">
      <c r="B503" s="103"/>
      <c r="C503" s="194"/>
      <c r="D503" s="212"/>
      <c r="E503" s="351"/>
    </row>
    <row r="504" spans="2:5" s="6" customFormat="1" ht="15">
      <c r="B504" s="103"/>
      <c r="C504" s="194"/>
      <c r="D504" s="212"/>
      <c r="E504" s="351"/>
    </row>
    <row r="505" spans="2:5" s="6" customFormat="1" ht="15">
      <c r="B505" s="103"/>
      <c r="C505" s="194"/>
      <c r="D505" s="212"/>
      <c r="E505" s="351"/>
    </row>
    <row r="506" spans="2:5" s="6" customFormat="1" ht="15">
      <c r="B506" s="103"/>
      <c r="C506" s="194"/>
      <c r="D506" s="212"/>
      <c r="E506" s="351"/>
    </row>
    <row r="507" spans="2:5" s="6" customFormat="1" ht="15">
      <c r="B507" s="103"/>
      <c r="C507" s="194"/>
      <c r="D507" s="212"/>
      <c r="E507" s="351"/>
    </row>
    <row r="508" spans="2:5" s="6" customFormat="1" ht="15">
      <c r="B508" s="103"/>
      <c r="C508" s="194"/>
      <c r="D508" s="212"/>
      <c r="E508" s="351"/>
    </row>
    <row r="509" spans="2:5" s="6" customFormat="1" ht="15">
      <c r="B509" s="103"/>
      <c r="C509" s="194"/>
      <c r="D509" s="212"/>
      <c r="E509" s="351"/>
    </row>
    <row r="510" spans="2:5" s="6" customFormat="1" ht="15">
      <c r="B510" s="103"/>
      <c r="C510" s="194"/>
      <c r="D510" s="212"/>
      <c r="E510" s="351"/>
    </row>
    <row r="511" spans="2:5" s="6" customFormat="1" ht="15">
      <c r="B511" s="103"/>
      <c r="C511" s="194"/>
      <c r="D511" s="212"/>
      <c r="E511" s="351"/>
    </row>
    <row r="512" spans="2:5" s="6" customFormat="1" ht="15">
      <c r="B512" s="103"/>
      <c r="C512" s="194"/>
      <c r="D512" s="212"/>
      <c r="E512" s="351"/>
    </row>
    <row r="513" spans="2:5" s="6" customFormat="1" ht="15">
      <c r="B513" s="103"/>
      <c r="C513" s="194"/>
      <c r="D513" s="212"/>
      <c r="E513" s="351"/>
    </row>
    <row r="514" spans="2:5" s="6" customFormat="1" ht="15">
      <c r="B514" s="103"/>
      <c r="C514" s="194"/>
      <c r="D514" s="212"/>
      <c r="E514" s="351"/>
    </row>
    <row r="515" spans="2:5" s="6" customFormat="1" ht="15">
      <c r="B515" s="103"/>
      <c r="C515" s="194"/>
      <c r="D515" s="212"/>
      <c r="E515" s="351"/>
    </row>
    <row r="516" spans="2:5" s="6" customFormat="1" ht="15">
      <c r="B516" s="103"/>
      <c r="C516" s="194"/>
      <c r="D516" s="212"/>
      <c r="E516" s="351"/>
    </row>
    <row r="517" spans="2:5" s="6" customFormat="1" ht="15">
      <c r="B517" s="103"/>
      <c r="C517" s="194"/>
      <c r="D517" s="212"/>
      <c r="E517" s="351"/>
    </row>
    <row r="518" spans="2:5" s="6" customFormat="1" ht="15">
      <c r="B518" s="103"/>
      <c r="C518" s="194"/>
      <c r="D518" s="212"/>
      <c r="E518" s="351"/>
    </row>
    <row r="519" spans="2:5" s="6" customFormat="1">
      <c r="B519" s="11"/>
      <c r="C519" s="194"/>
      <c r="D519" s="212"/>
      <c r="E519" s="351"/>
    </row>
    <row r="520" spans="2:5" s="6" customFormat="1">
      <c r="B520" s="11"/>
      <c r="C520" s="194"/>
      <c r="D520" s="212"/>
      <c r="E520" s="351"/>
    </row>
    <row r="521" spans="2:5" s="6" customFormat="1">
      <c r="B521" s="11"/>
      <c r="C521" s="194"/>
      <c r="D521" s="212"/>
      <c r="E521" s="351"/>
    </row>
    <row r="522" spans="2:5" s="6" customFormat="1">
      <c r="B522" s="11"/>
      <c r="C522" s="194"/>
      <c r="D522" s="212"/>
      <c r="E522" s="351"/>
    </row>
    <row r="523" spans="2:5" s="6" customFormat="1">
      <c r="B523" s="11"/>
      <c r="C523" s="194"/>
      <c r="D523" s="212"/>
      <c r="E523" s="351"/>
    </row>
    <row r="524" spans="2:5" s="6" customFormat="1">
      <c r="B524" s="11"/>
      <c r="C524" s="194"/>
      <c r="D524" s="212"/>
      <c r="E524" s="351"/>
    </row>
    <row r="525" spans="2:5" s="6" customFormat="1">
      <c r="B525" s="11"/>
      <c r="C525" s="194"/>
      <c r="D525" s="212"/>
      <c r="E525" s="351"/>
    </row>
    <row r="526" spans="2:5" s="6" customFormat="1">
      <c r="B526" s="11"/>
      <c r="C526" s="194"/>
      <c r="D526" s="212"/>
      <c r="E526" s="351"/>
    </row>
    <row r="527" spans="2:5" s="6" customFormat="1">
      <c r="B527" s="11"/>
      <c r="C527" s="194"/>
      <c r="D527" s="212"/>
      <c r="E527" s="351"/>
    </row>
    <row r="528" spans="2:5" s="6" customFormat="1">
      <c r="B528" s="11"/>
      <c r="C528" s="194"/>
      <c r="D528" s="212"/>
      <c r="E528" s="351"/>
    </row>
    <row r="529" spans="2:5" s="6" customFormat="1">
      <c r="B529" s="11"/>
      <c r="C529" s="194"/>
      <c r="D529" s="212"/>
      <c r="E529" s="351"/>
    </row>
    <row r="530" spans="2:5" s="6" customFormat="1">
      <c r="B530" s="11"/>
      <c r="C530" s="194"/>
      <c r="D530" s="212"/>
      <c r="E530" s="351"/>
    </row>
    <row r="531" spans="2:5" s="6" customFormat="1">
      <c r="B531" s="11"/>
      <c r="C531" s="194"/>
      <c r="D531" s="212"/>
      <c r="E531" s="351"/>
    </row>
    <row r="532" spans="2:5" s="6" customFormat="1">
      <c r="B532" s="11"/>
      <c r="C532" s="194"/>
      <c r="D532" s="212"/>
      <c r="E532" s="351"/>
    </row>
    <row r="533" spans="2:5" s="6" customFormat="1">
      <c r="B533" s="11"/>
      <c r="C533" s="194"/>
      <c r="D533" s="212"/>
      <c r="E533" s="351"/>
    </row>
    <row r="534" spans="2:5" s="6" customFormat="1">
      <c r="B534" s="11"/>
      <c r="C534" s="194"/>
      <c r="D534" s="212"/>
      <c r="E534" s="351"/>
    </row>
    <row r="535" spans="2:5" s="6" customFormat="1">
      <c r="B535" s="11"/>
      <c r="C535" s="194"/>
      <c r="D535" s="212"/>
      <c r="E535" s="351"/>
    </row>
    <row r="536" spans="2:5" s="6" customFormat="1">
      <c r="B536" s="11"/>
      <c r="C536" s="194"/>
      <c r="D536" s="212"/>
      <c r="E536" s="351"/>
    </row>
    <row r="537" spans="2:5" s="6" customFormat="1">
      <c r="B537" s="11"/>
      <c r="C537" s="194"/>
      <c r="D537" s="212"/>
      <c r="E537" s="351"/>
    </row>
    <row r="538" spans="2:5" s="6" customFormat="1">
      <c r="B538" s="11"/>
      <c r="C538" s="194"/>
      <c r="D538" s="212"/>
      <c r="E538" s="351"/>
    </row>
    <row r="539" spans="2:5" s="6" customFormat="1">
      <c r="B539" s="11"/>
      <c r="C539" s="194"/>
      <c r="D539" s="212"/>
      <c r="E539" s="351"/>
    </row>
    <row r="540" spans="2:5" s="6" customFormat="1">
      <c r="B540" s="11"/>
      <c r="C540" s="194"/>
      <c r="D540" s="212"/>
      <c r="E540" s="351"/>
    </row>
    <row r="541" spans="2:5" s="6" customFormat="1">
      <c r="B541" s="11"/>
      <c r="C541" s="194"/>
      <c r="D541" s="212"/>
      <c r="E541" s="351"/>
    </row>
    <row r="542" spans="2:5" s="6" customFormat="1">
      <c r="B542" s="11"/>
      <c r="C542" s="194"/>
      <c r="D542" s="212"/>
      <c r="E542" s="351"/>
    </row>
    <row r="543" spans="2:5" s="6" customFormat="1">
      <c r="B543" s="11"/>
      <c r="C543" s="194"/>
      <c r="D543" s="212"/>
      <c r="E543" s="351"/>
    </row>
    <row r="544" spans="2:5" s="6" customFormat="1">
      <c r="B544" s="11"/>
      <c r="C544" s="194"/>
      <c r="D544" s="212"/>
      <c r="E544" s="351"/>
    </row>
    <row r="545" spans="2:5" s="6" customFormat="1">
      <c r="B545" s="11"/>
      <c r="C545" s="194"/>
      <c r="D545" s="212"/>
      <c r="E545" s="351"/>
    </row>
    <row r="546" spans="2:5" s="6" customFormat="1">
      <c r="B546" s="11"/>
      <c r="C546" s="194"/>
      <c r="D546" s="212"/>
      <c r="E546" s="351"/>
    </row>
    <row r="547" spans="2:5" s="6" customFormat="1">
      <c r="B547" s="11"/>
      <c r="C547" s="194"/>
      <c r="D547" s="212"/>
      <c r="E547" s="351"/>
    </row>
    <row r="548" spans="2:5" s="6" customFormat="1">
      <c r="B548" s="11"/>
      <c r="C548" s="194"/>
      <c r="D548" s="212"/>
      <c r="E548" s="351"/>
    </row>
    <row r="549" spans="2:5" s="6" customFormat="1">
      <c r="B549" s="11"/>
      <c r="C549" s="194"/>
      <c r="D549" s="212"/>
      <c r="E549" s="351"/>
    </row>
    <row r="550" spans="2:5" s="6" customFormat="1">
      <c r="B550" s="11"/>
      <c r="C550" s="194"/>
      <c r="D550" s="212"/>
      <c r="E550" s="351"/>
    </row>
    <row r="551" spans="2:5" s="6" customFormat="1">
      <c r="B551" s="11"/>
      <c r="C551" s="194"/>
      <c r="D551" s="212"/>
      <c r="E551" s="351"/>
    </row>
    <row r="552" spans="2:5" s="6" customFormat="1">
      <c r="B552" s="11"/>
      <c r="C552" s="194"/>
      <c r="D552" s="212"/>
      <c r="E552" s="351"/>
    </row>
    <row r="553" spans="2:5" s="6" customFormat="1">
      <c r="B553" s="11"/>
      <c r="C553" s="194"/>
      <c r="D553" s="212"/>
      <c r="E553" s="351"/>
    </row>
    <row r="554" spans="2:5" s="6" customFormat="1">
      <c r="B554" s="11"/>
      <c r="C554" s="194"/>
      <c r="D554" s="212"/>
      <c r="E554" s="351"/>
    </row>
    <row r="555" spans="2:5" s="6" customFormat="1">
      <c r="B555" s="11"/>
      <c r="C555" s="194"/>
      <c r="D555" s="212"/>
      <c r="E555" s="351"/>
    </row>
    <row r="556" spans="2:5" s="6" customFormat="1">
      <c r="B556" s="11"/>
      <c r="C556" s="194"/>
      <c r="D556" s="212"/>
      <c r="E556" s="351"/>
    </row>
    <row r="557" spans="2:5" s="6" customFormat="1">
      <c r="B557" s="11"/>
      <c r="C557" s="194"/>
      <c r="D557" s="212"/>
      <c r="E557" s="351"/>
    </row>
    <row r="558" spans="2:5" s="6" customFormat="1">
      <c r="B558" s="11"/>
      <c r="C558" s="194"/>
      <c r="D558" s="212"/>
      <c r="E558" s="351"/>
    </row>
    <row r="559" spans="2:5" s="6" customFormat="1">
      <c r="B559" s="11"/>
      <c r="C559" s="194"/>
      <c r="D559" s="212"/>
      <c r="E559" s="351"/>
    </row>
    <row r="560" spans="2:5" s="6" customFormat="1">
      <c r="B560" s="11"/>
      <c r="C560" s="194"/>
      <c r="D560" s="212"/>
      <c r="E560" s="351"/>
    </row>
    <row r="561" spans="2:5" s="6" customFormat="1">
      <c r="B561" s="11"/>
      <c r="C561" s="194"/>
      <c r="D561" s="212"/>
      <c r="E561" s="351"/>
    </row>
    <row r="562" spans="2:5" s="6" customFormat="1">
      <c r="B562" s="11"/>
      <c r="C562" s="194"/>
      <c r="D562" s="212"/>
      <c r="E562" s="351"/>
    </row>
    <row r="563" spans="2:5" s="6" customFormat="1">
      <c r="B563" s="11"/>
      <c r="C563" s="194"/>
      <c r="D563" s="212"/>
      <c r="E563" s="351"/>
    </row>
    <row r="564" spans="2:5" s="6" customFormat="1">
      <c r="B564" s="11"/>
      <c r="C564" s="194"/>
      <c r="D564" s="212"/>
      <c r="E564" s="351"/>
    </row>
    <row r="565" spans="2:5" s="6" customFormat="1">
      <c r="B565" s="11"/>
      <c r="C565" s="194"/>
      <c r="D565" s="212"/>
      <c r="E565" s="351"/>
    </row>
    <row r="566" spans="2:5" s="6" customFormat="1">
      <c r="B566" s="11"/>
      <c r="C566" s="194"/>
      <c r="D566" s="212"/>
      <c r="E566" s="351"/>
    </row>
    <row r="567" spans="2:5" s="6" customFormat="1">
      <c r="B567" s="11"/>
      <c r="C567" s="194"/>
      <c r="D567" s="212"/>
      <c r="E567" s="351"/>
    </row>
    <row r="568" spans="2:5" s="6" customFormat="1">
      <c r="B568" s="11"/>
      <c r="C568" s="194"/>
      <c r="D568" s="212"/>
      <c r="E568" s="351"/>
    </row>
    <row r="569" spans="2:5" s="6" customFormat="1">
      <c r="B569" s="11"/>
      <c r="C569" s="194"/>
      <c r="D569" s="212"/>
      <c r="E569" s="351"/>
    </row>
    <row r="570" spans="2:5" s="6" customFormat="1">
      <c r="B570" s="11"/>
      <c r="C570" s="194"/>
      <c r="D570" s="212"/>
      <c r="E570" s="351"/>
    </row>
    <row r="571" spans="2:5" s="6" customFormat="1">
      <c r="B571" s="11"/>
      <c r="C571" s="194"/>
      <c r="D571" s="212"/>
      <c r="E571" s="351"/>
    </row>
    <row r="572" spans="2:5" s="6" customFormat="1">
      <c r="B572" s="11"/>
      <c r="C572" s="194"/>
      <c r="D572" s="212"/>
      <c r="E572" s="351"/>
    </row>
    <row r="573" spans="2:5" s="6" customFormat="1">
      <c r="B573" s="11"/>
      <c r="C573" s="194"/>
      <c r="D573" s="212"/>
      <c r="E573" s="351"/>
    </row>
    <row r="574" spans="2:5" s="6" customFormat="1">
      <c r="B574" s="11"/>
      <c r="C574" s="194"/>
      <c r="D574" s="212"/>
      <c r="E574" s="351"/>
    </row>
    <row r="575" spans="2:5" s="6" customFormat="1">
      <c r="B575" s="11"/>
      <c r="C575" s="194"/>
      <c r="D575" s="212"/>
      <c r="E575" s="351"/>
    </row>
    <row r="576" spans="2:5" s="6" customFormat="1">
      <c r="B576" s="11"/>
      <c r="C576" s="194"/>
      <c r="D576" s="212"/>
      <c r="E576" s="351"/>
    </row>
    <row r="577" spans="2:5" s="6" customFormat="1">
      <c r="B577" s="11"/>
      <c r="C577" s="194"/>
      <c r="D577" s="212"/>
      <c r="E577" s="351"/>
    </row>
    <row r="578" spans="2:5" s="6" customFormat="1">
      <c r="B578" s="11"/>
      <c r="C578" s="194"/>
      <c r="D578" s="212"/>
      <c r="E578" s="351"/>
    </row>
    <row r="579" spans="2:5" s="6" customFormat="1">
      <c r="B579" s="11"/>
      <c r="C579" s="194"/>
      <c r="D579" s="212"/>
      <c r="E579" s="351"/>
    </row>
    <row r="580" spans="2:5" s="6" customFormat="1">
      <c r="B580" s="11"/>
      <c r="C580" s="194"/>
      <c r="D580" s="212"/>
      <c r="E580" s="351"/>
    </row>
    <row r="581" spans="2:5" s="6" customFormat="1">
      <c r="B581" s="11"/>
      <c r="C581" s="194"/>
      <c r="D581" s="212"/>
      <c r="E581" s="351"/>
    </row>
    <row r="582" spans="2:5" s="6" customFormat="1">
      <c r="B582" s="11"/>
      <c r="C582" s="194"/>
      <c r="D582" s="212"/>
      <c r="E582" s="351"/>
    </row>
    <row r="583" spans="2:5" s="6" customFormat="1">
      <c r="B583" s="11"/>
      <c r="C583" s="194"/>
      <c r="D583" s="212"/>
      <c r="E583" s="351"/>
    </row>
    <row r="584" spans="2:5" s="6" customFormat="1">
      <c r="B584" s="11"/>
      <c r="C584" s="194"/>
      <c r="D584" s="212"/>
      <c r="E584" s="351"/>
    </row>
    <row r="585" spans="2:5" s="6" customFormat="1">
      <c r="B585" s="11"/>
      <c r="C585" s="194"/>
      <c r="D585" s="212"/>
      <c r="E585" s="351"/>
    </row>
    <row r="586" spans="2:5" s="6" customFormat="1">
      <c r="B586" s="11"/>
      <c r="C586" s="194"/>
      <c r="D586" s="212"/>
      <c r="E586" s="351"/>
    </row>
    <row r="587" spans="2:5" s="6" customFormat="1">
      <c r="B587" s="11"/>
      <c r="C587" s="194"/>
      <c r="D587" s="212"/>
      <c r="E587" s="351"/>
    </row>
    <row r="588" spans="2:5" s="6" customFormat="1">
      <c r="B588" s="11"/>
      <c r="C588" s="194"/>
      <c r="D588" s="212"/>
      <c r="E588" s="351"/>
    </row>
    <row r="589" spans="2:5" s="6" customFormat="1">
      <c r="B589" s="11"/>
      <c r="C589" s="194"/>
      <c r="D589" s="212"/>
      <c r="E589" s="351"/>
    </row>
    <row r="590" spans="2:5" s="6" customFormat="1">
      <c r="B590" s="11"/>
      <c r="C590" s="194"/>
      <c r="D590" s="212"/>
      <c r="E590" s="351"/>
    </row>
    <row r="591" spans="2:5" s="6" customFormat="1">
      <c r="B591" s="11"/>
      <c r="C591" s="194"/>
      <c r="D591" s="212"/>
      <c r="E591" s="351"/>
    </row>
    <row r="592" spans="2:5" s="6" customFormat="1">
      <c r="B592" s="11"/>
      <c r="C592" s="194"/>
      <c r="D592" s="212"/>
      <c r="E592" s="351"/>
    </row>
    <row r="593" spans="2:5" s="6" customFormat="1">
      <c r="B593" s="11"/>
      <c r="C593" s="194"/>
      <c r="D593" s="212"/>
      <c r="E593" s="351"/>
    </row>
    <row r="594" spans="2:5" s="6" customFormat="1">
      <c r="B594" s="11"/>
      <c r="C594" s="194"/>
      <c r="D594" s="212"/>
      <c r="E594" s="351"/>
    </row>
    <row r="595" spans="2:5" s="6" customFormat="1">
      <c r="B595" s="11"/>
      <c r="C595" s="194"/>
      <c r="D595" s="212"/>
      <c r="E595" s="351"/>
    </row>
    <row r="596" spans="2:5" s="6" customFormat="1">
      <c r="B596" s="11"/>
      <c r="C596" s="194"/>
      <c r="D596" s="212"/>
      <c r="E596" s="351"/>
    </row>
    <row r="597" spans="2:5" s="6" customFormat="1">
      <c r="B597" s="11"/>
      <c r="C597" s="194"/>
      <c r="D597" s="212"/>
      <c r="E597" s="351"/>
    </row>
    <row r="598" spans="2:5" s="6" customFormat="1">
      <c r="B598" s="11"/>
      <c r="C598" s="194"/>
      <c r="D598" s="212"/>
      <c r="E598" s="351"/>
    </row>
    <row r="599" spans="2:5" s="6" customFormat="1">
      <c r="B599" s="11"/>
      <c r="C599" s="194"/>
      <c r="D599" s="212"/>
      <c r="E599" s="351"/>
    </row>
    <row r="600" spans="2:5" s="6" customFormat="1">
      <c r="B600" s="11"/>
      <c r="C600" s="194"/>
      <c r="D600" s="212"/>
      <c r="E600" s="351"/>
    </row>
    <row r="601" spans="2:5" s="6" customFormat="1">
      <c r="B601" s="11"/>
      <c r="C601" s="194"/>
      <c r="D601" s="212"/>
      <c r="E601" s="351"/>
    </row>
    <row r="602" spans="2:5" s="6" customFormat="1">
      <c r="B602" s="11"/>
      <c r="C602" s="194"/>
      <c r="D602" s="212"/>
      <c r="E602" s="351"/>
    </row>
    <row r="603" spans="2:5" s="6" customFormat="1">
      <c r="B603" s="11"/>
      <c r="C603" s="194"/>
      <c r="D603" s="212"/>
      <c r="E603" s="351"/>
    </row>
    <row r="604" spans="2:5" s="6" customFormat="1">
      <c r="B604" s="11"/>
      <c r="C604" s="194"/>
      <c r="D604" s="212"/>
      <c r="E604" s="351"/>
    </row>
    <row r="605" spans="2:5" s="6" customFormat="1">
      <c r="B605" s="11"/>
      <c r="C605" s="194"/>
      <c r="D605" s="212"/>
      <c r="E605" s="351"/>
    </row>
    <row r="606" spans="2:5" s="6" customFormat="1">
      <c r="B606" s="11"/>
      <c r="C606" s="194"/>
      <c r="D606" s="212"/>
      <c r="E606" s="351"/>
    </row>
    <row r="607" spans="2:5" s="6" customFormat="1">
      <c r="B607" s="11"/>
      <c r="C607" s="194"/>
      <c r="D607" s="212"/>
      <c r="E607" s="351"/>
    </row>
    <row r="608" spans="2:5" s="6" customFormat="1">
      <c r="B608" s="11"/>
      <c r="C608" s="194"/>
      <c r="D608" s="212"/>
      <c r="E608" s="351"/>
    </row>
    <row r="609" spans="2:5" s="6" customFormat="1">
      <c r="B609" s="11"/>
      <c r="C609" s="194"/>
      <c r="D609" s="212"/>
      <c r="E609" s="351"/>
    </row>
    <row r="610" spans="2:5" s="6" customFormat="1">
      <c r="B610" s="11"/>
      <c r="C610" s="194"/>
      <c r="D610" s="212"/>
      <c r="E610" s="351"/>
    </row>
    <row r="611" spans="2:5" s="6" customFormat="1">
      <c r="B611" s="11"/>
      <c r="C611" s="194"/>
      <c r="D611" s="212"/>
      <c r="E611" s="351"/>
    </row>
    <row r="612" spans="2:5" s="6" customFormat="1">
      <c r="B612" s="11"/>
      <c r="C612" s="194"/>
      <c r="D612" s="212"/>
      <c r="E612" s="351"/>
    </row>
    <row r="613" spans="2:5" s="6" customFormat="1">
      <c r="B613" s="11"/>
      <c r="C613" s="194"/>
      <c r="D613" s="212"/>
      <c r="E613" s="351"/>
    </row>
    <row r="614" spans="2:5" s="6" customFormat="1">
      <c r="B614" s="11"/>
      <c r="C614" s="194"/>
      <c r="D614" s="212"/>
      <c r="E614" s="351"/>
    </row>
    <row r="615" spans="2:5" s="6" customFormat="1">
      <c r="B615" s="11"/>
      <c r="C615" s="194"/>
      <c r="D615" s="212"/>
      <c r="E615" s="351"/>
    </row>
    <row r="616" spans="2:5" s="6" customFormat="1">
      <c r="B616" s="11"/>
      <c r="C616" s="194"/>
      <c r="D616" s="212"/>
      <c r="E616" s="351"/>
    </row>
    <row r="617" spans="2:5" s="6" customFormat="1">
      <c r="B617" s="11"/>
      <c r="C617" s="194"/>
      <c r="D617" s="212"/>
      <c r="E617" s="351"/>
    </row>
    <row r="618" spans="2:5" s="6" customFormat="1">
      <c r="B618" s="11"/>
      <c r="C618" s="194"/>
      <c r="D618" s="212"/>
      <c r="E618" s="351"/>
    </row>
    <row r="619" spans="2:5" s="6" customFormat="1">
      <c r="B619" s="11"/>
      <c r="C619" s="194"/>
      <c r="D619" s="212"/>
      <c r="E619" s="351"/>
    </row>
    <row r="620" spans="2:5" s="6" customFormat="1">
      <c r="B620" s="11"/>
      <c r="C620" s="194"/>
      <c r="D620" s="212"/>
      <c r="E620" s="351"/>
    </row>
    <row r="621" spans="2:5" s="6" customFormat="1">
      <c r="B621" s="11"/>
      <c r="C621" s="194"/>
      <c r="D621" s="212"/>
      <c r="E621" s="351"/>
    </row>
    <row r="622" spans="2:5" s="6" customFormat="1">
      <c r="B622" s="11"/>
      <c r="C622" s="194"/>
      <c r="D622" s="212"/>
      <c r="E622" s="351"/>
    </row>
    <row r="623" spans="2:5">
      <c r="B623" s="11"/>
    </row>
    <row r="624" spans="2:5">
      <c r="B624" s="11"/>
    </row>
    <row r="625" spans="2:4">
      <c r="B625" s="11"/>
    </row>
    <row r="626" spans="2:4">
      <c r="B626" s="11"/>
    </row>
    <row r="627" spans="2:4">
      <c r="B627" s="11"/>
    </row>
    <row r="628" spans="2:4">
      <c r="B628" s="11"/>
      <c r="C628" s="197"/>
      <c r="D628" s="218"/>
    </row>
    <row r="629" spans="2:4">
      <c r="B629" s="11"/>
      <c r="C629" s="197"/>
      <c r="D629" s="218"/>
    </row>
    <row r="630" spans="2:4">
      <c r="B630" s="11"/>
      <c r="C630" s="197"/>
      <c r="D630" s="218"/>
    </row>
    <row r="631" spans="2:4">
      <c r="B631" s="11"/>
      <c r="C631" s="197"/>
      <c r="D631" s="218"/>
    </row>
    <row r="632" spans="2:4">
      <c r="B632" s="11"/>
      <c r="C632" s="197"/>
      <c r="D632" s="218"/>
    </row>
    <row r="633" spans="2:4">
      <c r="B633" s="11"/>
      <c r="C633" s="197"/>
      <c r="D633" s="218"/>
    </row>
    <row r="634" spans="2:4">
      <c r="B634" s="11"/>
      <c r="C634" s="197"/>
      <c r="D634" s="218"/>
    </row>
    <row r="635" spans="2:4">
      <c r="B635" s="11"/>
      <c r="C635" s="197"/>
      <c r="D635" s="218"/>
    </row>
    <row r="636" spans="2:4">
      <c r="B636" s="11"/>
      <c r="C636" s="197"/>
      <c r="D636" s="218"/>
    </row>
    <row r="637" spans="2:4">
      <c r="B637" s="11"/>
      <c r="C637" s="197"/>
      <c r="D637" s="218"/>
    </row>
  </sheetData>
  <sheetProtection algorithmName="SHA-512" hashValue="kf4tebedXO3RpfWCZkjOEViKJAf4EUTWVCD1qih5TKbN2BIQrKBywC63P++w/Prpo+GKWzm7MNjZyLoaTsYZRA==" saltValue="6Kw6h0X835fPwehobHL0DQ==" spinCount="100000" sheet="1" objects="1" scenarios="1"/>
  <sortState ref="B480:D481">
    <sortCondition ref="B480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T74"/>
  <sheetViews>
    <sheetView workbookViewId="0">
      <selection activeCell="A2" sqref="A2"/>
    </sheetView>
  </sheetViews>
  <sheetFormatPr defaultRowHeight="15"/>
  <cols>
    <col min="2" max="2" width="21.7109375" customWidth="1"/>
    <col min="3" max="5" width="21.5703125" style="199" customWidth="1"/>
    <col min="6" max="6" width="37.42578125" customWidth="1"/>
    <col min="8" max="8" width="9.140625" style="68"/>
  </cols>
  <sheetData>
    <row r="1" spans="1:8" s="1" customFormat="1" ht="43.5" customHeight="1">
      <c r="A1" s="17"/>
      <c r="B1" s="428" t="s">
        <v>55</v>
      </c>
      <c r="C1" s="428"/>
      <c r="D1" s="428"/>
      <c r="E1" s="428"/>
      <c r="F1" s="428"/>
      <c r="G1" s="19"/>
      <c r="H1" s="3"/>
    </row>
    <row r="2" spans="1:8" s="1" customFormat="1" ht="14.25">
      <c r="B2" s="325" t="s">
        <v>13</v>
      </c>
      <c r="C2" s="326">
        <f>C74-D74</f>
        <v>106701.08</v>
      </c>
      <c r="D2" s="326"/>
      <c r="E2" s="326"/>
      <c r="F2" s="327"/>
      <c r="H2" s="3"/>
    </row>
    <row r="3" spans="1:8" s="1" customFormat="1" ht="12.75">
      <c r="B3" s="8"/>
      <c r="C3" s="187"/>
      <c r="D3" s="187"/>
      <c r="E3" s="187"/>
      <c r="F3" s="11"/>
      <c r="H3" s="3"/>
    </row>
    <row r="4" spans="1:8" s="22" customFormat="1" ht="32.25" customHeight="1">
      <c r="B4" s="71" t="s">
        <v>9</v>
      </c>
      <c r="C4" s="188" t="s">
        <v>14</v>
      </c>
      <c r="D4" s="188" t="s">
        <v>37</v>
      </c>
      <c r="E4" s="188" t="s">
        <v>10</v>
      </c>
      <c r="F4" s="78" t="s">
        <v>11</v>
      </c>
      <c r="H4" s="233"/>
    </row>
    <row r="5" spans="1:8" s="70" customFormat="1">
      <c r="B5" s="158">
        <v>42704</v>
      </c>
      <c r="C5" s="232">
        <v>10</v>
      </c>
      <c r="D5" s="232">
        <v>10</v>
      </c>
      <c r="E5" s="232">
        <v>0</v>
      </c>
      <c r="F5" s="125" t="s">
        <v>5900</v>
      </c>
      <c r="H5" s="234"/>
    </row>
    <row r="6" spans="1:8" s="70" customFormat="1">
      <c r="B6" s="158">
        <v>42704</v>
      </c>
      <c r="C6" s="232">
        <v>150</v>
      </c>
      <c r="D6" s="380">
        <v>12.55</v>
      </c>
      <c r="E6" s="232">
        <v>137.44999999999999</v>
      </c>
      <c r="F6" s="125" t="s">
        <v>5686</v>
      </c>
      <c r="H6" s="234"/>
    </row>
    <row r="7" spans="1:8" s="70" customFormat="1">
      <c r="B7" s="158">
        <v>42704</v>
      </c>
      <c r="C7" s="232">
        <v>100</v>
      </c>
      <c r="D7" s="232">
        <v>11.7</v>
      </c>
      <c r="E7" s="232">
        <v>88.3</v>
      </c>
      <c r="F7" s="125" t="s">
        <v>5687</v>
      </c>
      <c r="H7" s="234"/>
    </row>
    <row r="8" spans="1:8" s="70" customFormat="1">
      <c r="B8" s="158">
        <v>42704</v>
      </c>
      <c r="C8" s="232">
        <v>1500</v>
      </c>
      <c r="D8" s="232">
        <v>35.5</v>
      </c>
      <c r="E8" s="232">
        <v>1464.5</v>
      </c>
      <c r="F8" s="125" t="s">
        <v>5688</v>
      </c>
      <c r="H8" s="234"/>
    </row>
    <row r="9" spans="1:8" s="70" customFormat="1">
      <c r="B9" s="158">
        <v>42704</v>
      </c>
      <c r="C9" s="232">
        <v>1000</v>
      </c>
      <c r="D9" s="232">
        <v>32</v>
      </c>
      <c r="E9" s="232">
        <v>968</v>
      </c>
      <c r="F9" s="125" t="s">
        <v>5689</v>
      </c>
      <c r="H9" s="234"/>
    </row>
    <row r="10" spans="1:8" s="70" customFormat="1">
      <c r="B10" s="317">
        <v>42704</v>
      </c>
      <c r="C10" s="379">
        <v>400</v>
      </c>
      <c r="D10" s="379">
        <v>18.8</v>
      </c>
      <c r="E10" s="379">
        <v>381.2</v>
      </c>
      <c r="F10" s="346" t="s">
        <v>5690</v>
      </c>
      <c r="H10" s="234"/>
    </row>
    <row r="11" spans="1:8" s="70" customFormat="1">
      <c r="B11" s="317">
        <v>42703</v>
      </c>
      <c r="C11" s="379">
        <v>150</v>
      </c>
      <c r="D11" s="379">
        <v>12.55</v>
      </c>
      <c r="E11" s="379">
        <v>137.44999999999999</v>
      </c>
      <c r="F11" s="346" t="s">
        <v>5691</v>
      </c>
      <c r="H11" s="234"/>
    </row>
    <row r="12" spans="1:8" s="70" customFormat="1">
      <c r="B12" s="317">
        <v>42703</v>
      </c>
      <c r="C12" s="379">
        <v>100</v>
      </c>
      <c r="D12" s="379">
        <v>11.7</v>
      </c>
      <c r="E12" s="379">
        <v>88.3</v>
      </c>
      <c r="F12" s="346" t="s">
        <v>5692</v>
      </c>
      <c r="H12" s="234"/>
    </row>
    <row r="13" spans="1:8" s="70" customFormat="1">
      <c r="B13" s="317">
        <v>42703</v>
      </c>
      <c r="C13" s="379">
        <v>150</v>
      </c>
      <c r="D13" s="379">
        <v>12.55</v>
      </c>
      <c r="E13" s="379">
        <v>137.44999999999999</v>
      </c>
      <c r="F13" s="346" t="s">
        <v>5693</v>
      </c>
      <c r="H13" s="234"/>
    </row>
    <row r="14" spans="1:8" s="70" customFormat="1">
      <c r="B14" s="317">
        <v>42703</v>
      </c>
      <c r="C14" s="379">
        <v>700</v>
      </c>
      <c r="D14" s="379">
        <v>25.4</v>
      </c>
      <c r="E14" s="379">
        <v>674.6</v>
      </c>
      <c r="F14" s="346" t="s">
        <v>5694</v>
      </c>
      <c r="H14" s="234"/>
    </row>
    <row r="15" spans="1:8" s="70" customFormat="1">
      <c r="B15" s="317">
        <v>42703</v>
      </c>
      <c r="C15" s="379">
        <v>300</v>
      </c>
      <c r="D15" s="379">
        <v>15.1</v>
      </c>
      <c r="E15" s="379">
        <v>284.89999999999998</v>
      </c>
      <c r="F15" s="346" t="s">
        <v>5695</v>
      </c>
      <c r="H15" s="234"/>
    </row>
    <row r="16" spans="1:8" s="70" customFormat="1">
      <c r="B16" s="317">
        <v>42703</v>
      </c>
      <c r="C16" s="379">
        <v>3000</v>
      </c>
      <c r="D16" s="379">
        <v>76</v>
      </c>
      <c r="E16" s="379">
        <v>2924</v>
      </c>
      <c r="F16" s="346" t="s">
        <v>5696</v>
      </c>
      <c r="H16" s="234"/>
    </row>
    <row r="17" spans="2:8" s="70" customFormat="1">
      <c r="B17" s="317">
        <v>42703</v>
      </c>
      <c r="C17" s="379">
        <v>20000</v>
      </c>
      <c r="D17" s="379">
        <v>350</v>
      </c>
      <c r="E17" s="379">
        <v>19650</v>
      </c>
      <c r="F17" s="346" t="s">
        <v>5697</v>
      </c>
      <c r="H17" s="234"/>
    </row>
    <row r="18" spans="2:8" s="70" customFormat="1">
      <c r="B18" s="317">
        <v>42703</v>
      </c>
      <c r="C18" s="379">
        <v>500</v>
      </c>
      <c r="D18" s="379">
        <v>18.5</v>
      </c>
      <c r="E18" s="379">
        <v>481.5</v>
      </c>
      <c r="F18" s="346" t="s">
        <v>5698</v>
      </c>
      <c r="H18" s="234"/>
    </row>
    <row r="19" spans="2:8" s="70" customFormat="1">
      <c r="B19" s="317">
        <v>42703</v>
      </c>
      <c r="C19" s="379">
        <v>300</v>
      </c>
      <c r="D19" s="379">
        <v>15.1</v>
      </c>
      <c r="E19" s="379">
        <v>284.89999999999998</v>
      </c>
      <c r="F19" s="346" t="s">
        <v>5697</v>
      </c>
      <c r="H19" s="234"/>
    </row>
    <row r="20" spans="2:8" s="70" customFormat="1">
      <c r="B20" s="317">
        <v>42703</v>
      </c>
      <c r="C20" s="379">
        <v>100</v>
      </c>
      <c r="D20" s="379">
        <v>12.2</v>
      </c>
      <c r="E20" s="379">
        <v>87.8</v>
      </c>
      <c r="F20" s="346" t="s">
        <v>5699</v>
      </c>
      <c r="H20" s="234"/>
    </row>
    <row r="21" spans="2:8" s="70" customFormat="1">
      <c r="B21" s="317">
        <v>42703</v>
      </c>
      <c r="C21" s="379">
        <v>150</v>
      </c>
      <c r="D21" s="379">
        <v>12.55</v>
      </c>
      <c r="E21" s="379">
        <v>137.44999999999999</v>
      </c>
      <c r="F21" s="346" t="s">
        <v>5700</v>
      </c>
      <c r="H21" s="234"/>
    </row>
    <row r="22" spans="2:8" s="70" customFormat="1">
      <c r="B22" s="317">
        <v>42703</v>
      </c>
      <c r="C22" s="379">
        <v>200</v>
      </c>
      <c r="D22" s="379">
        <v>13.4</v>
      </c>
      <c r="E22" s="379">
        <v>186.6</v>
      </c>
      <c r="F22" s="346" t="s">
        <v>5701</v>
      </c>
      <c r="H22" s="234"/>
    </row>
    <row r="23" spans="2:8" s="70" customFormat="1">
      <c r="B23" s="317">
        <v>42703</v>
      </c>
      <c r="C23" s="379">
        <v>100</v>
      </c>
      <c r="D23" s="379">
        <v>11.7</v>
      </c>
      <c r="E23" s="379">
        <v>88.3</v>
      </c>
      <c r="F23" s="346" t="s">
        <v>5702</v>
      </c>
      <c r="H23" s="234"/>
    </row>
    <row r="24" spans="2:8" s="70" customFormat="1">
      <c r="B24" s="317">
        <v>42703</v>
      </c>
      <c r="C24" s="379">
        <v>650</v>
      </c>
      <c r="D24" s="379">
        <v>21.05</v>
      </c>
      <c r="E24" s="379">
        <v>628.95000000000005</v>
      </c>
      <c r="F24" s="346" t="s">
        <v>5703</v>
      </c>
      <c r="H24" s="234"/>
    </row>
    <row r="25" spans="2:8" s="70" customFormat="1">
      <c r="B25" s="317">
        <v>42703</v>
      </c>
      <c r="C25" s="379">
        <v>3000</v>
      </c>
      <c r="D25" s="379">
        <v>61</v>
      </c>
      <c r="E25" s="379">
        <v>2939</v>
      </c>
      <c r="F25" s="346" t="s">
        <v>5704</v>
      </c>
      <c r="H25" s="234"/>
    </row>
    <row r="26" spans="2:8" s="70" customFormat="1">
      <c r="B26" s="317">
        <v>42702</v>
      </c>
      <c r="C26" s="379">
        <v>500</v>
      </c>
      <c r="D26" s="379">
        <v>21</v>
      </c>
      <c r="E26" s="379">
        <v>479</v>
      </c>
      <c r="F26" s="346" t="s">
        <v>5705</v>
      </c>
      <c r="H26" s="234"/>
    </row>
    <row r="27" spans="2:8" s="70" customFormat="1">
      <c r="B27" s="317">
        <v>42702</v>
      </c>
      <c r="C27" s="379">
        <v>300</v>
      </c>
      <c r="D27" s="379">
        <v>15.1</v>
      </c>
      <c r="E27" s="379">
        <v>284.89999999999998</v>
      </c>
      <c r="F27" s="346" t="s">
        <v>5706</v>
      </c>
      <c r="H27" s="234"/>
    </row>
    <row r="28" spans="2:8" s="70" customFormat="1">
      <c r="B28" s="317">
        <v>42702</v>
      </c>
      <c r="C28" s="379">
        <v>500</v>
      </c>
      <c r="D28" s="379">
        <v>18.5</v>
      </c>
      <c r="E28" s="379">
        <v>481.5</v>
      </c>
      <c r="F28" s="346" t="s">
        <v>5707</v>
      </c>
      <c r="H28" s="234"/>
    </row>
    <row r="29" spans="2:8" s="70" customFormat="1">
      <c r="B29" s="317">
        <v>42702</v>
      </c>
      <c r="C29" s="379">
        <v>1000</v>
      </c>
      <c r="D29" s="379">
        <v>27</v>
      </c>
      <c r="E29" s="379">
        <v>973</v>
      </c>
      <c r="F29" s="346" t="s">
        <v>5708</v>
      </c>
      <c r="H29" s="234"/>
    </row>
    <row r="30" spans="2:8" s="70" customFormat="1">
      <c r="B30" s="317">
        <v>42701</v>
      </c>
      <c r="C30" s="379">
        <v>250</v>
      </c>
      <c r="D30" s="379">
        <v>14.25</v>
      </c>
      <c r="E30" s="379">
        <v>235.75</v>
      </c>
      <c r="F30" s="346" t="s">
        <v>5709</v>
      </c>
      <c r="H30" s="234"/>
    </row>
    <row r="31" spans="2:8" s="70" customFormat="1">
      <c r="B31" s="317">
        <v>42701</v>
      </c>
      <c r="C31" s="379">
        <v>300</v>
      </c>
      <c r="D31" s="379">
        <v>15.1</v>
      </c>
      <c r="E31" s="379">
        <v>284.89999999999998</v>
      </c>
      <c r="F31" s="346" t="s">
        <v>5710</v>
      </c>
      <c r="H31" s="234"/>
    </row>
    <row r="32" spans="2:8" s="70" customFormat="1">
      <c r="B32" s="317">
        <v>42700</v>
      </c>
      <c r="C32" s="379">
        <v>1000</v>
      </c>
      <c r="D32" s="379">
        <v>32</v>
      </c>
      <c r="E32" s="379">
        <v>968</v>
      </c>
      <c r="F32" s="346" t="s">
        <v>5711</v>
      </c>
      <c r="H32" s="234"/>
    </row>
    <row r="33" spans="2:20" s="70" customFormat="1">
      <c r="B33" s="317">
        <v>42699</v>
      </c>
      <c r="C33" s="379">
        <v>3500</v>
      </c>
      <c r="D33" s="379">
        <v>87</v>
      </c>
      <c r="E33" s="379">
        <v>3413</v>
      </c>
      <c r="F33" s="346" t="s">
        <v>5712</v>
      </c>
      <c r="H33" s="234"/>
    </row>
    <row r="34" spans="2:20" s="70" customFormat="1">
      <c r="B34" s="317">
        <v>42698</v>
      </c>
      <c r="C34" s="379">
        <v>6802</v>
      </c>
      <c r="D34" s="379">
        <v>159.63999999999999</v>
      </c>
      <c r="E34" s="379">
        <v>6642.36</v>
      </c>
      <c r="F34" s="346" t="s">
        <v>5713</v>
      </c>
      <c r="H34" s="234"/>
    </row>
    <row r="35" spans="2:20" s="70" customFormat="1">
      <c r="B35" s="317">
        <v>42698</v>
      </c>
      <c r="C35" s="379">
        <v>1000</v>
      </c>
      <c r="D35" s="379">
        <v>27</v>
      </c>
      <c r="E35" s="379">
        <v>973</v>
      </c>
      <c r="F35" s="346" t="s">
        <v>5714</v>
      </c>
      <c r="H35" s="234"/>
    </row>
    <row r="36" spans="2:20" s="70" customFormat="1">
      <c r="B36" s="317">
        <v>42698</v>
      </c>
      <c r="C36" s="379">
        <v>400</v>
      </c>
      <c r="D36" s="379">
        <v>16.8</v>
      </c>
      <c r="E36" s="379">
        <v>383.2</v>
      </c>
      <c r="F36" s="346" t="s">
        <v>5715</v>
      </c>
      <c r="H36" s="234"/>
    </row>
    <row r="37" spans="2:20" s="70" customFormat="1">
      <c r="B37" s="317">
        <v>42697</v>
      </c>
      <c r="C37" s="379">
        <v>1300</v>
      </c>
      <c r="D37" s="379">
        <v>38.6</v>
      </c>
      <c r="E37" s="379">
        <v>1261.4000000000001</v>
      </c>
      <c r="F37" s="235" t="s">
        <v>5716</v>
      </c>
      <c r="G37" s="143"/>
      <c r="H37" s="384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</row>
    <row r="38" spans="2:20" s="70" customFormat="1">
      <c r="B38" s="317">
        <v>42697</v>
      </c>
      <c r="C38" s="379">
        <v>10</v>
      </c>
      <c r="D38" s="379">
        <v>10</v>
      </c>
      <c r="E38" s="379">
        <v>0</v>
      </c>
      <c r="F38" s="346" t="s">
        <v>5899</v>
      </c>
      <c r="G38" s="143"/>
      <c r="H38" s="384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</row>
    <row r="39" spans="2:20" s="140" customFormat="1">
      <c r="B39" s="339">
        <v>42696</v>
      </c>
      <c r="C39" s="383">
        <v>4000</v>
      </c>
      <c r="D39" s="383">
        <v>98</v>
      </c>
      <c r="E39" s="383">
        <v>3902</v>
      </c>
      <c r="F39" s="387" t="s">
        <v>5717</v>
      </c>
      <c r="G39" s="385"/>
      <c r="H39" s="386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</row>
    <row r="40" spans="2:20" s="70" customFormat="1">
      <c r="B40" s="317">
        <v>42696</v>
      </c>
      <c r="C40" s="379">
        <v>980</v>
      </c>
      <c r="D40" s="379">
        <v>31.56</v>
      </c>
      <c r="E40" s="379">
        <v>948.44</v>
      </c>
      <c r="F40" s="346" t="s">
        <v>5718</v>
      </c>
      <c r="H40" s="234"/>
    </row>
    <row r="41" spans="2:20" s="70" customFormat="1">
      <c r="B41" s="317">
        <v>42695</v>
      </c>
      <c r="C41" s="379">
        <v>500</v>
      </c>
      <c r="D41" s="379">
        <v>18.5</v>
      </c>
      <c r="E41" s="379">
        <v>481.5</v>
      </c>
      <c r="F41" s="346" t="s">
        <v>5719</v>
      </c>
      <c r="H41" s="234"/>
    </row>
    <row r="42" spans="2:20" s="70" customFormat="1">
      <c r="B42" s="317">
        <v>42694</v>
      </c>
      <c r="C42" s="379">
        <v>100</v>
      </c>
      <c r="D42" s="379">
        <v>11.7</v>
      </c>
      <c r="E42" s="379">
        <v>88.3</v>
      </c>
      <c r="F42" s="346" t="s">
        <v>5720</v>
      </c>
      <c r="H42" s="234"/>
    </row>
    <row r="43" spans="2:20" s="70" customFormat="1">
      <c r="B43" s="317">
        <v>42694</v>
      </c>
      <c r="C43" s="379">
        <v>3000</v>
      </c>
      <c r="D43" s="379">
        <v>61</v>
      </c>
      <c r="E43" s="379">
        <v>2939</v>
      </c>
      <c r="F43" s="346" t="s">
        <v>5721</v>
      </c>
      <c r="H43" s="234"/>
    </row>
    <row r="44" spans="2:20" s="70" customFormat="1">
      <c r="B44" s="317">
        <v>42694</v>
      </c>
      <c r="C44" s="379">
        <v>1000</v>
      </c>
      <c r="D44" s="379">
        <v>27</v>
      </c>
      <c r="E44" s="379">
        <v>973</v>
      </c>
      <c r="F44" s="346" t="s">
        <v>5722</v>
      </c>
      <c r="H44" s="234"/>
    </row>
    <row r="45" spans="2:20" s="70" customFormat="1">
      <c r="B45" s="317">
        <v>42691</v>
      </c>
      <c r="C45" s="379">
        <v>10</v>
      </c>
      <c r="D45" s="379">
        <v>10</v>
      </c>
      <c r="E45" s="379">
        <v>0</v>
      </c>
      <c r="F45" s="346" t="s">
        <v>5898</v>
      </c>
      <c r="H45" s="234"/>
    </row>
    <row r="46" spans="2:20" s="70" customFormat="1">
      <c r="B46" s="317">
        <v>42691</v>
      </c>
      <c r="C46" s="379">
        <v>3000</v>
      </c>
      <c r="D46" s="379">
        <v>76</v>
      </c>
      <c r="E46" s="379">
        <v>2924</v>
      </c>
      <c r="F46" s="346" t="s">
        <v>5723</v>
      </c>
      <c r="H46" s="234"/>
    </row>
    <row r="47" spans="2:20" s="70" customFormat="1">
      <c r="B47" s="317">
        <v>42690</v>
      </c>
      <c r="C47" s="379">
        <v>400</v>
      </c>
      <c r="D47" s="379">
        <v>16.8</v>
      </c>
      <c r="E47" s="379">
        <v>383.2</v>
      </c>
      <c r="F47" s="346" t="s">
        <v>5724</v>
      </c>
      <c r="H47" s="234"/>
    </row>
    <row r="48" spans="2:20" s="70" customFormat="1">
      <c r="B48" s="317">
        <v>42689</v>
      </c>
      <c r="C48" s="379">
        <v>600</v>
      </c>
      <c r="D48" s="379">
        <v>20.2</v>
      </c>
      <c r="E48" s="379">
        <v>579.79999999999995</v>
      </c>
      <c r="F48" s="346" t="s">
        <v>5725</v>
      </c>
      <c r="H48" s="234"/>
    </row>
    <row r="49" spans="2:10" s="70" customFormat="1">
      <c r="B49" s="317">
        <v>42688</v>
      </c>
      <c r="C49" s="379">
        <v>7000</v>
      </c>
      <c r="D49" s="379">
        <v>164</v>
      </c>
      <c r="E49" s="379">
        <v>6836</v>
      </c>
      <c r="F49" s="346" t="s">
        <v>5726</v>
      </c>
      <c r="H49" s="234"/>
    </row>
    <row r="50" spans="2:10" s="70" customFormat="1">
      <c r="B50" s="317">
        <v>42687</v>
      </c>
      <c r="C50" s="379">
        <v>14000</v>
      </c>
      <c r="D50" s="379">
        <v>318</v>
      </c>
      <c r="E50" s="379">
        <v>13682</v>
      </c>
      <c r="F50" s="346" t="s">
        <v>5727</v>
      </c>
      <c r="H50" s="234"/>
    </row>
    <row r="51" spans="2:10" s="70" customFormat="1">
      <c r="B51" s="317">
        <v>42685</v>
      </c>
      <c r="C51" s="379">
        <v>7.82</v>
      </c>
      <c r="D51" s="379">
        <v>7.82</v>
      </c>
      <c r="E51" s="379">
        <v>0</v>
      </c>
      <c r="F51" s="346" t="s">
        <v>5898</v>
      </c>
      <c r="H51" s="234"/>
    </row>
    <row r="52" spans="2:10" s="70" customFormat="1">
      <c r="B52" s="317">
        <v>42684</v>
      </c>
      <c r="C52" s="379">
        <v>1400</v>
      </c>
      <c r="D52" s="379">
        <v>40.799999999999997</v>
      </c>
      <c r="E52" s="379">
        <v>1359.2</v>
      </c>
      <c r="F52" s="346" t="s">
        <v>5728</v>
      </c>
      <c r="H52" s="234"/>
    </row>
    <row r="53" spans="2:10" s="70" customFormat="1">
      <c r="B53" s="317">
        <v>42684</v>
      </c>
      <c r="C53" s="379">
        <v>3500</v>
      </c>
      <c r="D53" s="379">
        <v>87</v>
      </c>
      <c r="E53" s="379">
        <v>3413</v>
      </c>
      <c r="F53" s="346" t="s">
        <v>5729</v>
      </c>
      <c r="H53" s="234"/>
    </row>
    <row r="54" spans="2:10" s="70" customFormat="1">
      <c r="B54" s="317">
        <v>42684</v>
      </c>
      <c r="C54" s="379">
        <v>290</v>
      </c>
      <c r="D54" s="379">
        <v>14.93</v>
      </c>
      <c r="E54" s="379">
        <v>275.07</v>
      </c>
      <c r="F54" s="346" t="s">
        <v>5730</v>
      </c>
      <c r="H54" s="68"/>
      <c r="I54"/>
      <c r="J54"/>
    </row>
    <row r="55" spans="2:10" s="70" customFormat="1">
      <c r="B55" s="317">
        <v>42684</v>
      </c>
      <c r="C55" s="379">
        <v>1000</v>
      </c>
      <c r="D55" s="379">
        <v>27</v>
      </c>
      <c r="E55" s="379">
        <v>973</v>
      </c>
      <c r="F55" s="346" t="s">
        <v>5731</v>
      </c>
      <c r="H55" s="68"/>
      <c r="I55"/>
      <c r="J55"/>
    </row>
    <row r="56" spans="2:10" s="70" customFormat="1">
      <c r="B56" s="317">
        <v>42682</v>
      </c>
      <c r="C56" s="379">
        <v>30</v>
      </c>
      <c r="D56" s="379">
        <v>10.51</v>
      </c>
      <c r="E56" s="379">
        <v>19.489999999999998</v>
      </c>
      <c r="F56" s="346" t="s">
        <v>5732</v>
      </c>
      <c r="H56" s="68"/>
      <c r="I56"/>
      <c r="J56"/>
    </row>
    <row r="57" spans="2:10" s="70" customFormat="1">
      <c r="B57" s="317">
        <v>42682</v>
      </c>
      <c r="C57" s="379">
        <v>300</v>
      </c>
      <c r="D57" s="379">
        <v>15.1</v>
      </c>
      <c r="E57" s="379">
        <v>284.89999999999998</v>
      </c>
      <c r="F57" s="346" t="s">
        <v>5733</v>
      </c>
      <c r="H57" s="68"/>
      <c r="I57"/>
      <c r="J57"/>
    </row>
    <row r="58" spans="2:10" s="70" customFormat="1">
      <c r="B58" s="317">
        <v>42682</v>
      </c>
      <c r="C58" s="379">
        <v>500</v>
      </c>
      <c r="D58" s="379">
        <v>18.5</v>
      </c>
      <c r="E58" s="379">
        <v>481.5</v>
      </c>
      <c r="F58" s="346" t="s">
        <v>5734</v>
      </c>
      <c r="H58" s="68"/>
      <c r="I58"/>
      <c r="J58"/>
    </row>
    <row r="59" spans="2:10" s="70" customFormat="1">
      <c r="B59" s="317">
        <v>42682</v>
      </c>
      <c r="C59" s="379">
        <v>300</v>
      </c>
      <c r="D59" s="379">
        <v>15.1</v>
      </c>
      <c r="E59" s="379">
        <v>284.89999999999998</v>
      </c>
      <c r="F59" s="346" t="s">
        <v>5735</v>
      </c>
      <c r="H59" s="68"/>
      <c r="I59"/>
      <c r="J59"/>
    </row>
    <row r="60" spans="2:10" s="70" customFormat="1">
      <c r="B60" s="317">
        <v>42680</v>
      </c>
      <c r="C60" s="379">
        <v>500</v>
      </c>
      <c r="D60" s="379">
        <v>18.5</v>
      </c>
      <c r="E60" s="379">
        <v>481.5</v>
      </c>
      <c r="F60" s="346" t="s">
        <v>5736</v>
      </c>
      <c r="H60" s="68"/>
      <c r="I60"/>
      <c r="J60"/>
    </row>
    <row r="61" spans="2:10" s="70" customFormat="1">
      <c r="B61" s="317">
        <v>42680</v>
      </c>
      <c r="C61" s="379">
        <v>1000</v>
      </c>
      <c r="D61" s="379">
        <v>27</v>
      </c>
      <c r="E61" s="379">
        <v>973</v>
      </c>
      <c r="F61" s="346" t="s">
        <v>5737</v>
      </c>
      <c r="H61" s="68"/>
      <c r="I61"/>
      <c r="J61"/>
    </row>
    <row r="62" spans="2:10" s="70" customFormat="1">
      <c r="B62" s="317">
        <v>42680</v>
      </c>
      <c r="C62" s="379">
        <v>300</v>
      </c>
      <c r="D62" s="379">
        <v>15.1</v>
      </c>
      <c r="E62" s="379">
        <v>284.89999999999998</v>
      </c>
      <c r="F62" s="346" t="s">
        <v>5738</v>
      </c>
      <c r="H62" s="68"/>
      <c r="I62"/>
      <c r="J62"/>
    </row>
    <row r="63" spans="2:10" s="70" customFormat="1">
      <c r="B63" s="317">
        <v>42679</v>
      </c>
      <c r="C63" s="379">
        <v>100</v>
      </c>
      <c r="D63" s="379">
        <v>11.7</v>
      </c>
      <c r="E63" s="379">
        <v>88.3</v>
      </c>
      <c r="F63" s="346" t="s">
        <v>5722</v>
      </c>
      <c r="H63" s="68"/>
      <c r="I63"/>
      <c r="J63"/>
    </row>
    <row r="64" spans="2:10" s="70" customFormat="1">
      <c r="B64" s="317">
        <v>42677</v>
      </c>
      <c r="C64" s="379">
        <v>4.8099999999999996</v>
      </c>
      <c r="D64" s="379">
        <v>4.8099999999999996</v>
      </c>
      <c r="E64" s="379">
        <v>0</v>
      </c>
      <c r="F64" s="346" t="s">
        <v>5722</v>
      </c>
    </row>
    <row r="65" spans="2:10" s="70" customFormat="1">
      <c r="B65" s="317">
        <v>42677</v>
      </c>
      <c r="C65" s="379">
        <v>38</v>
      </c>
      <c r="D65" s="379">
        <v>10.65</v>
      </c>
      <c r="E65" s="379">
        <v>27.35</v>
      </c>
      <c r="F65" s="346" t="s">
        <v>5722</v>
      </c>
      <c r="H65" s="68"/>
      <c r="I65"/>
      <c r="J65"/>
    </row>
    <row r="66" spans="2:10" s="70" customFormat="1">
      <c r="B66" s="317">
        <v>42677</v>
      </c>
      <c r="C66" s="379">
        <v>3500</v>
      </c>
      <c r="D66" s="379">
        <v>87</v>
      </c>
      <c r="E66" s="379">
        <v>3413</v>
      </c>
      <c r="F66" s="346" t="s">
        <v>5712</v>
      </c>
      <c r="H66" s="68"/>
      <c r="I66"/>
      <c r="J66"/>
    </row>
    <row r="67" spans="2:10" s="70" customFormat="1">
      <c r="B67" s="317">
        <v>42677</v>
      </c>
      <c r="C67" s="379">
        <v>10000</v>
      </c>
      <c r="D67" s="379">
        <v>230</v>
      </c>
      <c r="E67" s="379">
        <v>9770</v>
      </c>
      <c r="F67" s="346" t="s">
        <v>5739</v>
      </c>
      <c r="H67" s="68"/>
      <c r="I67"/>
      <c r="J67"/>
    </row>
    <row r="68" spans="2:10" s="70" customFormat="1">
      <c r="B68" s="317">
        <v>42676</v>
      </c>
      <c r="C68" s="379">
        <v>500</v>
      </c>
      <c r="D68" s="379">
        <v>21</v>
      </c>
      <c r="E68" s="379">
        <v>479</v>
      </c>
      <c r="F68" s="346" t="s">
        <v>5740</v>
      </c>
      <c r="H68" s="68"/>
      <c r="I68"/>
      <c r="J68"/>
    </row>
    <row r="69" spans="2:10" s="70" customFormat="1">
      <c r="B69" s="317">
        <v>42676</v>
      </c>
      <c r="C69" s="379">
        <v>500</v>
      </c>
      <c r="D69" s="379">
        <v>21</v>
      </c>
      <c r="E69" s="379">
        <v>479</v>
      </c>
      <c r="F69" s="346" t="s">
        <v>5740</v>
      </c>
      <c r="H69" s="68"/>
      <c r="I69"/>
      <c r="J69"/>
    </row>
    <row r="70" spans="2:10" s="70" customFormat="1">
      <c r="B70" s="317">
        <v>42676</v>
      </c>
      <c r="C70" s="379">
        <v>700</v>
      </c>
      <c r="D70" s="379">
        <v>25.4</v>
      </c>
      <c r="E70" s="379">
        <v>674.6</v>
      </c>
      <c r="F70" s="346" t="s">
        <v>5741</v>
      </c>
      <c r="H70" s="68"/>
      <c r="I70"/>
      <c r="J70"/>
    </row>
    <row r="71" spans="2:10" s="70" customFormat="1">
      <c r="B71" s="317">
        <v>42676</v>
      </c>
      <c r="C71" s="379">
        <v>0.62</v>
      </c>
      <c r="D71" s="379">
        <v>0.62</v>
      </c>
      <c r="E71" s="379">
        <v>0</v>
      </c>
      <c r="F71" s="346" t="s">
        <v>5897</v>
      </c>
      <c r="H71" s="68"/>
    </row>
    <row r="72" spans="2:10" s="70" customFormat="1">
      <c r="B72" s="158">
        <v>42675</v>
      </c>
      <c r="C72" s="198">
        <v>90</v>
      </c>
      <c r="D72" s="232">
        <v>11.53</v>
      </c>
      <c r="E72" s="198">
        <v>78.47</v>
      </c>
      <c r="F72" s="125" t="s">
        <v>5742</v>
      </c>
      <c r="H72" s="68"/>
      <c r="I72"/>
      <c r="J72"/>
    </row>
    <row r="73" spans="2:10" s="70" customFormat="1">
      <c r="B73" s="158">
        <v>42675</v>
      </c>
      <c r="C73" s="198">
        <v>1000</v>
      </c>
      <c r="D73" s="232">
        <v>27</v>
      </c>
      <c r="E73" s="198">
        <v>973</v>
      </c>
      <c r="F73" s="125" t="s">
        <v>5743</v>
      </c>
      <c r="H73" s="68"/>
      <c r="I73"/>
      <c r="J73"/>
    </row>
    <row r="74" spans="2:10">
      <c r="B74" s="328" t="s">
        <v>38</v>
      </c>
      <c r="C74" s="329">
        <f>SUM(C5:C73)</f>
        <v>109573.25</v>
      </c>
      <c r="D74" s="329">
        <f>SUM(D5:D73)</f>
        <v>2872.17</v>
      </c>
      <c r="E74" s="329">
        <f>SUM(E5:E73)</f>
        <v>106701.08000000002</v>
      </c>
    </row>
  </sheetData>
  <sheetProtection algorithmName="SHA-512" hashValue="QrX8LbhJECaa1vRzZsLaL1gXEeb76i5cmdw93s0QgCnu/fEocefHCdQ5eFbuDnxkZPwtnMoBiWovPvSEC5iAOA==" saltValue="BzJVC2F8WsdRkA/DlVnXCA==" spinCount="100000" sheet="1" objects="1" scenarios="1"/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G75"/>
  <sheetViews>
    <sheetView workbookViewId="0">
      <selection activeCell="B3" sqref="B3"/>
    </sheetView>
  </sheetViews>
  <sheetFormatPr defaultRowHeight="15"/>
  <cols>
    <col min="2" max="2" width="15.85546875" customWidth="1"/>
    <col min="3" max="3" width="20" style="199" bestFit="1" customWidth="1"/>
    <col min="4" max="4" width="50.28515625" customWidth="1"/>
    <col min="7" max="7" width="15.42578125" customWidth="1"/>
  </cols>
  <sheetData>
    <row r="1" spans="1:7" ht="36.75" customHeight="1">
      <c r="A1" s="17"/>
      <c r="B1" s="17"/>
      <c r="C1" s="427" t="s">
        <v>56</v>
      </c>
      <c r="D1" s="427"/>
    </row>
    <row r="2" spans="1:7">
      <c r="A2" s="1"/>
      <c r="B2" s="7" t="s">
        <v>13</v>
      </c>
      <c r="C2" s="178">
        <f>SUM(C5:C38)</f>
        <v>26721.059999999998</v>
      </c>
      <c r="D2" s="61"/>
      <c r="F2" s="140"/>
      <c r="G2" s="140"/>
    </row>
    <row r="3" spans="1:7">
      <c r="A3" s="1"/>
      <c r="B3" s="8"/>
      <c r="C3" s="187"/>
      <c r="D3" s="11"/>
      <c r="G3" s="143"/>
    </row>
    <row r="4" spans="1:7">
      <c r="A4" s="22"/>
      <c r="B4" s="71" t="s">
        <v>9</v>
      </c>
      <c r="C4" s="188" t="s">
        <v>10</v>
      </c>
      <c r="D4" s="71" t="s">
        <v>15</v>
      </c>
      <c r="G4" s="142">
        <f>SUM(2750/100)</f>
        <v>27.5</v>
      </c>
    </row>
    <row r="5" spans="1:7">
      <c r="A5" s="1"/>
      <c r="B5" s="208" t="s">
        <v>4169</v>
      </c>
      <c r="C5" s="209">
        <v>6.67</v>
      </c>
      <c r="D5" s="221" t="s">
        <v>4170</v>
      </c>
      <c r="G5" s="142">
        <v>178</v>
      </c>
    </row>
    <row r="6" spans="1:7">
      <c r="A6" s="1"/>
      <c r="B6" s="208" t="s">
        <v>4169</v>
      </c>
      <c r="C6" s="209">
        <v>960</v>
      </c>
      <c r="D6" s="221"/>
      <c r="G6" s="142">
        <v>2750</v>
      </c>
    </row>
    <row r="7" spans="1:7">
      <c r="A7" s="1"/>
      <c r="B7" s="208" t="s">
        <v>4171</v>
      </c>
      <c r="C7" s="209">
        <v>96</v>
      </c>
      <c r="D7" s="221"/>
      <c r="E7" s="70"/>
      <c r="G7" s="142">
        <v>10000</v>
      </c>
    </row>
    <row r="8" spans="1:7">
      <c r="A8" s="1"/>
      <c r="B8" s="208" t="s">
        <v>4172</v>
      </c>
      <c r="C8" s="209">
        <v>1.92</v>
      </c>
      <c r="D8" s="250"/>
      <c r="E8" s="70"/>
      <c r="G8" s="142">
        <v>2750</v>
      </c>
    </row>
    <row r="9" spans="1:7">
      <c r="A9" s="1"/>
      <c r="B9" s="208" t="s">
        <v>4173</v>
      </c>
      <c r="C9" s="209">
        <v>288</v>
      </c>
      <c r="D9" s="221"/>
      <c r="E9" s="70"/>
      <c r="G9" s="142">
        <v>3360</v>
      </c>
    </row>
    <row r="10" spans="1:7">
      <c r="A10" s="1"/>
      <c r="B10" s="208" t="s">
        <v>4174</v>
      </c>
      <c r="C10" s="209">
        <v>1920</v>
      </c>
      <c r="D10" s="221"/>
      <c r="E10" s="70"/>
      <c r="G10" s="142">
        <v>2750</v>
      </c>
    </row>
    <row r="11" spans="1:7">
      <c r="A11" s="1"/>
      <c r="B11" s="208" t="s">
        <v>4175</v>
      </c>
      <c r="C11" s="209">
        <v>96</v>
      </c>
      <c r="D11" s="221"/>
      <c r="E11" s="70"/>
      <c r="G11" s="142">
        <v>2750</v>
      </c>
    </row>
    <row r="12" spans="1:7">
      <c r="A12" s="1"/>
      <c r="B12" s="208" t="s">
        <v>4176</v>
      </c>
      <c r="C12" s="209">
        <v>288</v>
      </c>
      <c r="D12" s="221"/>
      <c r="E12" s="70"/>
      <c r="G12" s="142">
        <v>10000</v>
      </c>
    </row>
    <row r="13" spans="1:7">
      <c r="A13" s="1"/>
      <c r="B13" s="208" t="s">
        <v>4176</v>
      </c>
      <c r="C13" s="209">
        <v>96</v>
      </c>
      <c r="D13" s="221" t="s">
        <v>3446</v>
      </c>
      <c r="E13" s="70"/>
      <c r="G13" s="142">
        <v>2200.0000000000005</v>
      </c>
    </row>
    <row r="14" spans="1:7">
      <c r="A14" s="1"/>
      <c r="B14" s="208" t="s">
        <v>4177</v>
      </c>
      <c r="C14" s="209">
        <v>96</v>
      </c>
      <c r="D14" s="221"/>
      <c r="E14" s="70"/>
      <c r="G14" s="142">
        <v>2500</v>
      </c>
    </row>
    <row r="15" spans="1:7">
      <c r="A15" s="1"/>
      <c r="B15" s="208" t="s">
        <v>4178</v>
      </c>
      <c r="C15" s="209">
        <v>2.5099999999999998</v>
      </c>
      <c r="D15" s="221"/>
      <c r="E15" s="70"/>
      <c r="G15" s="142">
        <v>2500</v>
      </c>
    </row>
    <row r="16" spans="1:7">
      <c r="A16" s="1"/>
      <c r="B16" s="208" t="s">
        <v>4179</v>
      </c>
      <c r="C16" s="209">
        <v>96</v>
      </c>
      <c r="D16" s="221"/>
      <c r="E16" s="70"/>
      <c r="G16" s="142">
        <v>2750</v>
      </c>
    </row>
    <row r="17" spans="1:7">
      <c r="A17" s="1"/>
      <c r="B17" s="208" t="s">
        <v>4179</v>
      </c>
      <c r="C17" s="209">
        <v>1440</v>
      </c>
      <c r="D17" s="221"/>
      <c r="E17" s="70"/>
      <c r="G17" s="142">
        <v>3360</v>
      </c>
    </row>
    <row r="18" spans="1:7">
      <c r="A18" s="1"/>
      <c r="B18" s="208" t="s">
        <v>4180</v>
      </c>
      <c r="C18" s="209">
        <v>24</v>
      </c>
      <c r="D18" s="221" t="s">
        <v>4181</v>
      </c>
      <c r="E18" s="70"/>
      <c r="G18" s="142">
        <v>2750</v>
      </c>
    </row>
    <row r="19" spans="1:7">
      <c r="A19" s="1"/>
      <c r="B19" s="208" t="s">
        <v>4182</v>
      </c>
      <c r="C19" s="209">
        <v>96</v>
      </c>
      <c r="D19" s="221"/>
      <c r="E19" s="70"/>
      <c r="G19" s="142">
        <v>11929</v>
      </c>
    </row>
    <row r="20" spans="1:7">
      <c r="A20" s="1"/>
      <c r="B20" s="208" t="s">
        <v>4183</v>
      </c>
      <c r="C20" s="209">
        <v>960</v>
      </c>
      <c r="D20" s="221"/>
      <c r="E20" s="70"/>
      <c r="G20" s="142">
        <v>508</v>
      </c>
    </row>
    <row r="21" spans="1:7">
      <c r="A21" s="1"/>
      <c r="B21" s="208" t="s">
        <v>4184</v>
      </c>
      <c r="C21" s="209">
        <v>135.57</v>
      </c>
      <c r="D21" s="221"/>
      <c r="E21" s="70"/>
      <c r="G21" s="142">
        <v>10000</v>
      </c>
    </row>
    <row r="22" spans="1:7">
      <c r="A22" s="1"/>
      <c r="B22" s="208" t="s">
        <v>4185</v>
      </c>
      <c r="C22" s="209">
        <v>480</v>
      </c>
      <c r="D22" s="221"/>
      <c r="E22" s="70"/>
      <c r="G22" s="142">
        <v>2250</v>
      </c>
    </row>
    <row r="23" spans="1:7">
      <c r="A23" s="1"/>
      <c r="B23" s="208" t="s">
        <v>4186</v>
      </c>
      <c r="C23" s="209">
        <v>102.34</v>
      </c>
      <c r="D23" s="221" t="s">
        <v>4188</v>
      </c>
      <c r="E23" s="70"/>
      <c r="G23" s="142">
        <v>1500</v>
      </c>
    </row>
    <row r="24" spans="1:7">
      <c r="A24" s="1"/>
      <c r="B24" s="208" t="s">
        <v>4187</v>
      </c>
      <c r="C24" s="209">
        <v>240</v>
      </c>
      <c r="D24" s="221"/>
      <c r="E24" s="70"/>
      <c r="G24" s="142">
        <v>50000</v>
      </c>
    </row>
    <row r="25" spans="1:7">
      <c r="B25" s="208" t="s">
        <v>4189</v>
      </c>
      <c r="C25" s="209">
        <v>1440</v>
      </c>
      <c r="D25" s="221"/>
      <c r="E25" s="70"/>
      <c r="G25" s="142">
        <v>5000</v>
      </c>
    </row>
    <row r="26" spans="1:7">
      <c r="B26" s="208" t="s">
        <v>4190</v>
      </c>
      <c r="C26" s="209">
        <v>1440</v>
      </c>
      <c r="D26" s="221"/>
      <c r="E26" s="70"/>
      <c r="G26" s="142">
        <v>100000</v>
      </c>
    </row>
    <row r="27" spans="1:7">
      <c r="B27" s="208" t="s">
        <v>4191</v>
      </c>
      <c r="C27" s="209">
        <v>1440</v>
      </c>
      <c r="D27" s="221"/>
      <c r="E27" s="70"/>
      <c r="G27" s="142">
        <v>10000</v>
      </c>
    </row>
    <row r="28" spans="1:7">
      <c r="B28" s="208" t="s">
        <v>4192</v>
      </c>
      <c r="C28" s="209">
        <v>3840</v>
      </c>
      <c r="D28" s="221"/>
      <c r="E28" s="70"/>
      <c r="G28" s="142">
        <v>750</v>
      </c>
    </row>
    <row r="29" spans="1:7">
      <c r="B29" s="208" t="s">
        <v>4193</v>
      </c>
      <c r="C29" s="209">
        <v>576</v>
      </c>
      <c r="D29" s="221"/>
      <c r="E29" s="70"/>
      <c r="G29" s="142">
        <v>3648</v>
      </c>
    </row>
    <row r="30" spans="1:7">
      <c r="B30" s="208" t="s">
        <v>4193</v>
      </c>
      <c r="C30" s="209">
        <v>9.6</v>
      </c>
      <c r="D30" s="221"/>
      <c r="E30" s="70"/>
      <c r="G30" s="142">
        <v>2750</v>
      </c>
    </row>
    <row r="31" spans="1:7">
      <c r="B31" s="208" t="s">
        <v>4194</v>
      </c>
      <c r="C31" s="209">
        <v>4.0999999999999996</v>
      </c>
      <c r="D31" s="221"/>
      <c r="E31" s="70"/>
      <c r="G31" s="142">
        <v>750</v>
      </c>
    </row>
    <row r="32" spans="1:7">
      <c r="B32" s="208" t="s">
        <v>4194</v>
      </c>
      <c r="C32" s="209">
        <v>96</v>
      </c>
      <c r="D32" s="221"/>
      <c r="E32" s="70"/>
      <c r="G32" s="142">
        <v>2750</v>
      </c>
    </row>
    <row r="33" spans="2:7">
      <c r="B33" s="208" t="s">
        <v>4195</v>
      </c>
      <c r="C33" s="209">
        <v>207.59</v>
      </c>
      <c r="D33" s="221" t="s">
        <v>4196</v>
      </c>
      <c r="E33" s="70"/>
      <c r="G33" s="142">
        <v>450</v>
      </c>
    </row>
    <row r="34" spans="2:7" s="70" customFormat="1">
      <c r="B34" s="360" t="s">
        <v>4197</v>
      </c>
      <c r="C34" s="361">
        <v>9600</v>
      </c>
      <c r="D34" s="346"/>
      <c r="G34" s="142"/>
    </row>
    <row r="35" spans="2:7" s="70" customFormat="1">
      <c r="B35" s="360" t="s">
        <v>4198</v>
      </c>
      <c r="C35" s="362">
        <v>18.760000000000002</v>
      </c>
      <c r="D35" s="346" t="s">
        <v>4200</v>
      </c>
      <c r="G35" s="142"/>
    </row>
    <row r="36" spans="2:7">
      <c r="B36" s="360" t="s">
        <v>4199</v>
      </c>
      <c r="C36" s="209">
        <v>96</v>
      </c>
      <c r="D36" s="221" t="s">
        <v>3367</v>
      </c>
      <c r="E36" s="70"/>
      <c r="G36" s="142">
        <v>2250</v>
      </c>
    </row>
    <row r="37" spans="2:7" s="70" customFormat="1">
      <c r="B37" s="360" t="s">
        <v>4201</v>
      </c>
      <c r="C37" s="361">
        <v>480</v>
      </c>
      <c r="D37" s="346"/>
      <c r="G37" s="142"/>
    </row>
    <row r="38" spans="2:7" s="70" customFormat="1">
      <c r="B38" s="360" t="s">
        <v>4201</v>
      </c>
      <c r="C38" s="361">
        <v>48</v>
      </c>
      <c r="D38" s="346" t="s">
        <v>4202</v>
      </c>
      <c r="G38" s="142"/>
    </row>
    <row r="39" spans="2:7">
      <c r="E39" s="222" t="str">
        <f t="shared" ref="E39:E62" si="0">RIGHT(D39,4)</f>
        <v/>
      </c>
    </row>
    <row r="40" spans="2:7">
      <c r="E40" s="222" t="str">
        <f t="shared" si="0"/>
        <v/>
      </c>
    </row>
    <row r="41" spans="2:7">
      <c r="E41" s="222" t="str">
        <f t="shared" si="0"/>
        <v/>
      </c>
    </row>
    <row r="42" spans="2:7">
      <c r="E42" s="222" t="str">
        <f t="shared" si="0"/>
        <v/>
      </c>
    </row>
    <row r="43" spans="2:7">
      <c r="E43" s="222" t="str">
        <f t="shared" si="0"/>
        <v/>
      </c>
    </row>
    <row r="44" spans="2:7">
      <c r="E44" s="222" t="str">
        <f t="shared" si="0"/>
        <v/>
      </c>
    </row>
    <row r="45" spans="2:7">
      <c r="E45" s="222" t="str">
        <f t="shared" si="0"/>
        <v/>
      </c>
    </row>
    <row r="46" spans="2:7">
      <c r="E46" s="222" t="str">
        <f t="shared" si="0"/>
        <v/>
      </c>
    </row>
    <row r="47" spans="2:7">
      <c r="E47" s="222" t="str">
        <f t="shared" si="0"/>
        <v/>
      </c>
    </row>
    <row r="48" spans="2:7">
      <c r="E48" s="222" t="str">
        <f t="shared" si="0"/>
        <v/>
      </c>
    </row>
    <row r="49" spans="5:5">
      <c r="E49" s="222" t="str">
        <f t="shared" si="0"/>
        <v/>
      </c>
    </row>
    <row r="50" spans="5:5">
      <c r="E50" s="222" t="str">
        <f t="shared" si="0"/>
        <v/>
      </c>
    </row>
    <row r="51" spans="5:5">
      <c r="E51" s="222" t="str">
        <f t="shared" si="0"/>
        <v/>
      </c>
    </row>
    <row r="52" spans="5:5">
      <c r="E52" s="222" t="str">
        <f t="shared" si="0"/>
        <v/>
      </c>
    </row>
    <row r="53" spans="5:5">
      <c r="E53" s="222" t="str">
        <f t="shared" si="0"/>
        <v/>
      </c>
    </row>
    <row r="54" spans="5:5">
      <c r="E54" s="222" t="str">
        <f t="shared" si="0"/>
        <v/>
      </c>
    </row>
    <row r="55" spans="5:5">
      <c r="E55" s="222" t="str">
        <f t="shared" si="0"/>
        <v/>
      </c>
    </row>
    <row r="56" spans="5:5">
      <c r="E56" s="222" t="str">
        <f t="shared" si="0"/>
        <v/>
      </c>
    </row>
    <row r="57" spans="5:5">
      <c r="E57" s="222" t="str">
        <f t="shared" si="0"/>
        <v/>
      </c>
    </row>
    <row r="58" spans="5:5">
      <c r="E58" s="222" t="str">
        <f t="shared" si="0"/>
        <v/>
      </c>
    </row>
    <row r="59" spans="5:5">
      <c r="E59" s="222" t="str">
        <f t="shared" si="0"/>
        <v/>
      </c>
    </row>
    <row r="60" spans="5:5">
      <c r="E60" s="222" t="str">
        <f t="shared" si="0"/>
        <v/>
      </c>
    </row>
    <row r="61" spans="5:5">
      <c r="E61" s="222" t="str">
        <f t="shared" si="0"/>
        <v/>
      </c>
    </row>
    <row r="62" spans="5:5">
      <c r="E62" s="222" t="str">
        <f t="shared" si="0"/>
        <v/>
      </c>
    </row>
    <row r="63" spans="5:5">
      <c r="E63" s="222" t="str">
        <f t="shared" ref="E63:E75" si="1">RIGHT(D63,4)</f>
        <v/>
      </c>
    </row>
    <row r="64" spans="5:5">
      <c r="E64" s="222" t="str">
        <f t="shared" si="1"/>
        <v/>
      </c>
    </row>
    <row r="65" spans="5:5">
      <c r="E65" s="222" t="str">
        <f t="shared" si="1"/>
        <v/>
      </c>
    </row>
    <row r="66" spans="5:5">
      <c r="E66" s="222" t="str">
        <f t="shared" si="1"/>
        <v/>
      </c>
    </row>
    <row r="67" spans="5:5">
      <c r="E67" s="222" t="str">
        <f t="shared" si="1"/>
        <v/>
      </c>
    </row>
    <row r="68" spans="5:5">
      <c r="E68" s="222" t="str">
        <f t="shared" si="1"/>
        <v/>
      </c>
    </row>
    <row r="69" spans="5:5">
      <c r="E69" s="222" t="str">
        <f t="shared" si="1"/>
        <v/>
      </c>
    </row>
    <row r="70" spans="5:5">
      <c r="E70" s="222" t="str">
        <f t="shared" si="1"/>
        <v/>
      </c>
    </row>
    <row r="71" spans="5:5">
      <c r="E71" s="222" t="str">
        <f t="shared" si="1"/>
        <v/>
      </c>
    </row>
    <row r="72" spans="5:5">
      <c r="E72" s="222" t="str">
        <f t="shared" si="1"/>
        <v/>
      </c>
    </row>
    <row r="73" spans="5:5">
      <c r="E73" s="222" t="str">
        <f t="shared" si="1"/>
        <v/>
      </c>
    </row>
    <row r="74" spans="5:5">
      <c r="E74" s="70" t="str">
        <f t="shared" si="1"/>
        <v/>
      </c>
    </row>
    <row r="75" spans="5:5">
      <c r="E75" s="70" t="str">
        <f t="shared" si="1"/>
        <v/>
      </c>
    </row>
  </sheetData>
  <sheetProtection algorithmName="SHA-512" hashValue="8G6psuwHlFwQXo8TLp3VwAGbA06y7hTVDAwg9c4gCebBvnaSopMfEcdQZtqbAsDbPV7sZjGY0/qP+BnWwthi8w==" saltValue="4M7qPHSCYHRMG+p8ADRSXw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4"/>
  <sheetViews>
    <sheetView zoomScaleNormal="100" workbookViewId="0"/>
  </sheetViews>
  <sheetFormatPr defaultColWidth="9.140625" defaultRowHeight="12.75"/>
  <cols>
    <col min="1" max="1" width="9.140625" style="1"/>
    <col min="2" max="2" width="11.85546875" style="51" customWidth="1"/>
    <col min="3" max="3" width="21.7109375" style="179" customWidth="1"/>
    <col min="4" max="4" width="44.140625" style="47" customWidth="1"/>
    <col min="5" max="5" width="42" style="65" customWidth="1"/>
    <col min="6" max="6" width="21.7109375" style="77" customWidth="1"/>
    <col min="7" max="16384" width="9.140625" style="1"/>
  </cols>
  <sheetData>
    <row r="1" spans="2:6" s="16" customFormat="1" ht="36.6" customHeight="1">
      <c r="B1" s="51"/>
      <c r="C1" s="177"/>
      <c r="D1" s="375" t="s">
        <v>41</v>
      </c>
      <c r="E1" s="375"/>
      <c r="F1" s="375"/>
    </row>
    <row r="2" spans="2:6" ht="14.25">
      <c r="B2" s="312" t="s">
        <v>8</v>
      </c>
      <c r="C2" s="313">
        <f>SUM(C5:C394)</f>
        <v>6226457.75</v>
      </c>
      <c r="D2" s="63"/>
      <c r="E2" s="64"/>
      <c r="F2" s="314"/>
    </row>
    <row r="3" spans="2:6" ht="13.5" thickBot="1">
      <c r="B3" s="51" t="s">
        <v>42</v>
      </c>
      <c r="D3" s="67"/>
    </row>
    <row r="4" spans="2:6" s="22" customFormat="1" ht="32.25" customHeight="1">
      <c r="B4" s="99" t="s">
        <v>9</v>
      </c>
      <c r="C4" s="180" t="s">
        <v>10</v>
      </c>
      <c r="D4" s="52" t="s">
        <v>4</v>
      </c>
      <c r="E4" s="66" t="s">
        <v>11</v>
      </c>
      <c r="F4" s="52" t="s">
        <v>12</v>
      </c>
    </row>
    <row r="5" spans="2:6" ht="12.75" customHeight="1">
      <c r="B5" s="261" t="s">
        <v>1046</v>
      </c>
      <c r="C5" s="265">
        <v>100</v>
      </c>
      <c r="D5" s="315" t="s">
        <v>5476</v>
      </c>
      <c r="E5" s="267" t="s">
        <v>5486</v>
      </c>
      <c r="F5" s="377" t="s">
        <v>5483</v>
      </c>
    </row>
    <row r="6" spans="2:6" ht="12.75" customHeight="1">
      <c r="B6" s="261" t="s">
        <v>1046</v>
      </c>
      <c r="C6" s="265">
        <v>200</v>
      </c>
      <c r="D6" s="315" t="s">
        <v>5476</v>
      </c>
      <c r="E6" s="267" t="s">
        <v>5485</v>
      </c>
      <c r="F6" s="377" t="s">
        <v>5483</v>
      </c>
    </row>
    <row r="7" spans="2:6" ht="12.75" customHeight="1">
      <c r="B7" s="261" t="s">
        <v>1046</v>
      </c>
      <c r="C7" s="265">
        <v>250</v>
      </c>
      <c r="D7" s="315" t="s">
        <v>5476</v>
      </c>
      <c r="E7" s="267" t="s">
        <v>5484</v>
      </c>
      <c r="F7" s="377" t="s">
        <v>5483</v>
      </c>
    </row>
    <row r="8" spans="2:6" ht="12.75" customHeight="1">
      <c r="B8" s="261" t="s">
        <v>1046</v>
      </c>
      <c r="C8" s="265">
        <v>300</v>
      </c>
      <c r="D8" s="315" t="s">
        <v>5476</v>
      </c>
      <c r="E8" s="267" t="s">
        <v>5487</v>
      </c>
      <c r="F8" s="377" t="s">
        <v>5483</v>
      </c>
    </row>
    <row r="9" spans="2:6" ht="12.75" customHeight="1">
      <c r="B9" s="261" t="s">
        <v>1046</v>
      </c>
      <c r="C9" s="265">
        <v>300</v>
      </c>
      <c r="D9" s="315" t="s">
        <v>5476</v>
      </c>
      <c r="E9" s="267" t="s">
        <v>5492</v>
      </c>
      <c r="F9" s="377" t="s">
        <v>5488</v>
      </c>
    </row>
    <row r="10" spans="2:6" ht="12.75" customHeight="1">
      <c r="B10" s="261" t="s">
        <v>1046</v>
      </c>
      <c r="C10" s="265">
        <v>500</v>
      </c>
      <c r="D10" s="315" t="s">
        <v>5476</v>
      </c>
      <c r="E10" s="267" t="s">
        <v>5491</v>
      </c>
      <c r="F10" s="377" t="s">
        <v>5483</v>
      </c>
    </row>
    <row r="11" spans="2:6" ht="12.75" customHeight="1">
      <c r="B11" s="261" t="s">
        <v>1046</v>
      </c>
      <c r="C11" s="265">
        <v>500</v>
      </c>
      <c r="D11" s="315" t="s">
        <v>5476</v>
      </c>
      <c r="E11" s="267" t="s">
        <v>5490</v>
      </c>
      <c r="F11" s="377" t="s">
        <v>5483</v>
      </c>
    </row>
    <row r="12" spans="2:6" ht="12.75" customHeight="1">
      <c r="B12" s="261" t="s">
        <v>1046</v>
      </c>
      <c r="C12" s="265">
        <v>500</v>
      </c>
      <c r="D12" s="315" t="s">
        <v>5476</v>
      </c>
      <c r="E12" s="267" t="s">
        <v>5499</v>
      </c>
      <c r="F12" s="377" t="s">
        <v>5483</v>
      </c>
    </row>
    <row r="13" spans="2:6" ht="12.75" customHeight="1">
      <c r="B13" s="261" t="s">
        <v>1046</v>
      </c>
      <c r="C13" s="265">
        <v>1000</v>
      </c>
      <c r="D13" s="315" t="s">
        <v>5476</v>
      </c>
      <c r="E13" s="267" t="s">
        <v>5489</v>
      </c>
      <c r="F13" s="377" t="s">
        <v>5483</v>
      </c>
    </row>
    <row r="14" spans="2:6" ht="12.75" customHeight="1">
      <c r="B14" s="261" t="s">
        <v>1046</v>
      </c>
      <c r="C14" s="265">
        <v>1000</v>
      </c>
      <c r="D14" s="315" t="s">
        <v>5476</v>
      </c>
      <c r="E14" s="267" t="s">
        <v>1797</v>
      </c>
      <c r="F14" s="377" t="s">
        <v>5483</v>
      </c>
    </row>
    <row r="15" spans="2:6" ht="12.75" customHeight="1">
      <c r="B15" s="261" t="s">
        <v>1046</v>
      </c>
      <c r="C15" s="265">
        <v>1000</v>
      </c>
      <c r="D15" s="315" t="s">
        <v>5476</v>
      </c>
      <c r="E15" s="267" t="s">
        <v>5493</v>
      </c>
      <c r="F15" s="377" t="s">
        <v>5483</v>
      </c>
    </row>
    <row r="16" spans="2:6" ht="12.75" customHeight="1">
      <c r="B16" s="261" t="s">
        <v>1046</v>
      </c>
      <c r="C16" s="265">
        <v>1900</v>
      </c>
      <c r="D16" s="315" t="s">
        <v>5476</v>
      </c>
      <c r="E16" s="267" t="s">
        <v>5498</v>
      </c>
      <c r="F16" s="377" t="s">
        <v>5483</v>
      </c>
    </row>
    <row r="17" spans="2:6" ht="12.75" customHeight="1">
      <c r="B17" s="261" t="s">
        <v>1046</v>
      </c>
      <c r="C17" s="265">
        <v>3000</v>
      </c>
      <c r="D17" s="315" t="s">
        <v>5476</v>
      </c>
      <c r="E17" s="267" t="s">
        <v>5497</v>
      </c>
      <c r="F17" s="377" t="s">
        <v>5483</v>
      </c>
    </row>
    <row r="18" spans="2:6" ht="12.75" customHeight="1">
      <c r="B18" s="261" t="s">
        <v>1046</v>
      </c>
      <c r="C18" s="265">
        <v>3353.36</v>
      </c>
      <c r="D18" s="315" t="s">
        <v>5476</v>
      </c>
      <c r="E18" s="267" t="s">
        <v>5494</v>
      </c>
      <c r="F18" s="377" t="s">
        <v>5483</v>
      </c>
    </row>
    <row r="19" spans="2:6" ht="12.75" customHeight="1">
      <c r="B19" s="261" t="s">
        <v>1046</v>
      </c>
      <c r="C19" s="265">
        <v>5700</v>
      </c>
      <c r="D19" s="315" t="s">
        <v>5476</v>
      </c>
      <c r="E19" s="267" t="s">
        <v>5495</v>
      </c>
      <c r="F19" s="377" t="s">
        <v>5483</v>
      </c>
    </row>
    <row r="20" spans="2:6" ht="12.75" customHeight="1">
      <c r="B20" s="261" t="s">
        <v>1046</v>
      </c>
      <c r="C20" s="265">
        <v>6638.23</v>
      </c>
      <c r="D20" s="315" t="s">
        <v>5476</v>
      </c>
      <c r="E20" s="267" t="s">
        <v>5500</v>
      </c>
      <c r="F20" s="377" t="s">
        <v>5483</v>
      </c>
    </row>
    <row r="21" spans="2:6" ht="12.75" customHeight="1">
      <c r="B21" s="261" t="s">
        <v>1046</v>
      </c>
      <c r="C21" s="265">
        <v>7766.78</v>
      </c>
      <c r="D21" s="315" t="s">
        <v>5476</v>
      </c>
      <c r="E21" s="267" t="s">
        <v>5496</v>
      </c>
      <c r="F21" s="377" t="s">
        <v>5483</v>
      </c>
    </row>
    <row r="22" spans="2:6" ht="12.75" customHeight="1">
      <c r="B22" s="261" t="s">
        <v>1046</v>
      </c>
      <c r="C22" s="265">
        <v>8550</v>
      </c>
      <c r="D22" s="315" t="s">
        <v>5476</v>
      </c>
      <c r="E22" s="267" t="s">
        <v>5501</v>
      </c>
      <c r="F22" s="377" t="s">
        <v>5483</v>
      </c>
    </row>
    <row r="23" spans="2:6" ht="12.75" customHeight="1">
      <c r="B23" s="261" t="s">
        <v>1046</v>
      </c>
      <c r="C23" s="265">
        <v>10000</v>
      </c>
      <c r="D23" s="315" t="s">
        <v>5476</v>
      </c>
      <c r="E23" s="267" t="s">
        <v>5502</v>
      </c>
      <c r="F23" s="377" t="s">
        <v>5483</v>
      </c>
    </row>
    <row r="24" spans="2:6" ht="12.75" customHeight="1">
      <c r="B24" s="261" t="s">
        <v>1046</v>
      </c>
      <c r="C24" s="265">
        <v>19345.080000000002</v>
      </c>
      <c r="D24" s="315" t="s">
        <v>5476</v>
      </c>
      <c r="E24" s="267" t="s">
        <v>5496</v>
      </c>
      <c r="F24" s="377" t="s">
        <v>5483</v>
      </c>
    </row>
    <row r="25" spans="2:6" ht="12.75" customHeight="1">
      <c r="B25" s="261" t="s">
        <v>1046</v>
      </c>
      <c r="C25" s="265">
        <v>320000</v>
      </c>
      <c r="D25" s="315" t="s">
        <v>5476</v>
      </c>
      <c r="E25" s="267" t="s">
        <v>5503</v>
      </c>
      <c r="F25" s="377" t="s">
        <v>5483</v>
      </c>
    </row>
    <row r="26" spans="2:6" ht="12.75" customHeight="1">
      <c r="B26" s="261" t="s">
        <v>1031</v>
      </c>
      <c r="C26" s="265">
        <v>150</v>
      </c>
      <c r="D26" s="315" t="s">
        <v>5476</v>
      </c>
      <c r="E26" s="267" t="s">
        <v>5513</v>
      </c>
      <c r="F26" s="377" t="s">
        <v>5483</v>
      </c>
    </row>
    <row r="27" spans="2:6" ht="12.75" customHeight="1">
      <c r="B27" s="261" t="s">
        <v>1031</v>
      </c>
      <c r="C27" s="265">
        <v>200</v>
      </c>
      <c r="D27" s="315" t="s">
        <v>5476</v>
      </c>
      <c r="E27" s="267" t="s">
        <v>5512</v>
      </c>
      <c r="F27" s="377" t="s">
        <v>5483</v>
      </c>
    </row>
    <row r="28" spans="2:6" ht="12.75" customHeight="1">
      <c r="B28" s="261" t="s">
        <v>1031</v>
      </c>
      <c r="C28" s="265">
        <v>200</v>
      </c>
      <c r="D28" s="315" t="s">
        <v>5476</v>
      </c>
      <c r="E28" s="267" t="s">
        <v>5511</v>
      </c>
      <c r="F28" s="377" t="s">
        <v>5483</v>
      </c>
    </row>
    <row r="29" spans="2:6" ht="12.75" customHeight="1">
      <c r="B29" s="261" t="s">
        <v>1031</v>
      </c>
      <c r="C29" s="265">
        <v>200</v>
      </c>
      <c r="D29" s="315" t="s">
        <v>5476</v>
      </c>
      <c r="E29" s="267" t="s">
        <v>5510</v>
      </c>
      <c r="F29" s="377" t="s">
        <v>5483</v>
      </c>
    </row>
    <row r="30" spans="2:6" ht="12.75" customHeight="1">
      <c r="B30" s="261" t="s">
        <v>1031</v>
      </c>
      <c r="C30" s="265">
        <v>300</v>
      </c>
      <c r="D30" s="315" t="s">
        <v>5476</v>
      </c>
      <c r="E30" s="267" t="s">
        <v>5509</v>
      </c>
      <c r="F30" s="377" t="s">
        <v>5483</v>
      </c>
    </row>
    <row r="31" spans="2:6">
      <c r="B31" s="261" t="s">
        <v>1031</v>
      </c>
      <c r="C31" s="265">
        <v>500</v>
      </c>
      <c r="D31" s="315" t="s">
        <v>5476</v>
      </c>
      <c r="E31" s="267" t="s">
        <v>5508</v>
      </c>
      <c r="F31" s="377" t="s">
        <v>5483</v>
      </c>
    </row>
    <row r="32" spans="2:6" ht="12.75" customHeight="1">
      <c r="B32" s="261" t="s">
        <v>1031</v>
      </c>
      <c r="C32" s="265">
        <v>500</v>
      </c>
      <c r="D32" s="315" t="s">
        <v>5476</v>
      </c>
      <c r="E32" s="267" t="s">
        <v>5504</v>
      </c>
      <c r="F32" s="377" t="s">
        <v>5483</v>
      </c>
    </row>
    <row r="33" spans="2:6" ht="12.75" customHeight="1">
      <c r="B33" s="261" t="s">
        <v>1031</v>
      </c>
      <c r="C33" s="265">
        <v>500</v>
      </c>
      <c r="D33" s="315" t="s">
        <v>5476</v>
      </c>
      <c r="E33" s="267" t="s">
        <v>5507</v>
      </c>
      <c r="F33" s="377" t="s">
        <v>5483</v>
      </c>
    </row>
    <row r="34" spans="2:6" ht="13.35" customHeight="1">
      <c r="B34" s="261" t="s">
        <v>1031</v>
      </c>
      <c r="C34" s="265">
        <v>500</v>
      </c>
      <c r="D34" s="315" t="s">
        <v>5476</v>
      </c>
      <c r="E34" s="267" t="s">
        <v>5506</v>
      </c>
      <c r="F34" s="377" t="s">
        <v>5483</v>
      </c>
    </row>
    <row r="35" spans="2:6" ht="12.75" customHeight="1">
      <c r="B35" s="261" t="s">
        <v>1031</v>
      </c>
      <c r="C35" s="265">
        <v>1000</v>
      </c>
      <c r="D35" s="315" t="s">
        <v>5476</v>
      </c>
      <c r="E35" s="267" t="s">
        <v>5505</v>
      </c>
      <c r="F35" s="377" t="s">
        <v>5483</v>
      </c>
    </row>
    <row r="36" spans="2:6" ht="12.75" customHeight="1">
      <c r="B36" s="261" t="s">
        <v>1031</v>
      </c>
      <c r="C36" s="265">
        <v>1000</v>
      </c>
      <c r="D36" s="315" t="s">
        <v>5476</v>
      </c>
      <c r="E36" s="267" t="s">
        <v>5515</v>
      </c>
      <c r="F36" s="377" t="s">
        <v>5483</v>
      </c>
    </row>
    <row r="37" spans="2:6" s="36" customFormat="1" ht="12.75" customHeight="1">
      <c r="B37" s="261" t="s">
        <v>1031</v>
      </c>
      <c r="C37" s="265">
        <v>1000</v>
      </c>
      <c r="D37" s="315" t="s">
        <v>5476</v>
      </c>
      <c r="E37" s="267" t="s">
        <v>5514</v>
      </c>
      <c r="F37" s="377" t="s">
        <v>5483</v>
      </c>
    </row>
    <row r="38" spans="2:6" s="36" customFormat="1" ht="12.75" customHeight="1">
      <c r="B38" s="261" t="s">
        <v>1031</v>
      </c>
      <c r="C38" s="265">
        <v>2000</v>
      </c>
      <c r="D38" s="315" t="s">
        <v>5476</v>
      </c>
      <c r="E38" s="267" t="s">
        <v>5516</v>
      </c>
      <c r="F38" s="377" t="s">
        <v>5483</v>
      </c>
    </row>
    <row r="39" spans="2:6" ht="12.75" customHeight="1">
      <c r="B39" s="261" t="s">
        <v>1031</v>
      </c>
      <c r="C39" s="265">
        <v>4749.9799999999996</v>
      </c>
      <c r="D39" s="315" t="s">
        <v>5476</v>
      </c>
      <c r="E39" s="267" t="s">
        <v>5517</v>
      </c>
      <c r="F39" s="377" t="s">
        <v>5483</v>
      </c>
    </row>
    <row r="40" spans="2:6" ht="12.75" customHeight="1">
      <c r="B40" s="261" t="s">
        <v>1031</v>
      </c>
      <c r="C40" s="265">
        <v>5000</v>
      </c>
      <c r="D40" s="315" t="s">
        <v>5476</v>
      </c>
      <c r="E40" s="267" t="s">
        <v>5518</v>
      </c>
      <c r="F40" s="377" t="s">
        <v>5483</v>
      </c>
    </row>
    <row r="41" spans="2:6" ht="12.75" customHeight="1">
      <c r="B41" s="261" t="s">
        <v>1031</v>
      </c>
      <c r="C41" s="265">
        <v>6029.95</v>
      </c>
      <c r="D41" s="315" t="s">
        <v>5476</v>
      </c>
      <c r="E41" s="267" t="s">
        <v>5517</v>
      </c>
      <c r="F41" s="377" t="s">
        <v>5483</v>
      </c>
    </row>
    <row r="42" spans="2:6" ht="12.75" customHeight="1">
      <c r="B42" s="261" t="s">
        <v>1046</v>
      </c>
      <c r="C42" s="265">
        <v>7343.14</v>
      </c>
      <c r="D42" s="315" t="s">
        <v>5476</v>
      </c>
      <c r="E42" s="267" t="s">
        <v>5500</v>
      </c>
      <c r="F42" s="377" t="s">
        <v>5483</v>
      </c>
    </row>
    <row r="43" spans="2:6" ht="12.75" customHeight="1">
      <c r="B43" s="261" t="s">
        <v>1031</v>
      </c>
      <c r="C43" s="265">
        <v>10150</v>
      </c>
      <c r="D43" s="315" t="s">
        <v>5476</v>
      </c>
      <c r="E43" s="267" t="s">
        <v>5519</v>
      </c>
      <c r="F43" s="377" t="s">
        <v>5483</v>
      </c>
    </row>
    <row r="44" spans="2:6" ht="12.75" customHeight="1">
      <c r="B44" s="261" t="s">
        <v>1031</v>
      </c>
      <c r="C44" s="265">
        <v>19396.46</v>
      </c>
      <c r="D44" s="315" t="s">
        <v>5476</v>
      </c>
      <c r="E44" s="267" t="s">
        <v>5517</v>
      </c>
      <c r="F44" s="377" t="s">
        <v>5483</v>
      </c>
    </row>
    <row r="45" spans="2:6" ht="12.75" customHeight="1">
      <c r="B45" s="261" t="s">
        <v>1031</v>
      </c>
      <c r="C45" s="265">
        <v>30000</v>
      </c>
      <c r="D45" s="315" t="s">
        <v>5476</v>
      </c>
      <c r="E45" s="267" t="s">
        <v>5520</v>
      </c>
      <c r="F45" s="377" t="s">
        <v>5483</v>
      </c>
    </row>
    <row r="46" spans="2:6" s="36" customFormat="1" ht="12.75" customHeight="1">
      <c r="B46" s="261" t="s">
        <v>1031</v>
      </c>
      <c r="C46" s="265">
        <v>98529.919999999998</v>
      </c>
      <c r="D46" s="315" t="s">
        <v>5476</v>
      </c>
      <c r="E46" s="267" t="s">
        <v>5517</v>
      </c>
      <c r="F46" s="377" t="s">
        <v>5483</v>
      </c>
    </row>
    <row r="47" spans="2:6" s="36" customFormat="1" ht="12.75" customHeight="1">
      <c r="B47" s="261" t="s">
        <v>1040</v>
      </c>
      <c r="C47" s="265">
        <v>300</v>
      </c>
      <c r="D47" s="315" t="s">
        <v>5476</v>
      </c>
      <c r="E47" s="267" t="s">
        <v>5523</v>
      </c>
      <c r="F47" s="377" t="s">
        <v>5483</v>
      </c>
    </row>
    <row r="48" spans="2:6" s="36" customFormat="1" ht="12.75" customHeight="1">
      <c r="B48" s="261" t="s">
        <v>1040</v>
      </c>
      <c r="C48" s="265">
        <v>500</v>
      </c>
      <c r="D48" s="315" t="s">
        <v>5476</v>
      </c>
      <c r="E48" s="267" t="s">
        <v>5522</v>
      </c>
      <c r="F48" s="377" t="s">
        <v>5483</v>
      </c>
    </row>
    <row r="49" spans="2:6" s="36" customFormat="1" ht="12.75" customHeight="1">
      <c r="B49" s="261" t="s">
        <v>1040</v>
      </c>
      <c r="C49" s="265">
        <v>1000</v>
      </c>
      <c r="D49" s="315" t="s">
        <v>5476</v>
      </c>
      <c r="E49" s="267" t="s">
        <v>5521</v>
      </c>
      <c r="F49" s="377" t="s">
        <v>5483</v>
      </c>
    </row>
    <row r="50" spans="2:6">
      <c r="B50" s="261" t="s">
        <v>1040</v>
      </c>
      <c r="C50" s="265">
        <v>1000</v>
      </c>
      <c r="D50" s="315" t="s">
        <v>5476</v>
      </c>
      <c r="E50" s="321" t="s">
        <v>5526</v>
      </c>
      <c r="F50" s="377" t="s">
        <v>5488</v>
      </c>
    </row>
    <row r="51" spans="2:6">
      <c r="B51" s="261" t="s">
        <v>1040</v>
      </c>
      <c r="C51" s="265">
        <v>3000</v>
      </c>
      <c r="D51" s="315" t="s">
        <v>5476</v>
      </c>
      <c r="E51" s="267" t="s">
        <v>5527</v>
      </c>
      <c r="F51" s="377" t="s">
        <v>5483</v>
      </c>
    </row>
    <row r="52" spans="2:6" ht="12.75" customHeight="1">
      <c r="B52" s="261" t="s">
        <v>1040</v>
      </c>
      <c r="C52" s="265">
        <v>5000</v>
      </c>
      <c r="D52" s="315" t="s">
        <v>5477</v>
      </c>
      <c r="E52" s="267" t="s">
        <v>5524</v>
      </c>
      <c r="F52" s="377" t="s">
        <v>5483</v>
      </c>
    </row>
    <row r="53" spans="2:6">
      <c r="B53" s="261" t="s">
        <v>1040</v>
      </c>
      <c r="C53" s="265">
        <v>6000</v>
      </c>
      <c r="D53" s="315" t="s">
        <v>5476</v>
      </c>
      <c r="E53" s="267" t="s">
        <v>5525</v>
      </c>
      <c r="F53" s="377" t="s">
        <v>5483</v>
      </c>
    </row>
    <row r="54" spans="2:6">
      <c r="B54" s="261" t="s">
        <v>1040</v>
      </c>
      <c r="C54" s="265">
        <v>10000</v>
      </c>
      <c r="D54" s="315" t="s">
        <v>5476</v>
      </c>
      <c r="E54" s="267" t="s">
        <v>5528</v>
      </c>
      <c r="F54" s="377" t="s">
        <v>5488</v>
      </c>
    </row>
    <row r="55" spans="2:6" ht="13.35" customHeight="1">
      <c r="B55" s="261" t="s">
        <v>1040</v>
      </c>
      <c r="C55" s="265">
        <v>25000</v>
      </c>
      <c r="D55" s="315" t="s">
        <v>5476</v>
      </c>
      <c r="E55" s="267" t="s">
        <v>5529</v>
      </c>
      <c r="F55" s="377" t="s">
        <v>5483</v>
      </c>
    </row>
    <row r="56" spans="2:6" ht="13.35" customHeight="1">
      <c r="B56" s="261" t="s">
        <v>1040</v>
      </c>
      <c r="C56" s="265">
        <v>25000</v>
      </c>
      <c r="D56" s="315" t="s">
        <v>5476</v>
      </c>
      <c r="E56" s="267" t="s">
        <v>5530</v>
      </c>
      <c r="F56" s="377" t="s">
        <v>5483</v>
      </c>
    </row>
    <row r="57" spans="2:6" ht="12.75" customHeight="1">
      <c r="B57" s="261" t="s">
        <v>1040</v>
      </c>
      <c r="C57" s="265">
        <v>73000</v>
      </c>
      <c r="D57" s="315" t="s">
        <v>5476</v>
      </c>
      <c r="E57" s="267" t="s">
        <v>5531</v>
      </c>
      <c r="F57" s="377" t="s">
        <v>5483</v>
      </c>
    </row>
    <row r="58" spans="2:6" ht="12.75" customHeight="1">
      <c r="B58" s="261" t="s">
        <v>1040</v>
      </c>
      <c r="C58" s="265">
        <v>76503</v>
      </c>
      <c r="D58" s="315" t="s">
        <v>5476</v>
      </c>
      <c r="E58" s="267" t="s">
        <v>5532</v>
      </c>
      <c r="F58" s="377" t="s">
        <v>5483</v>
      </c>
    </row>
    <row r="59" spans="2:6" ht="25.5">
      <c r="B59" s="261" t="s">
        <v>1040</v>
      </c>
      <c r="C59" s="265">
        <v>150000</v>
      </c>
      <c r="D59" s="315" t="s">
        <v>5476</v>
      </c>
      <c r="E59" s="267" t="s">
        <v>5533</v>
      </c>
      <c r="F59" s="377" t="s">
        <v>5483</v>
      </c>
    </row>
    <row r="60" spans="2:6">
      <c r="B60" s="261" t="s">
        <v>1040</v>
      </c>
      <c r="C60" s="265">
        <v>245784.82</v>
      </c>
      <c r="D60" s="315" t="s">
        <v>5476</v>
      </c>
      <c r="E60" s="267" t="s">
        <v>5534</v>
      </c>
      <c r="F60" s="377" t="s">
        <v>5483</v>
      </c>
    </row>
    <row r="61" spans="2:6" ht="12.75" customHeight="1">
      <c r="B61" s="261" t="s">
        <v>1040</v>
      </c>
      <c r="C61" s="265">
        <v>500000</v>
      </c>
      <c r="D61" s="315" t="s">
        <v>5476</v>
      </c>
      <c r="E61" s="267" t="s">
        <v>5535</v>
      </c>
      <c r="F61" s="377" t="s">
        <v>5483</v>
      </c>
    </row>
    <row r="62" spans="2:6" ht="12.75" customHeight="1">
      <c r="B62" s="261" t="s">
        <v>1049</v>
      </c>
      <c r="C62" s="265">
        <v>100</v>
      </c>
      <c r="D62" s="315" t="s">
        <v>5476</v>
      </c>
      <c r="E62" s="267" t="s">
        <v>5540</v>
      </c>
      <c r="F62" s="377" t="s">
        <v>5483</v>
      </c>
    </row>
    <row r="63" spans="2:6" ht="12.75" customHeight="1">
      <c r="B63" s="261" t="s">
        <v>1049</v>
      </c>
      <c r="C63" s="265">
        <v>100</v>
      </c>
      <c r="D63" s="315" t="s">
        <v>5476</v>
      </c>
      <c r="E63" s="267" t="s">
        <v>5539</v>
      </c>
      <c r="F63" s="377" t="s">
        <v>5488</v>
      </c>
    </row>
    <row r="64" spans="2:6" ht="12.75" customHeight="1">
      <c r="B64" s="261" t="s">
        <v>1049</v>
      </c>
      <c r="C64" s="265">
        <v>100</v>
      </c>
      <c r="D64" s="315" t="s">
        <v>5476</v>
      </c>
      <c r="E64" s="267" t="s">
        <v>5536</v>
      </c>
      <c r="F64" s="377" t="s">
        <v>5483</v>
      </c>
    </row>
    <row r="65" spans="2:6">
      <c r="B65" s="261" t="s">
        <v>1049</v>
      </c>
      <c r="C65" s="265">
        <v>200</v>
      </c>
      <c r="D65" s="315" t="s">
        <v>5476</v>
      </c>
      <c r="E65" s="267" t="s">
        <v>5537</v>
      </c>
      <c r="F65" s="377" t="s">
        <v>5483</v>
      </c>
    </row>
    <row r="66" spans="2:6" ht="12.75" customHeight="1">
      <c r="B66" s="261" t="s">
        <v>1049</v>
      </c>
      <c r="C66" s="265">
        <v>300</v>
      </c>
      <c r="D66" s="315" t="s">
        <v>5476</v>
      </c>
      <c r="E66" s="267" t="s">
        <v>5538</v>
      </c>
      <c r="F66" s="377" t="s">
        <v>5483</v>
      </c>
    </row>
    <row r="67" spans="2:6" ht="12.75" customHeight="1">
      <c r="B67" s="261" t="s">
        <v>1049</v>
      </c>
      <c r="C67" s="265">
        <v>310.83</v>
      </c>
      <c r="D67" s="315" t="s">
        <v>5476</v>
      </c>
      <c r="E67" s="267" t="s">
        <v>5541</v>
      </c>
      <c r="F67" s="377" t="s">
        <v>5483</v>
      </c>
    </row>
    <row r="68" spans="2:6" ht="12.75" customHeight="1">
      <c r="B68" s="261" t="s">
        <v>1049</v>
      </c>
      <c r="C68" s="265">
        <v>500</v>
      </c>
      <c r="D68" s="315" t="s">
        <v>5476</v>
      </c>
      <c r="E68" s="267" t="s">
        <v>5542</v>
      </c>
      <c r="F68" s="377" t="s">
        <v>5483</v>
      </c>
    </row>
    <row r="69" spans="2:6" ht="12.75" customHeight="1">
      <c r="B69" s="261" t="s">
        <v>1049</v>
      </c>
      <c r="C69" s="265">
        <v>500</v>
      </c>
      <c r="D69" s="315" t="s">
        <v>5476</v>
      </c>
      <c r="E69" s="267" t="s">
        <v>5546</v>
      </c>
      <c r="F69" s="377" t="s">
        <v>5483</v>
      </c>
    </row>
    <row r="70" spans="2:6" ht="12.75" customHeight="1">
      <c r="B70" s="261" t="s">
        <v>1049</v>
      </c>
      <c r="C70" s="265">
        <v>500</v>
      </c>
      <c r="D70" s="315" t="s">
        <v>5476</v>
      </c>
      <c r="E70" s="267" t="s">
        <v>5545</v>
      </c>
      <c r="F70" s="377" t="s">
        <v>5483</v>
      </c>
    </row>
    <row r="71" spans="2:6" ht="12.75" customHeight="1">
      <c r="B71" s="261" t="s">
        <v>1049</v>
      </c>
      <c r="C71" s="265">
        <v>500</v>
      </c>
      <c r="D71" s="315" t="s">
        <v>5476</v>
      </c>
      <c r="E71" s="267" t="s">
        <v>5544</v>
      </c>
      <c r="F71" s="377" t="s">
        <v>5483</v>
      </c>
    </row>
    <row r="72" spans="2:6" ht="13.35" customHeight="1">
      <c r="B72" s="261" t="s">
        <v>1049</v>
      </c>
      <c r="C72" s="265">
        <v>546</v>
      </c>
      <c r="D72" s="315" t="s">
        <v>5476</v>
      </c>
      <c r="E72" s="267" t="s">
        <v>5543</v>
      </c>
      <c r="F72" s="377" t="s">
        <v>5483</v>
      </c>
    </row>
    <row r="73" spans="2:6" ht="12.75" customHeight="1">
      <c r="B73" s="261" t="s">
        <v>1049</v>
      </c>
      <c r="C73" s="265">
        <v>1000</v>
      </c>
      <c r="D73" s="315" t="s">
        <v>5476</v>
      </c>
      <c r="E73" s="267" t="s">
        <v>5547</v>
      </c>
      <c r="F73" s="377" t="s">
        <v>5483</v>
      </c>
    </row>
    <row r="74" spans="2:6">
      <c r="B74" s="261" t="s">
        <v>1049</v>
      </c>
      <c r="C74" s="265">
        <v>1000</v>
      </c>
      <c r="D74" s="315" t="s">
        <v>5476</v>
      </c>
      <c r="E74" s="267" t="s">
        <v>5548</v>
      </c>
      <c r="F74" s="377" t="s">
        <v>5483</v>
      </c>
    </row>
    <row r="75" spans="2:6">
      <c r="B75" s="261" t="s">
        <v>1049</v>
      </c>
      <c r="C75" s="265">
        <v>1000</v>
      </c>
      <c r="D75" s="315" t="s">
        <v>5476</v>
      </c>
      <c r="E75" s="267" t="s">
        <v>5553</v>
      </c>
      <c r="F75" s="377" t="s">
        <v>5483</v>
      </c>
    </row>
    <row r="76" spans="2:6">
      <c r="B76" s="261" t="s">
        <v>1049</v>
      </c>
      <c r="C76" s="265">
        <v>1000</v>
      </c>
      <c r="D76" s="315" t="s">
        <v>5476</v>
      </c>
      <c r="E76" s="267" t="s">
        <v>5552</v>
      </c>
      <c r="F76" s="377" t="s">
        <v>5483</v>
      </c>
    </row>
    <row r="77" spans="2:6" ht="12.75" customHeight="1">
      <c r="B77" s="261" t="s">
        <v>1049</v>
      </c>
      <c r="C77" s="265">
        <v>1000</v>
      </c>
      <c r="D77" s="315" t="s">
        <v>5476</v>
      </c>
      <c r="E77" s="267" t="s">
        <v>5551</v>
      </c>
      <c r="F77" s="377" t="s">
        <v>5483</v>
      </c>
    </row>
    <row r="78" spans="2:6" ht="12.75" customHeight="1">
      <c r="B78" s="261" t="s">
        <v>1049</v>
      </c>
      <c r="C78" s="265">
        <v>1000</v>
      </c>
      <c r="D78" s="315" t="s">
        <v>5476</v>
      </c>
      <c r="E78" s="267" t="s">
        <v>5549</v>
      </c>
      <c r="F78" s="377" t="s">
        <v>5488</v>
      </c>
    </row>
    <row r="79" spans="2:6" ht="12.75" customHeight="1">
      <c r="B79" s="261" t="s">
        <v>1049</v>
      </c>
      <c r="C79" s="265">
        <v>1000</v>
      </c>
      <c r="D79" s="315" t="s">
        <v>5476</v>
      </c>
      <c r="E79" s="267" t="s">
        <v>5550</v>
      </c>
      <c r="F79" s="377" t="s">
        <v>5483</v>
      </c>
    </row>
    <row r="80" spans="2:6" ht="12.75" customHeight="1">
      <c r="B80" s="261" t="s">
        <v>1049</v>
      </c>
      <c r="C80" s="265">
        <v>1500</v>
      </c>
      <c r="D80" s="315" t="s">
        <v>5476</v>
      </c>
      <c r="E80" s="267" t="s">
        <v>5564</v>
      </c>
      <c r="F80" s="377" t="s">
        <v>5483</v>
      </c>
    </row>
    <row r="81" spans="2:6" ht="12.75" customHeight="1">
      <c r="B81" s="261" t="s">
        <v>1049</v>
      </c>
      <c r="C81" s="265">
        <v>1500</v>
      </c>
      <c r="D81" s="315" t="s">
        <v>5476</v>
      </c>
      <c r="E81" s="267" t="s">
        <v>5563</v>
      </c>
      <c r="F81" s="377" t="s">
        <v>5483</v>
      </c>
    </row>
    <row r="82" spans="2:6" ht="12.75" customHeight="1">
      <c r="B82" s="261" t="s">
        <v>1049</v>
      </c>
      <c r="C82" s="265">
        <v>2000</v>
      </c>
      <c r="D82" s="315" t="s">
        <v>5476</v>
      </c>
      <c r="E82" s="267" t="s">
        <v>5562</v>
      </c>
      <c r="F82" s="377" t="s">
        <v>5483</v>
      </c>
    </row>
    <row r="83" spans="2:6" ht="12.75" customHeight="1">
      <c r="B83" s="261" t="s">
        <v>1049</v>
      </c>
      <c r="C83" s="265">
        <v>2000</v>
      </c>
      <c r="D83" s="315" t="s">
        <v>5476</v>
      </c>
      <c r="E83" s="267" t="s">
        <v>5561</v>
      </c>
      <c r="F83" s="377" t="s">
        <v>5483</v>
      </c>
    </row>
    <row r="84" spans="2:6" ht="12.75" customHeight="1">
      <c r="B84" s="261" t="s">
        <v>1049</v>
      </c>
      <c r="C84" s="265">
        <v>2500</v>
      </c>
      <c r="D84" s="315" t="s">
        <v>5478</v>
      </c>
      <c r="E84" s="267" t="s">
        <v>5560</v>
      </c>
      <c r="F84" s="377" t="s">
        <v>5483</v>
      </c>
    </row>
    <row r="85" spans="2:6">
      <c r="B85" s="261" t="s">
        <v>1049</v>
      </c>
      <c r="C85" s="265">
        <v>2500</v>
      </c>
      <c r="D85" s="315" t="s">
        <v>5479</v>
      </c>
      <c r="E85" s="267" t="s">
        <v>5560</v>
      </c>
      <c r="F85" s="377" t="s">
        <v>5483</v>
      </c>
    </row>
    <row r="86" spans="2:6">
      <c r="B86" s="261" t="s">
        <v>1049</v>
      </c>
      <c r="C86" s="265">
        <v>2500</v>
      </c>
      <c r="D86" s="315" t="s">
        <v>5476</v>
      </c>
      <c r="E86" s="267" t="s">
        <v>5559</v>
      </c>
      <c r="F86" s="377" t="s">
        <v>5483</v>
      </c>
    </row>
    <row r="87" spans="2:6">
      <c r="B87" s="261" t="s">
        <v>1049</v>
      </c>
      <c r="C87" s="265">
        <v>3500</v>
      </c>
      <c r="D87" s="315" t="s">
        <v>5476</v>
      </c>
      <c r="E87" s="267" t="s">
        <v>5558</v>
      </c>
      <c r="F87" s="377" t="s">
        <v>5483</v>
      </c>
    </row>
    <row r="88" spans="2:6">
      <c r="B88" s="261" t="s">
        <v>1049</v>
      </c>
      <c r="C88" s="265">
        <v>4200</v>
      </c>
      <c r="D88" s="315" t="s">
        <v>5476</v>
      </c>
      <c r="E88" s="267" t="s">
        <v>5557</v>
      </c>
      <c r="F88" s="377" t="s">
        <v>5483</v>
      </c>
    </row>
    <row r="89" spans="2:6">
      <c r="B89" s="261" t="s">
        <v>1049</v>
      </c>
      <c r="C89" s="265">
        <v>5000</v>
      </c>
      <c r="D89" s="315" t="s">
        <v>5476</v>
      </c>
      <c r="E89" s="267" t="s">
        <v>5556</v>
      </c>
      <c r="F89" s="377" t="s">
        <v>5483</v>
      </c>
    </row>
    <row r="90" spans="2:6">
      <c r="B90" s="261" t="s">
        <v>1049</v>
      </c>
      <c r="C90" s="265">
        <v>8500</v>
      </c>
      <c r="D90" s="315" t="s">
        <v>5476</v>
      </c>
      <c r="E90" s="267" t="s">
        <v>5555</v>
      </c>
      <c r="F90" s="377" t="s">
        <v>5483</v>
      </c>
    </row>
    <row r="91" spans="2:6" ht="12.75" customHeight="1">
      <c r="B91" s="261" t="s">
        <v>1049</v>
      </c>
      <c r="C91" s="265">
        <v>10000</v>
      </c>
      <c r="D91" s="315" t="s">
        <v>5476</v>
      </c>
      <c r="E91" s="267" t="s">
        <v>5554</v>
      </c>
      <c r="F91" s="377" t="s">
        <v>5483</v>
      </c>
    </row>
    <row r="92" spans="2:6" ht="12.75" customHeight="1">
      <c r="B92" s="261" t="s">
        <v>1049</v>
      </c>
      <c r="C92" s="265">
        <v>11000</v>
      </c>
      <c r="D92" s="315" t="s">
        <v>5476</v>
      </c>
      <c r="E92" s="267" t="s">
        <v>5565</v>
      </c>
      <c r="F92" s="377" t="s">
        <v>5483</v>
      </c>
    </row>
    <row r="93" spans="2:6" ht="12.75" customHeight="1">
      <c r="B93" s="261" t="s">
        <v>1049</v>
      </c>
      <c r="C93" s="265">
        <v>15000</v>
      </c>
      <c r="D93" s="315" t="s">
        <v>5476</v>
      </c>
      <c r="E93" s="267" t="s">
        <v>5568</v>
      </c>
      <c r="F93" s="377" t="s">
        <v>5483</v>
      </c>
    </row>
    <row r="94" spans="2:6" ht="12.75" customHeight="1">
      <c r="B94" s="261" t="s">
        <v>1049</v>
      </c>
      <c r="C94" s="265">
        <v>30000</v>
      </c>
      <c r="D94" s="315" t="s">
        <v>5476</v>
      </c>
      <c r="E94" s="267" t="s">
        <v>5567</v>
      </c>
      <c r="F94" s="377" t="s">
        <v>5483</v>
      </c>
    </row>
    <row r="95" spans="2:6" ht="12.75" customHeight="1">
      <c r="B95" s="261" t="s">
        <v>1049</v>
      </c>
      <c r="C95" s="265">
        <v>50000</v>
      </c>
      <c r="D95" s="315" t="s">
        <v>5476</v>
      </c>
      <c r="E95" s="267" t="s">
        <v>5566</v>
      </c>
      <c r="F95" s="377" t="s">
        <v>5483</v>
      </c>
    </row>
    <row r="96" spans="2:6" ht="42.75" customHeight="1">
      <c r="B96" s="261" t="s">
        <v>1028</v>
      </c>
      <c r="C96" s="265">
        <v>83242.75</v>
      </c>
      <c r="D96" s="315" t="s">
        <v>5476</v>
      </c>
      <c r="E96" s="267" t="s">
        <v>5868</v>
      </c>
      <c r="F96" s="377" t="s">
        <v>5569</v>
      </c>
    </row>
    <row r="97" spans="2:6" ht="12.75" customHeight="1">
      <c r="B97" s="261" t="s">
        <v>1028</v>
      </c>
      <c r="C97" s="265">
        <v>100</v>
      </c>
      <c r="D97" s="315" t="s">
        <v>5476</v>
      </c>
      <c r="E97" s="267" t="s">
        <v>5579</v>
      </c>
      <c r="F97" s="377" t="s">
        <v>5488</v>
      </c>
    </row>
    <row r="98" spans="2:6" ht="12.75" customHeight="1">
      <c r="B98" s="261" t="s">
        <v>1028</v>
      </c>
      <c r="C98" s="265">
        <v>100</v>
      </c>
      <c r="D98" s="315" t="s">
        <v>5476</v>
      </c>
      <c r="E98" s="267" t="s">
        <v>5578</v>
      </c>
      <c r="F98" s="377" t="s">
        <v>5483</v>
      </c>
    </row>
    <row r="99" spans="2:6" s="43" customFormat="1" ht="12.75" customHeight="1">
      <c r="B99" s="261" t="s">
        <v>1028</v>
      </c>
      <c r="C99" s="265">
        <v>100</v>
      </c>
      <c r="D99" s="315" t="s">
        <v>5476</v>
      </c>
      <c r="E99" s="267" t="s">
        <v>5577</v>
      </c>
      <c r="F99" s="377" t="s">
        <v>5483</v>
      </c>
    </row>
    <row r="100" spans="2:6" ht="12.75" customHeight="1">
      <c r="B100" s="261" t="s">
        <v>1028</v>
      </c>
      <c r="C100" s="265">
        <v>300</v>
      </c>
      <c r="D100" s="315" t="s">
        <v>5476</v>
      </c>
      <c r="E100" s="267" t="s">
        <v>5576</v>
      </c>
      <c r="F100" s="377" t="s">
        <v>5483</v>
      </c>
    </row>
    <row r="101" spans="2:6" ht="13.35" customHeight="1">
      <c r="B101" s="261" t="s">
        <v>1028</v>
      </c>
      <c r="C101" s="265">
        <v>500</v>
      </c>
      <c r="D101" s="315" t="s">
        <v>5476</v>
      </c>
      <c r="E101" s="267" t="s">
        <v>5575</v>
      </c>
      <c r="F101" s="377" t="s">
        <v>5483</v>
      </c>
    </row>
    <row r="102" spans="2:6" ht="13.35" customHeight="1">
      <c r="B102" s="261" t="s">
        <v>1028</v>
      </c>
      <c r="C102" s="265">
        <v>500</v>
      </c>
      <c r="D102" s="315" t="s">
        <v>5476</v>
      </c>
      <c r="E102" s="267" t="s">
        <v>5574</v>
      </c>
      <c r="F102" s="377" t="s">
        <v>5483</v>
      </c>
    </row>
    <row r="103" spans="2:6" ht="12.75" customHeight="1">
      <c r="B103" s="261" t="s">
        <v>1028</v>
      </c>
      <c r="C103" s="265">
        <v>1000</v>
      </c>
      <c r="D103" s="315" t="s">
        <v>5476</v>
      </c>
      <c r="E103" s="267" t="s">
        <v>5573</v>
      </c>
      <c r="F103" s="377" t="s">
        <v>5483</v>
      </c>
    </row>
    <row r="104" spans="2:6" ht="12.75" customHeight="1">
      <c r="B104" s="261" t="s">
        <v>1028</v>
      </c>
      <c r="C104" s="265">
        <v>1000</v>
      </c>
      <c r="D104" s="315" t="s">
        <v>5476</v>
      </c>
      <c r="E104" s="267" t="s">
        <v>5572</v>
      </c>
      <c r="F104" s="377" t="s">
        <v>5483</v>
      </c>
    </row>
    <row r="105" spans="2:6">
      <c r="B105" s="261" t="s">
        <v>1028</v>
      </c>
      <c r="C105" s="265">
        <v>1000</v>
      </c>
      <c r="D105" s="315" t="s">
        <v>5480</v>
      </c>
      <c r="E105" s="267" t="s">
        <v>5570</v>
      </c>
      <c r="F105" s="377" t="s">
        <v>5483</v>
      </c>
    </row>
    <row r="106" spans="2:6" ht="12.75" customHeight="1">
      <c r="B106" s="261" t="s">
        <v>1028</v>
      </c>
      <c r="C106" s="265">
        <v>2000</v>
      </c>
      <c r="D106" s="315" t="s">
        <v>5476</v>
      </c>
      <c r="E106" s="267" t="s">
        <v>5254</v>
      </c>
      <c r="F106" s="377" t="s">
        <v>5483</v>
      </c>
    </row>
    <row r="107" spans="2:6" ht="12.75" customHeight="1">
      <c r="B107" s="261" t="s">
        <v>1028</v>
      </c>
      <c r="C107" s="265">
        <v>3000</v>
      </c>
      <c r="D107" s="315" t="s">
        <v>5476</v>
      </c>
      <c r="E107" s="267" t="s">
        <v>5571</v>
      </c>
      <c r="F107" s="377" t="s">
        <v>5488</v>
      </c>
    </row>
    <row r="108" spans="2:6" ht="12.75" customHeight="1">
      <c r="B108" s="261" t="s">
        <v>1028</v>
      </c>
      <c r="C108" s="265">
        <v>4855.71</v>
      </c>
      <c r="D108" s="315" t="s">
        <v>5476</v>
      </c>
      <c r="E108" s="267" t="s">
        <v>5580</v>
      </c>
      <c r="F108" s="377" t="s">
        <v>5483</v>
      </c>
    </row>
    <row r="109" spans="2:6" ht="12.75" customHeight="1">
      <c r="B109" s="261" t="s">
        <v>1028</v>
      </c>
      <c r="C109" s="265">
        <v>5000</v>
      </c>
      <c r="D109" s="315" t="s">
        <v>5476</v>
      </c>
      <c r="E109" s="267" t="s">
        <v>5581</v>
      </c>
      <c r="F109" s="377" t="s">
        <v>5483</v>
      </c>
    </row>
    <row r="110" spans="2:6" ht="12.75" customHeight="1">
      <c r="B110" s="261" t="s">
        <v>1028</v>
      </c>
      <c r="C110" s="265">
        <v>5000</v>
      </c>
      <c r="D110" s="315" t="s">
        <v>5476</v>
      </c>
      <c r="E110" s="267" t="s">
        <v>5582</v>
      </c>
      <c r="F110" s="377" t="s">
        <v>5483</v>
      </c>
    </row>
    <row r="111" spans="2:6" ht="13.35" customHeight="1">
      <c r="B111" s="261" t="s">
        <v>1028</v>
      </c>
      <c r="C111" s="265">
        <v>5000</v>
      </c>
      <c r="D111" s="315" t="s">
        <v>5476</v>
      </c>
      <c r="E111" s="267" t="s">
        <v>1797</v>
      </c>
      <c r="F111" s="377" t="s">
        <v>5483</v>
      </c>
    </row>
    <row r="112" spans="2:6" ht="12.75" customHeight="1">
      <c r="B112" s="261" t="s">
        <v>1028</v>
      </c>
      <c r="C112" s="265">
        <v>5000</v>
      </c>
      <c r="D112" s="315" t="s">
        <v>5476</v>
      </c>
      <c r="E112" s="267" t="s">
        <v>5585</v>
      </c>
      <c r="F112" s="377" t="s">
        <v>5483</v>
      </c>
    </row>
    <row r="113" spans="2:6" ht="12.75" customHeight="1">
      <c r="B113" s="261" t="s">
        <v>1028</v>
      </c>
      <c r="C113" s="265">
        <v>5000</v>
      </c>
      <c r="D113" s="315" t="s">
        <v>5476</v>
      </c>
      <c r="E113" s="267" t="s">
        <v>5584</v>
      </c>
      <c r="F113" s="377" t="s">
        <v>5483</v>
      </c>
    </row>
    <row r="114" spans="2:6" ht="12.75" customHeight="1">
      <c r="B114" s="261" t="s">
        <v>1028</v>
      </c>
      <c r="C114" s="265">
        <v>20000</v>
      </c>
      <c r="D114" s="315" t="s">
        <v>5478</v>
      </c>
      <c r="E114" s="267" t="s">
        <v>5583</v>
      </c>
      <c r="F114" s="377" t="s">
        <v>5483</v>
      </c>
    </row>
    <row r="115" spans="2:6" ht="12.75" customHeight="1">
      <c r="B115" s="261" t="s">
        <v>1027</v>
      </c>
      <c r="C115" s="265">
        <v>200</v>
      </c>
      <c r="D115" s="315" t="s">
        <v>5476</v>
      </c>
      <c r="E115" s="267" t="s">
        <v>5587</v>
      </c>
      <c r="F115" s="377" t="s">
        <v>5488</v>
      </c>
    </row>
    <row r="116" spans="2:6" ht="12.75" customHeight="1">
      <c r="B116" s="261" t="s">
        <v>1027</v>
      </c>
      <c r="C116" s="265">
        <v>500</v>
      </c>
      <c r="D116" s="315" t="s">
        <v>5478</v>
      </c>
      <c r="E116" s="267" t="s">
        <v>5586</v>
      </c>
      <c r="F116" s="377" t="s">
        <v>5483</v>
      </c>
    </row>
    <row r="117" spans="2:6">
      <c r="B117" s="261" t="s">
        <v>1027</v>
      </c>
      <c r="C117" s="265">
        <v>1000</v>
      </c>
      <c r="D117" s="315" t="s">
        <v>5476</v>
      </c>
      <c r="E117" s="267" t="s">
        <v>5591</v>
      </c>
      <c r="F117" s="377" t="s">
        <v>5483</v>
      </c>
    </row>
    <row r="118" spans="2:6" ht="12.75" customHeight="1">
      <c r="B118" s="261" t="s">
        <v>1027</v>
      </c>
      <c r="C118" s="265">
        <v>1000</v>
      </c>
      <c r="D118" s="315" t="s">
        <v>5476</v>
      </c>
      <c r="E118" s="267" t="s">
        <v>5592</v>
      </c>
      <c r="F118" s="377" t="s">
        <v>5483</v>
      </c>
    </row>
    <row r="119" spans="2:6" ht="12.75" customHeight="1">
      <c r="B119" s="261" t="s">
        <v>1027</v>
      </c>
      <c r="C119" s="265">
        <v>1054.4000000000001</v>
      </c>
      <c r="D119" s="315" t="s">
        <v>5476</v>
      </c>
      <c r="E119" s="267" t="s">
        <v>5593</v>
      </c>
      <c r="F119" s="377" t="s">
        <v>5483</v>
      </c>
    </row>
    <row r="120" spans="2:6" ht="13.15" customHeight="1">
      <c r="B120" s="261" t="s">
        <v>1027</v>
      </c>
      <c r="C120" s="265">
        <v>2000</v>
      </c>
      <c r="D120" s="315" t="s">
        <v>5476</v>
      </c>
      <c r="E120" s="267" t="s">
        <v>5594</v>
      </c>
      <c r="F120" s="377" t="s">
        <v>5483</v>
      </c>
    </row>
    <row r="121" spans="2:6" ht="12.75" customHeight="1">
      <c r="B121" s="261" t="s">
        <v>1027</v>
      </c>
      <c r="C121" s="265">
        <v>4000</v>
      </c>
      <c r="D121" s="315" t="s">
        <v>5476</v>
      </c>
      <c r="E121" s="267" t="s">
        <v>5595</v>
      </c>
      <c r="F121" s="377" t="s">
        <v>5483</v>
      </c>
    </row>
    <row r="122" spans="2:6">
      <c r="B122" s="261" t="s">
        <v>1027</v>
      </c>
      <c r="C122" s="265">
        <v>5000</v>
      </c>
      <c r="D122" s="315" t="s">
        <v>5476</v>
      </c>
      <c r="E122" s="267" t="s">
        <v>5588</v>
      </c>
      <c r="F122" s="377" t="s">
        <v>5483</v>
      </c>
    </row>
    <row r="123" spans="2:6">
      <c r="B123" s="261" t="s">
        <v>1027</v>
      </c>
      <c r="C123" s="265">
        <v>5000</v>
      </c>
      <c r="D123" s="315" t="s">
        <v>5476</v>
      </c>
      <c r="E123" s="267" t="s">
        <v>5589</v>
      </c>
      <c r="F123" s="377" t="s">
        <v>5483</v>
      </c>
    </row>
    <row r="124" spans="2:6" ht="12.75" customHeight="1">
      <c r="B124" s="261" t="s">
        <v>1027</v>
      </c>
      <c r="C124" s="265">
        <v>5000</v>
      </c>
      <c r="D124" s="315" t="s">
        <v>5476</v>
      </c>
      <c r="E124" s="267" t="s">
        <v>5590</v>
      </c>
      <c r="F124" s="377" t="s">
        <v>5483</v>
      </c>
    </row>
    <row r="125" spans="2:6" ht="12.75" customHeight="1">
      <c r="B125" s="261" t="s">
        <v>1027</v>
      </c>
      <c r="C125" s="265">
        <v>5000</v>
      </c>
      <c r="D125" s="315" t="s">
        <v>5476</v>
      </c>
      <c r="E125" s="267" t="s">
        <v>5593</v>
      </c>
      <c r="F125" s="377" t="s">
        <v>5483</v>
      </c>
    </row>
    <row r="126" spans="2:6" ht="12.75" customHeight="1">
      <c r="B126" s="261" t="s">
        <v>1027</v>
      </c>
      <c r="C126" s="265">
        <v>6960</v>
      </c>
      <c r="D126" s="315" t="s">
        <v>5476</v>
      </c>
      <c r="E126" s="267" t="s">
        <v>5593</v>
      </c>
      <c r="F126" s="377" t="s">
        <v>5483</v>
      </c>
    </row>
    <row r="127" spans="2:6" ht="12.75" customHeight="1">
      <c r="B127" s="261" t="s">
        <v>1027</v>
      </c>
      <c r="C127" s="265">
        <v>8000</v>
      </c>
      <c r="D127" s="315" t="s">
        <v>5476</v>
      </c>
      <c r="E127" s="267" t="s">
        <v>5598</v>
      </c>
      <c r="F127" s="377" t="s">
        <v>5483</v>
      </c>
    </row>
    <row r="128" spans="2:6" ht="12.75" customHeight="1">
      <c r="B128" s="261" t="s">
        <v>1027</v>
      </c>
      <c r="C128" s="265">
        <v>10000</v>
      </c>
      <c r="D128" s="315" t="s">
        <v>5476</v>
      </c>
      <c r="E128" s="267" t="s">
        <v>5597</v>
      </c>
      <c r="F128" s="377" t="s">
        <v>5483</v>
      </c>
    </row>
    <row r="129" spans="2:6" ht="51">
      <c r="B129" s="261" t="s">
        <v>1027</v>
      </c>
      <c r="C129" s="265">
        <v>50607</v>
      </c>
      <c r="D129" s="315" t="s">
        <v>5476</v>
      </c>
      <c r="E129" s="267" t="s">
        <v>5869</v>
      </c>
      <c r="F129" s="377" t="s">
        <v>5569</v>
      </c>
    </row>
    <row r="130" spans="2:6" ht="12.75" customHeight="1">
      <c r="B130" s="261" t="s">
        <v>1027</v>
      </c>
      <c r="C130" s="265">
        <v>100000</v>
      </c>
      <c r="D130" s="315" t="s">
        <v>5476</v>
      </c>
      <c r="E130" s="267" t="s">
        <v>5596</v>
      </c>
      <c r="F130" s="377" t="s">
        <v>5483</v>
      </c>
    </row>
    <row r="131" spans="2:6" ht="12.75" customHeight="1">
      <c r="B131" s="261" t="s">
        <v>1023</v>
      </c>
      <c r="C131" s="265">
        <v>100</v>
      </c>
      <c r="D131" s="315" t="s">
        <v>5476</v>
      </c>
      <c r="E131" s="267" t="s">
        <v>5540</v>
      </c>
      <c r="F131" s="377" t="s">
        <v>5483</v>
      </c>
    </row>
    <row r="132" spans="2:6" ht="12.75" customHeight="1">
      <c r="B132" s="261" t="s">
        <v>1023</v>
      </c>
      <c r="C132" s="265">
        <v>200</v>
      </c>
      <c r="D132" s="315" t="s">
        <v>5476</v>
      </c>
      <c r="E132" s="267" t="s">
        <v>5606</v>
      </c>
      <c r="F132" s="377" t="s">
        <v>5483</v>
      </c>
    </row>
    <row r="133" spans="2:6" ht="12.75" customHeight="1">
      <c r="B133" s="261" t="s">
        <v>1023</v>
      </c>
      <c r="C133" s="265">
        <v>500</v>
      </c>
      <c r="D133" s="315" t="s">
        <v>5476</v>
      </c>
      <c r="E133" s="267" t="s">
        <v>5605</v>
      </c>
      <c r="F133" s="377" t="s">
        <v>5483</v>
      </c>
    </row>
    <row r="134" spans="2:6" ht="12.75" customHeight="1">
      <c r="B134" s="261" t="s">
        <v>1023</v>
      </c>
      <c r="C134" s="265">
        <v>500</v>
      </c>
      <c r="D134" s="315" t="s">
        <v>5476</v>
      </c>
      <c r="E134" s="267" t="s">
        <v>5604</v>
      </c>
      <c r="F134" s="377" t="s">
        <v>5483</v>
      </c>
    </row>
    <row r="135" spans="2:6" ht="12.75" customHeight="1">
      <c r="B135" s="261" t="s">
        <v>1023</v>
      </c>
      <c r="C135" s="265">
        <v>500</v>
      </c>
      <c r="D135" s="315" t="s">
        <v>5476</v>
      </c>
      <c r="E135" s="267" t="s">
        <v>5603</v>
      </c>
      <c r="F135" s="377" t="s">
        <v>5488</v>
      </c>
    </row>
    <row r="136" spans="2:6" ht="12.75" customHeight="1">
      <c r="B136" s="261" t="s">
        <v>1023</v>
      </c>
      <c r="C136" s="265">
        <v>500</v>
      </c>
      <c r="D136" s="315" t="s">
        <v>5476</v>
      </c>
      <c r="E136" s="267" t="s">
        <v>5645</v>
      </c>
      <c r="F136" s="377" t="s">
        <v>5483</v>
      </c>
    </row>
    <row r="137" spans="2:6">
      <c r="B137" s="261" t="s">
        <v>1023</v>
      </c>
      <c r="C137" s="265">
        <v>1000</v>
      </c>
      <c r="D137" s="315" t="s">
        <v>5476</v>
      </c>
      <c r="E137" s="267" t="s">
        <v>5602</v>
      </c>
      <c r="F137" s="377" t="s">
        <v>5483</v>
      </c>
    </row>
    <row r="138" spans="2:6" ht="12.75" customHeight="1">
      <c r="B138" s="261" t="s">
        <v>1023</v>
      </c>
      <c r="C138" s="265">
        <v>1000</v>
      </c>
      <c r="D138" s="315" t="s">
        <v>5476</v>
      </c>
      <c r="E138" s="267" t="s">
        <v>5601</v>
      </c>
      <c r="F138" s="377" t="s">
        <v>5483</v>
      </c>
    </row>
    <row r="139" spans="2:6" ht="12.75" customHeight="1">
      <c r="B139" s="261" t="s">
        <v>1023</v>
      </c>
      <c r="C139" s="265">
        <v>1000</v>
      </c>
      <c r="D139" s="315" t="s">
        <v>5476</v>
      </c>
      <c r="E139" s="267" t="s">
        <v>5551</v>
      </c>
      <c r="F139" s="377" t="s">
        <v>5483</v>
      </c>
    </row>
    <row r="140" spans="2:6" ht="12.75" customHeight="1">
      <c r="B140" s="261" t="s">
        <v>1023</v>
      </c>
      <c r="C140" s="265">
        <v>2000</v>
      </c>
      <c r="D140" s="315" t="s">
        <v>5476</v>
      </c>
      <c r="E140" s="267" t="s">
        <v>5600</v>
      </c>
      <c r="F140" s="377" t="s">
        <v>5483</v>
      </c>
    </row>
    <row r="141" spans="2:6" ht="12.75" customHeight="1">
      <c r="B141" s="261" t="s">
        <v>1023</v>
      </c>
      <c r="C141" s="265">
        <v>2000</v>
      </c>
      <c r="D141" s="315" t="s">
        <v>5476</v>
      </c>
      <c r="E141" s="267" t="s">
        <v>5599</v>
      </c>
      <c r="F141" s="377" t="s">
        <v>5483</v>
      </c>
    </row>
    <row r="142" spans="2:6" ht="12.75" customHeight="1">
      <c r="B142" s="261" t="s">
        <v>1023</v>
      </c>
      <c r="C142" s="265">
        <v>3000</v>
      </c>
      <c r="D142" s="315" t="s">
        <v>5476</v>
      </c>
      <c r="E142" s="267" t="s">
        <v>5610</v>
      </c>
      <c r="F142" s="377" t="s">
        <v>5483</v>
      </c>
    </row>
    <row r="143" spans="2:6" ht="12.75" customHeight="1">
      <c r="B143" s="261" t="s">
        <v>1023</v>
      </c>
      <c r="C143" s="265">
        <v>25000</v>
      </c>
      <c r="D143" s="315" t="s">
        <v>5476</v>
      </c>
      <c r="E143" s="267" t="s">
        <v>5609</v>
      </c>
      <c r="F143" s="377" t="s">
        <v>5483</v>
      </c>
    </row>
    <row r="144" spans="2:6">
      <c r="B144" s="261" t="s">
        <v>1023</v>
      </c>
      <c r="C144" s="265">
        <v>30000</v>
      </c>
      <c r="D144" s="315" t="s">
        <v>5476</v>
      </c>
      <c r="E144" s="267" t="s">
        <v>5608</v>
      </c>
      <c r="F144" s="377" t="s">
        <v>5483</v>
      </c>
    </row>
    <row r="145" spans="2:7" ht="25.5">
      <c r="B145" s="261" t="s">
        <v>1023</v>
      </c>
      <c r="C145" s="265">
        <v>40000</v>
      </c>
      <c r="D145" s="315" t="s">
        <v>5481</v>
      </c>
      <c r="E145" s="267" t="s">
        <v>5607</v>
      </c>
      <c r="F145" s="377" t="s">
        <v>5483</v>
      </c>
      <c r="G145" s="17"/>
    </row>
    <row r="146" spans="2:7" ht="12.75" customHeight="1">
      <c r="B146" s="261" t="s">
        <v>1023</v>
      </c>
      <c r="C146" s="265">
        <v>46057.05</v>
      </c>
      <c r="D146" s="315" t="s">
        <v>5476</v>
      </c>
      <c r="E146" s="267" t="s">
        <v>5611</v>
      </c>
      <c r="F146" s="377" t="s">
        <v>5483</v>
      </c>
    </row>
    <row r="147" spans="2:7" ht="12.75" customHeight="1">
      <c r="B147" s="261" t="s">
        <v>1023</v>
      </c>
      <c r="C147" s="265">
        <v>121574</v>
      </c>
      <c r="D147" s="315" t="s">
        <v>5476</v>
      </c>
      <c r="E147" s="267" t="s">
        <v>5612</v>
      </c>
      <c r="F147" s="377" t="s">
        <v>5483</v>
      </c>
    </row>
    <row r="148" spans="2:7">
      <c r="B148" s="261" t="s">
        <v>1029</v>
      </c>
      <c r="C148" s="265">
        <v>50</v>
      </c>
      <c r="D148" s="315" t="s">
        <v>5476</v>
      </c>
      <c r="E148" s="267" t="s">
        <v>5615</v>
      </c>
      <c r="F148" s="377" t="s">
        <v>5483</v>
      </c>
    </row>
    <row r="149" spans="2:7" ht="12.75" customHeight="1">
      <c r="B149" s="261" t="s">
        <v>1029</v>
      </c>
      <c r="C149" s="265">
        <v>100</v>
      </c>
      <c r="D149" s="315" t="s">
        <v>5476</v>
      </c>
      <c r="E149" s="267" t="s">
        <v>5614</v>
      </c>
      <c r="F149" s="377" t="s">
        <v>5483</v>
      </c>
    </row>
    <row r="150" spans="2:7" ht="13.35" customHeight="1">
      <c r="B150" s="261" t="s">
        <v>1029</v>
      </c>
      <c r="C150" s="265">
        <v>121.15</v>
      </c>
      <c r="D150" s="315" t="s">
        <v>5476</v>
      </c>
      <c r="E150" s="267" t="s">
        <v>5613</v>
      </c>
      <c r="F150" s="377" t="s">
        <v>5483</v>
      </c>
    </row>
    <row r="151" spans="2:7" ht="13.35" customHeight="1">
      <c r="B151" s="261" t="s">
        <v>1029</v>
      </c>
      <c r="C151" s="265">
        <v>150</v>
      </c>
      <c r="D151" s="315" t="s">
        <v>5476</v>
      </c>
      <c r="E151" s="267" t="s">
        <v>5616</v>
      </c>
      <c r="F151" s="377" t="s">
        <v>5483</v>
      </c>
    </row>
    <row r="152" spans="2:7" ht="12.75" customHeight="1">
      <c r="B152" s="261" t="s">
        <v>1029</v>
      </c>
      <c r="C152" s="265">
        <v>200</v>
      </c>
      <c r="D152" s="315" t="s">
        <v>5476</v>
      </c>
      <c r="E152" s="267" t="s">
        <v>5617</v>
      </c>
      <c r="F152" s="377" t="s">
        <v>5488</v>
      </c>
    </row>
    <row r="153" spans="2:7" ht="12.75" customHeight="1">
      <c r="B153" s="261" t="s">
        <v>1029</v>
      </c>
      <c r="C153" s="265">
        <v>400</v>
      </c>
      <c r="D153" s="376" t="s">
        <v>5482</v>
      </c>
      <c r="E153" s="267" t="s">
        <v>5618</v>
      </c>
      <c r="F153" s="377" t="s">
        <v>5483</v>
      </c>
    </row>
    <row r="154" spans="2:7" ht="12.75" customHeight="1">
      <c r="B154" s="261" t="s">
        <v>1029</v>
      </c>
      <c r="C154" s="265">
        <v>500</v>
      </c>
      <c r="D154" s="315" t="s">
        <v>5476</v>
      </c>
      <c r="E154" s="267" t="s">
        <v>5622</v>
      </c>
      <c r="F154" s="377" t="s">
        <v>5483</v>
      </c>
    </row>
    <row r="155" spans="2:7" ht="12.75" customHeight="1">
      <c r="B155" s="261" t="s">
        <v>1029</v>
      </c>
      <c r="C155" s="265">
        <v>546</v>
      </c>
      <c r="D155" s="315" t="s">
        <v>5476</v>
      </c>
      <c r="E155" s="267" t="s">
        <v>5543</v>
      </c>
      <c r="F155" s="377" t="s">
        <v>5483</v>
      </c>
    </row>
    <row r="156" spans="2:7" ht="12.75" customHeight="1">
      <c r="B156" s="261" t="s">
        <v>1029</v>
      </c>
      <c r="C156" s="265">
        <v>1000</v>
      </c>
      <c r="D156" s="315" t="s">
        <v>5476</v>
      </c>
      <c r="E156" s="267" t="s">
        <v>5621</v>
      </c>
      <c r="F156" s="377" t="s">
        <v>5483</v>
      </c>
    </row>
    <row r="157" spans="2:7" ht="12.75" customHeight="1">
      <c r="B157" s="261" t="s">
        <v>1029</v>
      </c>
      <c r="C157" s="265">
        <v>1000</v>
      </c>
      <c r="D157" s="315" t="s">
        <v>5476</v>
      </c>
      <c r="E157" s="267" t="s">
        <v>5620</v>
      </c>
      <c r="F157" s="377" t="s">
        <v>5483</v>
      </c>
    </row>
    <row r="158" spans="2:7" ht="13.35" customHeight="1">
      <c r="B158" s="261" t="s">
        <v>1029</v>
      </c>
      <c r="C158" s="265">
        <v>1000</v>
      </c>
      <c r="D158" s="315" t="s">
        <v>5476</v>
      </c>
      <c r="E158" s="267" t="s">
        <v>5619</v>
      </c>
      <c r="F158" s="377" t="s">
        <v>5483</v>
      </c>
    </row>
    <row r="159" spans="2:7" ht="12.75" customHeight="1">
      <c r="B159" s="261" t="s">
        <v>1029</v>
      </c>
      <c r="C159" s="265">
        <v>1000</v>
      </c>
      <c r="D159" s="315" t="s">
        <v>5476</v>
      </c>
      <c r="E159" s="267" t="s">
        <v>5551</v>
      </c>
      <c r="F159" s="377" t="s">
        <v>5483</v>
      </c>
    </row>
    <row r="160" spans="2:7" ht="13.35" customHeight="1">
      <c r="B160" s="261" t="s">
        <v>1029</v>
      </c>
      <c r="C160" s="265">
        <v>2000</v>
      </c>
      <c r="D160" s="315" t="s">
        <v>5476</v>
      </c>
      <c r="E160" s="267" t="s">
        <v>5623</v>
      </c>
      <c r="F160" s="377" t="s">
        <v>5483</v>
      </c>
    </row>
    <row r="161" spans="2:6" ht="12.75" customHeight="1">
      <c r="B161" s="261" t="s">
        <v>1029</v>
      </c>
      <c r="C161" s="265">
        <v>2000</v>
      </c>
      <c r="D161" s="315" t="s">
        <v>5476</v>
      </c>
      <c r="E161" s="267" t="s">
        <v>5624</v>
      </c>
      <c r="F161" s="377" t="s">
        <v>5483</v>
      </c>
    </row>
    <row r="162" spans="2:6" ht="12.75" customHeight="1">
      <c r="B162" s="261" t="s">
        <v>1029</v>
      </c>
      <c r="C162" s="265">
        <v>3000</v>
      </c>
      <c r="D162" s="315" t="s">
        <v>5476</v>
      </c>
      <c r="E162" s="267" t="s">
        <v>5570</v>
      </c>
      <c r="F162" s="377" t="s">
        <v>5483</v>
      </c>
    </row>
    <row r="163" spans="2:6" ht="12.75" customHeight="1">
      <c r="B163" s="261" t="s">
        <v>1029</v>
      </c>
      <c r="C163" s="265">
        <v>6000</v>
      </c>
      <c r="D163" s="315" t="s">
        <v>5476</v>
      </c>
      <c r="E163" s="267" t="s">
        <v>5625</v>
      </c>
      <c r="F163" s="377" t="s">
        <v>5483</v>
      </c>
    </row>
    <row r="164" spans="2:6" ht="12.75" customHeight="1">
      <c r="B164" s="261" t="s">
        <v>1029</v>
      </c>
      <c r="C164" s="265">
        <v>25000</v>
      </c>
      <c r="D164" s="315" t="s">
        <v>5476</v>
      </c>
      <c r="E164" s="267" t="s">
        <v>5626</v>
      </c>
      <c r="F164" s="377" t="s">
        <v>5483</v>
      </c>
    </row>
    <row r="165" spans="2:6">
      <c r="B165" s="261" t="s">
        <v>1029</v>
      </c>
      <c r="C165" s="265">
        <v>25000</v>
      </c>
      <c r="D165" s="315" t="s">
        <v>5476</v>
      </c>
      <c r="E165" s="267" t="s">
        <v>5530</v>
      </c>
      <c r="F165" s="377" t="s">
        <v>5483</v>
      </c>
    </row>
    <row r="166" spans="2:6" ht="13.35" customHeight="1">
      <c r="B166" s="261" t="s">
        <v>1029</v>
      </c>
      <c r="C166" s="265">
        <v>30000</v>
      </c>
      <c r="D166" s="315" t="s">
        <v>5476</v>
      </c>
      <c r="E166" s="267" t="s">
        <v>5627</v>
      </c>
      <c r="F166" s="377" t="s">
        <v>5483</v>
      </c>
    </row>
    <row r="167" spans="2:6" ht="12.75" customHeight="1">
      <c r="B167" s="261" t="s">
        <v>1029</v>
      </c>
      <c r="C167" s="265">
        <v>52000</v>
      </c>
      <c r="D167" s="315" t="s">
        <v>5476</v>
      </c>
      <c r="E167" s="267" t="s">
        <v>5628</v>
      </c>
      <c r="F167" s="377" t="s">
        <v>5483</v>
      </c>
    </row>
    <row r="168" spans="2:6" ht="12.75" customHeight="1">
      <c r="B168" s="261" t="s">
        <v>1029</v>
      </c>
      <c r="C168" s="265">
        <v>53600</v>
      </c>
      <c r="D168" s="315" t="s">
        <v>5476</v>
      </c>
      <c r="E168" s="267" t="s">
        <v>5628</v>
      </c>
      <c r="F168" s="377" t="s">
        <v>5483</v>
      </c>
    </row>
    <row r="169" spans="2:6" ht="12.75" customHeight="1">
      <c r="B169" s="261" t="s">
        <v>1035</v>
      </c>
      <c r="C169" s="265">
        <v>100</v>
      </c>
      <c r="D169" s="315" t="s">
        <v>5476</v>
      </c>
      <c r="E169" s="267" t="s">
        <v>5540</v>
      </c>
      <c r="F169" s="377" t="s">
        <v>5483</v>
      </c>
    </row>
    <row r="170" spans="2:6" ht="12.75" customHeight="1">
      <c r="B170" s="261" t="s">
        <v>1035</v>
      </c>
      <c r="C170" s="265">
        <v>100</v>
      </c>
      <c r="D170" s="315" t="s">
        <v>5476</v>
      </c>
      <c r="E170" s="267" t="s">
        <v>5579</v>
      </c>
      <c r="F170" s="377" t="s">
        <v>5483</v>
      </c>
    </row>
    <row r="171" spans="2:6" ht="12.75" customHeight="1">
      <c r="B171" s="261" t="s">
        <v>1035</v>
      </c>
      <c r="C171" s="265">
        <v>140</v>
      </c>
      <c r="D171" s="315" t="s">
        <v>5476</v>
      </c>
      <c r="E171" s="267" t="s">
        <v>5631</v>
      </c>
      <c r="F171" s="377" t="s">
        <v>5483</v>
      </c>
    </row>
    <row r="172" spans="2:6" ht="12.75" customHeight="1">
      <c r="B172" s="261" t="s">
        <v>1035</v>
      </c>
      <c r="C172" s="265">
        <v>180</v>
      </c>
      <c r="D172" s="315" t="s">
        <v>5476</v>
      </c>
      <c r="E172" s="267" t="s">
        <v>5630</v>
      </c>
      <c r="F172" s="377" t="s">
        <v>5488</v>
      </c>
    </row>
    <row r="173" spans="2:6" ht="12.6" customHeight="1">
      <c r="B173" s="261" t="s">
        <v>1035</v>
      </c>
      <c r="C173" s="265">
        <v>200</v>
      </c>
      <c r="D173" s="315" t="s">
        <v>5476</v>
      </c>
      <c r="E173" s="267" t="s">
        <v>5629</v>
      </c>
      <c r="F173" s="377" t="s">
        <v>5483</v>
      </c>
    </row>
    <row r="174" spans="2:6" ht="14.25" customHeight="1">
      <c r="B174" s="261" t="s">
        <v>1035</v>
      </c>
      <c r="C174" s="265">
        <v>200</v>
      </c>
      <c r="D174" s="315" t="s">
        <v>5476</v>
      </c>
      <c r="E174" s="267" t="s">
        <v>5633</v>
      </c>
      <c r="F174" s="377" t="s">
        <v>5483</v>
      </c>
    </row>
    <row r="175" spans="2:6" ht="14.25" customHeight="1">
      <c r="B175" s="261" t="s">
        <v>1035</v>
      </c>
      <c r="C175" s="265">
        <v>300</v>
      </c>
      <c r="D175" s="315" t="s">
        <v>5476</v>
      </c>
      <c r="E175" s="267" t="s">
        <v>5632</v>
      </c>
      <c r="F175" s="377" t="s">
        <v>5488</v>
      </c>
    </row>
    <row r="176" spans="2:6" ht="14.25" customHeight="1">
      <c r="B176" s="261" t="s">
        <v>1035</v>
      </c>
      <c r="C176" s="265">
        <v>470</v>
      </c>
      <c r="D176" s="315" t="s">
        <v>5476</v>
      </c>
      <c r="E176" s="267" t="s">
        <v>5195</v>
      </c>
      <c r="F176" s="377" t="s">
        <v>5483</v>
      </c>
    </row>
    <row r="177" spans="2:6" ht="14.25" customHeight="1">
      <c r="B177" s="261" t="s">
        <v>1035</v>
      </c>
      <c r="C177" s="265">
        <v>500</v>
      </c>
      <c r="D177" s="315" t="s">
        <v>5476</v>
      </c>
      <c r="E177" s="267" t="s">
        <v>5634</v>
      </c>
      <c r="F177" s="377" t="s">
        <v>5483</v>
      </c>
    </row>
    <row r="178" spans="2:6" ht="14.25" customHeight="1">
      <c r="B178" s="261" t="s">
        <v>1035</v>
      </c>
      <c r="C178" s="265">
        <v>500</v>
      </c>
      <c r="D178" s="315" t="s">
        <v>5476</v>
      </c>
      <c r="E178" s="267" t="s">
        <v>5635</v>
      </c>
      <c r="F178" s="377" t="s">
        <v>5483</v>
      </c>
    </row>
    <row r="179" spans="2:6" ht="14.25" customHeight="1">
      <c r="B179" s="261" t="s">
        <v>1035</v>
      </c>
      <c r="C179" s="265">
        <v>500</v>
      </c>
      <c r="D179" s="315" t="s">
        <v>5476</v>
      </c>
      <c r="E179" s="267" t="s">
        <v>5636</v>
      </c>
      <c r="F179" s="377" t="s">
        <v>5483</v>
      </c>
    </row>
    <row r="180" spans="2:6" ht="14.25" customHeight="1">
      <c r="B180" s="261" t="s">
        <v>1035</v>
      </c>
      <c r="C180" s="265">
        <v>1000</v>
      </c>
      <c r="D180" s="315" t="s">
        <v>5476</v>
      </c>
      <c r="E180" s="267" t="s">
        <v>5637</v>
      </c>
      <c r="F180" s="377" t="s">
        <v>5483</v>
      </c>
    </row>
    <row r="181" spans="2:6" ht="12.75" customHeight="1">
      <c r="B181" s="261" t="s">
        <v>1035</v>
      </c>
      <c r="C181" s="265">
        <v>1000</v>
      </c>
      <c r="D181" s="315" t="s">
        <v>5476</v>
      </c>
      <c r="E181" s="267" t="s">
        <v>5638</v>
      </c>
      <c r="F181" s="377" t="s">
        <v>5483</v>
      </c>
    </row>
    <row r="182" spans="2:6" ht="12.75" customHeight="1">
      <c r="B182" s="261" t="s">
        <v>1035</v>
      </c>
      <c r="C182" s="265">
        <v>1000</v>
      </c>
      <c r="D182" s="315" t="s">
        <v>5476</v>
      </c>
      <c r="E182" s="267" t="s">
        <v>5641</v>
      </c>
      <c r="F182" s="377" t="s">
        <v>5483</v>
      </c>
    </row>
    <row r="183" spans="2:6" ht="12.75" customHeight="1">
      <c r="B183" s="261" t="s">
        <v>1035</v>
      </c>
      <c r="C183" s="265">
        <v>1000</v>
      </c>
      <c r="D183" s="315" t="s">
        <v>5476</v>
      </c>
      <c r="E183" s="267" t="s">
        <v>5642</v>
      </c>
      <c r="F183" s="377" t="s">
        <v>5483</v>
      </c>
    </row>
    <row r="184" spans="2:6" ht="12.75" customHeight="1">
      <c r="B184" s="261" t="s">
        <v>1035</v>
      </c>
      <c r="C184" s="265">
        <v>3000</v>
      </c>
      <c r="D184" s="315" t="s">
        <v>5476</v>
      </c>
      <c r="E184" s="267" t="s">
        <v>5640</v>
      </c>
      <c r="F184" s="377" t="s">
        <v>5483</v>
      </c>
    </row>
    <row r="185" spans="2:6" ht="12.75" customHeight="1">
      <c r="B185" s="261" t="s">
        <v>1035</v>
      </c>
      <c r="C185" s="265">
        <v>3000</v>
      </c>
      <c r="D185" s="315" t="s">
        <v>5476</v>
      </c>
      <c r="E185" s="267" t="s">
        <v>5639</v>
      </c>
      <c r="F185" s="377" t="s">
        <v>5483</v>
      </c>
    </row>
    <row r="186" spans="2:6" ht="14.25" customHeight="1">
      <c r="B186" s="261" t="s">
        <v>1035</v>
      </c>
      <c r="C186" s="265">
        <v>3000</v>
      </c>
      <c r="D186" s="315" t="s">
        <v>5476</v>
      </c>
      <c r="E186" s="267" t="s">
        <v>5647</v>
      </c>
      <c r="F186" s="377" t="s">
        <v>5483</v>
      </c>
    </row>
    <row r="187" spans="2:6">
      <c r="B187" s="261" t="s">
        <v>1035</v>
      </c>
      <c r="C187" s="265">
        <v>5000</v>
      </c>
      <c r="D187" s="315" t="s">
        <v>5476</v>
      </c>
      <c r="E187" s="267" t="s">
        <v>5644</v>
      </c>
      <c r="F187" s="377" t="s">
        <v>5483</v>
      </c>
    </row>
    <row r="188" spans="2:6" ht="12.75" customHeight="1">
      <c r="B188" s="261" t="s">
        <v>1035</v>
      </c>
      <c r="C188" s="265">
        <v>10000</v>
      </c>
      <c r="D188" s="315" t="s">
        <v>5476</v>
      </c>
      <c r="E188" s="267" t="s">
        <v>5643</v>
      </c>
      <c r="F188" s="377" t="s">
        <v>5483</v>
      </c>
    </row>
    <row r="189" spans="2:6" ht="12.75" customHeight="1">
      <c r="B189" s="261" t="s">
        <v>1035</v>
      </c>
      <c r="C189" s="265">
        <v>15000</v>
      </c>
      <c r="D189" s="315" t="s">
        <v>5476</v>
      </c>
      <c r="E189" s="267" t="s">
        <v>5646</v>
      </c>
      <c r="F189" s="377" t="s">
        <v>5483</v>
      </c>
    </row>
    <row r="190" spans="2:6" ht="25.5">
      <c r="B190" s="261" t="s">
        <v>1035</v>
      </c>
      <c r="C190" s="265">
        <v>30000</v>
      </c>
      <c r="D190" s="315" t="s">
        <v>5476</v>
      </c>
      <c r="E190" s="267" t="s">
        <v>5648</v>
      </c>
      <c r="F190" s="377" t="s">
        <v>5483</v>
      </c>
    </row>
    <row r="191" spans="2:6" ht="13.15" customHeight="1">
      <c r="B191" s="261" t="s">
        <v>1035</v>
      </c>
      <c r="C191" s="265">
        <v>400000</v>
      </c>
      <c r="D191" s="315" t="s">
        <v>5476</v>
      </c>
      <c r="E191" s="267" t="s">
        <v>5503</v>
      </c>
      <c r="F191" s="377" t="s">
        <v>5483</v>
      </c>
    </row>
    <row r="192" spans="2:6" ht="13.15" customHeight="1">
      <c r="B192" s="261" t="s">
        <v>1039</v>
      </c>
      <c r="C192" s="265">
        <v>146.87</v>
      </c>
      <c r="D192" s="315" t="s">
        <v>5476</v>
      </c>
      <c r="E192" s="267" t="s">
        <v>5649</v>
      </c>
      <c r="F192" s="377" t="s">
        <v>5483</v>
      </c>
    </row>
    <row r="193" spans="2:6" ht="12.75" customHeight="1">
      <c r="B193" s="261" t="s">
        <v>1039</v>
      </c>
      <c r="C193" s="265">
        <v>200</v>
      </c>
      <c r="D193" s="315" t="s">
        <v>5476</v>
      </c>
      <c r="E193" s="267" t="s">
        <v>5652</v>
      </c>
      <c r="F193" s="377" t="s">
        <v>5483</v>
      </c>
    </row>
    <row r="194" spans="2:6" ht="13.35" customHeight="1">
      <c r="B194" s="261" t="s">
        <v>1039</v>
      </c>
      <c r="C194" s="265">
        <v>200</v>
      </c>
      <c r="D194" s="315" t="s">
        <v>5476</v>
      </c>
      <c r="E194" s="267" t="s">
        <v>5651</v>
      </c>
      <c r="F194" s="377" t="s">
        <v>5483</v>
      </c>
    </row>
    <row r="195" spans="2:6" ht="12.75" customHeight="1">
      <c r="B195" s="261" t="s">
        <v>1039</v>
      </c>
      <c r="C195" s="265">
        <v>400</v>
      </c>
      <c r="D195" s="315" t="s">
        <v>5476</v>
      </c>
      <c r="E195" s="267" t="s">
        <v>5504</v>
      </c>
      <c r="F195" s="377" t="s">
        <v>5483</v>
      </c>
    </row>
    <row r="196" spans="2:6" ht="12.75" customHeight="1">
      <c r="B196" s="261" t="s">
        <v>1039</v>
      </c>
      <c r="C196" s="265">
        <v>500</v>
      </c>
      <c r="D196" s="315" t="s">
        <v>5476</v>
      </c>
      <c r="E196" s="267" t="s">
        <v>5650</v>
      </c>
      <c r="F196" s="377" t="s">
        <v>5483</v>
      </c>
    </row>
    <row r="197" spans="2:6" ht="12.75" customHeight="1">
      <c r="B197" s="261" t="s">
        <v>1039</v>
      </c>
      <c r="C197" s="265">
        <v>500</v>
      </c>
      <c r="D197" s="315" t="s">
        <v>5476</v>
      </c>
      <c r="E197" s="267" t="s">
        <v>5654</v>
      </c>
      <c r="F197" s="377" t="s">
        <v>5483</v>
      </c>
    </row>
    <row r="198" spans="2:6" ht="12.75" customHeight="1">
      <c r="B198" s="261" t="s">
        <v>1039</v>
      </c>
      <c r="C198" s="265">
        <v>870</v>
      </c>
      <c r="D198" s="315" t="s">
        <v>5476</v>
      </c>
      <c r="E198" s="267" t="s">
        <v>5653</v>
      </c>
      <c r="F198" s="377" t="s">
        <v>5483</v>
      </c>
    </row>
    <row r="199" spans="2:6" ht="12.75" customHeight="1">
      <c r="B199" s="261" t="s">
        <v>1039</v>
      </c>
      <c r="C199" s="265">
        <v>1000</v>
      </c>
      <c r="D199" s="315" t="s">
        <v>5476</v>
      </c>
      <c r="E199" s="267" t="s">
        <v>5655</v>
      </c>
      <c r="F199" s="377" t="s">
        <v>5483</v>
      </c>
    </row>
    <row r="200" spans="2:6" ht="12.75" customHeight="1">
      <c r="B200" s="261" t="s">
        <v>1039</v>
      </c>
      <c r="C200" s="265">
        <v>1000</v>
      </c>
      <c r="D200" s="315" t="s">
        <v>5476</v>
      </c>
      <c r="E200" s="267" t="s">
        <v>5485</v>
      </c>
      <c r="F200" s="377" t="s">
        <v>5483</v>
      </c>
    </row>
    <row r="201" spans="2:6" ht="12.75" customHeight="1">
      <c r="B201" s="261" t="s">
        <v>1039</v>
      </c>
      <c r="C201" s="265">
        <v>1000</v>
      </c>
      <c r="D201" s="315" t="s">
        <v>5476</v>
      </c>
      <c r="E201" s="267" t="s">
        <v>5657</v>
      </c>
      <c r="F201" s="377" t="s">
        <v>5483</v>
      </c>
    </row>
    <row r="202" spans="2:6" s="43" customFormat="1" ht="13.35" customHeight="1">
      <c r="B202" s="261" t="s">
        <v>1039</v>
      </c>
      <c r="C202" s="265">
        <v>1000</v>
      </c>
      <c r="D202" s="315" t="s">
        <v>5476</v>
      </c>
      <c r="E202" s="267" t="s">
        <v>5658</v>
      </c>
      <c r="F202" s="377" t="s">
        <v>5483</v>
      </c>
    </row>
    <row r="203" spans="2:6" ht="12.75" customHeight="1">
      <c r="B203" s="261" t="s">
        <v>1039</v>
      </c>
      <c r="C203" s="265">
        <v>5000</v>
      </c>
      <c r="D203" s="315" t="s">
        <v>5476</v>
      </c>
      <c r="E203" s="267" t="s">
        <v>5659</v>
      </c>
      <c r="F203" s="377" t="s">
        <v>5483</v>
      </c>
    </row>
    <row r="204" spans="2:6" ht="12.75" customHeight="1">
      <c r="B204" s="261" t="s">
        <v>1039</v>
      </c>
      <c r="C204" s="265">
        <v>5000</v>
      </c>
      <c r="D204" s="315" t="s">
        <v>5476</v>
      </c>
      <c r="E204" s="267" t="s">
        <v>5660</v>
      </c>
      <c r="F204" s="377" t="s">
        <v>5483</v>
      </c>
    </row>
    <row r="205" spans="2:6" ht="12.75" customHeight="1">
      <c r="B205" s="261" t="s">
        <v>1039</v>
      </c>
      <c r="C205" s="265">
        <v>10000</v>
      </c>
      <c r="D205" s="315" t="s">
        <v>5476</v>
      </c>
      <c r="E205" s="267" t="s">
        <v>5656</v>
      </c>
      <c r="F205" s="377" t="s">
        <v>5483</v>
      </c>
    </row>
    <row r="206" spans="2:6" ht="13.35" customHeight="1">
      <c r="B206" s="261" t="s">
        <v>1030</v>
      </c>
      <c r="C206" s="265">
        <v>100</v>
      </c>
      <c r="D206" s="315" t="s">
        <v>5476</v>
      </c>
      <c r="E206" s="267" t="s">
        <v>5661</v>
      </c>
      <c r="F206" s="377" t="s">
        <v>5483</v>
      </c>
    </row>
    <row r="207" spans="2:6" ht="13.15" customHeight="1">
      <c r="B207" s="261" t="s">
        <v>1030</v>
      </c>
      <c r="C207" s="265">
        <v>470</v>
      </c>
      <c r="D207" s="315" t="s">
        <v>5476</v>
      </c>
      <c r="E207" s="267" t="s">
        <v>5662</v>
      </c>
      <c r="F207" s="377" t="s">
        <v>5483</v>
      </c>
    </row>
    <row r="208" spans="2:6" ht="13.5" customHeight="1">
      <c r="B208" s="261" t="s">
        <v>1030</v>
      </c>
      <c r="C208" s="265">
        <v>500</v>
      </c>
      <c r="D208" s="315" t="s">
        <v>5476</v>
      </c>
      <c r="E208" s="267" t="s">
        <v>5670</v>
      </c>
      <c r="F208" s="377" t="s">
        <v>5483</v>
      </c>
    </row>
    <row r="209" spans="2:6" ht="12.75" customHeight="1">
      <c r="B209" s="261" t="s">
        <v>1030</v>
      </c>
      <c r="C209" s="265">
        <v>500</v>
      </c>
      <c r="D209" s="315" t="s">
        <v>5476</v>
      </c>
      <c r="E209" s="267" t="s">
        <v>5669</v>
      </c>
      <c r="F209" s="377" t="s">
        <v>5483</v>
      </c>
    </row>
    <row r="210" spans="2:6" ht="12.75" customHeight="1">
      <c r="B210" s="261" t="s">
        <v>1030</v>
      </c>
      <c r="C210" s="265">
        <v>500</v>
      </c>
      <c r="D210" s="315" t="s">
        <v>5476</v>
      </c>
      <c r="E210" s="267" t="s">
        <v>5668</v>
      </c>
      <c r="F210" s="377" t="s">
        <v>5483</v>
      </c>
    </row>
    <row r="211" spans="2:6" ht="12.75" customHeight="1">
      <c r="B211" s="261" t="s">
        <v>1030</v>
      </c>
      <c r="C211" s="265">
        <v>1500</v>
      </c>
      <c r="D211" s="315" t="s">
        <v>5476</v>
      </c>
      <c r="E211" s="267" t="s">
        <v>5667</v>
      </c>
      <c r="F211" s="377" t="s">
        <v>5483</v>
      </c>
    </row>
    <row r="212" spans="2:6" ht="12.75" customHeight="1">
      <c r="B212" s="261" t="s">
        <v>1030</v>
      </c>
      <c r="C212" s="265">
        <v>2000</v>
      </c>
      <c r="D212" s="315" t="s">
        <v>5476</v>
      </c>
      <c r="E212" s="267" t="s">
        <v>5666</v>
      </c>
      <c r="F212" s="377" t="s">
        <v>5483</v>
      </c>
    </row>
    <row r="213" spans="2:6" ht="12.75" customHeight="1">
      <c r="B213" s="261" t="s">
        <v>1030</v>
      </c>
      <c r="C213" s="265">
        <v>5000</v>
      </c>
      <c r="D213" s="315" t="s">
        <v>5476</v>
      </c>
      <c r="E213" s="267" t="s">
        <v>5665</v>
      </c>
      <c r="F213" s="377" t="s">
        <v>5483</v>
      </c>
    </row>
    <row r="214" spans="2:6" ht="12.75" customHeight="1">
      <c r="B214" s="261" t="s">
        <v>1030</v>
      </c>
      <c r="C214" s="265">
        <v>6975</v>
      </c>
      <c r="D214" s="315" t="s">
        <v>5476</v>
      </c>
      <c r="E214" s="267" t="s">
        <v>5663</v>
      </c>
      <c r="F214" s="377" t="s">
        <v>5483</v>
      </c>
    </row>
    <row r="215" spans="2:6" ht="12.75" customHeight="1">
      <c r="B215" s="261" t="s">
        <v>1030</v>
      </c>
      <c r="C215" s="265">
        <v>9870</v>
      </c>
      <c r="D215" s="315" t="s">
        <v>5476</v>
      </c>
      <c r="E215" s="267" t="s">
        <v>5664</v>
      </c>
      <c r="F215" s="377" t="s">
        <v>5483</v>
      </c>
    </row>
    <row r="216" spans="2:6" ht="12.75" customHeight="1">
      <c r="B216" s="261" t="s">
        <v>1030</v>
      </c>
      <c r="C216" s="265">
        <v>30000</v>
      </c>
      <c r="D216" s="315" t="s">
        <v>5476</v>
      </c>
      <c r="E216" s="267" t="s">
        <v>5671</v>
      </c>
      <c r="F216" s="377" t="s">
        <v>5483</v>
      </c>
    </row>
    <row r="217" spans="2:6" ht="12.75" customHeight="1">
      <c r="B217" s="261" t="s">
        <v>1030</v>
      </c>
      <c r="C217" s="265">
        <v>40000</v>
      </c>
      <c r="D217" s="315" t="s">
        <v>5476</v>
      </c>
      <c r="E217" s="267" t="s">
        <v>5672</v>
      </c>
      <c r="F217" s="377" t="s">
        <v>5483</v>
      </c>
    </row>
    <row r="218" spans="2:6" ht="12.75" customHeight="1">
      <c r="B218" s="261" t="s">
        <v>1036</v>
      </c>
      <c r="C218" s="265">
        <v>500</v>
      </c>
      <c r="D218" s="315" t="s">
        <v>5476</v>
      </c>
      <c r="E218" s="267" t="s">
        <v>5674</v>
      </c>
      <c r="F218" s="377" t="s">
        <v>5483</v>
      </c>
    </row>
    <row r="219" spans="2:6" ht="12.75" customHeight="1">
      <c r="B219" s="261" t="s">
        <v>1036</v>
      </c>
      <c r="C219" s="265">
        <v>700</v>
      </c>
      <c r="D219" s="315" t="s">
        <v>5678</v>
      </c>
      <c r="E219" s="267" t="s">
        <v>5673</v>
      </c>
      <c r="F219" s="377" t="s">
        <v>5483</v>
      </c>
    </row>
    <row r="220" spans="2:6" ht="12.75" customHeight="1">
      <c r="B220" s="261" t="s">
        <v>1036</v>
      </c>
      <c r="C220" s="265">
        <v>1000</v>
      </c>
      <c r="D220" s="315" t="s">
        <v>5476</v>
      </c>
      <c r="E220" s="267" t="s">
        <v>5675</v>
      </c>
      <c r="F220" s="377" t="s">
        <v>5483</v>
      </c>
    </row>
    <row r="221" spans="2:6" ht="12.75" customHeight="1">
      <c r="B221" s="261" t="s">
        <v>1036</v>
      </c>
      <c r="C221" s="265">
        <v>1000</v>
      </c>
      <c r="D221" s="315" t="s">
        <v>5476</v>
      </c>
      <c r="E221" s="267" t="s">
        <v>5679</v>
      </c>
      <c r="F221" s="377" t="s">
        <v>5483</v>
      </c>
    </row>
    <row r="222" spans="2:6" ht="12.75" customHeight="1">
      <c r="B222" s="261" t="s">
        <v>1036</v>
      </c>
      <c r="C222" s="265">
        <v>1000</v>
      </c>
      <c r="D222" s="315" t="s">
        <v>5476</v>
      </c>
      <c r="E222" s="267" t="s">
        <v>5680</v>
      </c>
      <c r="F222" s="377" t="s">
        <v>5483</v>
      </c>
    </row>
    <row r="223" spans="2:6">
      <c r="B223" s="261" t="s">
        <v>1036</v>
      </c>
      <c r="C223" s="265">
        <v>1300</v>
      </c>
      <c r="D223" s="315" t="s">
        <v>5476</v>
      </c>
      <c r="E223" s="267" t="s">
        <v>5681</v>
      </c>
      <c r="F223" s="377" t="s">
        <v>5483</v>
      </c>
    </row>
    <row r="224" spans="2:6" ht="12.75" customHeight="1">
      <c r="B224" s="261" t="s">
        <v>1036</v>
      </c>
      <c r="C224" s="378">
        <v>1627.76</v>
      </c>
      <c r="D224" s="315" t="s">
        <v>5476</v>
      </c>
      <c r="E224" s="267" t="s">
        <v>5541</v>
      </c>
      <c r="F224" s="377" t="s">
        <v>5483</v>
      </c>
    </row>
    <row r="225" spans="2:6" ht="12.75" customHeight="1">
      <c r="B225" s="261" t="s">
        <v>1036</v>
      </c>
      <c r="C225" s="265">
        <v>2000</v>
      </c>
      <c r="D225" s="315" t="s">
        <v>5476</v>
      </c>
      <c r="E225" s="267" t="s">
        <v>5682</v>
      </c>
      <c r="F225" s="377" t="s">
        <v>5483</v>
      </c>
    </row>
    <row r="226" spans="2:6" ht="12.75" customHeight="1">
      <c r="B226" s="261" t="s">
        <v>1036</v>
      </c>
      <c r="C226" s="265">
        <v>2000</v>
      </c>
      <c r="D226" s="315" t="s">
        <v>5476</v>
      </c>
      <c r="E226" s="267" t="s">
        <v>5683</v>
      </c>
      <c r="F226" s="377" t="s">
        <v>5483</v>
      </c>
    </row>
    <row r="227" spans="2:6" ht="12.75" customHeight="1">
      <c r="B227" s="261" t="s">
        <v>1036</v>
      </c>
      <c r="C227" s="265">
        <v>2643.51</v>
      </c>
      <c r="D227" s="315" t="s">
        <v>5476</v>
      </c>
      <c r="E227" s="267" t="s">
        <v>5684</v>
      </c>
      <c r="F227" s="377" t="s">
        <v>5483</v>
      </c>
    </row>
    <row r="228" spans="2:6" ht="12.75" customHeight="1">
      <c r="B228" s="261" t="s">
        <v>1036</v>
      </c>
      <c r="C228" s="265">
        <v>5000</v>
      </c>
      <c r="D228" s="315" t="s">
        <v>5476</v>
      </c>
      <c r="E228" s="267" t="s">
        <v>5685</v>
      </c>
      <c r="F228" s="377" t="s">
        <v>5483</v>
      </c>
    </row>
    <row r="229" spans="2:6" ht="12.75" customHeight="1">
      <c r="B229" s="261" t="s">
        <v>1036</v>
      </c>
      <c r="C229" s="265">
        <v>5000</v>
      </c>
      <c r="D229" s="315" t="s">
        <v>5476</v>
      </c>
      <c r="E229" s="267" t="s">
        <v>5744</v>
      </c>
      <c r="F229" s="377" t="s">
        <v>5483</v>
      </c>
    </row>
    <row r="230" spans="2:6" ht="12.75" customHeight="1">
      <c r="B230" s="261" t="s">
        <v>1036</v>
      </c>
      <c r="C230" s="265">
        <v>10000</v>
      </c>
      <c r="D230" s="315" t="s">
        <v>5476</v>
      </c>
      <c r="E230" s="267" t="s">
        <v>5745</v>
      </c>
      <c r="F230" s="377" t="s">
        <v>5483</v>
      </c>
    </row>
    <row r="231" spans="2:6" ht="13.35" customHeight="1">
      <c r="B231" s="261" t="s">
        <v>1036</v>
      </c>
      <c r="C231" s="265">
        <v>200000</v>
      </c>
      <c r="D231" s="315" t="s">
        <v>5476</v>
      </c>
      <c r="E231" s="267" t="s">
        <v>5746</v>
      </c>
      <c r="F231" s="377" t="s">
        <v>5483</v>
      </c>
    </row>
    <row r="232" spans="2:6" ht="12.75" customHeight="1">
      <c r="B232" s="261" t="s">
        <v>1032</v>
      </c>
      <c r="C232" s="265">
        <v>200</v>
      </c>
      <c r="D232" s="315" t="s">
        <v>5476</v>
      </c>
      <c r="E232" s="267" t="s">
        <v>5750</v>
      </c>
      <c r="F232" s="377" t="s">
        <v>5483</v>
      </c>
    </row>
    <row r="233" spans="2:6" ht="12.75" customHeight="1">
      <c r="B233" s="261" t="s">
        <v>1032</v>
      </c>
      <c r="C233" s="265">
        <v>300</v>
      </c>
      <c r="D233" s="315" t="s">
        <v>5476</v>
      </c>
      <c r="E233" s="267" t="s">
        <v>5487</v>
      </c>
      <c r="F233" s="377" t="s">
        <v>5483</v>
      </c>
    </row>
    <row r="234" spans="2:6" ht="12.75" customHeight="1">
      <c r="B234" s="261" t="s">
        <v>1032</v>
      </c>
      <c r="C234" s="265">
        <v>500</v>
      </c>
      <c r="D234" s="315" t="s">
        <v>5476</v>
      </c>
      <c r="E234" s="267" t="s">
        <v>5673</v>
      </c>
      <c r="F234" s="377" t="s">
        <v>5483</v>
      </c>
    </row>
    <row r="235" spans="2:6" ht="12.75" customHeight="1">
      <c r="B235" s="261" t="s">
        <v>1032</v>
      </c>
      <c r="C235" s="265">
        <v>500</v>
      </c>
      <c r="D235" s="315" t="s">
        <v>5476</v>
      </c>
      <c r="E235" s="267" t="s">
        <v>5748</v>
      </c>
      <c r="F235" s="377" t="s">
        <v>5483</v>
      </c>
    </row>
    <row r="236" spans="2:6" ht="12.75" customHeight="1">
      <c r="B236" s="261" t="s">
        <v>1032</v>
      </c>
      <c r="C236" s="265">
        <v>1000</v>
      </c>
      <c r="D236" s="315" t="s">
        <v>5476</v>
      </c>
      <c r="E236" s="267" t="s">
        <v>5749</v>
      </c>
      <c r="F236" s="377" t="s">
        <v>5483</v>
      </c>
    </row>
    <row r="237" spans="2:6" ht="12.75" customHeight="1">
      <c r="B237" s="261" t="s">
        <v>1032</v>
      </c>
      <c r="C237" s="265">
        <v>1530</v>
      </c>
      <c r="D237" s="315" t="s">
        <v>5476</v>
      </c>
      <c r="E237" s="267" t="s">
        <v>5747</v>
      </c>
      <c r="F237" s="377" t="s">
        <v>5483</v>
      </c>
    </row>
    <row r="238" spans="2:6">
      <c r="B238" s="261" t="s">
        <v>1032</v>
      </c>
      <c r="C238" s="322">
        <v>2000</v>
      </c>
      <c r="D238" s="315" t="s">
        <v>5476</v>
      </c>
      <c r="E238" s="267" t="s">
        <v>5758</v>
      </c>
      <c r="F238" s="377" t="s">
        <v>5483</v>
      </c>
    </row>
    <row r="239" spans="2:6" ht="12.75" customHeight="1">
      <c r="B239" s="261" t="s">
        <v>1032</v>
      </c>
      <c r="C239" s="265">
        <v>2000</v>
      </c>
      <c r="D239" s="315" t="s">
        <v>5476</v>
      </c>
      <c r="E239" s="267" t="s">
        <v>5757</v>
      </c>
      <c r="F239" s="377" t="s">
        <v>5483</v>
      </c>
    </row>
    <row r="240" spans="2:6" ht="12.75" customHeight="1">
      <c r="B240" s="261" t="s">
        <v>1032</v>
      </c>
      <c r="C240" s="265">
        <v>2000</v>
      </c>
      <c r="D240" s="315" t="s">
        <v>5476</v>
      </c>
      <c r="E240" s="267" t="s">
        <v>5756</v>
      </c>
      <c r="F240" s="377" t="s">
        <v>5483</v>
      </c>
    </row>
    <row r="241" spans="2:6" ht="15.75" customHeight="1">
      <c r="B241" s="261" t="s">
        <v>1032</v>
      </c>
      <c r="C241" s="265">
        <v>2500</v>
      </c>
      <c r="D241" s="315" t="s">
        <v>5476</v>
      </c>
      <c r="E241" s="267" t="s">
        <v>5755</v>
      </c>
      <c r="F241" s="377" t="s">
        <v>5483</v>
      </c>
    </row>
    <row r="242" spans="2:6" ht="12.75" customHeight="1">
      <c r="B242" s="261" t="s">
        <v>1032</v>
      </c>
      <c r="C242" s="265">
        <v>5000</v>
      </c>
      <c r="D242" s="315" t="s">
        <v>5476</v>
      </c>
      <c r="E242" s="267" t="s">
        <v>5754</v>
      </c>
      <c r="F242" s="377" t="s">
        <v>5483</v>
      </c>
    </row>
    <row r="243" spans="2:6">
      <c r="B243" s="261" t="s">
        <v>1032</v>
      </c>
      <c r="C243" s="265">
        <v>20000</v>
      </c>
      <c r="D243" s="315" t="s">
        <v>5476</v>
      </c>
      <c r="E243" s="267" t="s">
        <v>5753</v>
      </c>
      <c r="F243" s="377" t="s">
        <v>5483</v>
      </c>
    </row>
    <row r="244" spans="2:6">
      <c r="B244" s="261" t="s">
        <v>1032</v>
      </c>
      <c r="C244" s="265">
        <v>25000</v>
      </c>
      <c r="D244" s="315" t="s">
        <v>5476</v>
      </c>
      <c r="E244" s="267" t="s">
        <v>5530</v>
      </c>
      <c r="F244" s="377" t="s">
        <v>5483</v>
      </c>
    </row>
    <row r="245" spans="2:6" ht="12.75" customHeight="1">
      <c r="B245" s="261" t="s">
        <v>1032</v>
      </c>
      <c r="C245" s="265">
        <v>30000</v>
      </c>
      <c r="D245" s="315" t="s">
        <v>5476</v>
      </c>
      <c r="E245" s="267" t="s">
        <v>5752</v>
      </c>
      <c r="F245" s="377" t="s">
        <v>5483</v>
      </c>
    </row>
    <row r="246" spans="2:6" s="36" customFormat="1">
      <c r="B246" s="261" t="s">
        <v>1032</v>
      </c>
      <c r="C246" s="265">
        <v>100000</v>
      </c>
      <c r="D246" s="315" t="s">
        <v>5476</v>
      </c>
      <c r="E246" s="267" t="s">
        <v>5751</v>
      </c>
      <c r="F246" s="377" t="s">
        <v>5483</v>
      </c>
    </row>
    <row r="247" spans="2:6" ht="12.75" customHeight="1">
      <c r="B247" s="261" t="s">
        <v>1047</v>
      </c>
      <c r="C247" s="265">
        <v>10.74</v>
      </c>
      <c r="D247" s="315" t="s">
        <v>5476</v>
      </c>
      <c r="E247" s="267" t="s">
        <v>5760</v>
      </c>
      <c r="F247" s="377" t="s">
        <v>5483</v>
      </c>
    </row>
    <row r="248" spans="2:6" ht="12.75" customHeight="1">
      <c r="B248" s="261" t="s">
        <v>1047</v>
      </c>
      <c r="C248" s="265">
        <v>250</v>
      </c>
      <c r="D248" s="315" t="s">
        <v>5476</v>
      </c>
      <c r="E248" s="267" t="s">
        <v>5761</v>
      </c>
      <c r="F248" s="377" t="s">
        <v>5483</v>
      </c>
    </row>
    <row r="249" spans="2:6" ht="12.75" customHeight="1">
      <c r="B249" s="261" t="s">
        <v>1047</v>
      </c>
      <c r="C249" s="265">
        <v>300</v>
      </c>
      <c r="D249" s="315" t="s">
        <v>5476</v>
      </c>
      <c r="E249" s="267" t="s">
        <v>5762</v>
      </c>
      <c r="F249" s="377" t="s">
        <v>5483</v>
      </c>
    </row>
    <row r="250" spans="2:6" ht="12.75" customHeight="1">
      <c r="B250" s="261" t="s">
        <v>1047</v>
      </c>
      <c r="C250" s="265">
        <v>400</v>
      </c>
      <c r="D250" s="315" t="s">
        <v>5476</v>
      </c>
      <c r="E250" s="267" t="s">
        <v>5763</v>
      </c>
      <c r="F250" s="377" t="s">
        <v>5483</v>
      </c>
    </row>
    <row r="251" spans="2:6" ht="12.75" customHeight="1">
      <c r="B251" s="261" t="s">
        <v>1047</v>
      </c>
      <c r="C251" s="265">
        <v>500</v>
      </c>
      <c r="D251" s="315" t="s">
        <v>5476</v>
      </c>
      <c r="E251" s="267" t="s">
        <v>5764</v>
      </c>
      <c r="F251" s="377" t="s">
        <v>5483</v>
      </c>
    </row>
    <row r="252" spans="2:6" ht="12.75" customHeight="1">
      <c r="B252" s="261" t="s">
        <v>1047</v>
      </c>
      <c r="C252" s="265">
        <v>500</v>
      </c>
      <c r="D252" s="315" t="s">
        <v>5476</v>
      </c>
      <c r="E252" s="267" t="s">
        <v>5759</v>
      </c>
      <c r="F252" s="377" t="s">
        <v>5483</v>
      </c>
    </row>
    <row r="253" spans="2:6" ht="12.75" customHeight="1">
      <c r="B253" s="261" t="s">
        <v>1047</v>
      </c>
      <c r="C253" s="265">
        <v>500</v>
      </c>
      <c r="D253" s="315" t="s">
        <v>5476</v>
      </c>
      <c r="E253" s="267" t="s">
        <v>5765</v>
      </c>
      <c r="F253" s="377" t="s">
        <v>5483</v>
      </c>
    </row>
    <row r="254" spans="2:6" ht="12.75" customHeight="1">
      <c r="B254" s="261" t="s">
        <v>1047</v>
      </c>
      <c r="C254" s="265">
        <v>500</v>
      </c>
      <c r="D254" s="315" t="s">
        <v>5476</v>
      </c>
      <c r="E254" s="267" t="s">
        <v>5766</v>
      </c>
      <c r="F254" s="377" t="s">
        <v>5483</v>
      </c>
    </row>
    <row r="255" spans="2:6" ht="13.35" customHeight="1">
      <c r="B255" s="261" t="s">
        <v>1047</v>
      </c>
      <c r="C255" s="265">
        <v>500</v>
      </c>
      <c r="D255" s="315" t="s">
        <v>5476</v>
      </c>
      <c r="E255" s="267" t="s">
        <v>5767</v>
      </c>
      <c r="F255" s="377" t="s">
        <v>5483</v>
      </c>
    </row>
    <row r="256" spans="2:6" ht="12.75" customHeight="1">
      <c r="B256" s="261" t="s">
        <v>1047</v>
      </c>
      <c r="C256" s="265">
        <v>700</v>
      </c>
      <c r="D256" s="315" t="s">
        <v>5476</v>
      </c>
      <c r="E256" s="267" t="s">
        <v>5768</v>
      </c>
      <c r="F256" s="377" t="s">
        <v>5483</v>
      </c>
    </row>
    <row r="257" spans="2:6" ht="12.75" customHeight="1">
      <c r="B257" s="261" t="s">
        <v>1047</v>
      </c>
      <c r="C257" s="265">
        <v>1000</v>
      </c>
      <c r="D257" s="315" t="s">
        <v>5476</v>
      </c>
      <c r="E257" s="267" t="s">
        <v>5769</v>
      </c>
      <c r="F257" s="377" t="s">
        <v>5483</v>
      </c>
    </row>
    <row r="258" spans="2:6" ht="12.75" customHeight="1">
      <c r="B258" s="261" t="s">
        <v>1047</v>
      </c>
      <c r="C258" s="265">
        <v>1000</v>
      </c>
      <c r="D258" s="315" t="s">
        <v>5476</v>
      </c>
      <c r="E258" s="267" t="s">
        <v>5770</v>
      </c>
      <c r="F258" s="377" t="s">
        <v>5483</v>
      </c>
    </row>
    <row r="259" spans="2:6">
      <c r="B259" s="261" t="s">
        <v>1047</v>
      </c>
      <c r="C259" s="265">
        <v>1000</v>
      </c>
      <c r="D259" s="315" t="s">
        <v>5476</v>
      </c>
      <c r="E259" s="267" t="s">
        <v>5771</v>
      </c>
      <c r="F259" s="377" t="s">
        <v>5483</v>
      </c>
    </row>
    <row r="260" spans="2:6">
      <c r="B260" s="261" t="s">
        <v>1047</v>
      </c>
      <c r="C260" s="265">
        <v>1000</v>
      </c>
      <c r="D260" s="315" t="s">
        <v>5476</v>
      </c>
      <c r="E260" s="267" t="s">
        <v>5772</v>
      </c>
      <c r="F260" s="377" t="s">
        <v>5483</v>
      </c>
    </row>
    <row r="261" spans="2:6" s="36" customFormat="1" ht="12.75" customHeight="1">
      <c r="B261" s="261" t="s">
        <v>1047</v>
      </c>
      <c r="C261" s="265">
        <v>1000</v>
      </c>
      <c r="D261" s="315" t="s">
        <v>5476</v>
      </c>
      <c r="E261" s="267" t="s">
        <v>5773</v>
      </c>
      <c r="F261" s="377" t="s">
        <v>5483</v>
      </c>
    </row>
    <row r="262" spans="2:6" s="36" customFormat="1" ht="14.25" customHeight="1">
      <c r="B262" s="261" t="s">
        <v>1047</v>
      </c>
      <c r="C262" s="265">
        <v>1000</v>
      </c>
      <c r="D262" s="315" t="s">
        <v>5476</v>
      </c>
      <c r="E262" s="267" t="s">
        <v>5777</v>
      </c>
      <c r="F262" s="377" t="s">
        <v>5483</v>
      </c>
    </row>
    <row r="263" spans="2:6" s="36" customFormat="1" ht="12.75" customHeight="1">
      <c r="B263" s="261" t="s">
        <v>1047</v>
      </c>
      <c r="C263" s="265">
        <v>1000</v>
      </c>
      <c r="D263" s="315" t="s">
        <v>5476</v>
      </c>
      <c r="E263" s="267" t="s">
        <v>5776</v>
      </c>
      <c r="F263" s="377" t="s">
        <v>5483</v>
      </c>
    </row>
    <row r="264" spans="2:6" ht="12.75" customHeight="1">
      <c r="B264" s="261" t="s">
        <v>1047</v>
      </c>
      <c r="C264" s="265">
        <v>1000</v>
      </c>
      <c r="D264" s="315" t="s">
        <v>5476</v>
      </c>
      <c r="E264" s="267" t="s">
        <v>5775</v>
      </c>
      <c r="F264" s="377" t="s">
        <v>5483</v>
      </c>
    </row>
    <row r="265" spans="2:6" ht="12.75" customHeight="1">
      <c r="B265" s="261" t="s">
        <v>1047</v>
      </c>
      <c r="C265" s="265">
        <v>1000</v>
      </c>
      <c r="D265" s="315" t="s">
        <v>5476</v>
      </c>
      <c r="E265" s="267" t="s">
        <v>5774</v>
      </c>
      <c r="F265" s="377" t="s">
        <v>5483</v>
      </c>
    </row>
    <row r="266" spans="2:6" ht="12.75" customHeight="1">
      <c r="B266" s="261" t="s">
        <v>1047</v>
      </c>
      <c r="C266" s="265">
        <v>1500</v>
      </c>
      <c r="D266" s="315" t="s">
        <v>5476</v>
      </c>
      <c r="E266" s="267" t="s">
        <v>5778</v>
      </c>
      <c r="F266" s="377" t="s">
        <v>5483</v>
      </c>
    </row>
    <row r="267" spans="2:6" ht="12.75" customHeight="1">
      <c r="B267" s="261" t="s">
        <v>1047</v>
      </c>
      <c r="C267" s="265">
        <v>1500</v>
      </c>
      <c r="D267" s="315" t="s">
        <v>5476</v>
      </c>
      <c r="E267" s="267" t="s">
        <v>5780</v>
      </c>
      <c r="F267" s="377" t="s">
        <v>5483</v>
      </c>
    </row>
    <row r="268" spans="2:6" ht="12.75" customHeight="1">
      <c r="B268" s="261" t="s">
        <v>1047</v>
      </c>
      <c r="C268" s="265">
        <v>3000</v>
      </c>
      <c r="D268" s="315" t="s">
        <v>5476</v>
      </c>
      <c r="E268" s="267" t="s">
        <v>5779</v>
      </c>
      <c r="F268" s="377" t="s">
        <v>5483</v>
      </c>
    </row>
    <row r="269" spans="2:6" ht="12.75" customHeight="1">
      <c r="B269" s="261" t="s">
        <v>1047</v>
      </c>
      <c r="C269" s="265">
        <v>3000</v>
      </c>
      <c r="D269" s="315" t="s">
        <v>5476</v>
      </c>
      <c r="E269" s="267" t="s">
        <v>5783</v>
      </c>
      <c r="F269" s="377" t="s">
        <v>5483</v>
      </c>
    </row>
    <row r="270" spans="2:6" ht="12.75" customHeight="1">
      <c r="B270" s="261" t="s">
        <v>1047</v>
      </c>
      <c r="C270" s="265">
        <v>3500</v>
      </c>
      <c r="D270" s="315" t="s">
        <v>5476</v>
      </c>
      <c r="E270" s="267" t="s">
        <v>5782</v>
      </c>
      <c r="F270" s="377" t="s">
        <v>5483</v>
      </c>
    </row>
    <row r="271" spans="2:6" ht="13.35" customHeight="1">
      <c r="B271" s="261" t="s">
        <v>1047</v>
      </c>
      <c r="C271" s="265">
        <v>5000</v>
      </c>
      <c r="D271" s="315" t="s">
        <v>5476</v>
      </c>
      <c r="E271" s="267" t="s">
        <v>5781</v>
      </c>
      <c r="F271" s="377" t="s">
        <v>5483</v>
      </c>
    </row>
    <row r="272" spans="2:6" ht="12.75" customHeight="1">
      <c r="B272" s="261" t="s">
        <v>1047</v>
      </c>
      <c r="C272" s="265">
        <v>9803.9</v>
      </c>
      <c r="D272" s="315" t="s">
        <v>5476</v>
      </c>
      <c r="E272" s="267" t="s">
        <v>5789</v>
      </c>
      <c r="F272" s="377" t="s">
        <v>5488</v>
      </c>
    </row>
    <row r="273" spans="2:6" ht="13.15" customHeight="1">
      <c r="B273" s="261" t="s">
        <v>1047</v>
      </c>
      <c r="C273" s="265">
        <v>10000</v>
      </c>
      <c r="D273" s="315" t="s">
        <v>5476</v>
      </c>
      <c r="E273" s="267" t="s">
        <v>5788</v>
      </c>
      <c r="F273" s="377" t="s">
        <v>5483</v>
      </c>
    </row>
    <row r="274" spans="2:6" ht="13.35" customHeight="1">
      <c r="B274" s="261" t="s">
        <v>1047</v>
      </c>
      <c r="C274" s="265">
        <v>30150</v>
      </c>
      <c r="D274" s="315" t="s">
        <v>5476</v>
      </c>
      <c r="E274" s="267" t="s">
        <v>5787</v>
      </c>
      <c r="F274" s="377" t="s">
        <v>5483</v>
      </c>
    </row>
    <row r="275" spans="2:6" ht="13.35" customHeight="1">
      <c r="B275" s="261" t="s">
        <v>1047</v>
      </c>
      <c r="C275" s="265">
        <v>50800</v>
      </c>
      <c r="D275" s="315" t="s">
        <v>5476</v>
      </c>
      <c r="E275" s="267" t="s">
        <v>5784</v>
      </c>
      <c r="F275" s="377" t="s">
        <v>5483</v>
      </c>
    </row>
    <row r="276" spans="2:6" s="43" customFormat="1" ht="12.75" customHeight="1">
      <c r="B276" s="261" t="s">
        <v>1038</v>
      </c>
      <c r="C276" s="265">
        <v>100</v>
      </c>
      <c r="D276" s="315" t="s">
        <v>5476</v>
      </c>
      <c r="E276" s="267" t="s">
        <v>5540</v>
      </c>
      <c r="F276" s="377" t="s">
        <v>5483</v>
      </c>
    </row>
    <row r="277" spans="2:6" s="43" customFormat="1" ht="12.75" customHeight="1">
      <c r="B277" s="261" t="s">
        <v>1038</v>
      </c>
      <c r="C277" s="265">
        <v>300</v>
      </c>
      <c r="D277" s="315" t="s">
        <v>5476</v>
      </c>
      <c r="E277" s="267" t="s">
        <v>5786</v>
      </c>
      <c r="F277" s="377" t="s">
        <v>5483</v>
      </c>
    </row>
    <row r="278" spans="2:6" s="43" customFormat="1" ht="12.75" customHeight="1">
      <c r="B278" s="261" t="s">
        <v>1038</v>
      </c>
      <c r="C278" s="265">
        <v>500</v>
      </c>
      <c r="D278" s="315" t="s">
        <v>5476</v>
      </c>
      <c r="E278" s="267" t="s">
        <v>5785</v>
      </c>
      <c r="F278" s="377" t="s">
        <v>5483</v>
      </c>
    </row>
    <row r="279" spans="2:6" s="43" customFormat="1" ht="12.75" customHeight="1">
      <c r="B279" s="261" t="s">
        <v>1038</v>
      </c>
      <c r="C279" s="265">
        <v>1000</v>
      </c>
      <c r="D279" s="315" t="s">
        <v>5476</v>
      </c>
      <c r="E279" s="267" t="s">
        <v>5792</v>
      </c>
      <c r="F279" s="377" t="s">
        <v>5483</v>
      </c>
    </row>
    <row r="280" spans="2:6" s="43" customFormat="1" ht="12.75" customHeight="1">
      <c r="B280" s="261" t="s">
        <v>1038</v>
      </c>
      <c r="C280" s="265">
        <v>1000</v>
      </c>
      <c r="D280" s="315" t="s">
        <v>5476</v>
      </c>
      <c r="E280" s="267" t="s">
        <v>5791</v>
      </c>
      <c r="F280" s="377" t="s">
        <v>5483</v>
      </c>
    </row>
    <row r="281" spans="2:6" s="43" customFormat="1" ht="12.75" customHeight="1">
      <c r="B281" s="261" t="s">
        <v>1038</v>
      </c>
      <c r="C281" s="265">
        <v>10000</v>
      </c>
      <c r="D281" s="315" t="s">
        <v>5676</v>
      </c>
      <c r="E281" s="267" t="s">
        <v>5790</v>
      </c>
      <c r="F281" s="377" t="s">
        <v>5483</v>
      </c>
    </row>
    <row r="282" spans="2:6" ht="13.35" customHeight="1">
      <c r="B282" s="261" t="s">
        <v>1038</v>
      </c>
      <c r="C282" s="265">
        <v>20000</v>
      </c>
      <c r="D282" s="315" t="s">
        <v>5677</v>
      </c>
      <c r="E282" s="267" t="s">
        <v>5793</v>
      </c>
      <c r="F282" s="377" t="s">
        <v>5483</v>
      </c>
    </row>
    <row r="283" spans="2:6">
      <c r="B283" s="261" t="s">
        <v>1038</v>
      </c>
      <c r="C283" s="265">
        <v>20000</v>
      </c>
      <c r="D283" s="315" t="s">
        <v>5873</v>
      </c>
      <c r="E283" s="267" t="s">
        <v>5874</v>
      </c>
      <c r="F283" s="377" t="s">
        <v>5483</v>
      </c>
    </row>
    <row r="284" spans="2:6">
      <c r="B284" s="261" t="s">
        <v>1038</v>
      </c>
      <c r="C284" s="265">
        <v>350000</v>
      </c>
      <c r="D284" s="315" t="s">
        <v>5476</v>
      </c>
      <c r="E284" s="267" t="s">
        <v>5875</v>
      </c>
      <c r="F284" s="377" t="s">
        <v>5483</v>
      </c>
    </row>
    <row r="285" spans="2:6" ht="12.75" customHeight="1">
      <c r="B285" s="261" t="s">
        <v>1042</v>
      </c>
      <c r="C285" s="265">
        <v>100</v>
      </c>
      <c r="D285" s="315" t="s">
        <v>5476</v>
      </c>
      <c r="E285" s="267" t="s">
        <v>5785</v>
      </c>
      <c r="F285" s="377" t="s">
        <v>5483</v>
      </c>
    </row>
    <row r="286" spans="2:6" ht="12.75" customHeight="1">
      <c r="B286" s="261" t="s">
        <v>1042</v>
      </c>
      <c r="C286" s="265">
        <v>210</v>
      </c>
      <c r="D286" s="315" t="s">
        <v>5476</v>
      </c>
      <c r="E286" s="267" t="s">
        <v>5577</v>
      </c>
      <c r="F286" s="377" t="s">
        <v>5483</v>
      </c>
    </row>
    <row r="287" spans="2:6" ht="13.35" customHeight="1">
      <c r="B287" s="261" t="s">
        <v>1042</v>
      </c>
      <c r="C287" s="265">
        <v>270</v>
      </c>
      <c r="D287" s="315" t="s">
        <v>5476</v>
      </c>
      <c r="E287" s="267" t="s">
        <v>5786</v>
      </c>
      <c r="F287" s="377" t="s">
        <v>5483</v>
      </c>
    </row>
    <row r="288" spans="2:6" ht="12.75" customHeight="1">
      <c r="B288" s="261" t="s">
        <v>1042</v>
      </c>
      <c r="C288" s="265">
        <v>300</v>
      </c>
      <c r="D288" s="315" t="s">
        <v>5476</v>
      </c>
      <c r="E288" s="267" t="s">
        <v>5794</v>
      </c>
      <c r="F288" s="377" t="s">
        <v>5483</v>
      </c>
    </row>
    <row r="289" spans="2:6" ht="12.75" customHeight="1">
      <c r="B289" s="261" t="s">
        <v>1042</v>
      </c>
      <c r="C289" s="265">
        <v>350</v>
      </c>
      <c r="D289" s="315" t="s">
        <v>5476</v>
      </c>
      <c r="E289" s="267" t="s">
        <v>5795</v>
      </c>
      <c r="F289" s="377" t="s">
        <v>5488</v>
      </c>
    </row>
    <row r="290" spans="2:6" ht="12.75" customHeight="1">
      <c r="B290" s="261" t="s">
        <v>1042</v>
      </c>
      <c r="C290" s="265">
        <v>400</v>
      </c>
      <c r="D290" s="315" t="s">
        <v>5476</v>
      </c>
      <c r="E290" s="267" t="s">
        <v>5796</v>
      </c>
      <c r="F290" s="377" t="s">
        <v>5483</v>
      </c>
    </row>
    <row r="291" spans="2:6" ht="12.75" customHeight="1">
      <c r="B291" s="261" t="s">
        <v>1042</v>
      </c>
      <c r="C291" s="265">
        <v>500</v>
      </c>
      <c r="D291" s="315" t="s">
        <v>5476</v>
      </c>
      <c r="E291" s="267" t="s">
        <v>5797</v>
      </c>
      <c r="F291" s="377" t="s">
        <v>5483</v>
      </c>
    </row>
    <row r="292" spans="2:6" ht="12.75" customHeight="1">
      <c r="B292" s="261" t="s">
        <v>1042</v>
      </c>
      <c r="C292" s="265">
        <v>500</v>
      </c>
      <c r="D292" s="315" t="s">
        <v>5476</v>
      </c>
      <c r="E292" s="267" t="s">
        <v>5803</v>
      </c>
      <c r="F292" s="377" t="s">
        <v>5483</v>
      </c>
    </row>
    <row r="293" spans="2:6" ht="12.75" customHeight="1">
      <c r="B293" s="261" t="s">
        <v>1042</v>
      </c>
      <c r="C293" s="265">
        <v>500</v>
      </c>
      <c r="D293" s="315" t="s">
        <v>5476</v>
      </c>
      <c r="E293" s="267" t="s">
        <v>5802</v>
      </c>
      <c r="F293" s="377" t="s">
        <v>5483</v>
      </c>
    </row>
    <row r="294" spans="2:6" ht="12.75" customHeight="1">
      <c r="B294" s="261" t="s">
        <v>1042</v>
      </c>
      <c r="C294" s="265">
        <v>1000</v>
      </c>
      <c r="D294" s="315" t="s">
        <v>5476</v>
      </c>
      <c r="E294" s="267" t="s">
        <v>5801</v>
      </c>
      <c r="F294" s="377" t="s">
        <v>5483</v>
      </c>
    </row>
    <row r="295" spans="2:6" ht="12.75" customHeight="1">
      <c r="B295" s="261" t="s">
        <v>1042</v>
      </c>
      <c r="C295" s="265">
        <v>1424.8</v>
      </c>
      <c r="D295" s="315" t="s">
        <v>5476</v>
      </c>
      <c r="E295" s="267" t="s">
        <v>5593</v>
      </c>
      <c r="F295" s="377" t="s">
        <v>5483</v>
      </c>
    </row>
    <row r="296" spans="2:6" ht="12.75" customHeight="1">
      <c r="B296" s="261" t="s">
        <v>1042</v>
      </c>
      <c r="C296" s="265">
        <v>2000</v>
      </c>
      <c r="D296" s="315" t="s">
        <v>5476</v>
      </c>
      <c r="E296" s="267" t="s">
        <v>5798</v>
      </c>
      <c r="F296" s="377" t="s">
        <v>5483</v>
      </c>
    </row>
    <row r="297" spans="2:6" ht="12.75" customHeight="1">
      <c r="B297" s="261" t="s">
        <v>1042</v>
      </c>
      <c r="C297" s="265">
        <v>2592.9299999999998</v>
      </c>
      <c r="D297" s="315" t="s">
        <v>5476</v>
      </c>
      <c r="E297" s="267" t="s">
        <v>5647</v>
      </c>
      <c r="F297" s="377" t="s">
        <v>5483</v>
      </c>
    </row>
    <row r="298" spans="2:6" ht="12.75" customHeight="1">
      <c r="B298" s="261" t="s">
        <v>1042</v>
      </c>
      <c r="C298" s="265">
        <v>3300</v>
      </c>
      <c r="D298" s="315" t="s">
        <v>5476</v>
      </c>
      <c r="E298" s="267" t="s">
        <v>5800</v>
      </c>
      <c r="F298" s="377" t="s">
        <v>5483</v>
      </c>
    </row>
    <row r="299" spans="2:6" ht="12.75" customHeight="1">
      <c r="B299" s="261" t="s">
        <v>1042</v>
      </c>
      <c r="C299" s="265">
        <v>5140.3999999999996</v>
      </c>
      <c r="D299" s="315" t="s">
        <v>5476</v>
      </c>
      <c r="E299" s="267" t="s">
        <v>5494</v>
      </c>
      <c r="F299" s="377" t="s">
        <v>5483</v>
      </c>
    </row>
    <row r="300" spans="2:6" ht="12.75" customHeight="1">
      <c r="B300" s="261" t="s">
        <v>1042</v>
      </c>
      <c r="C300" s="265">
        <v>10380.33</v>
      </c>
      <c r="D300" s="315" t="s">
        <v>5476</v>
      </c>
      <c r="E300" s="267" t="s">
        <v>5684</v>
      </c>
      <c r="F300" s="377" t="s">
        <v>5483</v>
      </c>
    </row>
    <row r="301" spans="2:6" ht="12.75" customHeight="1">
      <c r="B301" s="261" t="s">
        <v>1042</v>
      </c>
      <c r="C301" s="265">
        <v>15000</v>
      </c>
      <c r="D301" s="315" t="s">
        <v>5476</v>
      </c>
      <c r="E301" s="267" t="s">
        <v>5799</v>
      </c>
      <c r="F301" s="377" t="s">
        <v>5483</v>
      </c>
    </row>
    <row r="302" spans="2:6" ht="12.75" customHeight="1">
      <c r="B302" s="261" t="s">
        <v>1037</v>
      </c>
      <c r="C302" s="265">
        <v>100</v>
      </c>
      <c r="D302" s="315" t="s">
        <v>5476</v>
      </c>
      <c r="E302" s="267" t="s">
        <v>5804</v>
      </c>
      <c r="F302" s="377" t="s">
        <v>5483</v>
      </c>
    </row>
    <row r="303" spans="2:6" ht="12.75" customHeight="1">
      <c r="B303" s="261" t="s">
        <v>1037</v>
      </c>
      <c r="C303" s="265">
        <v>200</v>
      </c>
      <c r="D303" s="315" t="s">
        <v>5476</v>
      </c>
      <c r="E303" s="267" t="s">
        <v>5785</v>
      </c>
      <c r="F303" s="377" t="s">
        <v>5483</v>
      </c>
    </row>
    <row r="304" spans="2:6" ht="12.75" customHeight="1">
      <c r="B304" s="261" t="s">
        <v>1037</v>
      </c>
      <c r="C304" s="265">
        <v>300</v>
      </c>
      <c r="D304" s="315" t="s">
        <v>5476</v>
      </c>
      <c r="E304" s="267" t="s">
        <v>5806</v>
      </c>
      <c r="F304" s="377" t="s">
        <v>5483</v>
      </c>
    </row>
    <row r="305" spans="2:6" ht="12.75" customHeight="1">
      <c r="B305" s="261" t="s">
        <v>1037</v>
      </c>
      <c r="C305" s="265">
        <v>500</v>
      </c>
      <c r="D305" s="315" t="s">
        <v>5476</v>
      </c>
      <c r="E305" s="267" t="s">
        <v>5805</v>
      </c>
      <c r="F305" s="377" t="s">
        <v>5488</v>
      </c>
    </row>
    <row r="306" spans="2:6" ht="12.75" customHeight="1">
      <c r="B306" s="261" t="s">
        <v>1037</v>
      </c>
      <c r="C306" s="265">
        <v>1000</v>
      </c>
      <c r="D306" s="315" t="s">
        <v>5476</v>
      </c>
      <c r="E306" s="267" t="s">
        <v>5551</v>
      </c>
      <c r="F306" s="377" t="s">
        <v>5483</v>
      </c>
    </row>
    <row r="307" spans="2:6" ht="12.75" customHeight="1">
      <c r="B307" s="261" t="s">
        <v>1037</v>
      </c>
      <c r="C307" s="265">
        <v>5000</v>
      </c>
      <c r="D307" s="315" t="s">
        <v>5476</v>
      </c>
      <c r="E307" s="267" t="s">
        <v>5807</v>
      </c>
      <c r="F307" s="377" t="s">
        <v>5483</v>
      </c>
    </row>
    <row r="308" spans="2:6" ht="12.75" customHeight="1">
      <c r="B308" s="261" t="s">
        <v>1037</v>
      </c>
      <c r="C308" s="265">
        <v>8000</v>
      </c>
      <c r="D308" s="315" t="s">
        <v>5476</v>
      </c>
      <c r="E308" s="267" t="s">
        <v>5808</v>
      </c>
      <c r="F308" s="377" t="s">
        <v>5483</v>
      </c>
    </row>
    <row r="309" spans="2:6" ht="14.25" customHeight="1">
      <c r="B309" s="261" t="s">
        <v>1037</v>
      </c>
      <c r="C309" s="265">
        <v>10850</v>
      </c>
      <c r="D309" s="315" t="s">
        <v>5476</v>
      </c>
      <c r="E309" s="267" t="s">
        <v>5519</v>
      </c>
      <c r="F309" s="377" t="s">
        <v>5483</v>
      </c>
    </row>
    <row r="310" spans="2:6" ht="12.75" customHeight="1">
      <c r="B310" s="261" t="s">
        <v>1037</v>
      </c>
      <c r="C310" s="265">
        <v>15000</v>
      </c>
      <c r="D310" s="315" t="s">
        <v>5677</v>
      </c>
      <c r="E310" s="267" t="s">
        <v>5809</v>
      </c>
      <c r="F310" s="377" t="s">
        <v>5483</v>
      </c>
    </row>
    <row r="311" spans="2:6" ht="12.75" customHeight="1">
      <c r="B311" s="261" t="s">
        <v>1037</v>
      </c>
      <c r="C311" s="265">
        <v>20000</v>
      </c>
      <c r="D311" s="315" t="s">
        <v>5810</v>
      </c>
      <c r="E311" s="267" t="s">
        <v>5607</v>
      </c>
      <c r="F311" s="377" t="s">
        <v>5483</v>
      </c>
    </row>
    <row r="312" spans="2:6" ht="12.75" customHeight="1">
      <c r="B312" s="261" t="s">
        <v>1037</v>
      </c>
      <c r="C312" s="265">
        <v>30000</v>
      </c>
      <c r="D312" s="315" t="s">
        <v>5476</v>
      </c>
      <c r="E312" s="267" t="s">
        <v>5811</v>
      </c>
      <c r="F312" s="377" t="s">
        <v>5483</v>
      </c>
    </row>
    <row r="313" spans="2:6" ht="12.75" customHeight="1">
      <c r="B313" s="261" t="s">
        <v>1045</v>
      </c>
      <c r="C313" s="265">
        <v>50</v>
      </c>
      <c r="D313" s="315" t="s">
        <v>5476</v>
      </c>
      <c r="E313" s="267" t="s">
        <v>5615</v>
      </c>
      <c r="F313" s="377" t="s">
        <v>5483</v>
      </c>
    </row>
    <row r="314" spans="2:6" ht="12.75" customHeight="1">
      <c r="B314" s="261" t="s">
        <v>1045</v>
      </c>
      <c r="C314" s="265">
        <v>100</v>
      </c>
      <c r="D314" s="315" t="s">
        <v>5476</v>
      </c>
      <c r="E314" s="267" t="s">
        <v>5578</v>
      </c>
      <c r="F314" s="377" t="s">
        <v>5483</v>
      </c>
    </row>
    <row r="315" spans="2:6" ht="12.75" customHeight="1">
      <c r="B315" s="261" t="s">
        <v>1045</v>
      </c>
      <c r="C315" s="265">
        <v>100</v>
      </c>
      <c r="D315" s="315" t="s">
        <v>5476</v>
      </c>
      <c r="E315" s="267" t="s">
        <v>5614</v>
      </c>
      <c r="F315" s="377" t="s">
        <v>5483</v>
      </c>
    </row>
    <row r="316" spans="2:6" ht="12.75" customHeight="1">
      <c r="B316" s="261" t="s">
        <v>1045</v>
      </c>
      <c r="C316" s="265">
        <v>300</v>
      </c>
      <c r="D316" s="315" t="s">
        <v>5476</v>
      </c>
      <c r="E316" s="267" t="s">
        <v>5785</v>
      </c>
      <c r="F316" s="377" t="s">
        <v>5483</v>
      </c>
    </row>
    <row r="317" spans="2:6" ht="12.75" customHeight="1">
      <c r="B317" s="261" t="s">
        <v>1045</v>
      </c>
      <c r="C317" s="265">
        <v>500</v>
      </c>
      <c r="D317" s="315" t="s">
        <v>5476</v>
      </c>
      <c r="E317" s="267" t="s">
        <v>5812</v>
      </c>
      <c r="F317" s="377" t="s">
        <v>5483</v>
      </c>
    </row>
    <row r="318" spans="2:6" ht="12.75" customHeight="1">
      <c r="B318" s="261" t="s">
        <v>1045</v>
      </c>
      <c r="C318" s="265">
        <v>1000</v>
      </c>
      <c r="D318" s="315" t="s">
        <v>5476</v>
      </c>
      <c r="E318" s="267" t="s">
        <v>5814</v>
      </c>
      <c r="F318" s="377" t="s">
        <v>5483</v>
      </c>
    </row>
    <row r="319" spans="2:6" ht="12.75" customHeight="1">
      <c r="B319" s="261" t="s">
        <v>1045</v>
      </c>
      <c r="C319" s="265">
        <v>1000</v>
      </c>
      <c r="D319" s="315" t="s">
        <v>5476</v>
      </c>
      <c r="E319" s="267" t="s">
        <v>5813</v>
      </c>
      <c r="F319" s="377" t="s">
        <v>5483</v>
      </c>
    </row>
    <row r="320" spans="2:6" ht="12.75" customHeight="1">
      <c r="B320" s="261" t="s">
        <v>1045</v>
      </c>
      <c r="C320" s="265">
        <v>1000</v>
      </c>
      <c r="D320" s="315" t="s">
        <v>5476</v>
      </c>
      <c r="E320" s="267" t="s">
        <v>5815</v>
      </c>
      <c r="F320" s="377" t="s">
        <v>5483</v>
      </c>
    </row>
    <row r="321" spans="2:6" ht="12.75" customHeight="1">
      <c r="B321" s="261" t="s">
        <v>1045</v>
      </c>
      <c r="C321" s="265">
        <v>2000</v>
      </c>
      <c r="D321" s="315" t="s">
        <v>5476</v>
      </c>
      <c r="E321" s="267" t="s">
        <v>5816</v>
      </c>
      <c r="F321" s="377" t="s">
        <v>5483</v>
      </c>
    </row>
    <row r="322" spans="2:6" ht="12.75" customHeight="1">
      <c r="B322" s="261" t="s">
        <v>1045</v>
      </c>
      <c r="C322" s="265">
        <v>3000</v>
      </c>
      <c r="D322" s="315" t="s">
        <v>5476</v>
      </c>
      <c r="E322" s="267" t="s">
        <v>5817</v>
      </c>
      <c r="F322" s="377" t="s">
        <v>5483</v>
      </c>
    </row>
    <row r="323" spans="2:6" ht="12.75" customHeight="1">
      <c r="B323" s="261" t="s">
        <v>1045</v>
      </c>
      <c r="C323" s="265">
        <v>5000</v>
      </c>
      <c r="D323" s="315" t="s">
        <v>5476</v>
      </c>
      <c r="E323" s="267" t="s">
        <v>5818</v>
      </c>
      <c r="F323" s="377" t="s">
        <v>5483</v>
      </c>
    </row>
    <row r="324" spans="2:6" ht="12.75" customHeight="1">
      <c r="B324" s="261" t="s">
        <v>1045</v>
      </c>
      <c r="C324" s="265">
        <v>10000</v>
      </c>
      <c r="D324" s="315" t="s">
        <v>5476</v>
      </c>
      <c r="E324" s="267" t="s">
        <v>5821</v>
      </c>
      <c r="F324" s="377" t="s">
        <v>5483</v>
      </c>
    </row>
    <row r="325" spans="2:6" ht="12.75" customHeight="1">
      <c r="B325" s="261" t="s">
        <v>1045</v>
      </c>
      <c r="C325" s="265">
        <v>10000</v>
      </c>
      <c r="D325" s="315" t="s">
        <v>5476</v>
      </c>
      <c r="E325" s="267" t="s">
        <v>5819</v>
      </c>
      <c r="F325" s="377" t="s">
        <v>5483</v>
      </c>
    </row>
    <row r="326" spans="2:6">
      <c r="B326" s="258" t="s">
        <v>1045</v>
      </c>
      <c r="C326" s="265">
        <v>15000</v>
      </c>
      <c r="D326" s="315" t="s">
        <v>5476</v>
      </c>
      <c r="E326" s="267" t="s">
        <v>5820</v>
      </c>
      <c r="F326" s="377" t="s">
        <v>5483</v>
      </c>
    </row>
    <row r="327" spans="2:6">
      <c r="B327" s="258" t="s">
        <v>1045</v>
      </c>
      <c r="C327" s="265">
        <v>25000</v>
      </c>
      <c r="D327" s="315" t="s">
        <v>5476</v>
      </c>
      <c r="E327" s="267" t="s">
        <v>5530</v>
      </c>
      <c r="F327" s="377" t="s">
        <v>5483</v>
      </c>
    </row>
    <row r="328" spans="2:6">
      <c r="B328" s="258" t="s">
        <v>1045</v>
      </c>
      <c r="C328" s="265">
        <v>100000</v>
      </c>
      <c r="D328" s="315" t="s">
        <v>5476</v>
      </c>
      <c r="E328" s="267" t="s">
        <v>5876</v>
      </c>
      <c r="F328" s="377" t="s">
        <v>5483</v>
      </c>
    </row>
    <row r="329" spans="2:6">
      <c r="B329" s="258" t="s">
        <v>1045</v>
      </c>
      <c r="C329" s="265">
        <v>500000</v>
      </c>
      <c r="D329" s="315" t="s">
        <v>5476</v>
      </c>
      <c r="E329" s="267" t="s">
        <v>5822</v>
      </c>
      <c r="F329" s="377" t="s">
        <v>5483</v>
      </c>
    </row>
    <row r="330" spans="2:6">
      <c r="B330" s="258" t="s">
        <v>1022</v>
      </c>
      <c r="C330" s="265">
        <v>49.14</v>
      </c>
      <c r="D330" s="315" t="s">
        <v>5476</v>
      </c>
      <c r="E330" s="267" t="s">
        <v>5760</v>
      </c>
      <c r="F330" s="377" t="s">
        <v>5483</v>
      </c>
    </row>
    <row r="331" spans="2:6">
      <c r="B331" s="258" t="s">
        <v>1022</v>
      </c>
      <c r="C331" s="265">
        <v>100</v>
      </c>
      <c r="D331" s="315" t="s">
        <v>5476</v>
      </c>
      <c r="E331" s="267" t="s">
        <v>5823</v>
      </c>
      <c r="F331" s="377" t="s">
        <v>5488</v>
      </c>
    </row>
    <row r="332" spans="2:6">
      <c r="B332" s="258" t="s">
        <v>1022</v>
      </c>
      <c r="C332" s="265">
        <v>100</v>
      </c>
      <c r="D332" s="315" t="s">
        <v>5476</v>
      </c>
      <c r="E332" s="267" t="s">
        <v>5824</v>
      </c>
      <c r="F332" s="377" t="s">
        <v>5488</v>
      </c>
    </row>
    <row r="333" spans="2:6" ht="12.75" customHeight="1">
      <c r="B333" s="261" t="s">
        <v>1022</v>
      </c>
      <c r="C333" s="265">
        <v>131</v>
      </c>
      <c r="D333" s="315" t="s">
        <v>5476</v>
      </c>
      <c r="E333" s="267" t="s">
        <v>5826</v>
      </c>
      <c r="F333" s="377" t="s">
        <v>5488</v>
      </c>
    </row>
    <row r="334" spans="2:6" ht="12.75" customHeight="1">
      <c r="B334" s="261" t="s">
        <v>1022</v>
      </c>
      <c r="C334" s="265">
        <v>200</v>
      </c>
      <c r="D334" s="315" t="s">
        <v>5476</v>
      </c>
      <c r="E334" s="267" t="s">
        <v>5825</v>
      </c>
      <c r="F334" s="377" t="s">
        <v>5488</v>
      </c>
    </row>
    <row r="335" spans="2:6" ht="14.25" customHeight="1">
      <c r="B335" s="261" t="s">
        <v>1022</v>
      </c>
      <c r="C335" s="265">
        <v>200</v>
      </c>
      <c r="D335" s="315" t="s">
        <v>5476</v>
      </c>
      <c r="E335" s="267" t="s">
        <v>5827</v>
      </c>
      <c r="F335" s="377" t="s">
        <v>5483</v>
      </c>
    </row>
    <row r="336" spans="2:6" ht="12.75" customHeight="1">
      <c r="B336" s="261" t="s">
        <v>1022</v>
      </c>
      <c r="C336" s="265">
        <v>300</v>
      </c>
      <c r="D336" s="315" t="s">
        <v>5476</v>
      </c>
      <c r="E336" s="267" t="s">
        <v>5828</v>
      </c>
      <c r="F336" s="377" t="s">
        <v>5483</v>
      </c>
    </row>
    <row r="337" spans="2:6" ht="12.75" customHeight="1">
      <c r="B337" s="261" t="s">
        <v>1022</v>
      </c>
      <c r="C337" s="265">
        <v>300</v>
      </c>
      <c r="D337" s="315" t="s">
        <v>5476</v>
      </c>
      <c r="E337" s="267" t="s">
        <v>5831</v>
      </c>
      <c r="F337" s="377" t="s">
        <v>5483</v>
      </c>
    </row>
    <row r="338" spans="2:6" ht="12.75" customHeight="1">
      <c r="B338" s="261" t="s">
        <v>1022</v>
      </c>
      <c r="C338" s="265">
        <v>500</v>
      </c>
      <c r="D338" s="315" t="s">
        <v>5476</v>
      </c>
      <c r="E338" s="267" t="s">
        <v>5830</v>
      </c>
      <c r="F338" s="377" t="s">
        <v>5483</v>
      </c>
    </row>
    <row r="339" spans="2:6" ht="12.75" customHeight="1">
      <c r="B339" s="261" t="s">
        <v>1022</v>
      </c>
      <c r="C339" s="265">
        <v>500</v>
      </c>
      <c r="D339" s="315" t="s">
        <v>5476</v>
      </c>
      <c r="E339" s="267" t="s">
        <v>5829</v>
      </c>
      <c r="F339" s="377" t="s">
        <v>5483</v>
      </c>
    </row>
    <row r="340" spans="2:6" ht="12.75" customHeight="1">
      <c r="B340" s="261" t="s">
        <v>1022</v>
      </c>
      <c r="C340" s="265">
        <v>500</v>
      </c>
      <c r="D340" s="315" t="s">
        <v>5476</v>
      </c>
      <c r="E340" s="267" t="s">
        <v>5785</v>
      </c>
      <c r="F340" s="377" t="s">
        <v>5483</v>
      </c>
    </row>
    <row r="341" spans="2:6" ht="12.75" customHeight="1">
      <c r="B341" s="261" t="s">
        <v>1022</v>
      </c>
      <c r="C341" s="265">
        <v>500</v>
      </c>
      <c r="D341" s="315" t="s">
        <v>5476</v>
      </c>
      <c r="E341" s="267" t="s">
        <v>5748</v>
      </c>
      <c r="F341" s="377" t="s">
        <v>5483</v>
      </c>
    </row>
    <row r="342" spans="2:6" ht="12.75" customHeight="1">
      <c r="B342" s="261" t="s">
        <v>1022</v>
      </c>
      <c r="C342" s="265">
        <v>500</v>
      </c>
      <c r="D342" s="315" t="s">
        <v>5476</v>
      </c>
      <c r="E342" s="267" t="s">
        <v>5764</v>
      </c>
      <c r="F342" s="377" t="s">
        <v>5483</v>
      </c>
    </row>
    <row r="343" spans="2:6" ht="12.75" customHeight="1">
      <c r="B343" s="261" t="s">
        <v>1022</v>
      </c>
      <c r="C343" s="265">
        <v>835.36</v>
      </c>
      <c r="D343" s="315" t="s">
        <v>5476</v>
      </c>
      <c r="E343" s="267" t="s">
        <v>5541</v>
      </c>
      <c r="F343" s="377" t="s">
        <v>5483</v>
      </c>
    </row>
    <row r="344" spans="2:6" ht="12.75" customHeight="1">
      <c r="B344" s="261" t="s">
        <v>1022</v>
      </c>
      <c r="C344" s="265">
        <v>1000</v>
      </c>
      <c r="D344" s="315" t="s">
        <v>5476</v>
      </c>
      <c r="E344" s="267" t="s">
        <v>5832</v>
      </c>
      <c r="F344" s="377" t="s">
        <v>5483</v>
      </c>
    </row>
    <row r="345" spans="2:6" ht="12.75" customHeight="1">
      <c r="B345" s="261" t="s">
        <v>1022</v>
      </c>
      <c r="C345" s="265">
        <v>1800</v>
      </c>
      <c r="D345" s="315" t="s">
        <v>5476</v>
      </c>
      <c r="E345" s="267" t="s">
        <v>5833</v>
      </c>
      <c r="F345" s="377" t="s">
        <v>5483</v>
      </c>
    </row>
    <row r="346" spans="2:6" ht="12.75" customHeight="1">
      <c r="B346" s="261" t="s">
        <v>1022</v>
      </c>
      <c r="C346" s="265">
        <v>2000</v>
      </c>
      <c r="D346" s="315" t="s">
        <v>5476</v>
      </c>
      <c r="E346" s="267" t="s">
        <v>5834</v>
      </c>
      <c r="F346" s="377" t="s">
        <v>5483</v>
      </c>
    </row>
    <row r="347" spans="2:6" ht="12.75" customHeight="1">
      <c r="B347" s="261" t="s">
        <v>1022</v>
      </c>
      <c r="C347" s="265">
        <v>2000</v>
      </c>
      <c r="D347" s="315" t="s">
        <v>5476</v>
      </c>
      <c r="E347" s="267" t="s">
        <v>1797</v>
      </c>
      <c r="F347" s="377" t="s">
        <v>5483</v>
      </c>
    </row>
    <row r="348" spans="2:6" ht="12.75" customHeight="1">
      <c r="B348" s="261" t="s">
        <v>1022</v>
      </c>
      <c r="C348" s="265">
        <v>3000</v>
      </c>
      <c r="D348" s="315" t="s">
        <v>5476</v>
      </c>
      <c r="E348" s="267" t="s">
        <v>5639</v>
      </c>
      <c r="F348" s="377" t="s">
        <v>5483</v>
      </c>
    </row>
    <row r="349" spans="2:6" ht="12.75" customHeight="1">
      <c r="B349" s="261" t="s">
        <v>1022</v>
      </c>
      <c r="C349" s="265">
        <v>3000</v>
      </c>
      <c r="D349" s="315" t="s">
        <v>5476</v>
      </c>
      <c r="E349" s="267" t="s">
        <v>5836</v>
      </c>
      <c r="F349" s="377" t="s">
        <v>5483</v>
      </c>
    </row>
    <row r="350" spans="2:6" ht="12.75" customHeight="1">
      <c r="B350" s="261" t="s">
        <v>1022</v>
      </c>
      <c r="C350" s="265">
        <v>5000</v>
      </c>
      <c r="D350" s="315" t="s">
        <v>5476</v>
      </c>
      <c r="E350" s="267" t="s">
        <v>5835</v>
      </c>
      <c r="F350" s="377" t="s">
        <v>5483</v>
      </c>
    </row>
    <row r="351" spans="2:6" ht="12.75" customHeight="1">
      <c r="B351" s="261" t="s">
        <v>1022</v>
      </c>
      <c r="C351" s="265">
        <v>10000</v>
      </c>
      <c r="D351" s="315" t="s">
        <v>5476</v>
      </c>
      <c r="E351" s="267" t="s">
        <v>5837</v>
      </c>
      <c r="F351" s="377" t="s">
        <v>5483</v>
      </c>
    </row>
    <row r="352" spans="2:6" ht="51">
      <c r="B352" s="261" t="s">
        <v>1022</v>
      </c>
      <c r="C352" s="265">
        <v>12504.2</v>
      </c>
      <c r="D352" s="315" t="s">
        <v>5476</v>
      </c>
      <c r="E352" s="267" t="s">
        <v>5870</v>
      </c>
      <c r="F352" s="377" t="s">
        <v>5569</v>
      </c>
    </row>
    <row r="353" spans="2:6" ht="12.75" customHeight="1">
      <c r="B353" s="261" t="s">
        <v>1022</v>
      </c>
      <c r="C353" s="265">
        <v>20000</v>
      </c>
      <c r="D353" s="315" t="s">
        <v>5476</v>
      </c>
      <c r="E353" s="267" t="s">
        <v>5840</v>
      </c>
      <c r="F353" s="377" t="s">
        <v>5483</v>
      </c>
    </row>
    <row r="354" spans="2:6" ht="12.75" customHeight="1">
      <c r="B354" s="261" t="s">
        <v>1022</v>
      </c>
      <c r="C354" s="265">
        <v>50000</v>
      </c>
      <c r="D354" s="315" t="s">
        <v>5476</v>
      </c>
      <c r="E354" s="267" t="s">
        <v>5838</v>
      </c>
      <c r="F354" s="377" t="s">
        <v>5483</v>
      </c>
    </row>
    <row r="355" spans="2:6">
      <c r="B355" s="258" t="s">
        <v>1022</v>
      </c>
      <c r="C355" s="265">
        <v>50000</v>
      </c>
      <c r="D355" s="315" t="s">
        <v>5476</v>
      </c>
      <c r="E355" s="267" t="s">
        <v>5839</v>
      </c>
      <c r="F355" s="377" t="s">
        <v>5483</v>
      </c>
    </row>
    <row r="356" spans="2:6" ht="41.25" customHeight="1">
      <c r="B356" s="258" t="s">
        <v>1022</v>
      </c>
      <c r="C356" s="265">
        <v>318894.40000000002</v>
      </c>
      <c r="D356" s="315" t="s">
        <v>5476</v>
      </c>
      <c r="E356" s="267" t="s">
        <v>5871</v>
      </c>
      <c r="F356" s="377" t="s">
        <v>5569</v>
      </c>
    </row>
    <row r="357" spans="2:6">
      <c r="B357" s="258" t="s">
        <v>1044</v>
      </c>
      <c r="C357" s="265">
        <v>100</v>
      </c>
      <c r="D357" s="315" t="s">
        <v>5476</v>
      </c>
      <c r="E357" s="267" t="s">
        <v>5540</v>
      </c>
      <c r="F357" s="377" t="s">
        <v>5483</v>
      </c>
    </row>
    <row r="358" spans="2:6">
      <c r="B358" s="258" t="s">
        <v>1044</v>
      </c>
      <c r="C358" s="265">
        <v>270</v>
      </c>
      <c r="D358" s="315" t="s">
        <v>5476</v>
      </c>
      <c r="E358" s="267" t="s">
        <v>5841</v>
      </c>
      <c r="F358" s="377" t="s">
        <v>5483</v>
      </c>
    </row>
    <row r="359" spans="2:6">
      <c r="B359" s="258" t="s">
        <v>1044</v>
      </c>
      <c r="C359" s="265">
        <v>300</v>
      </c>
      <c r="D359" s="315" t="s">
        <v>5476</v>
      </c>
      <c r="E359" s="267" t="s">
        <v>5844</v>
      </c>
      <c r="F359" s="377" t="s">
        <v>5483</v>
      </c>
    </row>
    <row r="360" spans="2:6">
      <c r="B360" s="258" t="s">
        <v>1044</v>
      </c>
      <c r="C360" s="265">
        <v>300</v>
      </c>
      <c r="D360" s="315" t="s">
        <v>5476</v>
      </c>
      <c r="E360" s="267" t="s">
        <v>5487</v>
      </c>
      <c r="F360" s="377" t="s">
        <v>5483</v>
      </c>
    </row>
    <row r="361" spans="2:6">
      <c r="B361" s="258" t="s">
        <v>1044</v>
      </c>
      <c r="C361" s="265">
        <v>500</v>
      </c>
      <c r="D361" s="315" t="s">
        <v>5476</v>
      </c>
      <c r="E361" s="267" t="s">
        <v>5843</v>
      </c>
      <c r="F361" s="377" t="s">
        <v>5483</v>
      </c>
    </row>
    <row r="362" spans="2:6">
      <c r="B362" s="258" t="s">
        <v>1044</v>
      </c>
      <c r="C362" s="265">
        <v>500</v>
      </c>
      <c r="D362" s="315" t="s">
        <v>5476</v>
      </c>
      <c r="E362" s="266" t="s">
        <v>5842</v>
      </c>
      <c r="F362" s="377" t="s">
        <v>5483</v>
      </c>
    </row>
    <row r="363" spans="2:6">
      <c r="B363" s="258" t="s">
        <v>1044</v>
      </c>
      <c r="C363" s="265">
        <v>500</v>
      </c>
      <c r="D363" s="315" t="s">
        <v>5476</v>
      </c>
      <c r="E363" s="267" t="s">
        <v>5815</v>
      </c>
      <c r="F363" s="377" t="s">
        <v>5483</v>
      </c>
    </row>
    <row r="364" spans="2:6">
      <c r="B364" s="258" t="s">
        <v>1044</v>
      </c>
      <c r="C364" s="265">
        <v>503.41</v>
      </c>
      <c r="D364" s="315" t="s">
        <v>5476</v>
      </c>
      <c r="E364" s="267" t="s">
        <v>5845</v>
      </c>
      <c r="F364" s="377" t="s">
        <v>5483</v>
      </c>
    </row>
    <row r="365" spans="2:6">
      <c r="B365" s="258" t="s">
        <v>1044</v>
      </c>
      <c r="C365" s="265">
        <v>1000</v>
      </c>
      <c r="D365" s="315" t="s">
        <v>5476</v>
      </c>
      <c r="E365" s="267" t="s">
        <v>1797</v>
      </c>
      <c r="F365" s="377" t="s">
        <v>5483</v>
      </c>
    </row>
    <row r="366" spans="2:6">
      <c r="B366" s="258" t="s">
        <v>1044</v>
      </c>
      <c r="C366" s="265">
        <v>1000</v>
      </c>
      <c r="D366" s="315" t="s">
        <v>5476</v>
      </c>
      <c r="E366" s="266" t="s">
        <v>5498</v>
      </c>
      <c r="F366" s="377" t="s">
        <v>5483</v>
      </c>
    </row>
    <row r="367" spans="2:6">
      <c r="B367" s="258" t="s">
        <v>1044</v>
      </c>
      <c r="C367" s="265">
        <v>1000</v>
      </c>
      <c r="D367" s="315" t="s">
        <v>5476</v>
      </c>
      <c r="E367" s="267" t="s">
        <v>5846</v>
      </c>
      <c r="F367" s="377" t="s">
        <v>5483</v>
      </c>
    </row>
    <row r="368" spans="2:6">
      <c r="B368" s="258" t="s">
        <v>1044</v>
      </c>
      <c r="C368" s="265">
        <v>1000</v>
      </c>
      <c r="D368" s="315" t="s">
        <v>5476</v>
      </c>
      <c r="E368" s="267" t="s">
        <v>5850</v>
      </c>
      <c r="F368" s="377" t="s">
        <v>5483</v>
      </c>
    </row>
    <row r="369" spans="2:6" ht="12.75" customHeight="1">
      <c r="B369" s="261" t="s">
        <v>1044</v>
      </c>
      <c r="C369" s="265">
        <v>2000</v>
      </c>
      <c r="D369" s="315" t="s">
        <v>5476</v>
      </c>
      <c r="E369" s="267" t="s">
        <v>5849</v>
      </c>
      <c r="F369" s="377" t="s">
        <v>5483</v>
      </c>
    </row>
    <row r="370" spans="2:6" ht="12.75" customHeight="1">
      <c r="B370" s="261" t="s">
        <v>1044</v>
      </c>
      <c r="C370" s="265">
        <v>3920</v>
      </c>
      <c r="D370" s="315" t="s">
        <v>5476</v>
      </c>
      <c r="E370" s="267" t="s">
        <v>5848</v>
      </c>
      <c r="F370" s="377" t="s">
        <v>5483</v>
      </c>
    </row>
    <row r="371" spans="2:6" ht="14.25" customHeight="1">
      <c r="B371" s="261" t="s">
        <v>1044</v>
      </c>
      <c r="C371" s="265">
        <v>5000</v>
      </c>
      <c r="D371" s="315" t="s">
        <v>5476</v>
      </c>
      <c r="E371" s="267" t="s">
        <v>5847</v>
      </c>
      <c r="F371" s="377" t="s">
        <v>5483</v>
      </c>
    </row>
    <row r="372" spans="2:6" ht="12.75" customHeight="1">
      <c r="B372" s="261" t="s">
        <v>1044</v>
      </c>
      <c r="C372" s="265">
        <v>5000</v>
      </c>
      <c r="D372" s="315" t="s">
        <v>5476</v>
      </c>
      <c r="E372" s="267" t="s">
        <v>5851</v>
      </c>
      <c r="F372" s="377" t="s">
        <v>5483</v>
      </c>
    </row>
    <row r="373" spans="2:6" ht="12.75" customHeight="1">
      <c r="B373" s="261" t="s">
        <v>1044</v>
      </c>
      <c r="C373" s="265">
        <v>6000</v>
      </c>
      <c r="D373" s="315" t="s">
        <v>5476</v>
      </c>
      <c r="E373" s="267" t="s">
        <v>5852</v>
      </c>
      <c r="F373" s="377" t="s">
        <v>5483</v>
      </c>
    </row>
    <row r="374" spans="2:6" ht="12.75" customHeight="1">
      <c r="B374" s="261" t="s">
        <v>1044</v>
      </c>
      <c r="C374" s="265">
        <v>10000</v>
      </c>
      <c r="D374" s="315" t="s">
        <v>5476</v>
      </c>
      <c r="E374" s="267" t="s">
        <v>5853</v>
      </c>
      <c r="F374" s="377" t="s">
        <v>5483</v>
      </c>
    </row>
    <row r="375" spans="2:6" ht="51">
      <c r="B375" s="261" t="s">
        <v>1044</v>
      </c>
      <c r="C375" s="265">
        <v>13863.84</v>
      </c>
      <c r="D375" s="315" t="s">
        <v>5476</v>
      </c>
      <c r="E375" s="267" t="s">
        <v>5872</v>
      </c>
      <c r="F375" s="377" t="s">
        <v>5569</v>
      </c>
    </row>
    <row r="376" spans="2:6">
      <c r="B376" s="261" t="s">
        <v>1044</v>
      </c>
      <c r="C376" s="265">
        <v>100000</v>
      </c>
      <c r="D376" s="315" t="s">
        <v>5476</v>
      </c>
      <c r="E376" s="267" t="s">
        <v>5877</v>
      </c>
      <c r="F376" s="377" t="s">
        <v>5483</v>
      </c>
    </row>
    <row r="377" spans="2:6" ht="12.75" customHeight="1">
      <c r="B377" s="261" t="s">
        <v>1044</v>
      </c>
      <c r="C377" s="265">
        <v>200000</v>
      </c>
      <c r="D377" s="315" t="s">
        <v>5476</v>
      </c>
      <c r="E377" s="267" t="s">
        <v>5854</v>
      </c>
      <c r="F377" s="377" t="s">
        <v>5483</v>
      </c>
    </row>
    <row r="378" spans="2:6" ht="12.75" customHeight="1">
      <c r="B378" s="261" t="s">
        <v>1041</v>
      </c>
      <c r="C378" s="265">
        <v>200</v>
      </c>
      <c r="D378" s="315" t="s">
        <v>5476</v>
      </c>
      <c r="E378" s="267" t="s">
        <v>5633</v>
      </c>
      <c r="F378" s="377" t="s">
        <v>5483</v>
      </c>
    </row>
    <row r="379" spans="2:6" ht="12.75" customHeight="1">
      <c r="B379" s="261" t="s">
        <v>1041</v>
      </c>
      <c r="C379" s="265">
        <v>300</v>
      </c>
      <c r="D379" s="315" t="s">
        <v>5476</v>
      </c>
      <c r="E379" s="267" t="s">
        <v>5509</v>
      </c>
      <c r="F379" s="377" t="s">
        <v>5483</v>
      </c>
    </row>
    <row r="380" spans="2:6" ht="12.75" customHeight="1">
      <c r="B380" s="261" t="s">
        <v>1041</v>
      </c>
      <c r="C380" s="265">
        <v>500</v>
      </c>
      <c r="D380" s="315" t="s">
        <v>5476</v>
      </c>
      <c r="E380" s="267" t="s">
        <v>5855</v>
      </c>
      <c r="F380" s="377" t="s">
        <v>5483</v>
      </c>
    </row>
    <row r="381" spans="2:6" ht="12.75" customHeight="1">
      <c r="B381" s="261" t="s">
        <v>1041</v>
      </c>
      <c r="C381" s="265">
        <v>500</v>
      </c>
      <c r="D381" s="315" t="s">
        <v>5476</v>
      </c>
      <c r="E381" s="267" t="s">
        <v>5856</v>
      </c>
      <c r="F381" s="377" t="s">
        <v>5483</v>
      </c>
    </row>
    <row r="382" spans="2:6" ht="12.75" customHeight="1">
      <c r="B382" s="261" t="s">
        <v>1041</v>
      </c>
      <c r="C382" s="265">
        <v>600</v>
      </c>
      <c r="D382" s="315" t="s">
        <v>5476</v>
      </c>
      <c r="E382" s="267" t="s">
        <v>5857</v>
      </c>
      <c r="F382" s="377" t="s">
        <v>5483</v>
      </c>
    </row>
    <row r="383" spans="2:6" ht="12.75" customHeight="1">
      <c r="B383" s="261" t="s">
        <v>1041</v>
      </c>
      <c r="C383" s="265">
        <v>1500</v>
      </c>
      <c r="D383" s="315" t="s">
        <v>5476</v>
      </c>
      <c r="E383" s="267" t="s">
        <v>5864</v>
      </c>
      <c r="F383" s="377" t="s">
        <v>5483</v>
      </c>
    </row>
    <row r="384" spans="2:6" ht="12.75" customHeight="1">
      <c r="B384" s="261" t="s">
        <v>1041</v>
      </c>
      <c r="C384" s="265">
        <v>5000</v>
      </c>
      <c r="D384" s="315" t="s">
        <v>5476</v>
      </c>
      <c r="E384" s="267" t="s">
        <v>5863</v>
      </c>
      <c r="F384" s="377" t="s">
        <v>5483</v>
      </c>
    </row>
    <row r="385" spans="2:6" ht="12.75" customHeight="1">
      <c r="B385" s="261" t="s">
        <v>1041</v>
      </c>
      <c r="C385" s="265">
        <v>5000</v>
      </c>
      <c r="D385" s="315" t="s">
        <v>5476</v>
      </c>
      <c r="E385" s="267" t="s">
        <v>5862</v>
      </c>
      <c r="F385" s="377" t="s">
        <v>5483</v>
      </c>
    </row>
    <row r="386" spans="2:6" ht="12.75" customHeight="1">
      <c r="B386" s="261" t="s">
        <v>1041</v>
      </c>
      <c r="C386" s="265">
        <v>5000</v>
      </c>
      <c r="D386" s="315" t="s">
        <v>5476</v>
      </c>
      <c r="E386" s="267" t="s">
        <v>5581</v>
      </c>
      <c r="F386" s="377" t="s">
        <v>5483</v>
      </c>
    </row>
    <row r="387" spans="2:6">
      <c r="B387" s="258" t="s">
        <v>1041</v>
      </c>
      <c r="C387" s="265">
        <v>15000</v>
      </c>
      <c r="D387" s="315" t="s">
        <v>5476</v>
      </c>
      <c r="E387" s="267" t="s">
        <v>5568</v>
      </c>
      <c r="F387" s="377" t="s">
        <v>5483</v>
      </c>
    </row>
    <row r="388" spans="2:6">
      <c r="B388" s="258" t="s">
        <v>1041</v>
      </c>
      <c r="C388" s="265">
        <v>15000</v>
      </c>
      <c r="D388" s="315" t="s">
        <v>5476</v>
      </c>
      <c r="E388" s="267" t="s">
        <v>5858</v>
      </c>
      <c r="F388" s="377" t="s">
        <v>5483</v>
      </c>
    </row>
    <row r="389" spans="2:6">
      <c r="B389" s="258" t="s">
        <v>1041</v>
      </c>
      <c r="C389" s="265">
        <v>20000</v>
      </c>
      <c r="D389" s="315" t="s">
        <v>5476</v>
      </c>
      <c r="E389" s="267" t="s">
        <v>5859</v>
      </c>
      <c r="F389" s="377" t="s">
        <v>5483</v>
      </c>
    </row>
    <row r="390" spans="2:6">
      <c r="B390" s="258" t="s">
        <v>1041</v>
      </c>
      <c r="C390" s="265">
        <v>20000</v>
      </c>
      <c r="D390" s="315" t="s">
        <v>5476</v>
      </c>
      <c r="E390" s="267" t="s">
        <v>5860</v>
      </c>
      <c r="F390" s="377" t="s">
        <v>5483</v>
      </c>
    </row>
    <row r="391" spans="2:6">
      <c r="B391" s="258" t="s">
        <v>1041</v>
      </c>
      <c r="C391" s="265">
        <v>25000</v>
      </c>
      <c r="D391" s="315" t="s">
        <v>5476</v>
      </c>
      <c r="E391" s="267" t="s">
        <v>5861</v>
      </c>
      <c r="F391" s="377" t="s">
        <v>5483</v>
      </c>
    </row>
    <row r="392" spans="2:6">
      <c r="B392" s="258" t="s">
        <v>1041</v>
      </c>
      <c r="C392" s="265">
        <v>30000</v>
      </c>
      <c r="D392" s="315" t="s">
        <v>5476</v>
      </c>
      <c r="E392" s="267" t="s">
        <v>5861</v>
      </c>
      <c r="F392" s="377" t="s">
        <v>5483</v>
      </c>
    </row>
    <row r="393" spans="2:6">
      <c r="B393" s="258" t="s">
        <v>1041</v>
      </c>
      <c r="C393" s="265">
        <v>30433.26</v>
      </c>
      <c r="D393" s="315" t="s">
        <v>5476</v>
      </c>
      <c r="E393" s="267" t="s">
        <v>5684</v>
      </c>
      <c r="F393" s="377" t="s">
        <v>5483</v>
      </c>
    </row>
    <row r="394" spans="2:6" ht="25.5">
      <c r="B394" s="330">
        <v>42674</v>
      </c>
      <c r="C394" s="402">
        <v>152531.29</v>
      </c>
      <c r="D394" s="321" t="s">
        <v>5865</v>
      </c>
      <c r="E394" s="403" t="s">
        <v>5866</v>
      </c>
      <c r="F394" s="404" t="s">
        <v>5867</v>
      </c>
    </row>
  </sheetData>
  <sheetProtection algorithmName="SHA-512" hashValue="JnKytbVrRGPGneJIz4sScjdm2gPctrips78sQ+sPZlr8wH7KRwASY9soTX9QyTMXDe79Bp3OjFyqyZPMyUutQg==" saltValue="jGbLbOXqH/phR56NRhYVUw==" spinCount="100000" sheet="1" objects="1" scenarios="1"/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51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14" customWidth="1"/>
    <col min="3" max="3" width="23.85546875" style="182" customWidth="1"/>
    <col min="4" max="4" width="25.7109375" style="3" customWidth="1"/>
    <col min="5" max="16384" width="9.140625" style="1"/>
  </cols>
  <sheetData>
    <row r="1" spans="1:6" ht="36.6" customHeight="1">
      <c r="A1" s="17"/>
      <c r="B1" s="17"/>
      <c r="C1" s="426" t="s">
        <v>43</v>
      </c>
      <c r="D1" s="426"/>
      <c r="E1" s="19"/>
      <c r="F1" s="18"/>
    </row>
    <row r="2" spans="1:6" ht="14.25">
      <c r="B2" s="7" t="s">
        <v>13</v>
      </c>
      <c r="C2" s="181">
        <f>SUM(C50-C51)</f>
        <v>14781.12</v>
      </c>
      <c r="D2" s="30"/>
    </row>
    <row r="3" spans="1:6" ht="13.5" thickBot="1"/>
    <row r="4" spans="1:6" s="25" customFormat="1" ht="36.6" customHeight="1" thickBot="1">
      <c r="B4" s="27" t="s">
        <v>9</v>
      </c>
      <c r="C4" s="183" t="s">
        <v>14</v>
      </c>
      <c r="D4" s="26" t="s">
        <v>15</v>
      </c>
    </row>
    <row r="5" spans="1:6" ht="15">
      <c r="B5" s="369">
        <v>42676</v>
      </c>
      <c r="C5" s="370">
        <v>200</v>
      </c>
      <c r="D5" s="371">
        <v>7936</v>
      </c>
    </row>
    <row r="6" spans="1:6" ht="15">
      <c r="B6" s="369">
        <v>42683</v>
      </c>
      <c r="C6" s="370">
        <v>100</v>
      </c>
      <c r="D6" s="371">
        <v>3211</v>
      </c>
    </row>
    <row r="7" spans="1:6" ht="15">
      <c r="B7" s="369">
        <v>42689</v>
      </c>
      <c r="C7" s="370">
        <v>400</v>
      </c>
      <c r="D7" s="371"/>
    </row>
    <row r="8" spans="1:6" ht="15">
      <c r="B8" s="369">
        <v>42689</v>
      </c>
      <c r="C8" s="370">
        <v>100</v>
      </c>
      <c r="D8" s="371"/>
    </row>
    <row r="9" spans="1:6" ht="15">
      <c r="B9" s="369">
        <v>42689</v>
      </c>
      <c r="C9" s="370">
        <v>500</v>
      </c>
      <c r="D9" s="371"/>
    </row>
    <row r="10" spans="1:6" ht="15">
      <c r="B10" s="369">
        <v>42690</v>
      </c>
      <c r="C10" s="370">
        <v>500</v>
      </c>
      <c r="D10" s="371"/>
    </row>
    <row r="11" spans="1:6" ht="15">
      <c r="B11" s="369">
        <v>42690</v>
      </c>
      <c r="C11" s="370">
        <v>50</v>
      </c>
      <c r="D11" s="371"/>
    </row>
    <row r="12" spans="1:6" ht="15">
      <c r="B12" s="369">
        <v>42690</v>
      </c>
      <c r="C12" s="370">
        <v>200</v>
      </c>
      <c r="D12" s="371"/>
    </row>
    <row r="13" spans="1:6" ht="15">
      <c r="B13" s="369">
        <v>42691</v>
      </c>
      <c r="C13" s="370">
        <v>30</v>
      </c>
      <c r="D13" s="371"/>
    </row>
    <row r="14" spans="1:6" ht="15">
      <c r="B14" s="369">
        <v>42691</v>
      </c>
      <c r="C14" s="370">
        <v>100</v>
      </c>
      <c r="D14" s="371"/>
    </row>
    <row r="15" spans="1:6" ht="15">
      <c r="B15" s="369">
        <v>42691</v>
      </c>
      <c r="C15" s="370">
        <v>500</v>
      </c>
      <c r="D15" s="371"/>
    </row>
    <row r="16" spans="1:6" ht="15">
      <c r="B16" s="369">
        <v>42691</v>
      </c>
      <c r="C16" s="370">
        <v>50</v>
      </c>
      <c r="D16" s="371"/>
    </row>
    <row r="17" spans="2:4" ht="15">
      <c r="B17" s="369">
        <v>42691</v>
      </c>
      <c r="C17" s="370">
        <v>200</v>
      </c>
      <c r="D17" s="371"/>
    </row>
    <row r="18" spans="2:4" ht="15">
      <c r="B18" s="369">
        <v>42692</v>
      </c>
      <c r="C18" s="370">
        <v>100</v>
      </c>
      <c r="D18" s="371"/>
    </row>
    <row r="19" spans="2:4" ht="15">
      <c r="B19" s="369">
        <v>42692</v>
      </c>
      <c r="C19" s="370">
        <v>100</v>
      </c>
      <c r="D19" s="371"/>
    </row>
    <row r="20" spans="2:4" ht="15">
      <c r="B20" s="369">
        <v>42693</v>
      </c>
      <c r="C20" s="370">
        <v>70</v>
      </c>
      <c r="D20" s="371"/>
    </row>
    <row r="21" spans="2:4" ht="15">
      <c r="B21" s="369">
        <v>42693</v>
      </c>
      <c r="C21" s="370">
        <v>30</v>
      </c>
      <c r="D21" s="371"/>
    </row>
    <row r="22" spans="2:4" ht="15">
      <c r="B22" s="369">
        <v>42693</v>
      </c>
      <c r="C22" s="370">
        <v>2.69</v>
      </c>
      <c r="D22" s="371"/>
    </row>
    <row r="23" spans="2:4" ht="15">
      <c r="B23" s="369">
        <v>42695</v>
      </c>
      <c r="C23" s="370">
        <v>2000</v>
      </c>
      <c r="D23" s="371"/>
    </row>
    <row r="24" spans="2:4" ht="15">
      <c r="B24" s="369">
        <v>42695</v>
      </c>
      <c r="C24" s="370">
        <v>250</v>
      </c>
      <c r="D24" s="371"/>
    </row>
    <row r="25" spans="2:4" ht="15">
      <c r="B25" s="369">
        <v>42695</v>
      </c>
      <c r="C25" s="370">
        <v>150</v>
      </c>
      <c r="D25" s="371"/>
    </row>
    <row r="26" spans="2:4" ht="15">
      <c r="B26" s="369">
        <v>42695</v>
      </c>
      <c r="C26" s="370">
        <v>50</v>
      </c>
      <c r="D26" s="371"/>
    </row>
    <row r="27" spans="2:4" ht="15">
      <c r="B27" s="369">
        <v>42695</v>
      </c>
      <c r="C27" s="370">
        <v>3000</v>
      </c>
      <c r="D27" s="371"/>
    </row>
    <row r="28" spans="2:4" ht="15">
      <c r="B28" s="369">
        <v>42695</v>
      </c>
      <c r="C28" s="370">
        <v>100</v>
      </c>
      <c r="D28" s="371">
        <v>7298</v>
      </c>
    </row>
    <row r="29" spans="2:4" ht="15">
      <c r="B29" s="369">
        <v>42696</v>
      </c>
      <c r="C29" s="370">
        <v>200</v>
      </c>
      <c r="D29" s="371"/>
    </row>
    <row r="30" spans="2:4" ht="15">
      <c r="B30" s="369">
        <v>42696</v>
      </c>
      <c r="C30" s="370">
        <v>100</v>
      </c>
      <c r="D30" s="371"/>
    </row>
    <row r="31" spans="2:4" ht="15">
      <c r="B31" s="369">
        <v>42697</v>
      </c>
      <c r="C31" s="370">
        <v>100</v>
      </c>
      <c r="D31" s="371"/>
    </row>
    <row r="32" spans="2:4" ht="15">
      <c r="B32" s="369">
        <v>42698</v>
      </c>
      <c r="C32" s="370">
        <v>2000</v>
      </c>
      <c r="D32" s="371"/>
    </row>
    <row r="33" spans="2:4" ht="15">
      <c r="B33" s="369">
        <v>42698</v>
      </c>
      <c r="C33" s="370">
        <v>100</v>
      </c>
      <c r="D33" s="371"/>
    </row>
    <row r="34" spans="2:4" ht="15">
      <c r="B34" s="369">
        <v>42698</v>
      </c>
      <c r="C34" s="370">
        <v>1000</v>
      </c>
      <c r="D34" s="371"/>
    </row>
    <row r="35" spans="2:4" ht="15">
      <c r="B35" s="369">
        <v>42699</v>
      </c>
      <c r="C35" s="370">
        <v>500</v>
      </c>
      <c r="D35" s="371"/>
    </row>
    <row r="36" spans="2:4" ht="15">
      <c r="B36" s="369">
        <v>42700</v>
      </c>
      <c r="C36" s="370">
        <v>50</v>
      </c>
      <c r="D36" s="371"/>
    </row>
    <row r="37" spans="2:4" ht="15">
      <c r="B37" s="369">
        <v>42700</v>
      </c>
      <c r="C37" s="370">
        <v>64.31</v>
      </c>
      <c r="D37" s="371"/>
    </row>
    <row r="38" spans="2:4" ht="15">
      <c r="B38" s="369">
        <v>42701</v>
      </c>
      <c r="C38" s="370">
        <v>250</v>
      </c>
      <c r="D38" s="371"/>
    </row>
    <row r="39" spans="2:4" ht="15">
      <c r="B39" s="369">
        <v>42701</v>
      </c>
      <c r="C39" s="370">
        <v>120</v>
      </c>
      <c r="D39" s="371"/>
    </row>
    <row r="40" spans="2:4" ht="15">
      <c r="B40" s="369">
        <v>42701</v>
      </c>
      <c r="C40" s="370">
        <v>200</v>
      </c>
      <c r="D40" s="371"/>
    </row>
    <row r="41" spans="2:4" ht="15">
      <c r="B41" s="369">
        <v>42701</v>
      </c>
      <c r="C41" s="370">
        <v>100</v>
      </c>
      <c r="D41" s="371"/>
    </row>
    <row r="42" spans="2:4" ht="15">
      <c r="B42" s="369">
        <v>42702</v>
      </c>
      <c r="C42" s="370">
        <v>10</v>
      </c>
      <c r="D42" s="371"/>
    </row>
    <row r="43" spans="2:4" ht="15">
      <c r="B43" s="369">
        <v>42703</v>
      </c>
      <c r="C43" s="370">
        <v>100</v>
      </c>
      <c r="D43" s="371"/>
    </row>
    <row r="44" spans="2:4" ht="15">
      <c r="B44" s="369">
        <v>42703</v>
      </c>
      <c r="C44" s="370">
        <v>100</v>
      </c>
      <c r="D44" s="371"/>
    </row>
    <row r="45" spans="2:4" ht="15">
      <c r="B45" s="369">
        <v>42703</v>
      </c>
      <c r="C45" s="370">
        <v>70</v>
      </c>
      <c r="D45" s="371"/>
    </row>
    <row r="46" spans="2:4" ht="15">
      <c r="B46" s="369">
        <v>42704</v>
      </c>
      <c r="C46" s="370">
        <v>500</v>
      </c>
      <c r="D46" s="371"/>
    </row>
    <row r="47" spans="2:4" ht="15">
      <c r="B47" s="369">
        <v>42704</v>
      </c>
      <c r="C47" s="370">
        <v>300</v>
      </c>
      <c r="D47" s="371"/>
    </row>
    <row r="48" spans="2:4" ht="15">
      <c r="B48" s="369">
        <v>42704</v>
      </c>
      <c r="C48" s="370">
        <v>500</v>
      </c>
      <c r="D48" s="371"/>
    </row>
    <row r="49" spans="2:4" ht="15">
      <c r="B49" s="369">
        <v>42704</v>
      </c>
      <c r="C49" s="370">
        <v>250</v>
      </c>
      <c r="D49" s="371"/>
    </row>
    <row r="50" spans="2:4">
      <c r="B50" s="223" t="s">
        <v>30</v>
      </c>
      <c r="C50" s="224">
        <f>SUM(C5:C49)</f>
        <v>15397</v>
      </c>
      <c r="D50" s="225"/>
    </row>
    <row r="51" spans="2:4">
      <c r="B51" s="226" t="s">
        <v>31</v>
      </c>
      <c r="C51" s="224">
        <f>C50*0.04</f>
        <v>615.88</v>
      </c>
      <c r="D51" s="227"/>
    </row>
  </sheetData>
  <sheetProtection algorithmName="SHA-512" hashValue="MBWSWk4EkUtWpItI1Obd61ZbM1oG6JwoaLG/anNk/OVIWzpd1UUaD5IDU6gPg2J0gHddZpGrC6MXYnf1QL4+yA==" saltValue="HyVqIvXYEmrj0im9R0RDig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4315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6" style="14" customWidth="1"/>
    <col min="3" max="3" width="22" style="14" bestFit="1" customWidth="1"/>
    <col min="4" max="4" width="15.7109375" style="14" bestFit="1" customWidth="1"/>
    <col min="5" max="5" width="11.28515625" style="184" bestFit="1" customWidth="1"/>
    <col min="6" max="6" width="21.7109375" style="101" customWidth="1"/>
    <col min="7" max="7" width="17.85546875" style="1" customWidth="1"/>
    <col min="8" max="9" width="9.140625" style="1"/>
    <col min="10" max="10" width="16.85546875" style="1" customWidth="1"/>
    <col min="11" max="11" width="16.7109375" style="1" customWidth="1"/>
    <col min="12" max="12" width="19.7109375" style="1" customWidth="1"/>
    <col min="13" max="16384" width="9.140625" style="1"/>
  </cols>
  <sheetData>
    <row r="1" spans="1:7" ht="36.6" customHeight="1">
      <c r="A1" s="17"/>
      <c r="B1" s="12"/>
      <c r="C1" s="425" t="s">
        <v>44</v>
      </c>
      <c r="D1" s="425"/>
    </row>
    <row r="2" spans="1:7">
      <c r="B2" s="381" t="s">
        <v>13</v>
      </c>
      <c r="C2" s="391">
        <f>C2164-D2164-D2165</f>
        <v>295804.59999999992</v>
      </c>
      <c r="D2" s="392"/>
      <c r="E2" s="392"/>
      <c r="F2" s="393"/>
    </row>
    <row r="3" spans="1:7" ht="13.5" thickBot="1"/>
    <row r="4" spans="1:7" s="25" customFormat="1" ht="36.6" customHeight="1">
      <c r="B4" s="27" t="s">
        <v>9</v>
      </c>
      <c r="C4" s="382" t="s">
        <v>14</v>
      </c>
      <c r="D4" s="382" t="s">
        <v>37</v>
      </c>
      <c r="E4" s="185" t="s">
        <v>10</v>
      </c>
      <c r="F4" s="102" t="s">
        <v>15</v>
      </c>
    </row>
    <row r="5" spans="1:7">
      <c r="B5" s="175">
        <v>42675.021157406998</v>
      </c>
      <c r="C5" s="186">
        <v>500</v>
      </c>
      <c r="D5" s="186">
        <f>SUM(C5-E5)</f>
        <v>25</v>
      </c>
      <c r="E5" s="186">
        <v>475</v>
      </c>
      <c r="F5" s="293" t="s">
        <v>1980</v>
      </c>
      <c r="G5" s="294"/>
    </row>
    <row r="6" spans="1:7">
      <c r="B6" s="353">
        <v>42675.041712963</v>
      </c>
      <c r="C6" s="354">
        <v>200</v>
      </c>
      <c r="D6" s="186">
        <f t="shared" ref="D6:D69" si="0">SUM(C6-E6)</f>
        <v>9.9000000000000057</v>
      </c>
      <c r="E6" s="354">
        <v>190.1</v>
      </c>
      <c r="F6" s="355" t="s">
        <v>1981</v>
      </c>
      <c r="G6" s="294"/>
    </row>
    <row r="7" spans="1:7">
      <c r="B7" s="353">
        <v>42675.048773148003</v>
      </c>
      <c r="C7" s="354">
        <v>300</v>
      </c>
      <c r="D7" s="186">
        <f t="shared" si="0"/>
        <v>14.850000000000023</v>
      </c>
      <c r="E7" s="354">
        <v>285.14999999999998</v>
      </c>
      <c r="F7" s="355" t="s">
        <v>1982</v>
      </c>
      <c r="G7" s="294"/>
    </row>
    <row r="8" spans="1:7">
      <c r="B8" s="353">
        <v>42675.083402778</v>
      </c>
      <c r="C8" s="354">
        <v>500</v>
      </c>
      <c r="D8" s="186">
        <f t="shared" si="0"/>
        <v>24.75</v>
      </c>
      <c r="E8" s="354">
        <v>475.25</v>
      </c>
      <c r="F8" s="355" t="s">
        <v>1983</v>
      </c>
      <c r="G8" s="294"/>
    </row>
    <row r="9" spans="1:7">
      <c r="B9" s="353">
        <v>42675.166712963</v>
      </c>
      <c r="C9" s="354">
        <v>50</v>
      </c>
      <c r="D9" s="186">
        <f t="shared" si="0"/>
        <v>2.5</v>
      </c>
      <c r="E9" s="354">
        <v>47.5</v>
      </c>
      <c r="F9" s="355" t="s">
        <v>1984</v>
      </c>
      <c r="G9" s="294"/>
    </row>
    <row r="10" spans="1:7">
      <c r="B10" s="353">
        <v>42675.273483796002</v>
      </c>
      <c r="C10" s="354">
        <v>50</v>
      </c>
      <c r="D10" s="186">
        <f t="shared" si="0"/>
        <v>2.4799999999999969</v>
      </c>
      <c r="E10" s="354">
        <v>47.52</v>
      </c>
      <c r="F10" s="355" t="s">
        <v>1985</v>
      </c>
      <c r="G10" s="294"/>
    </row>
    <row r="11" spans="1:7">
      <c r="B11" s="353">
        <v>42675.331793981</v>
      </c>
      <c r="C11" s="354">
        <v>200</v>
      </c>
      <c r="D11" s="186">
        <f t="shared" si="0"/>
        <v>9.9000000000000057</v>
      </c>
      <c r="E11" s="354">
        <v>190.1</v>
      </c>
      <c r="F11" s="355" t="s">
        <v>1986</v>
      </c>
      <c r="G11" s="294"/>
    </row>
    <row r="12" spans="1:7">
      <c r="B12" s="353">
        <v>42675.350243055997</v>
      </c>
      <c r="C12" s="354">
        <v>20</v>
      </c>
      <c r="D12" s="186">
        <f t="shared" si="0"/>
        <v>0.98999999999999844</v>
      </c>
      <c r="E12" s="354">
        <v>19.010000000000002</v>
      </c>
      <c r="F12" s="355" t="s">
        <v>1987</v>
      </c>
      <c r="G12" s="294"/>
    </row>
    <row r="13" spans="1:7">
      <c r="B13" s="353">
        <v>42675.361053241002</v>
      </c>
      <c r="C13" s="354">
        <v>400</v>
      </c>
      <c r="D13" s="186">
        <f t="shared" si="0"/>
        <v>20</v>
      </c>
      <c r="E13" s="354">
        <v>380</v>
      </c>
      <c r="F13" s="355" t="s">
        <v>1988</v>
      </c>
      <c r="G13" s="294"/>
    </row>
    <row r="14" spans="1:7">
      <c r="B14" s="353">
        <v>42675.378715277999</v>
      </c>
      <c r="C14" s="354">
        <v>30</v>
      </c>
      <c r="D14" s="186">
        <f t="shared" si="0"/>
        <v>1.4899999999999984</v>
      </c>
      <c r="E14" s="354">
        <v>28.51</v>
      </c>
      <c r="F14" s="355" t="s">
        <v>1989</v>
      </c>
      <c r="G14" s="294"/>
    </row>
    <row r="15" spans="1:7">
      <c r="B15" s="353">
        <v>42675.383171296002</v>
      </c>
      <c r="C15" s="354">
        <v>500</v>
      </c>
      <c r="D15" s="186">
        <f t="shared" si="0"/>
        <v>24.75</v>
      </c>
      <c r="E15" s="354">
        <v>475.25</v>
      </c>
      <c r="F15" s="355" t="s">
        <v>1990</v>
      </c>
      <c r="G15" s="294"/>
    </row>
    <row r="16" spans="1:7">
      <c r="B16" s="353">
        <v>42675.403437499997</v>
      </c>
      <c r="C16" s="354">
        <v>35</v>
      </c>
      <c r="D16" s="186">
        <f t="shared" si="0"/>
        <v>1.75</v>
      </c>
      <c r="E16" s="354">
        <v>33.25</v>
      </c>
      <c r="F16" s="355" t="s">
        <v>1991</v>
      </c>
      <c r="G16" s="294"/>
    </row>
    <row r="17" spans="2:7">
      <c r="B17" s="353">
        <v>42675.416377314999</v>
      </c>
      <c r="C17" s="354">
        <v>5000</v>
      </c>
      <c r="D17" s="186">
        <f t="shared" si="0"/>
        <v>250</v>
      </c>
      <c r="E17" s="354">
        <v>4750</v>
      </c>
      <c r="F17" s="355" t="s">
        <v>1992</v>
      </c>
      <c r="G17" s="294"/>
    </row>
    <row r="18" spans="2:7">
      <c r="B18" s="353">
        <v>42675.417615740997</v>
      </c>
      <c r="C18" s="354">
        <v>10</v>
      </c>
      <c r="D18" s="186">
        <f t="shared" si="0"/>
        <v>0.5</v>
      </c>
      <c r="E18" s="354">
        <v>9.5</v>
      </c>
      <c r="F18" s="355" t="s">
        <v>1993</v>
      </c>
      <c r="G18" s="294"/>
    </row>
    <row r="19" spans="2:7">
      <c r="B19" s="353">
        <v>42675.471041666999</v>
      </c>
      <c r="C19" s="354">
        <v>100</v>
      </c>
      <c r="D19" s="186">
        <f t="shared" si="0"/>
        <v>5</v>
      </c>
      <c r="E19" s="354">
        <v>95</v>
      </c>
      <c r="F19" s="355" t="s">
        <v>1994</v>
      </c>
      <c r="G19" s="294"/>
    </row>
    <row r="20" spans="2:7">
      <c r="B20" s="353">
        <v>42675.478275463</v>
      </c>
      <c r="C20" s="354">
        <v>50</v>
      </c>
      <c r="D20" s="186">
        <f t="shared" si="0"/>
        <v>2.5</v>
      </c>
      <c r="E20" s="354">
        <v>47.5</v>
      </c>
      <c r="F20" s="355" t="s">
        <v>1995</v>
      </c>
      <c r="G20" s="294"/>
    </row>
    <row r="21" spans="2:7">
      <c r="B21" s="353">
        <v>42675.482418981002</v>
      </c>
      <c r="C21" s="354">
        <v>100</v>
      </c>
      <c r="D21" s="186">
        <f t="shared" si="0"/>
        <v>5</v>
      </c>
      <c r="E21" s="354">
        <v>95</v>
      </c>
      <c r="F21" s="355" t="s">
        <v>1996</v>
      </c>
      <c r="G21" s="294"/>
    </row>
    <row r="22" spans="2:7">
      <c r="B22" s="353">
        <v>42675.500046296002</v>
      </c>
      <c r="C22" s="354">
        <v>100</v>
      </c>
      <c r="D22" s="186">
        <f t="shared" si="0"/>
        <v>5</v>
      </c>
      <c r="E22" s="354">
        <v>95</v>
      </c>
      <c r="F22" s="355" t="s">
        <v>1997</v>
      </c>
      <c r="G22" s="294"/>
    </row>
    <row r="23" spans="2:7">
      <c r="B23" s="353">
        <v>42675.513796296</v>
      </c>
      <c r="C23" s="354">
        <v>100</v>
      </c>
      <c r="D23" s="186">
        <f t="shared" si="0"/>
        <v>4.9500000000000028</v>
      </c>
      <c r="E23" s="354">
        <v>95.05</v>
      </c>
      <c r="F23" s="355" t="s">
        <v>1998</v>
      </c>
      <c r="G23" s="294"/>
    </row>
    <row r="24" spans="2:7">
      <c r="B24" s="353">
        <v>42675.523009258999</v>
      </c>
      <c r="C24" s="354">
        <v>300</v>
      </c>
      <c r="D24" s="186">
        <f t="shared" si="0"/>
        <v>15</v>
      </c>
      <c r="E24" s="354">
        <v>285</v>
      </c>
      <c r="F24" s="355" t="s">
        <v>1999</v>
      </c>
      <c r="G24" s="294"/>
    </row>
    <row r="25" spans="2:7">
      <c r="B25" s="353">
        <v>42675.541747684998</v>
      </c>
      <c r="C25" s="354">
        <v>100</v>
      </c>
      <c r="D25" s="186">
        <f t="shared" si="0"/>
        <v>5</v>
      </c>
      <c r="E25" s="354">
        <v>95</v>
      </c>
      <c r="F25" s="355" t="s">
        <v>2000</v>
      </c>
      <c r="G25" s="294"/>
    </row>
    <row r="26" spans="2:7">
      <c r="B26" s="353">
        <v>42675.606134258996</v>
      </c>
      <c r="C26" s="354">
        <v>50</v>
      </c>
      <c r="D26" s="186">
        <f t="shared" si="0"/>
        <v>2.5</v>
      </c>
      <c r="E26" s="354">
        <v>47.5</v>
      </c>
      <c r="F26" s="355" t="s">
        <v>2001</v>
      </c>
      <c r="G26" s="294"/>
    </row>
    <row r="27" spans="2:7">
      <c r="B27" s="353">
        <v>42675.624317130001</v>
      </c>
      <c r="C27" s="354">
        <v>100</v>
      </c>
      <c r="D27" s="186">
        <f t="shared" si="0"/>
        <v>4.9500000000000028</v>
      </c>
      <c r="E27" s="354">
        <v>95.05</v>
      </c>
      <c r="F27" s="355" t="s">
        <v>2002</v>
      </c>
      <c r="G27" s="294"/>
    </row>
    <row r="28" spans="2:7">
      <c r="B28" s="353">
        <v>42675.625208332996</v>
      </c>
      <c r="C28" s="354">
        <v>100</v>
      </c>
      <c r="D28" s="186">
        <f t="shared" si="0"/>
        <v>5</v>
      </c>
      <c r="E28" s="354">
        <v>95</v>
      </c>
      <c r="F28" s="355" t="s">
        <v>2003</v>
      </c>
      <c r="G28" s="294"/>
    </row>
    <row r="29" spans="2:7">
      <c r="B29" s="353">
        <v>42675.654884258998</v>
      </c>
      <c r="C29" s="354">
        <v>30</v>
      </c>
      <c r="D29" s="186">
        <f t="shared" si="0"/>
        <v>1.5</v>
      </c>
      <c r="E29" s="354">
        <v>28.5</v>
      </c>
      <c r="F29" s="355" t="s">
        <v>2004</v>
      </c>
      <c r="G29" s="294"/>
    </row>
    <row r="30" spans="2:7">
      <c r="B30" s="353">
        <v>42675.660289352003</v>
      </c>
      <c r="C30" s="354">
        <v>50</v>
      </c>
      <c r="D30" s="186">
        <f t="shared" si="0"/>
        <v>2.5</v>
      </c>
      <c r="E30" s="354">
        <v>47.5</v>
      </c>
      <c r="F30" s="355" t="s">
        <v>2005</v>
      </c>
      <c r="G30" s="294"/>
    </row>
    <row r="31" spans="2:7">
      <c r="B31" s="353">
        <v>42675.666747684998</v>
      </c>
      <c r="C31" s="354">
        <v>100</v>
      </c>
      <c r="D31" s="186">
        <f t="shared" si="0"/>
        <v>4.9500000000000028</v>
      </c>
      <c r="E31" s="354">
        <v>95.05</v>
      </c>
      <c r="F31" s="355" t="s">
        <v>2006</v>
      </c>
      <c r="G31" s="294"/>
    </row>
    <row r="32" spans="2:7">
      <c r="B32" s="353">
        <v>42675.672164352</v>
      </c>
      <c r="C32" s="354">
        <v>200</v>
      </c>
      <c r="D32" s="186">
        <f t="shared" si="0"/>
        <v>14</v>
      </c>
      <c r="E32" s="354">
        <v>186</v>
      </c>
      <c r="F32" s="355" t="s">
        <v>2007</v>
      </c>
      <c r="G32" s="294"/>
    </row>
    <row r="33" spans="2:7">
      <c r="B33" s="353">
        <v>42675.681689814999</v>
      </c>
      <c r="C33" s="354">
        <v>50</v>
      </c>
      <c r="D33" s="186">
        <f t="shared" si="0"/>
        <v>3.5</v>
      </c>
      <c r="E33" s="354">
        <v>46.5</v>
      </c>
      <c r="F33" s="355" t="s">
        <v>2008</v>
      </c>
      <c r="G33" s="294"/>
    </row>
    <row r="34" spans="2:7">
      <c r="B34" s="353">
        <v>42675.683136574</v>
      </c>
      <c r="C34" s="354">
        <v>25</v>
      </c>
      <c r="D34" s="186">
        <f t="shared" si="0"/>
        <v>1.2399999999999984</v>
      </c>
      <c r="E34" s="354">
        <v>23.76</v>
      </c>
      <c r="F34" s="355" t="s">
        <v>2009</v>
      </c>
      <c r="G34" s="294"/>
    </row>
    <row r="35" spans="2:7">
      <c r="B35" s="353">
        <v>42675.689097221999</v>
      </c>
      <c r="C35" s="186">
        <v>75</v>
      </c>
      <c r="D35" s="186">
        <f t="shared" si="0"/>
        <v>3.75</v>
      </c>
      <c r="E35" s="354">
        <v>71.25</v>
      </c>
      <c r="F35" s="355" t="s">
        <v>2010</v>
      </c>
      <c r="G35" s="294"/>
    </row>
    <row r="36" spans="2:7">
      <c r="B36" s="353">
        <v>42675.706678240997</v>
      </c>
      <c r="C36" s="354">
        <v>300</v>
      </c>
      <c r="D36" s="186">
        <f t="shared" si="0"/>
        <v>14.850000000000023</v>
      </c>
      <c r="E36" s="354">
        <v>285.14999999999998</v>
      </c>
      <c r="F36" s="355" t="s">
        <v>2011</v>
      </c>
      <c r="G36" s="294"/>
    </row>
    <row r="37" spans="2:7">
      <c r="B37" s="353">
        <v>42675.708379629999</v>
      </c>
      <c r="C37" s="354">
        <v>100</v>
      </c>
      <c r="D37" s="186">
        <f t="shared" si="0"/>
        <v>5</v>
      </c>
      <c r="E37" s="354">
        <v>95</v>
      </c>
      <c r="F37" s="355" t="s">
        <v>2012</v>
      </c>
      <c r="G37" s="294"/>
    </row>
    <row r="38" spans="2:7">
      <c r="B38" s="353">
        <v>42675.727314814998</v>
      </c>
      <c r="C38" s="354">
        <v>300</v>
      </c>
      <c r="D38" s="186">
        <f t="shared" si="0"/>
        <v>15</v>
      </c>
      <c r="E38" s="354">
        <v>285</v>
      </c>
      <c r="F38" s="355" t="s">
        <v>2013</v>
      </c>
      <c r="G38" s="294"/>
    </row>
    <row r="39" spans="2:7">
      <c r="B39" s="353">
        <v>42675.729814815</v>
      </c>
      <c r="C39" s="354">
        <v>500</v>
      </c>
      <c r="D39" s="186">
        <f t="shared" si="0"/>
        <v>25</v>
      </c>
      <c r="E39" s="354">
        <v>475</v>
      </c>
      <c r="F39" s="355" t="s">
        <v>2014</v>
      </c>
      <c r="G39" s="294"/>
    </row>
    <row r="40" spans="2:7">
      <c r="B40" s="353">
        <v>42675.740601851998</v>
      </c>
      <c r="C40" s="354">
        <v>50</v>
      </c>
      <c r="D40" s="186">
        <f t="shared" si="0"/>
        <v>2.5</v>
      </c>
      <c r="E40" s="354">
        <v>47.5</v>
      </c>
      <c r="F40" s="355" t="s">
        <v>2015</v>
      </c>
      <c r="G40" s="294"/>
    </row>
    <row r="41" spans="2:7">
      <c r="B41" s="353">
        <v>42675.750092593</v>
      </c>
      <c r="C41" s="354">
        <v>20</v>
      </c>
      <c r="D41" s="186">
        <f t="shared" si="0"/>
        <v>1.3999999999999986</v>
      </c>
      <c r="E41" s="354">
        <v>18.600000000000001</v>
      </c>
      <c r="F41" s="355" t="s">
        <v>2016</v>
      </c>
      <c r="G41" s="294"/>
    </row>
    <row r="42" spans="2:7">
      <c r="B42" s="353">
        <v>42675.771273147999</v>
      </c>
      <c r="C42" s="354">
        <v>100</v>
      </c>
      <c r="D42" s="186">
        <f t="shared" si="0"/>
        <v>4.9500000000000028</v>
      </c>
      <c r="E42" s="354">
        <v>95.05</v>
      </c>
      <c r="F42" s="355" t="s">
        <v>2017</v>
      </c>
      <c r="G42" s="294"/>
    </row>
    <row r="43" spans="2:7">
      <c r="B43" s="353">
        <v>42675.788391203998</v>
      </c>
      <c r="C43" s="354">
        <v>100</v>
      </c>
      <c r="D43" s="186">
        <f t="shared" si="0"/>
        <v>4.9500000000000028</v>
      </c>
      <c r="E43" s="354">
        <v>95.05</v>
      </c>
      <c r="F43" s="355" t="s">
        <v>2018</v>
      </c>
      <c r="G43" s="294"/>
    </row>
    <row r="44" spans="2:7">
      <c r="B44" s="353">
        <v>42675.791678241003</v>
      </c>
      <c r="C44" s="354">
        <v>100</v>
      </c>
      <c r="D44" s="186">
        <f t="shared" si="0"/>
        <v>4.9500000000000028</v>
      </c>
      <c r="E44" s="354">
        <v>95.05</v>
      </c>
      <c r="F44" s="355" t="s">
        <v>2019</v>
      </c>
      <c r="G44" s="294"/>
    </row>
    <row r="45" spans="2:7">
      <c r="B45" s="353">
        <v>42675.791724536997</v>
      </c>
      <c r="C45" s="354">
        <v>10</v>
      </c>
      <c r="D45" s="186">
        <f t="shared" si="0"/>
        <v>0.69999999999999929</v>
      </c>
      <c r="E45" s="354">
        <v>9.3000000000000007</v>
      </c>
      <c r="F45" s="355" t="s">
        <v>2020</v>
      </c>
      <c r="G45" s="294"/>
    </row>
    <row r="46" spans="2:7">
      <c r="B46" s="353">
        <v>42675.791747684998</v>
      </c>
      <c r="C46" s="354">
        <v>100</v>
      </c>
      <c r="D46" s="186">
        <f t="shared" si="0"/>
        <v>5</v>
      </c>
      <c r="E46" s="354">
        <v>95</v>
      </c>
      <c r="F46" s="355" t="s">
        <v>2021</v>
      </c>
      <c r="G46" s="294"/>
    </row>
    <row r="47" spans="2:7">
      <c r="B47" s="353">
        <v>42675.837604166998</v>
      </c>
      <c r="C47" s="354">
        <v>74</v>
      </c>
      <c r="D47" s="186">
        <f t="shared" si="0"/>
        <v>3.7000000000000028</v>
      </c>
      <c r="E47" s="354">
        <v>70.3</v>
      </c>
      <c r="F47" s="355" t="s">
        <v>2022</v>
      </c>
      <c r="G47" s="294"/>
    </row>
    <row r="48" spans="2:7">
      <c r="B48" s="353">
        <v>42675.837719907002</v>
      </c>
      <c r="C48" s="354">
        <v>50</v>
      </c>
      <c r="D48" s="186">
        <f t="shared" si="0"/>
        <v>2.4799999999999969</v>
      </c>
      <c r="E48" s="354">
        <v>47.52</v>
      </c>
      <c r="F48" s="355" t="s">
        <v>2023</v>
      </c>
      <c r="G48" s="294"/>
    </row>
    <row r="49" spans="2:7">
      <c r="B49" s="353">
        <v>42675.875023148001</v>
      </c>
      <c r="C49" s="354">
        <v>50</v>
      </c>
      <c r="D49" s="186">
        <f t="shared" si="0"/>
        <v>3.5</v>
      </c>
      <c r="E49" s="354">
        <v>46.5</v>
      </c>
      <c r="F49" s="355" t="s">
        <v>2024</v>
      </c>
      <c r="G49" s="294"/>
    </row>
    <row r="50" spans="2:7">
      <c r="B50" s="353">
        <v>42675.902766204003</v>
      </c>
      <c r="C50" s="354">
        <v>50</v>
      </c>
      <c r="D50" s="186">
        <f t="shared" si="0"/>
        <v>2.5</v>
      </c>
      <c r="E50" s="354">
        <v>47.5</v>
      </c>
      <c r="F50" s="355" t="s">
        <v>2025</v>
      </c>
      <c r="G50" s="294"/>
    </row>
    <row r="51" spans="2:7">
      <c r="B51" s="353">
        <v>42675.968923610999</v>
      </c>
      <c r="C51" s="354">
        <v>200</v>
      </c>
      <c r="D51" s="186">
        <f t="shared" si="0"/>
        <v>10</v>
      </c>
      <c r="E51" s="354">
        <v>190</v>
      </c>
      <c r="F51" s="355" t="s">
        <v>2026</v>
      </c>
      <c r="G51" s="294"/>
    </row>
    <row r="52" spans="2:7">
      <c r="B52" s="353">
        <v>42675.996921295999</v>
      </c>
      <c r="C52" s="354">
        <v>400</v>
      </c>
      <c r="D52" s="186">
        <f t="shared" si="0"/>
        <v>19.800000000000011</v>
      </c>
      <c r="E52" s="354">
        <v>380.2</v>
      </c>
      <c r="F52" s="355" t="s">
        <v>2027</v>
      </c>
      <c r="G52" s="294"/>
    </row>
    <row r="53" spans="2:7">
      <c r="B53" s="353">
        <v>42676.041712963</v>
      </c>
      <c r="C53" s="354">
        <v>200</v>
      </c>
      <c r="D53" s="186">
        <f t="shared" si="0"/>
        <v>10</v>
      </c>
      <c r="E53" s="354">
        <v>190</v>
      </c>
      <c r="F53" s="355" t="s">
        <v>2028</v>
      </c>
      <c r="G53" s="294"/>
    </row>
    <row r="54" spans="2:7">
      <c r="B54" s="353">
        <v>42676.338784722</v>
      </c>
      <c r="C54" s="354">
        <v>50</v>
      </c>
      <c r="D54" s="186">
        <f t="shared" si="0"/>
        <v>2.5</v>
      </c>
      <c r="E54" s="354">
        <v>47.5</v>
      </c>
      <c r="F54" s="355" t="s">
        <v>2015</v>
      </c>
      <c r="G54" s="294"/>
    </row>
    <row r="55" spans="2:7">
      <c r="B55" s="353">
        <v>42676.384363425997</v>
      </c>
      <c r="C55" s="354">
        <v>250</v>
      </c>
      <c r="D55" s="186">
        <f t="shared" si="0"/>
        <v>12.5</v>
      </c>
      <c r="E55" s="354">
        <v>237.5</v>
      </c>
      <c r="F55" s="355" t="s">
        <v>2029</v>
      </c>
      <c r="G55" s="294"/>
    </row>
    <row r="56" spans="2:7">
      <c r="B56" s="353">
        <v>42676.416701388996</v>
      </c>
      <c r="C56" s="354">
        <v>50</v>
      </c>
      <c r="D56" s="186">
        <f t="shared" si="0"/>
        <v>2.5</v>
      </c>
      <c r="E56" s="354">
        <v>47.5</v>
      </c>
      <c r="F56" s="355" t="s">
        <v>2030</v>
      </c>
      <c r="G56" s="294"/>
    </row>
    <row r="57" spans="2:7">
      <c r="B57" s="353">
        <v>42676.456446759003</v>
      </c>
      <c r="C57" s="354">
        <v>50</v>
      </c>
      <c r="D57" s="186">
        <f t="shared" si="0"/>
        <v>2.5</v>
      </c>
      <c r="E57" s="354">
        <v>47.5</v>
      </c>
      <c r="F57" s="355" t="s">
        <v>2031</v>
      </c>
      <c r="G57" s="294"/>
    </row>
    <row r="58" spans="2:7">
      <c r="B58" s="353">
        <v>42676.480023147997</v>
      </c>
      <c r="C58" s="354">
        <v>100</v>
      </c>
      <c r="D58" s="186">
        <f t="shared" si="0"/>
        <v>5</v>
      </c>
      <c r="E58" s="354">
        <v>95</v>
      </c>
      <c r="F58" s="355" t="s">
        <v>2032</v>
      </c>
      <c r="G58" s="294"/>
    </row>
    <row r="59" spans="2:7">
      <c r="B59" s="353">
        <v>42676.500069444002</v>
      </c>
      <c r="C59" s="354">
        <v>300</v>
      </c>
      <c r="D59" s="186">
        <f t="shared" si="0"/>
        <v>14.850000000000023</v>
      </c>
      <c r="E59" s="354">
        <v>285.14999999999998</v>
      </c>
      <c r="F59" s="355" t="s">
        <v>2033</v>
      </c>
      <c r="G59" s="294"/>
    </row>
    <row r="60" spans="2:7">
      <c r="B60" s="353">
        <v>42676.507777778002</v>
      </c>
      <c r="C60" s="354">
        <v>150</v>
      </c>
      <c r="D60" s="186">
        <f t="shared" si="0"/>
        <v>7.4300000000000068</v>
      </c>
      <c r="E60" s="354">
        <v>142.57</v>
      </c>
      <c r="F60" s="355" t="s">
        <v>2034</v>
      </c>
      <c r="G60" s="294"/>
    </row>
    <row r="61" spans="2:7">
      <c r="B61" s="353">
        <v>42676.527662036999</v>
      </c>
      <c r="C61" s="354">
        <v>100</v>
      </c>
      <c r="D61" s="186">
        <f t="shared" si="0"/>
        <v>5</v>
      </c>
      <c r="E61" s="354">
        <v>95</v>
      </c>
      <c r="F61" s="355" t="s">
        <v>2035</v>
      </c>
      <c r="G61" s="294"/>
    </row>
    <row r="62" spans="2:7">
      <c r="B62" s="353">
        <v>42676.534618056001</v>
      </c>
      <c r="C62" s="354">
        <v>200</v>
      </c>
      <c r="D62" s="186">
        <f t="shared" si="0"/>
        <v>9.9000000000000057</v>
      </c>
      <c r="E62" s="354">
        <v>190.1</v>
      </c>
      <c r="F62" s="355" t="s">
        <v>2036</v>
      </c>
      <c r="G62" s="294"/>
    </row>
    <row r="63" spans="2:7">
      <c r="B63" s="353">
        <v>42676.572048611</v>
      </c>
      <c r="C63" s="354">
        <v>100</v>
      </c>
      <c r="D63" s="186">
        <f t="shared" si="0"/>
        <v>4.9500000000000028</v>
      </c>
      <c r="E63" s="354">
        <v>95.05</v>
      </c>
      <c r="F63" s="355" t="s">
        <v>2037</v>
      </c>
      <c r="G63" s="294"/>
    </row>
    <row r="64" spans="2:7">
      <c r="B64" s="353">
        <v>42676.619918981</v>
      </c>
      <c r="C64" s="354">
        <v>50</v>
      </c>
      <c r="D64" s="186">
        <f t="shared" si="0"/>
        <v>2.4799999999999969</v>
      </c>
      <c r="E64" s="354">
        <v>47.52</v>
      </c>
      <c r="F64" s="355" t="s">
        <v>2038</v>
      </c>
      <c r="G64" s="294"/>
    </row>
    <row r="65" spans="2:7">
      <c r="B65" s="353">
        <v>42676.652870370002</v>
      </c>
      <c r="C65" s="186">
        <v>150</v>
      </c>
      <c r="D65" s="186">
        <f t="shared" si="0"/>
        <v>7.5</v>
      </c>
      <c r="E65" s="354">
        <v>142.5</v>
      </c>
      <c r="F65" s="355" t="s">
        <v>2039</v>
      </c>
      <c r="G65" s="294"/>
    </row>
    <row r="66" spans="2:7">
      <c r="B66" s="353">
        <v>42676.666712963</v>
      </c>
      <c r="C66" s="354">
        <v>100</v>
      </c>
      <c r="D66" s="186">
        <f t="shared" si="0"/>
        <v>4.9500000000000028</v>
      </c>
      <c r="E66" s="354">
        <v>95.05</v>
      </c>
      <c r="F66" s="355" t="s">
        <v>2040</v>
      </c>
      <c r="G66" s="294"/>
    </row>
    <row r="67" spans="2:7">
      <c r="B67" s="353">
        <v>42676.671678241</v>
      </c>
      <c r="C67" s="354">
        <v>105</v>
      </c>
      <c r="D67" s="186">
        <f t="shared" si="0"/>
        <v>5.25</v>
      </c>
      <c r="E67" s="354">
        <v>99.75</v>
      </c>
      <c r="F67" s="355" t="s">
        <v>2041</v>
      </c>
      <c r="G67" s="294"/>
    </row>
    <row r="68" spans="2:7">
      <c r="B68" s="353">
        <v>42676.684780092997</v>
      </c>
      <c r="C68" s="354">
        <v>150</v>
      </c>
      <c r="D68" s="186">
        <f t="shared" si="0"/>
        <v>7.4300000000000068</v>
      </c>
      <c r="E68" s="354">
        <v>142.57</v>
      </c>
      <c r="F68" s="355" t="s">
        <v>2042</v>
      </c>
      <c r="G68" s="294"/>
    </row>
    <row r="69" spans="2:7">
      <c r="B69" s="353">
        <v>42676.691111111002</v>
      </c>
      <c r="C69" s="354">
        <v>50</v>
      </c>
      <c r="D69" s="186">
        <f t="shared" si="0"/>
        <v>2.5</v>
      </c>
      <c r="E69" s="354">
        <v>47.5</v>
      </c>
      <c r="F69" s="355" t="s">
        <v>2043</v>
      </c>
      <c r="G69" s="294"/>
    </row>
    <row r="70" spans="2:7">
      <c r="B70" s="353">
        <v>42676.709166667002</v>
      </c>
      <c r="C70" s="354">
        <v>150</v>
      </c>
      <c r="D70" s="186">
        <f t="shared" ref="D70:D133" si="1">SUM(C70-E70)</f>
        <v>7.4300000000000068</v>
      </c>
      <c r="E70" s="354">
        <v>142.57</v>
      </c>
      <c r="F70" s="355" t="s">
        <v>2044</v>
      </c>
      <c r="G70" s="294"/>
    </row>
    <row r="71" spans="2:7">
      <c r="B71" s="353">
        <v>42676.724884258998</v>
      </c>
      <c r="C71" s="354">
        <v>500</v>
      </c>
      <c r="D71" s="186">
        <f t="shared" si="1"/>
        <v>35</v>
      </c>
      <c r="E71" s="354">
        <v>465</v>
      </c>
      <c r="F71" s="355" t="s">
        <v>2045</v>
      </c>
      <c r="G71" s="294"/>
    </row>
    <row r="72" spans="2:7">
      <c r="B72" s="353">
        <v>42676.749942130002</v>
      </c>
      <c r="C72" s="354">
        <v>250</v>
      </c>
      <c r="D72" s="186">
        <f t="shared" si="1"/>
        <v>12.379999999999995</v>
      </c>
      <c r="E72" s="354">
        <v>237.62</v>
      </c>
      <c r="F72" s="355" t="s">
        <v>2046</v>
      </c>
      <c r="G72" s="294"/>
    </row>
    <row r="73" spans="2:7">
      <c r="B73" s="353">
        <v>42676.750092593</v>
      </c>
      <c r="C73" s="354">
        <v>100</v>
      </c>
      <c r="D73" s="186">
        <f t="shared" si="1"/>
        <v>5</v>
      </c>
      <c r="E73" s="354">
        <v>95</v>
      </c>
      <c r="F73" s="355" t="s">
        <v>2047</v>
      </c>
      <c r="G73" s="294"/>
    </row>
    <row r="74" spans="2:7">
      <c r="B74" s="353">
        <v>42676.796180555997</v>
      </c>
      <c r="C74" s="354">
        <v>200</v>
      </c>
      <c r="D74" s="186">
        <f t="shared" si="1"/>
        <v>14</v>
      </c>
      <c r="E74" s="354">
        <v>186</v>
      </c>
      <c r="F74" s="355" t="s">
        <v>2048</v>
      </c>
      <c r="G74" s="294"/>
    </row>
    <row r="75" spans="2:7">
      <c r="B75" s="353">
        <v>42676.818807869997</v>
      </c>
      <c r="C75" s="354">
        <v>100</v>
      </c>
      <c r="D75" s="186">
        <f t="shared" si="1"/>
        <v>5</v>
      </c>
      <c r="E75" s="354">
        <v>95</v>
      </c>
      <c r="F75" s="355" t="s">
        <v>2049</v>
      </c>
      <c r="G75" s="294"/>
    </row>
    <row r="76" spans="2:7">
      <c r="B76" s="353">
        <v>42676.827256944001</v>
      </c>
      <c r="C76" s="354">
        <v>150</v>
      </c>
      <c r="D76" s="186">
        <f t="shared" si="1"/>
        <v>7.4300000000000068</v>
      </c>
      <c r="E76" s="354">
        <v>142.57</v>
      </c>
      <c r="F76" s="355" t="s">
        <v>2050</v>
      </c>
      <c r="G76" s="294"/>
    </row>
    <row r="77" spans="2:7">
      <c r="B77" s="353">
        <v>42676.875046296002</v>
      </c>
      <c r="C77" s="354">
        <v>50</v>
      </c>
      <c r="D77" s="186">
        <f t="shared" si="1"/>
        <v>2.4799999999999969</v>
      </c>
      <c r="E77" s="354">
        <v>47.52</v>
      </c>
      <c r="F77" s="355" t="s">
        <v>2051</v>
      </c>
      <c r="G77" s="294"/>
    </row>
    <row r="78" spans="2:7">
      <c r="B78" s="353">
        <v>42676.958379629999</v>
      </c>
      <c r="C78" s="354">
        <v>500</v>
      </c>
      <c r="D78" s="186">
        <f t="shared" si="1"/>
        <v>25</v>
      </c>
      <c r="E78" s="354">
        <v>475</v>
      </c>
      <c r="F78" s="355" t="s">
        <v>2052</v>
      </c>
      <c r="G78" s="294"/>
    </row>
    <row r="79" spans="2:7">
      <c r="B79" s="353">
        <v>42676.972106481</v>
      </c>
      <c r="C79" s="354">
        <v>450</v>
      </c>
      <c r="D79" s="186">
        <f t="shared" si="1"/>
        <v>22.5</v>
      </c>
      <c r="E79" s="354">
        <v>427.5</v>
      </c>
      <c r="F79" s="355" t="s">
        <v>2053</v>
      </c>
      <c r="G79" s="294"/>
    </row>
    <row r="80" spans="2:7">
      <c r="B80" s="353">
        <v>42676.983877314997</v>
      </c>
      <c r="C80" s="354">
        <v>500</v>
      </c>
      <c r="D80" s="186">
        <f t="shared" si="1"/>
        <v>25</v>
      </c>
      <c r="E80" s="354">
        <v>475</v>
      </c>
      <c r="F80" s="355" t="s">
        <v>2054</v>
      </c>
      <c r="G80" s="294"/>
    </row>
    <row r="81" spans="2:7">
      <c r="B81" s="353">
        <v>42676.986134259001</v>
      </c>
      <c r="C81" s="354">
        <v>6000</v>
      </c>
      <c r="D81" s="186">
        <f t="shared" si="1"/>
        <v>300</v>
      </c>
      <c r="E81" s="354">
        <v>5700</v>
      </c>
      <c r="F81" s="355" t="s">
        <v>2055</v>
      </c>
      <c r="G81" s="294"/>
    </row>
    <row r="82" spans="2:7">
      <c r="B82" s="353">
        <v>42677.041701388996</v>
      </c>
      <c r="C82" s="354">
        <v>500</v>
      </c>
      <c r="D82" s="186">
        <f t="shared" si="1"/>
        <v>24.75</v>
      </c>
      <c r="E82" s="354">
        <v>475.25</v>
      </c>
      <c r="F82" s="355" t="s">
        <v>2056</v>
      </c>
      <c r="G82" s="294"/>
    </row>
    <row r="83" spans="2:7">
      <c r="B83" s="353">
        <v>42677.200763888999</v>
      </c>
      <c r="C83" s="354">
        <v>50</v>
      </c>
      <c r="D83" s="186">
        <f t="shared" si="1"/>
        <v>2.4799999999999969</v>
      </c>
      <c r="E83" s="354">
        <v>47.52</v>
      </c>
      <c r="F83" s="355" t="s">
        <v>2044</v>
      </c>
      <c r="G83" s="294"/>
    </row>
    <row r="84" spans="2:7">
      <c r="B84" s="353">
        <v>42677.236215277997</v>
      </c>
      <c r="C84" s="354">
        <v>100</v>
      </c>
      <c r="D84" s="186">
        <f t="shared" si="1"/>
        <v>4.9500000000000028</v>
      </c>
      <c r="E84" s="354">
        <v>95.05</v>
      </c>
      <c r="F84" s="355" t="s">
        <v>2057</v>
      </c>
      <c r="G84" s="294"/>
    </row>
    <row r="85" spans="2:7">
      <c r="B85" s="353">
        <v>42677.293819443999</v>
      </c>
      <c r="C85" s="354">
        <v>1500</v>
      </c>
      <c r="D85" s="186">
        <f t="shared" si="1"/>
        <v>75</v>
      </c>
      <c r="E85" s="354">
        <v>1425</v>
      </c>
      <c r="F85" s="355" t="s">
        <v>2058</v>
      </c>
      <c r="G85" s="294"/>
    </row>
    <row r="86" spans="2:7">
      <c r="B86" s="353">
        <v>42677.301805556002</v>
      </c>
      <c r="C86" s="354">
        <v>300</v>
      </c>
      <c r="D86" s="186">
        <f t="shared" si="1"/>
        <v>21</v>
      </c>
      <c r="E86" s="354">
        <v>279</v>
      </c>
      <c r="F86" s="355" t="s">
        <v>2059</v>
      </c>
      <c r="G86" s="294"/>
    </row>
    <row r="87" spans="2:7">
      <c r="B87" s="353">
        <v>42677.319085648</v>
      </c>
      <c r="C87" s="354">
        <v>150</v>
      </c>
      <c r="D87" s="186">
        <f t="shared" si="1"/>
        <v>7.5</v>
      </c>
      <c r="E87" s="354">
        <v>142.5</v>
      </c>
      <c r="F87" s="355" t="s">
        <v>2060</v>
      </c>
      <c r="G87" s="294"/>
    </row>
    <row r="88" spans="2:7">
      <c r="B88" s="353">
        <v>42677.325347222002</v>
      </c>
      <c r="C88" s="354">
        <v>50</v>
      </c>
      <c r="D88" s="186">
        <f t="shared" si="1"/>
        <v>2.5</v>
      </c>
      <c r="E88" s="354">
        <v>47.5</v>
      </c>
      <c r="F88" s="355" t="s">
        <v>2061</v>
      </c>
      <c r="G88" s="294"/>
    </row>
    <row r="89" spans="2:7">
      <c r="B89" s="353">
        <v>42677.341122685</v>
      </c>
      <c r="C89" s="354">
        <v>50</v>
      </c>
      <c r="D89" s="186">
        <f t="shared" si="1"/>
        <v>2.5</v>
      </c>
      <c r="E89" s="354">
        <v>47.5</v>
      </c>
      <c r="F89" s="355" t="s">
        <v>2062</v>
      </c>
      <c r="G89" s="294"/>
    </row>
    <row r="90" spans="2:7">
      <c r="B90" s="353">
        <v>42677.359305555998</v>
      </c>
      <c r="C90" s="354">
        <v>50</v>
      </c>
      <c r="D90" s="186">
        <f t="shared" si="1"/>
        <v>2.5</v>
      </c>
      <c r="E90" s="354">
        <v>47.5</v>
      </c>
      <c r="F90" s="355" t="s">
        <v>2063</v>
      </c>
      <c r="G90" s="294"/>
    </row>
    <row r="91" spans="2:7">
      <c r="B91" s="353">
        <v>42677.359606480997</v>
      </c>
      <c r="C91" s="354">
        <v>100</v>
      </c>
      <c r="D91" s="186">
        <f t="shared" si="1"/>
        <v>5</v>
      </c>
      <c r="E91" s="354">
        <v>95</v>
      </c>
      <c r="F91" s="355" t="s">
        <v>2064</v>
      </c>
      <c r="G91" s="294"/>
    </row>
    <row r="92" spans="2:7">
      <c r="B92" s="353">
        <v>42677.363055556001</v>
      </c>
      <c r="C92" s="354">
        <v>50</v>
      </c>
      <c r="D92" s="186">
        <f t="shared" si="1"/>
        <v>2.5</v>
      </c>
      <c r="E92" s="354">
        <v>47.5</v>
      </c>
      <c r="F92" s="355" t="s">
        <v>2001</v>
      </c>
      <c r="G92" s="294"/>
    </row>
    <row r="93" spans="2:7">
      <c r="B93" s="353">
        <v>42677.375046296002</v>
      </c>
      <c r="C93" s="354">
        <v>100</v>
      </c>
      <c r="D93" s="186">
        <f t="shared" si="1"/>
        <v>4.9500000000000028</v>
      </c>
      <c r="E93" s="354">
        <v>95.05</v>
      </c>
      <c r="F93" s="355" t="s">
        <v>2065</v>
      </c>
      <c r="G93" s="294"/>
    </row>
    <row r="94" spans="2:7">
      <c r="B94" s="353">
        <v>42677.376099537003</v>
      </c>
      <c r="C94" s="354">
        <v>82</v>
      </c>
      <c r="D94" s="186">
        <f t="shared" si="1"/>
        <v>4.0600000000000023</v>
      </c>
      <c r="E94" s="354">
        <v>77.94</v>
      </c>
      <c r="F94" s="355" t="s">
        <v>2066</v>
      </c>
      <c r="G94" s="294"/>
    </row>
    <row r="95" spans="2:7">
      <c r="B95" s="353">
        <v>42677.383333332997</v>
      </c>
      <c r="C95" s="186">
        <v>1500</v>
      </c>
      <c r="D95" s="186">
        <f t="shared" si="1"/>
        <v>74.25</v>
      </c>
      <c r="E95" s="354">
        <v>1425.75</v>
      </c>
      <c r="F95" s="355" t="s">
        <v>2067</v>
      </c>
      <c r="G95" s="294"/>
    </row>
    <row r="96" spans="2:7">
      <c r="B96" s="353">
        <v>42677.385231480999</v>
      </c>
      <c r="C96" s="354">
        <v>100</v>
      </c>
      <c r="D96" s="186">
        <f t="shared" si="1"/>
        <v>5</v>
      </c>
      <c r="E96" s="354">
        <v>95</v>
      </c>
      <c r="F96" s="355" t="s">
        <v>2068</v>
      </c>
      <c r="G96" s="294"/>
    </row>
    <row r="97" spans="2:7">
      <c r="B97" s="353">
        <v>42677.402731481001</v>
      </c>
      <c r="C97" s="354">
        <v>100</v>
      </c>
      <c r="D97" s="186">
        <f t="shared" si="1"/>
        <v>5</v>
      </c>
      <c r="E97" s="354">
        <v>95</v>
      </c>
      <c r="F97" s="355" t="s">
        <v>2069</v>
      </c>
      <c r="G97" s="294"/>
    </row>
    <row r="98" spans="2:7">
      <c r="B98" s="353">
        <v>42677.409421295997</v>
      </c>
      <c r="C98" s="354">
        <v>100</v>
      </c>
      <c r="D98" s="186">
        <f t="shared" si="1"/>
        <v>5</v>
      </c>
      <c r="E98" s="354">
        <v>95</v>
      </c>
      <c r="F98" s="355" t="s">
        <v>2070</v>
      </c>
      <c r="G98" s="294"/>
    </row>
    <row r="99" spans="2:7">
      <c r="B99" s="353">
        <v>42677.414050926003</v>
      </c>
      <c r="C99" s="354">
        <v>100</v>
      </c>
      <c r="D99" s="186">
        <f t="shared" si="1"/>
        <v>5</v>
      </c>
      <c r="E99" s="354">
        <v>95</v>
      </c>
      <c r="F99" s="355" t="s">
        <v>2071</v>
      </c>
      <c r="G99" s="294"/>
    </row>
    <row r="100" spans="2:7">
      <c r="B100" s="353">
        <v>42677.452314814996</v>
      </c>
      <c r="C100" s="354">
        <v>100</v>
      </c>
      <c r="D100" s="186">
        <f t="shared" si="1"/>
        <v>4.9500000000000028</v>
      </c>
      <c r="E100" s="354">
        <v>95.05</v>
      </c>
      <c r="F100" s="355" t="s">
        <v>2072</v>
      </c>
      <c r="G100" s="294"/>
    </row>
    <row r="101" spans="2:7">
      <c r="B101" s="353">
        <v>42677.458483795999</v>
      </c>
      <c r="C101" s="354">
        <v>200</v>
      </c>
      <c r="D101" s="186">
        <f t="shared" si="1"/>
        <v>10</v>
      </c>
      <c r="E101" s="354">
        <v>190</v>
      </c>
      <c r="F101" s="355" t="s">
        <v>2073</v>
      </c>
      <c r="G101" s="294"/>
    </row>
    <row r="102" spans="2:7">
      <c r="B102" s="353">
        <v>42677.458668981002</v>
      </c>
      <c r="C102" s="354">
        <v>300</v>
      </c>
      <c r="D102" s="186">
        <f t="shared" si="1"/>
        <v>21</v>
      </c>
      <c r="E102" s="354">
        <v>279</v>
      </c>
      <c r="F102" s="355" t="s">
        <v>2074</v>
      </c>
      <c r="G102" s="294"/>
    </row>
    <row r="103" spans="2:7">
      <c r="B103" s="353">
        <v>42677.485439814998</v>
      </c>
      <c r="C103" s="354">
        <v>50</v>
      </c>
      <c r="D103" s="186">
        <f t="shared" si="1"/>
        <v>3.5</v>
      </c>
      <c r="E103" s="354">
        <v>46.5</v>
      </c>
      <c r="F103" s="355" t="s">
        <v>2075</v>
      </c>
      <c r="G103" s="294"/>
    </row>
    <row r="104" spans="2:7">
      <c r="B104" s="353">
        <v>42677.488032407004</v>
      </c>
      <c r="C104" s="354">
        <v>970</v>
      </c>
      <c r="D104" s="186">
        <f t="shared" si="1"/>
        <v>48.5</v>
      </c>
      <c r="E104" s="354">
        <v>921.5</v>
      </c>
      <c r="F104" s="355" t="s">
        <v>2076</v>
      </c>
      <c r="G104" s="294"/>
    </row>
    <row r="105" spans="2:7">
      <c r="B105" s="353">
        <v>42677.500034721998</v>
      </c>
      <c r="C105" s="354">
        <v>200</v>
      </c>
      <c r="D105" s="186">
        <f t="shared" si="1"/>
        <v>10</v>
      </c>
      <c r="E105" s="354">
        <v>190</v>
      </c>
      <c r="F105" s="355" t="s">
        <v>2077</v>
      </c>
      <c r="G105" s="294"/>
    </row>
    <row r="106" spans="2:7">
      <c r="B106" s="353">
        <v>42677.509016204</v>
      </c>
      <c r="C106" s="354">
        <v>150</v>
      </c>
      <c r="D106" s="186">
        <f t="shared" si="1"/>
        <v>7.5</v>
      </c>
      <c r="E106" s="354">
        <v>142.5</v>
      </c>
      <c r="F106" s="355" t="s">
        <v>2078</v>
      </c>
      <c r="G106" s="294"/>
    </row>
    <row r="107" spans="2:7">
      <c r="B107" s="353">
        <v>42677.529444444001</v>
      </c>
      <c r="C107" s="354">
        <v>500</v>
      </c>
      <c r="D107" s="186">
        <f t="shared" si="1"/>
        <v>24.75</v>
      </c>
      <c r="E107" s="354">
        <v>475.25</v>
      </c>
      <c r="F107" s="355" t="s">
        <v>2079</v>
      </c>
      <c r="G107" s="294"/>
    </row>
    <row r="108" spans="2:7">
      <c r="B108" s="353">
        <v>42677.541701388996</v>
      </c>
      <c r="C108" s="354">
        <v>200</v>
      </c>
      <c r="D108" s="186">
        <f t="shared" si="1"/>
        <v>10</v>
      </c>
      <c r="E108" s="354">
        <v>190</v>
      </c>
      <c r="F108" s="355" t="s">
        <v>2052</v>
      </c>
      <c r="G108" s="294"/>
    </row>
    <row r="109" spans="2:7">
      <c r="B109" s="353">
        <v>42677.583368056003</v>
      </c>
      <c r="C109" s="354">
        <v>50</v>
      </c>
      <c r="D109" s="186">
        <f t="shared" si="1"/>
        <v>3.5</v>
      </c>
      <c r="E109" s="354">
        <v>46.5</v>
      </c>
      <c r="F109" s="355" t="s">
        <v>2080</v>
      </c>
      <c r="G109" s="294"/>
    </row>
    <row r="110" spans="2:7">
      <c r="B110" s="353">
        <v>42677.583414351997</v>
      </c>
      <c r="C110" s="354">
        <v>100</v>
      </c>
      <c r="D110" s="186">
        <f t="shared" si="1"/>
        <v>5</v>
      </c>
      <c r="E110" s="354">
        <v>95</v>
      </c>
      <c r="F110" s="355" t="s">
        <v>2081</v>
      </c>
      <c r="G110" s="294"/>
    </row>
    <row r="111" spans="2:7">
      <c r="B111" s="353">
        <v>42677.586875000001</v>
      </c>
      <c r="C111" s="354">
        <v>100</v>
      </c>
      <c r="D111" s="186">
        <f t="shared" si="1"/>
        <v>4.9500000000000028</v>
      </c>
      <c r="E111" s="354">
        <v>95.05</v>
      </c>
      <c r="F111" s="355" t="s">
        <v>2082</v>
      </c>
      <c r="G111" s="294"/>
    </row>
    <row r="112" spans="2:7">
      <c r="B112" s="353">
        <v>42677.615104167002</v>
      </c>
      <c r="C112" s="354">
        <v>50</v>
      </c>
      <c r="D112" s="186">
        <f t="shared" si="1"/>
        <v>2.5</v>
      </c>
      <c r="E112" s="354">
        <v>47.5</v>
      </c>
      <c r="F112" s="355" t="s">
        <v>2083</v>
      </c>
      <c r="G112" s="294"/>
    </row>
    <row r="113" spans="2:7">
      <c r="B113" s="353">
        <v>42677.618171296002</v>
      </c>
      <c r="C113" s="354">
        <v>100</v>
      </c>
      <c r="D113" s="186">
        <f t="shared" si="1"/>
        <v>5</v>
      </c>
      <c r="E113" s="354">
        <v>95</v>
      </c>
      <c r="F113" s="355" t="s">
        <v>2083</v>
      </c>
      <c r="G113" s="294"/>
    </row>
    <row r="114" spans="2:7">
      <c r="B114" s="353">
        <v>42677.648715278003</v>
      </c>
      <c r="C114" s="354">
        <v>100</v>
      </c>
      <c r="D114" s="186">
        <f t="shared" si="1"/>
        <v>5</v>
      </c>
      <c r="E114" s="354">
        <v>95</v>
      </c>
      <c r="F114" s="355" t="s">
        <v>2084</v>
      </c>
      <c r="G114" s="294"/>
    </row>
    <row r="115" spans="2:7">
      <c r="B115" s="353">
        <v>42677.660162036998</v>
      </c>
      <c r="C115" s="354">
        <v>30</v>
      </c>
      <c r="D115" s="186">
        <f t="shared" si="1"/>
        <v>2.1000000000000014</v>
      </c>
      <c r="E115" s="354">
        <v>27.9</v>
      </c>
      <c r="F115" s="355" t="s">
        <v>2085</v>
      </c>
      <c r="G115" s="294"/>
    </row>
    <row r="116" spans="2:7">
      <c r="B116" s="353">
        <v>42677.667025463001</v>
      </c>
      <c r="C116" s="354">
        <v>100</v>
      </c>
      <c r="D116" s="186">
        <f t="shared" si="1"/>
        <v>5</v>
      </c>
      <c r="E116" s="354">
        <v>95</v>
      </c>
      <c r="F116" s="355" t="s">
        <v>2086</v>
      </c>
      <c r="G116" s="294"/>
    </row>
    <row r="117" spans="2:7">
      <c r="B117" s="353">
        <v>42677.681770832998</v>
      </c>
      <c r="C117" s="354">
        <v>300</v>
      </c>
      <c r="D117" s="186">
        <f t="shared" si="1"/>
        <v>14.850000000000023</v>
      </c>
      <c r="E117" s="354">
        <v>285.14999999999998</v>
      </c>
      <c r="F117" s="355" t="s">
        <v>2087</v>
      </c>
      <c r="G117" s="294"/>
    </row>
    <row r="118" spans="2:7">
      <c r="B118" s="353">
        <v>42677.708379629999</v>
      </c>
      <c r="C118" s="354">
        <v>100</v>
      </c>
      <c r="D118" s="186">
        <f t="shared" si="1"/>
        <v>7</v>
      </c>
      <c r="E118" s="354">
        <v>93</v>
      </c>
      <c r="F118" s="355" t="s">
        <v>2088</v>
      </c>
      <c r="G118" s="294"/>
    </row>
    <row r="119" spans="2:7">
      <c r="B119" s="353">
        <v>42677.750046296002</v>
      </c>
      <c r="C119" s="354">
        <v>500</v>
      </c>
      <c r="D119" s="186">
        <f t="shared" si="1"/>
        <v>25</v>
      </c>
      <c r="E119" s="354">
        <v>475</v>
      </c>
      <c r="F119" s="355" t="s">
        <v>2089</v>
      </c>
      <c r="G119" s="294"/>
    </row>
    <row r="120" spans="2:7">
      <c r="B120" s="353">
        <v>42677.76400463</v>
      </c>
      <c r="C120" s="354">
        <v>100</v>
      </c>
      <c r="D120" s="186">
        <f t="shared" si="1"/>
        <v>5</v>
      </c>
      <c r="E120" s="354">
        <v>95</v>
      </c>
      <c r="F120" s="355" t="s">
        <v>2090</v>
      </c>
      <c r="G120" s="294"/>
    </row>
    <row r="121" spans="2:7">
      <c r="B121" s="353">
        <v>42677.769189815001</v>
      </c>
      <c r="C121" s="354">
        <v>30</v>
      </c>
      <c r="D121" s="186">
        <f t="shared" si="1"/>
        <v>1.5</v>
      </c>
      <c r="E121" s="354">
        <v>28.5</v>
      </c>
      <c r="F121" s="355" t="s">
        <v>1993</v>
      </c>
      <c r="G121" s="294"/>
    </row>
    <row r="122" spans="2:7">
      <c r="B122" s="353">
        <v>42677.771296295999</v>
      </c>
      <c r="C122" s="354">
        <v>100</v>
      </c>
      <c r="D122" s="186">
        <f t="shared" si="1"/>
        <v>5</v>
      </c>
      <c r="E122" s="354">
        <v>95</v>
      </c>
      <c r="F122" s="355" t="s">
        <v>2091</v>
      </c>
      <c r="G122" s="294"/>
    </row>
    <row r="123" spans="2:7">
      <c r="B123" s="353">
        <v>42677.791712963</v>
      </c>
      <c r="C123" s="354">
        <v>50</v>
      </c>
      <c r="D123" s="186">
        <f t="shared" si="1"/>
        <v>2.4799999999999969</v>
      </c>
      <c r="E123" s="354">
        <v>47.52</v>
      </c>
      <c r="F123" s="355" t="s">
        <v>2092</v>
      </c>
      <c r="G123" s="294"/>
    </row>
    <row r="124" spans="2:7">
      <c r="B124" s="353">
        <v>42677.792974536998</v>
      </c>
      <c r="C124" s="354">
        <v>500</v>
      </c>
      <c r="D124" s="186">
        <f t="shared" si="1"/>
        <v>24.75</v>
      </c>
      <c r="E124" s="354">
        <v>475.25</v>
      </c>
      <c r="F124" s="355" t="s">
        <v>2093</v>
      </c>
      <c r="G124" s="294"/>
    </row>
    <row r="125" spans="2:7">
      <c r="B125" s="353">
        <v>42677.796238426003</v>
      </c>
      <c r="C125" s="186">
        <v>75</v>
      </c>
      <c r="D125" s="186">
        <f t="shared" si="1"/>
        <v>3.75</v>
      </c>
      <c r="E125" s="354">
        <v>71.25</v>
      </c>
      <c r="F125" s="355" t="s">
        <v>2094</v>
      </c>
      <c r="G125" s="294"/>
    </row>
    <row r="126" spans="2:7">
      <c r="B126" s="353">
        <v>42677.836875000001</v>
      </c>
      <c r="C126" s="354">
        <v>100</v>
      </c>
      <c r="D126" s="186">
        <f t="shared" si="1"/>
        <v>7</v>
      </c>
      <c r="E126" s="354">
        <v>93</v>
      </c>
      <c r="F126" s="355" t="s">
        <v>2095</v>
      </c>
      <c r="G126" s="294"/>
    </row>
    <row r="127" spans="2:7">
      <c r="B127" s="353">
        <v>42677.859120369998</v>
      </c>
      <c r="C127" s="354">
        <v>100</v>
      </c>
      <c r="D127" s="186">
        <f t="shared" si="1"/>
        <v>5</v>
      </c>
      <c r="E127" s="354">
        <v>95</v>
      </c>
      <c r="F127" s="355" t="s">
        <v>2096</v>
      </c>
      <c r="G127" s="294"/>
    </row>
    <row r="128" spans="2:7">
      <c r="B128" s="353">
        <v>42677.875034721998</v>
      </c>
      <c r="C128" s="354">
        <v>250</v>
      </c>
      <c r="D128" s="186">
        <f t="shared" si="1"/>
        <v>12.5</v>
      </c>
      <c r="E128" s="354">
        <v>237.5</v>
      </c>
      <c r="F128" s="355" t="s">
        <v>2097</v>
      </c>
      <c r="G128" s="294"/>
    </row>
    <row r="129" spans="2:7">
      <c r="B129" s="353">
        <v>42677.875057869998</v>
      </c>
      <c r="C129" s="354">
        <v>100</v>
      </c>
      <c r="D129" s="186">
        <f t="shared" si="1"/>
        <v>4.9500000000000028</v>
      </c>
      <c r="E129" s="354">
        <v>95.05</v>
      </c>
      <c r="F129" s="355" t="s">
        <v>2098</v>
      </c>
      <c r="G129" s="294"/>
    </row>
    <row r="130" spans="2:7">
      <c r="B130" s="353">
        <v>42677.87693287</v>
      </c>
      <c r="C130" s="354">
        <v>500</v>
      </c>
      <c r="D130" s="186">
        <f t="shared" si="1"/>
        <v>25</v>
      </c>
      <c r="E130" s="354">
        <v>475</v>
      </c>
      <c r="F130" s="355" t="s">
        <v>2099</v>
      </c>
      <c r="G130" s="294"/>
    </row>
    <row r="131" spans="2:7">
      <c r="B131" s="353">
        <v>42677.905775462998</v>
      </c>
      <c r="C131" s="354">
        <v>100</v>
      </c>
      <c r="D131" s="186">
        <f t="shared" si="1"/>
        <v>4.9500000000000028</v>
      </c>
      <c r="E131" s="354">
        <v>95.05</v>
      </c>
      <c r="F131" s="355" t="s">
        <v>2100</v>
      </c>
      <c r="G131" s="294"/>
    </row>
    <row r="132" spans="2:7">
      <c r="B132" s="353">
        <v>42677.912835648</v>
      </c>
      <c r="C132" s="354">
        <v>600</v>
      </c>
      <c r="D132" s="186">
        <f t="shared" si="1"/>
        <v>29.700000000000045</v>
      </c>
      <c r="E132" s="354">
        <v>570.29999999999995</v>
      </c>
      <c r="F132" s="355" t="s">
        <v>2101</v>
      </c>
      <c r="G132" s="294"/>
    </row>
    <row r="133" spans="2:7">
      <c r="B133" s="353">
        <v>42677.914606480997</v>
      </c>
      <c r="C133" s="354">
        <v>30</v>
      </c>
      <c r="D133" s="186">
        <f t="shared" si="1"/>
        <v>1.5</v>
      </c>
      <c r="E133" s="354">
        <v>28.5</v>
      </c>
      <c r="F133" s="355" t="s">
        <v>2102</v>
      </c>
      <c r="G133" s="294"/>
    </row>
    <row r="134" spans="2:7">
      <c r="B134" s="353">
        <v>42677.933275463001</v>
      </c>
      <c r="C134" s="354">
        <v>1000</v>
      </c>
      <c r="D134" s="186">
        <f t="shared" ref="D134:D197" si="2">SUM(C134-E134)</f>
        <v>70</v>
      </c>
      <c r="E134" s="354">
        <v>930</v>
      </c>
      <c r="F134" s="355" t="s">
        <v>2103</v>
      </c>
      <c r="G134" s="294"/>
    </row>
    <row r="135" spans="2:7">
      <c r="B135" s="353">
        <v>42677.934722222002</v>
      </c>
      <c r="C135" s="354">
        <v>30</v>
      </c>
      <c r="D135" s="186">
        <f t="shared" si="2"/>
        <v>2.1000000000000014</v>
      </c>
      <c r="E135" s="354">
        <v>27.9</v>
      </c>
      <c r="F135" s="355" t="s">
        <v>2104</v>
      </c>
      <c r="G135" s="294"/>
    </row>
    <row r="136" spans="2:7">
      <c r="B136" s="353">
        <v>42677.946944443996</v>
      </c>
      <c r="C136" s="354">
        <v>200</v>
      </c>
      <c r="D136" s="186">
        <f t="shared" si="2"/>
        <v>9.9000000000000057</v>
      </c>
      <c r="E136" s="354">
        <v>190.1</v>
      </c>
      <c r="F136" s="355" t="s">
        <v>2105</v>
      </c>
      <c r="G136" s="294"/>
    </row>
    <row r="137" spans="2:7">
      <c r="B137" s="353">
        <v>42678.000023148001</v>
      </c>
      <c r="C137" s="354">
        <v>100</v>
      </c>
      <c r="D137" s="186">
        <f t="shared" si="2"/>
        <v>5</v>
      </c>
      <c r="E137" s="354">
        <v>95</v>
      </c>
      <c r="F137" s="355" t="s">
        <v>2106</v>
      </c>
      <c r="G137" s="294"/>
    </row>
    <row r="138" spans="2:7">
      <c r="B138" s="353">
        <v>42678.009629630003</v>
      </c>
      <c r="C138" s="354">
        <v>100</v>
      </c>
      <c r="D138" s="186">
        <f t="shared" si="2"/>
        <v>5</v>
      </c>
      <c r="E138" s="354">
        <v>95</v>
      </c>
      <c r="F138" s="355" t="s">
        <v>2107</v>
      </c>
      <c r="G138" s="294"/>
    </row>
    <row r="139" spans="2:7">
      <c r="B139" s="353">
        <v>42678.041689815</v>
      </c>
      <c r="C139" s="354">
        <v>100</v>
      </c>
      <c r="D139" s="186">
        <f t="shared" si="2"/>
        <v>5</v>
      </c>
      <c r="E139" s="354">
        <v>95</v>
      </c>
      <c r="F139" s="355" t="s">
        <v>2108</v>
      </c>
      <c r="G139" s="294"/>
    </row>
    <row r="140" spans="2:7">
      <c r="B140" s="353">
        <v>42678.068148147999</v>
      </c>
      <c r="C140" s="354">
        <v>200</v>
      </c>
      <c r="D140" s="186">
        <f t="shared" si="2"/>
        <v>10</v>
      </c>
      <c r="E140" s="354">
        <v>190</v>
      </c>
      <c r="F140" s="355" t="s">
        <v>2109</v>
      </c>
      <c r="G140" s="294"/>
    </row>
    <row r="141" spans="2:7">
      <c r="B141" s="353">
        <v>42678.347881943999</v>
      </c>
      <c r="C141" s="354">
        <v>990</v>
      </c>
      <c r="D141" s="186">
        <f t="shared" si="2"/>
        <v>69.299999999999955</v>
      </c>
      <c r="E141" s="354">
        <v>920.7</v>
      </c>
      <c r="F141" s="355" t="s">
        <v>2110</v>
      </c>
      <c r="G141" s="294"/>
    </row>
    <row r="142" spans="2:7">
      <c r="B142" s="353">
        <v>42678.375937500001</v>
      </c>
      <c r="C142" s="354">
        <v>100</v>
      </c>
      <c r="D142" s="186">
        <f t="shared" si="2"/>
        <v>7</v>
      </c>
      <c r="E142" s="354">
        <v>93</v>
      </c>
      <c r="F142" s="355" t="s">
        <v>2111</v>
      </c>
      <c r="G142" s="294"/>
    </row>
    <row r="143" spans="2:7">
      <c r="B143" s="353">
        <v>42678.410613426</v>
      </c>
      <c r="C143" s="354">
        <v>200</v>
      </c>
      <c r="D143" s="186">
        <f t="shared" si="2"/>
        <v>10</v>
      </c>
      <c r="E143" s="354">
        <v>190</v>
      </c>
      <c r="F143" s="355" t="s">
        <v>2112</v>
      </c>
      <c r="G143" s="294"/>
    </row>
    <row r="144" spans="2:7">
      <c r="B144" s="353">
        <v>42678.424791666999</v>
      </c>
      <c r="C144" s="354">
        <v>100</v>
      </c>
      <c r="D144" s="186">
        <f t="shared" si="2"/>
        <v>5</v>
      </c>
      <c r="E144" s="354">
        <v>95</v>
      </c>
      <c r="F144" s="355" t="s">
        <v>2113</v>
      </c>
      <c r="G144" s="294"/>
    </row>
    <row r="145" spans="2:7">
      <c r="B145" s="353">
        <v>42678.466932869997</v>
      </c>
      <c r="C145" s="354">
        <v>200</v>
      </c>
      <c r="D145" s="186">
        <f t="shared" si="2"/>
        <v>10</v>
      </c>
      <c r="E145" s="354">
        <v>190</v>
      </c>
      <c r="F145" s="355" t="s">
        <v>2114</v>
      </c>
      <c r="G145" s="294"/>
    </row>
    <row r="146" spans="2:7">
      <c r="B146" s="353">
        <v>42678.476666666997</v>
      </c>
      <c r="C146" s="354">
        <v>200</v>
      </c>
      <c r="D146" s="186">
        <f t="shared" si="2"/>
        <v>10</v>
      </c>
      <c r="E146" s="354">
        <v>190</v>
      </c>
      <c r="F146" s="355" t="s">
        <v>2115</v>
      </c>
      <c r="G146" s="294"/>
    </row>
    <row r="147" spans="2:7">
      <c r="B147" s="353">
        <v>42678.492384259</v>
      </c>
      <c r="C147" s="354">
        <v>100</v>
      </c>
      <c r="D147" s="186">
        <f t="shared" si="2"/>
        <v>5</v>
      </c>
      <c r="E147" s="354">
        <v>95</v>
      </c>
      <c r="F147" s="355" t="s">
        <v>2116</v>
      </c>
      <c r="G147" s="294"/>
    </row>
    <row r="148" spans="2:7">
      <c r="B148" s="353">
        <v>42678.523171296001</v>
      </c>
      <c r="C148" s="354">
        <v>200</v>
      </c>
      <c r="D148" s="186">
        <f t="shared" si="2"/>
        <v>10</v>
      </c>
      <c r="E148" s="354">
        <v>190</v>
      </c>
      <c r="F148" s="355" t="s">
        <v>2117</v>
      </c>
      <c r="G148" s="294"/>
    </row>
    <row r="149" spans="2:7">
      <c r="B149" s="353">
        <v>42678.550983795998</v>
      </c>
      <c r="C149" s="354">
        <v>1500</v>
      </c>
      <c r="D149" s="186">
        <f t="shared" si="2"/>
        <v>74.25</v>
      </c>
      <c r="E149" s="354">
        <v>1425.75</v>
      </c>
      <c r="F149" s="355" t="s">
        <v>2118</v>
      </c>
      <c r="G149" s="294"/>
    </row>
    <row r="150" spans="2:7">
      <c r="B150" s="353">
        <v>42678.562303241</v>
      </c>
      <c r="C150" s="354">
        <v>500</v>
      </c>
      <c r="D150" s="186">
        <f t="shared" si="2"/>
        <v>25</v>
      </c>
      <c r="E150" s="354">
        <v>475</v>
      </c>
      <c r="F150" s="355" t="s">
        <v>2119</v>
      </c>
      <c r="G150" s="294"/>
    </row>
    <row r="151" spans="2:7">
      <c r="B151" s="353">
        <v>42678.620219907003</v>
      </c>
      <c r="C151" s="354">
        <v>650</v>
      </c>
      <c r="D151" s="186">
        <f t="shared" si="2"/>
        <v>32.5</v>
      </c>
      <c r="E151" s="354">
        <v>617.5</v>
      </c>
      <c r="F151" s="355" t="s">
        <v>2120</v>
      </c>
      <c r="G151" s="294"/>
    </row>
    <row r="152" spans="2:7">
      <c r="B152" s="353">
        <v>42678.620925925999</v>
      </c>
      <c r="C152" s="354">
        <v>300</v>
      </c>
      <c r="D152" s="186">
        <f t="shared" si="2"/>
        <v>15</v>
      </c>
      <c r="E152" s="354">
        <v>285</v>
      </c>
      <c r="F152" s="355" t="s">
        <v>2121</v>
      </c>
      <c r="G152" s="294"/>
    </row>
    <row r="153" spans="2:7">
      <c r="B153" s="353">
        <v>42678.656192130002</v>
      </c>
      <c r="C153" s="354">
        <v>500</v>
      </c>
      <c r="D153" s="186">
        <f t="shared" si="2"/>
        <v>25</v>
      </c>
      <c r="E153" s="354">
        <v>475</v>
      </c>
      <c r="F153" s="355" t="s">
        <v>2122</v>
      </c>
      <c r="G153" s="294"/>
    </row>
    <row r="154" spans="2:7">
      <c r="B154" s="353">
        <v>42678.708391204003</v>
      </c>
      <c r="C154" s="354">
        <v>100</v>
      </c>
      <c r="D154" s="186">
        <f t="shared" si="2"/>
        <v>5</v>
      </c>
      <c r="E154" s="354">
        <v>95</v>
      </c>
      <c r="F154" s="355" t="s">
        <v>2123</v>
      </c>
      <c r="G154" s="294"/>
    </row>
    <row r="155" spans="2:7">
      <c r="B155" s="353">
        <v>42678.712638889003</v>
      </c>
      <c r="C155" s="186">
        <v>30</v>
      </c>
      <c r="D155" s="186">
        <f t="shared" si="2"/>
        <v>1.4899999999999984</v>
      </c>
      <c r="E155" s="354">
        <v>28.51</v>
      </c>
      <c r="F155" s="355" t="s">
        <v>2124</v>
      </c>
      <c r="G155" s="294"/>
    </row>
    <row r="156" spans="2:7">
      <c r="B156" s="353">
        <v>42678.712662037004</v>
      </c>
      <c r="C156" s="354">
        <v>1000</v>
      </c>
      <c r="D156" s="186">
        <f t="shared" si="2"/>
        <v>50</v>
      </c>
      <c r="E156" s="354">
        <v>950</v>
      </c>
      <c r="F156" s="355" t="s">
        <v>2125</v>
      </c>
      <c r="G156" s="294"/>
    </row>
    <row r="157" spans="2:7">
      <c r="B157" s="353">
        <v>42678.723564815002</v>
      </c>
      <c r="C157" s="354">
        <v>500</v>
      </c>
      <c r="D157" s="186">
        <f t="shared" si="2"/>
        <v>24.75</v>
      </c>
      <c r="E157" s="354">
        <v>475.25</v>
      </c>
      <c r="F157" s="355" t="s">
        <v>2126</v>
      </c>
      <c r="G157" s="294"/>
    </row>
    <row r="158" spans="2:7">
      <c r="B158" s="353">
        <v>42678.725613426002</v>
      </c>
      <c r="C158" s="354">
        <v>10</v>
      </c>
      <c r="D158" s="186">
        <f t="shared" si="2"/>
        <v>0.5</v>
      </c>
      <c r="E158" s="354">
        <v>9.5</v>
      </c>
      <c r="F158" s="355" t="s">
        <v>2127</v>
      </c>
      <c r="G158" s="294"/>
    </row>
    <row r="159" spans="2:7">
      <c r="B159" s="353">
        <v>42678.750034721998</v>
      </c>
      <c r="C159" s="354">
        <v>100</v>
      </c>
      <c r="D159" s="186">
        <f t="shared" si="2"/>
        <v>5</v>
      </c>
      <c r="E159" s="354">
        <v>95</v>
      </c>
      <c r="F159" s="355" t="s">
        <v>2128</v>
      </c>
      <c r="G159" s="294"/>
    </row>
    <row r="160" spans="2:7">
      <c r="B160" s="353">
        <v>42678.750034721998</v>
      </c>
      <c r="C160" s="354">
        <v>300</v>
      </c>
      <c r="D160" s="186">
        <f t="shared" si="2"/>
        <v>21</v>
      </c>
      <c r="E160" s="354">
        <v>279</v>
      </c>
      <c r="F160" s="355" t="s">
        <v>2129</v>
      </c>
      <c r="G160" s="294"/>
    </row>
    <row r="161" spans="2:7">
      <c r="B161" s="353">
        <v>42678.756226851998</v>
      </c>
      <c r="C161" s="354">
        <v>50</v>
      </c>
      <c r="D161" s="186">
        <f t="shared" si="2"/>
        <v>3.5</v>
      </c>
      <c r="E161" s="354">
        <v>46.5</v>
      </c>
      <c r="F161" s="355" t="s">
        <v>2130</v>
      </c>
      <c r="G161" s="294"/>
    </row>
    <row r="162" spans="2:7">
      <c r="B162" s="353">
        <v>42678.765497685003</v>
      </c>
      <c r="C162" s="354">
        <v>100</v>
      </c>
      <c r="D162" s="186">
        <f t="shared" si="2"/>
        <v>4.9500000000000028</v>
      </c>
      <c r="E162" s="354">
        <v>95.05</v>
      </c>
      <c r="F162" s="355" t="s">
        <v>2131</v>
      </c>
      <c r="G162" s="294"/>
    </row>
    <row r="163" spans="2:7">
      <c r="B163" s="353">
        <v>42678.766435185004</v>
      </c>
      <c r="C163" s="354">
        <v>100</v>
      </c>
      <c r="D163" s="186">
        <f t="shared" si="2"/>
        <v>7</v>
      </c>
      <c r="E163" s="354">
        <v>93</v>
      </c>
      <c r="F163" s="355" t="s">
        <v>2132</v>
      </c>
      <c r="G163" s="294"/>
    </row>
    <row r="164" spans="2:7">
      <c r="B164" s="353">
        <v>42678.774502314998</v>
      </c>
      <c r="C164" s="354">
        <v>200</v>
      </c>
      <c r="D164" s="186">
        <f t="shared" si="2"/>
        <v>10</v>
      </c>
      <c r="E164" s="354">
        <v>190</v>
      </c>
      <c r="F164" s="355" t="s">
        <v>2133</v>
      </c>
      <c r="G164" s="294"/>
    </row>
    <row r="165" spans="2:7">
      <c r="B165" s="353">
        <v>42678.799074073999</v>
      </c>
      <c r="C165" s="354">
        <v>50</v>
      </c>
      <c r="D165" s="186">
        <f t="shared" si="2"/>
        <v>2.5</v>
      </c>
      <c r="E165" s="354">
        <v>47.5</v>
      </c>
      <c r="F165" s="355" t="s">
        <v>2134</v>
      </c>
      <c r="G165" s="294"/>
    </row>
    <row r="166" spans="2:7">
      <c r="B166" s="353">
        <v>42678.805567130003</v>
      </c>
      <c r="C166" s="354">
        <v>100</v>
      </c>
      <c r="D166" s="186">
        <f t="shared" si="2"/>
        <v>5</v>
      </c>
      <c r="E166" s="354">
        <v>95</v>
      </c>
      <c r="F166" s="355" t="s">
        <v>2135</v>
      </c>
      <c r="G166" s="294"/>
    </row>
    <row r="167" spans="2:7">
      <c r="B167" s="353">
        <v>42678.832442129999</v>
      </c>
      <c r="C167" s="354">
        <v>500</v>
      </c>
      <c r="D167" s="186">
        <f t="shared" si="2"/>
        <v>25</v>
      </c>
      <c r="E167" s="354">
        <v>475</v>
      </c>
      <c r="F167" s="355" t="s">
        <v>2136</v>
      </c>
      <c r="G167" s="294"/>
    </row>
    <row r="168" spans="2:7">
      <c r="B168" s="353">
        <v>42678.832754629999</v>
      </c>
      <c r="C168" s="354">
        <v>15</v>
      </c>
      <c r="D168" s="186">
        <f t="shared" si="2"/>
        <v>0.75</v>
      </c>
      <c r="E168" s="354">
        <v>14.25</v>
      </c>
      <c r="F168" s="355" t="s">
        <v>2137</v>
      </c>
      <c r="G168" s="294"/>
    </row>
    <row r="169" spans="2:7">
      <c r="B169" s="353">
        <v>42678.840104167</v>
      </c>
      <c r="C169" s="354">
        <v>22</v>
      </c>
      <c r="D169" s="186">
        <f t="shared" si="2"/>
        <v>1.1000000000000014</v>
      </c>
      <c r="E169" s="354">
        <v>20.9</v>
      </c>
      <c r="F169" s="355" t="s">
        <v>2138</v>
      </c>
      <c r="G169" s="294"/>
    </row>
    <row r="170" spans="2:7">
      <c r="B170" s="353">
        <v>42678.840601852004</v>
      </c>
      <c r="C170" s="354">
        <v>100</v>
      </c>
      <c r="D170" s="186">
        <f t="shared" si="2"/>
        <v>5</v>
      </c>
      <c r="E170" s="354">
        <v>95</v>
      </c>
      <c r="F170" s="355" t="s">
        <v>2139</v>
      </c>
      <c r="G170" s="294"/>
    </row>
    <row r="171" spans="2:7">
      <c r="B171" s="353">
        <v>42678.847106481</v>
      </c>
      <c r="C171" s="354">
        <v>100</v>
      </c>
      <c r="D171" s="186">
        <f t="shared" si="2"/>
        <v>5</v>
      </c>
      <c r="E171" s="354">
        <v>95</v>
      </c>
      <c r="F171" s="355" t="s">
        <v>2140</v>
      </c>
      <c r="G171" s="294"/>
    </row>
    <row r="172" spans="2:7">
      <c r="B172" s="353">
        <v>42678.902199074</v>
      </c>
      <c r="C172" s="354">
        <v>40</v>
      </c>
      <c r="D172" s="186">
        <f t="shared" si="2"/>
        <v>2.7999999999999972</v>
      </c>
      <c r="E172" s="354">
        <v>37.200000000000003</v>
      </c>
      <c r="F172" s="355" t="s">
        <v>2141</v>
      </c>
      <c r="G172" s="294"/>
    </row>
    <row r="173" spans="2:7">
      <c r="B173" s="353">
        <v>42678.906504630002</v>
      </c>
      <c r="C173" s="354">
        <v>50</v>
      </c>
      <c r="D173" s="186">
        <f t="shared" si="2"/>
        <v>2.4799999999999969</v>
      </c>
      <c r="E173" s="354">
        <v>47.52</v>
      </c>
      <c r="F173" s="355" t="s">
        <v>2142</v>
      </c>
      <c r="G173" s="294"/>
    </row>
    <row r="174" spans="2:7">
      <c r="B174" s="353">
        <v>42678.966539351997</v>
      </c>
      <c r="C174" s="354">
        <v>150</v>
      </c>
      <c r="D174" s="186">
        <f t="shared" si="2"/>
        <v>7.4300000000000068</v>
      </c>
      <c r="E174" s="354">
        <v>142.57</v>
      </c>
      <c r="F174" s="355" t="s">
        <v>2143</v>
      </c>
      <c r="G174" s="294"/>
    </row>
    <row r="175" spans="2:7">
      <c r="B175" s="353">
        <v>42678.978715277997</v>
      </c>
      <c r="C175" s="354">
        <v>1300</v>
      </c>
      <c r="D175" s="186">
        <f t="shared" si="2"/>
        <v>65</v>
      </c>
      <c r="E175" s="354">
        <v>1235</v>
      </c>
      <c r="F175" s="355" t="s">
        <v>2144</v>
      </c>
      <c r="G175" s="294"/>
    </row>
    <row r="176" spans="2:7">
      <c r="B176" s="353">
        <v>42679.007442130001</v>
      </c>
      <c r="C176" s="354">
        <v>250</v>
      </c>
      <c r="D176" s="186">
        <f t="shared" si="2"/>
        <v>12.5</v>
      </c>
      <c r="E176" s="354">
        <v>237.5</v>
      </c>
      <c r="F176" s="355" t="s">
        <v>2145</v>
      </c>
      <c r="G176" s="294"/>
    </row>
    <row r="177" spans="2:7">
      <c r="B177" s="353">
        <v>42679.010729166999</v>
      </c>
      <c r="C177" s="354">
        <v>1000</v>
      </c>
      <c r="D177" s="186">
        <f t="shared" si="2"/>
        <v>50</v>
      </c>
      <c r="E177" s="354">
        <v>950</v>
      </c>
      <c r="F177" s="355" t="s">
        <v>2146</v>
      </c>
      <c r="G177" s="294"/>
    </row>
    <row r="178" spans="2:7">
      <c r="B178" s="353">
        <v>42679.014085647999</v>
      </c>
      <c r="C178" s="354">
        <v>500</v>
      </c>
      <c r="D178" s="186">
        <f t="shared" si="2"/>
        <v>24.75</v>
      </c>
      <c r="E178" s="354">
        <v>475.25</v>
      </c>
      <c r="F178" s="355" t="s">
        <v>2147</v>
      </c>
      <c r="G178" s="294"/>
    </row>
    <row r="179" spans="2:7">
      <c r="B179" s="353">
        <v>42679.030532407</v>
      </c>
      <c r="C179" s="354">
        <v>1000</v>
      </c>
      <c r="D179" s="186">
        <f t="shared" si="2"/>
        <v>50</v>
      </c>
      <c r="E179" s="354">
        <v>950</v>
      </c>
      <c r="F179" s="355" t="s">
        <v>2148</v>
      </c>
      <c r="G179" s="294"/>
    </row>
    <row r="180" spans="2:7">
      <c r="B180" s="353">
        <v>42679.083391204003</v>
      </c>
      <c r="C180" s="354">
        <v>50</v>
      </c>
      <c r="D180" s="186">
        <f t="shared" si="2"/>
        <v>3.5</v>
      </c>
      <c r="E180" s="354">
        <v>46.5</v>
      </c>
      <c r="F180" s="355" t="s">
        <v>2149</v>
      </c>
      <c r="G180" s="294"/>
    </row>
    <row r="181" spans="2:7">
      <c r="B181" s="353">
        <v>42679.250023148001</v>
      </c>
      <c r="C181" s="354">
        <v>30</v>
      </c>
      <c r="D181" s="186">
        <f t="shared" si="2"/>
        <v>1.5</v>
      </c>
      <c r="E181" s="354">
        <v>28.5</v>
      </c>
      <c r="F181" s="355" t="s">
        <v>2150</v>
      </c>
      <c r="G181" s="294"/>
    </row>
    <row r="182" spans="2:7">
      <c r="B182" s="353">
        <v>42679.291712963</v>
      </c>
      <c r="C182" s="354">
        <v>50</v>
      </c>
      <c r="D182" s="186">
        <f t="shared" si="2"/>
        <v>3.5</v>
      </c>
      <c r="E182" s="354">
        <v>46.5</v>
      </c>
      <c r="F182" s="355" t="s">
        <v>2151</v>
      </c>
      <c r="G182" s="294"/>
    </row>
    <row r="183" spans="2:7">
      <c r="B183" s="353">
        <v>42679.363032407004</v>
      </c>
      <c r="C183" s="354">
        <v>40</v>
      </c>
      <c r="D183" s="186">
        <f t="shared" si="2"/>
        <v>2.7999999999999972</v>
      </c>
      <c r="E183" s="354">
        <v>37.200000000000003</v>
      </c>
      <c r="F183" s="355" t="s">
        <v>2152</v>
      </c>
      <c r="G183" s="294"/>
    </row>
    <row r="184" spans="2:7">
      <c r="B184" s="353">
        <v>42679.426030092996</v>
      </c>
      <c r="C184" s="354">
        <v>100</v>
      </c>
      <c r="D184" s="186">
        <f t="shared" si="2"/>
        <v>5</v>
      </c>
      <c r="E184" s="354">
        <v>95</v>
      </c>
      <c r="F184" s="355" t="s">
        <v>2153</v>
      </c>
      <c r="G184" s="294"/>
    </row>
    <row r="185" spans="2:7">
      <c r="B185" s="353">
        <v>42679.438136573997</v>
      </c>
      <c r="C185" s="186">
        <v>50</v>
      </c>
      <c r="D185" s="186">
        <f t="shared" si="2"/>
        <v>2.5</v>
      </c>
      <c r="E185" s="354">
        <v>47.5</v>
      </c>
      <c r="F185" s="355" t="s">
        <v>2154</v>
      </c>
      <c r="G185" s="294"/>
    </row>
    <row r="186" spans="2:7">
      <c r="B186" s="353">
        <v>42679.461921296002</v>
      </c>
      <c r="C186" s="354">
        <v>250</v>
      </c>
      <c r="D186" s="186">
        <f t="shared" si="2"/>
        <v>12.379999999999995</v>
      </c>
      <c r="E186" s="354">
        <v>237.62</v>
      </c>
      <c r="F186" s="355" t="s">
        <v>2155</v>
      </c>
      <c r="G186" s="294"/>
    </row>
    <row r="187" spans="2:7">
      <c r="B187" s="353">
        <v>42679.485856480998</v>
      </c>
      <c r="C187" s="354">
        <v>30</v>
      </c>
      <c r="D187" s="186">
        <f t="shared" si="2"/>
        <v>1.5</v>
      </c>
      <c r="E187" s="354">
        <v>28.5</v>
      </c>
      <c r="F187" s="355" t="s">
        <v>1993</v>
      </c>
      <c r="G187" s="294"/>
    </row>
    <row r="188" spans="2:7">
      <c r="B188" s="353">
        <v>42679.486782407002</v>
      </c>
      <c r="C188" s="354">
        <v>100</v>
      </c>
      <c r="D188" s="186">
        <f t="shared" si="2"/>
        <v>5</v>
      </c>
      <c r="E188" s="354">
        <v>95</v>
      </c>
      <c r="F188" s="355" t="s">
        <v>2156</v>
      </c>
      <c r="G188" s="294"/>
    </row>
    <row r="189" spans="2:7">
      <c r="B189" s="353">
        <v>42679.500023148001</v>
      </c>
      <c r="C189" s="354">
        <v>200</v>
      </c>
      <c r="D189" s="186">
        <f t="shared" si="2"/>
        <v>10</v>
      </c>
      <c r="E189" s="354">
        <v>190</v>
      </c>
      <c r="F189" s="355" t="s">
        <v>2157</v>
      </c>
      <c r="G189" s="294"/>
    </row>
    <row r="190" spans="2:7">
      <c r="B190" s="353">
        <v>42679.520081019</v>
      </c>
      <c r="C190" s="354">
        <v>100</v>
      </c>
      <c r="D190" s="186">
        <f t="shared" si="2"/>
        <v>7</v>
      </c>
      <c r="E190" s="354">
        <v>93</v>
      </c>
      <c r="F190" s="355" t="s">
        <v>2158</v>
      </c>
      <c r="G190" s="294"/>
    </row>
    <row r="191" spans="2:7">
      <c r="B191" s="353">
        <v>42679.525208332998</v>
      </c>
      <c r="C191" s="354">
        <v>50</v>
      </c>
      <c r="D191" s="186">
        <f t="shared" si="2"/>
        <v>2.4799999999999969</v>
      </c>
      <c r="E191" s="354">
        <v>47.52</v>
      </c>
      <c r="F191" s="355" t="s">
        <v>2159</v>
      </c>
      <c r="G191" s="294"/>
    </row>
    <row r="192" spans="2:7">
      <c r="B192" s="353">
        <v>42679.525659722</v>
      </c>
      <c r="C192" s="354">
        <v>50</v>
      </c>
      <c r="D192" s="186">
        <f t="shared" si="2"/>
        <v>2.4799999999999969</v>
      </c>
      <c r="E192" s="354">
        <v>47.52</v>
      </c>
      <c r="F192" s="355" t="s">
        <v>2159</v>
      </c>
      <c r="G192" s="294"/>
    </row>
    <row r="193" spans="2:7">
      <c r="B193" s="353">
        <v>42679.541701388996</v>
      </c>
      <c r="C193" s="354">
        <v>100</v>
      </c>
      <c r="D193" s="186">
        <f t="shared" si="2"/>
        <v>5</v>
      </c>
      <c r="E193" s="354">
        <v>95</v>
      </c>
      <c r="F193" s="355" t="s">
        <v>2160</v>
      </c>
      <c r="G193" s="294"/>
    </row>
    <row r="194" spans="2:7">
      <c r="B194" s="353">
        <v>42679.541736111001</v>
      </c>
      <c r="C194" s="354">
        <v>100</v>
      </c>
      <c r="D194" s="186">
        <f t="shared" si="2"/>
        <v>5</v>
      </c>
      <c r="E194" s="354">
        <v>95</v>
      </c>
      <c r="F194" s="355" t="s">
        <v>2161</v>
      </c>
      <c r="G194" s="294"/>
    </row>
    <row r="195" spans="2:7">
      <c r="B195" s="353">
        <v>42679.544699074002</v>
      </c>
      <c r="C195" s="354">
        <v>50</v>
      </c>
      <c r="D195" s="186">
        <f t="shared" si="2"/>
        <v>2.5</v>
      </c>
      <c r="E195" s="354">
        <v>47.5</v>
      </c>
      <c r="F195" s="355" t="s">
        <v>2162</v>
      </c>
      <c r="G195" s="294"/>
    </row>
    <row r="196" spans="2:7">
      <c r="B196" s="353">
        <v>42679.553877314996</v>
      </c>
      <c r="C196" s="354">
        <v>300</v>
      </c>
      <c r="D196" s="186">
        <f t="shared" si="2"/>
        <v>14.850000000000023</v>
      </c>
      <c r="E196" s="354">
        <v>285.14999999999998</v>
      </c>
      <c r="F196" s="355" t="s">
        <v>2163</v>
      </c>
      <c r="G196" s="294"/>
    </row>
    <row r="197" spans="2:7">
      <c r="B197" s="353">
        <v>42679.559826388999</v>
      </c>
      <c r="C197" s="354">
        <v>200</v>
      </c>
      <c r="D197" s="186">
        <f t="shared" si="2"/>
        <v>10</v>
      </c>
      <c r="E197" s="354">
        <v>190</v>
      </c>
      <c r="F197" s="355" t="s">
        <v>2164</v>
      </c>
      <c r="G197" s="294"/>
    </row>
    <row r="198" spans="2:7">
      <c r="B198" s="353">
        <v>42679.583368056003</v>
      </c>
      <c r="C198" s="354">
        <v>100</v>
      </c>
      <c r="D198" s="186">
        <f t="shared" ref="D198:D261" si="3">SUM(C198-E198)</f>
        <v>5</v>
      </c>
      <c r="E198" s="354">
        <v>95</v>
      </c>
      <c r="F198" s="355" t="s">
        <v>2165</v>
      </c>
      <c r="G198" s="294"/>
    </row>
    <row r="199" spans="2:7">
      <c r="B199" s="353">
        <v>42679.583368056003</v>
      </c>
      <c r="C199" s="354">
        <v>100</v>
      </c>
      <c r="D199" s="186">
        <f t="shared" si="3"/>
        <v>5</v>
      </c>
      <c r="E199" s="354">
        <v>95</v>
      </c>
      <c r="F199" s="355" t="s">
        <v>2021</v>
      </c>
      <c r="G199" s="294"/>
    </row>
    <row r="200" spans="2:7">
      <c r="B200" s="353">
        <v>42679.585173610998</v>
      </c>
      <c r="C200" s="354">
        <v>10</v>
      </c>
      <c r="D200" s="186">
        <f t="shared" si="3"/>
        <v>0.69999999999999929</v>
      </c>
      <c r="E200" s="354">
        <v>9.3000000000000007</v>
      </c>
      <c r="F200" s="355" t="s">
        <v>2166</v>
      </c>
      <c r="G200" s="294"/>
    </row>
    <row r="201" spans="2:7">
      <c r="B201" s="353">
        <v>42679.593032407</v>
      </c>
      <c r="C201" s="354">
        <v>100</v>
      </c>
      <c r="D201" s="186">
        <f t="shared" si="3"/>
        <v>5</v>
      </c>
      <c r="E201" s="354">
        <v>95</v>
      </c>
      <c r="F201" s="355" t="s">
        <v>2116</v>
      </c>
      <c r="G201" s="294"/>
    </row>
    <row r="202" spans="2:7">
      <c r="B202" s="353">
        <v>42679.600046296</v>
      </c>
      <c r="C202" s="354">
        <v>100</v>
      </c>
      <c r="D202" s="186">
        <f t="shared" si="3"/>
        <v>5</v>
      </c>
      <c r="E202" s="354">
        <v>95</v>
      </c>
      <c r="F202" s="355" t="s">
        <v>2167</v>
      </c>
      <c r="G202" s="294"/>
    </row>
    <row r="203" spans="2:7">
      <c r="B203" s="353">
        <v>42679.620717593003</v>
      </c>
      <c r="C203" s="354">
        <v>50</v>
      </c>
      <c r="D203" s="186">
        <f t="shared" si="3"/>
        <v>2.5</v>
      </c>
      <c r="E203" s="354">
        <v>47.5</v>
      </c>
      <c r="F203" s="355" t="s">
        <v>2168</v>
      </c>
      <c r="G203" s="294"/>
    </row>
    <row r="204" spans="2:7">
      <c r="B204" s="353">
        <v>42679.622418981002</v>
      </c>
      <c r="C204" s="354">
        <v>340</v>
      </c>
      <c r="D204" s="186">
        <f t="shared" si="3"/>
        <v>17</v>
      </c>
      <c r="E204" s="354">
        <v>323</v>
      </c>
      <c r="F204" s="355" t="s">
        <v>2169</v>
      </c>
      <c r="G204" s="294"/>
    </row>
    <row r="205" spans="2:7">
      <c r="B205" s="353">
        <v>42679.623761574003</v>
      </c>
      <c r="C205" s="354">
        <v>10</v>
      </c>
      <c r="D205" s="186">
        <f t="shared" si="3"/>
        <v>0.5</v>
      </c>
      <c r="E205" s="354">
        <v>9.5</v>
      </c>
      <c r="F205" s="355" t="s">
        <v>2170</v>
      </c>
      <c r="G205" s="294"/>
    </row>
    <row r="206" spans="2:7">
      <c r="B206" s="353">
        <v>42679.625034721998</v>
      </c>
      <c r="C206" s="354">
        <v>50</v>
      </c>
      <c r="D206" s="186">
        <f t="shared" si="3"/>
        <v>3.5</v>
      </c>
      <c r="E206" s="354">
        <v>46.5</v>
      </c>
      <c r="F206" s="355" t="s">
        <v>2171</v>
      </c>
      <c r="G206" s="294"/>
    </row>
    <row r="207" spans="2:7">
      <c r="B207" s="353">
        <v>42679.702442130001</v>
      </c>
      <c r="C207" s="354">
        <v>1000</v>
      </c>
      <c r="D207" s="186">
        <f t="shared" si="3"/>
        <v>50</v>
      </c>
      <c r="E207" s="354">
        <v>950</v>
      </c>
      <c r="F207" s="355" t="s">
        <v>2172</v>
      </c>
      <c r="G207" s="294"/>
    </row>
    <row r="208" spans="2:7">
      <c r="B208" s="353">
        <v>42679.702708333003</v>
      </c>
      <c r="C208" s="354">
        <v>500</v>
      </c>
      <c r="D208" s="186">
        <f t="shared" si="3"/>
        <v>35</v>
      </c>
      <c r="E208" s="354">
        <v>465</v>
      </c>
      <c r="F208" s="355" t="s">
        <v>2173</v>
      </c>
      <c r="G208" s="294"/>
    </row>
    <row r="209" spans="2:7">
      <c r="B209" s="353">
        <v>42679.734027778002</v>
      </c>
      <c r="C209" s="354">
        <v>100</v>
      </c>
      <c r="D209" s="186">
        <f t="shared" si="3"/>
        <v>5</v>
      </c>
      <c r="E209" s="354">
        <v>95</v>
      </c>
      <c r="F209" s="355" t="s">
        <v>2174</v>
      </c>
      <c r="G209" s="294"/>
    </row>
    <row r="210" spans="2:7">
      <c r="B210" s="353">
        <v>42679.779965278001</v>
      </c>
      <c r="C210" s="354">
        <v>10</v>
      </c>
      <c r="D210" s="186">
        <f t="shared" si="3"/>
        <v>0.5</v>
      </c>
      <c r="E210" s="354">
        <v>9.5</v>
      </c>
      <c r="F210" s="355" t="s">
        <v>1993</v>
      </c>
      <c r="G210" s="294"/>
    </row>
    <row r="211" spans="2:7">
      <c r="B211" s="353">
        <v>42679.791701388996</v>
      </c>
      <c r="C211" s="354">
        <v>250</v>
      </c>
      <c r="D211" s="186">
        <f t="shared" si="3"/>
        <v>12.379999999999995</v>
      </c>
      <c r="E211" s="354">
        <v>237.62</v>
      </c>
      <c r="F211" s="355" t="s">
        <v>2175</v>
      </c>
      <c r="G211" s="294"/>
    </row>
    <row r="212" spans="2:7">
      <c r="B212" s="353">
        <v>42679.791701388996</v>
      </c>
      <c r="C212" s="354">
        <v>10</v>
      </c>
      <c r="D212" s="186">
        <f t="shared" si="3"/>
        <v>0.69999999999999929</v>
      </c>
      <c r="E212" s="354">
        <v>9.3000000000000007</v>
      </c>
      <c r="F212" s="355" t="s">
        <v>2176</v>
      </c>
      <c r="G212" s="294"/>
    </row>
    <row r="213" spans="2:7">
      <c r="B213" s="353">
        <v>42679.791782407003</v>
      </c>
      <c r="C213" s="354">
        <v>10</v>
      </c>
      <c r="D213" s="186">
        <f t="shared" si="3"/>
        <v>0.5</v>
      </c>
      <c r="E213" s="354">
        <v>9.5</v>
      </c>
      <c r="F213" s="355" t="s">
        <v>2177</v>
      </c>
      <c r="G213" s="294"/>
    </row>
    <row r="214" spans="2:7">
      <c r="B214" s="353">
        <v>42679.839108795997</v>
      </c>
      <c r="C214" s="354">
        <v>1000</v>
      </c>
      <c r="D214" s="186">
        <f t="shared" si="3"/>
        <v>50</v>
      </c>
      <c r="E214" s="354">
        <v>950</v>
      </c>
      <c r="F214" s="355" t="s">
        <v>2178</v>
      </c>
      <c r="G214" s="294"/>
    </row>
    <row r="215" spans="2:7">
      <c r="B215" s="353">
        <v>42679.851805555998</v>
      </c>
      <c r="C215" s="186">
        <v>100</v>
      </c>
      <c r="D215" s="186">
        <f t="shared" si="3"/>
        <v>4.9500000000000028</v>
      </c>
      <c r="E215" s="354">
        <v>95.05</v>
      </c>
      <c r="F215" s="355" t="s">
        <v>2002</v>
      </c>
      <c r="G215" s="294"/>
    </row>
    <row r="216" spans="2:7">
      <c r="B216" s="353">
        <v>42679.891701389002</v>
      </c>
      <c r="C216" s="354">
        <v>100</v>
      </c>
      <c r="D216" s="186">
        <f t="shared" si="3"/>
        <v>5</v>
      </c>
      <c r="E216" s="354">
        <v>95</v>
      </c>
      <c r="F216" s="355" t="s">
        <v>2179</v>
      </c>
      <c r="G216" s="294"/>
    </row>
    <row r="217" spans="2:7">
      <c r="B217" s="353">
        <v>42679.900532407002</v>
      </c>
      <c r="C217" s="354">
        <v>50</v>
      </c>
      <c r="D217" s="186">
        <f t="shared" si="3"/>
        <v>2.5</v>
      </c>
      <c r="E217" s="354">
        <v>47.5</v>
      </c>
      <c r="F217" s="355" t="s">
        <v>2180</v>
      </c>
      <c r="G217" s="294"/>
    </row>
    <row r="218" spans="2:7">
      <c r="B218" s="353">
        <v>42679.919247685</v>
      </c>
      <c r="C218" s="354">
        <v>100</v>
      </c>
      <c r="D218" s="186">
        <f t="shared" si="3"/>
        <v>4.9500000000000028</v>
      </c>
      <c r="E218" s="354">
        <v>95.05</v>
      </c>
      <c r="F218" s="355" t="s">
        <v>2181</v>
      </c>
      <c r="G218" s="294"/>
    </row>
    <row r="219" spans="2:7">
      <c r="B219" s="353">
        <v>42679.940601852002</v>
      </c>
      <c r="C219" s="354">
        <v>80</v>
      </c>
      <c r="D219" s="186">
        <f t="shared" si="3"/>
        <v>4</v>
      </c>
      <c r="E219" s="354">
        <v>76</v>
      </c>
      <c r="F219" s="355" t="s">
        <v>2182</v>
      </c>
      <c r="G219" s="294"/>
    </row>
    <row r="220" spans="2:7">
      <c r="B220" s="353">
        <v>42679.942824074002</v>
      </c>
      <c r="C220" s="354">
        <v>200</v>
      </c>
      <c r="D220" s="186">
        <f t="shared" si="3"/>
        <v>9.9000000000000057</v>
      </c>
      <c r="E220" s="354">
        <v>190.1</v>
      </c>
      <c r="F220" s="355" t="s">
        <v>2183</v>
      </c>
      <c r="G220" s="294"/>
    </row>
    <row r="221" spans="2:7">
      <c r="B221" s="353">
        <v>42679.949907406997</v>
      </c>
      <c r="C221" s="354">
        <v>200</v>
      </c>
      <c r="D221" s="186">
        <f t="shared" si="3"/>
        <v>14</v>
      </c>
      <c r="E221" s="354">
        <v>186</v>
      </c>
      <c r="F221" s="355" t="s">
        <v>2184</v>
      </c>
      <c r="G221" s="294"/>
    </row>
    <row r="222" spans="2:7">
      <c r="B222" s="353">
        <v>42680.1325</v>
      </c>
      <c r="C222" s="354">
        <v>500</v>
      </c>
      <c r="D222" s="186">
        <f t="shared" si="3"/>
        <v>25</v>
      </c>
      <c r="E222" s="354">
        <v>475</v>
      </c>
      <c r="F222" s="355" t="s">
        <v>2185</v>
      </c>
      <c r="G222" s="294"/>
    </row>
    <row r="223" spans="2:7">
      <c r="B223" s="353">
        <v>42680.250034721998</v>
      </c>
      <c r="C223" s="354">
        <v>100</v>
      </c>
      <c r="D223" s="186">
        <f t="shared" si="3"/>
        <v>5</v>
      </c>
      <c r="E223" s="354">
        <v>95</v>
      </c>
      <c r="F223" s="355" t="s">
        <v>2186</v>
      </c>
      <c r="G223" s="294"/>
    </row>
    <row r="224" spans="2:7">
      <c r="B224" s="353">
        <v>42680.406539352</v>
      </c>
      <c r="C224" s="354">
        <v>500</v>
      </c>
      <c r="D224" s="186">
        <f t="shared" si="3"/>
        <v>25</v>
      </c>
      <c r="E224" s="354">
        <v>475</v>
      </c>
      <c r="F224" s="355" t="s">
        <v>2187</v>
      </c>
      <c r="G224" s="294"/>
    </row>
    <row r="225" spans="2:7">
      <c r="B225" s="353">
        <v>42680.416712963</v>
      </c>
      <c r="C225" s="354">
        <v>300</v>
      </c>
      <c r="D225" s="186">
        <f t="shared" si="3"/>
        <v>14.850000000000023</v>
      </c>
      <c r="E225" s="354">
        <v>285.14999999999998</v>
      </c>
      <c r="F225" s="355" t="s">
        <v>2188</v>
      </c>
      <c r="G225" s="294"/>
    </row>
    <row r="226" spans="2:7">
      <c r="B226" s="353">
        <v>42680.438912037003</v>
      </c>
      <c r="C226" s="354">
        <v>190</v>
      </c>
      <c r="D226" s="186">
        <f t="shared" si="3"/>
        <v>9.4099999999999966</v>
      </c>
      <c r="E226" s="354">
        <v>180.59</v>
      </c>
      <c r="F226" s="355" t="s">
        <v>2155</v>
      </c>
      <c r="G226" s="294"/>
    </row>
    <row r="227" spans="2:7">
      <c r="B227" s="353">
        <v>42680.485578704</v>
      </c>
      <c r="C227" s="354">
        <v>230</v>
      </c>
      <c r="D227" s="186">
        <f t="shared" si="3"/>
        <v>11.389999999999986</v>
      </c>
      <c r="E227" s="354">
        <v>218.61</v>
      </c>
      <c r="F227" s="355" t="s">
        <v>2189</v>
      </c>
      <c r="G227" s="294"/>
    </row>
    <row r="228" spans="2:7">
      <c r="B228" s="353">
        <v>42680.491493055997</v>
      </c>
      <c r="C228" s="354">
        <v>50</v>
      </c>
      <c r="D228" s="186">
        <f t="shared" si="3"/>
        <v>2.5</v>
      </c>
      <c r="E228" s="354">
        <v>47.5</v>
      </c>
      <c r="F228" s="355" t="s">
        <v>2190</v>
      </c>
      <c r="G228" s="294"/>
    </row>
    <row r="229" spans="2:7">
      <c r="B229" s="353">
        <v>42680.496018518999</v>
      </c>
      <c r="C229" s="354">
        <v>150</v>
      </c>
      <c r="D229" s="186">
        <f t="shared" si="3"/>
        <v>10.5</v>
      </c>
      <c r="E229" s="354">
        <v>139.5</v>
      </c>
      <c r="F229" s="355" t="s">
        <v>2191</v>
      </c>
      <c r="G229" s="294"/>
    </row>
    <row r="230" spans="2:7">
      <c r="B230" s="353">
        <v>42680.501840277997</v>
      </c>
      <c r="C230" s="354">
        <v>100</v>
      </c>
      <c r="D230" s="186">
        <f t="shared" si="3"/>
        <v>5</v>
      </c>
      <c r="E230" s="354">
        <v>95</v>
      </c>
      <c r="F230" s="355" t="s">
        <v>2192</v>
      </c>
      <c r="G230" s="294"/>
    </row>
    <row r="231" spans="2:7">
      <c r="B231" s="353">
        <v>42680.511712963002</v>
      </c>
      <c r="C231" s="354">
        <v>10</v>
      </c>
      <c r="D231" s="186">
        <f t="shared" si="3"/>
        <v>0.69999999999999929</v>
      </c>
      <c r="E231" s="354">
        <v>9.3000000000000007</v>
      </c>
      <c r="F231" s="355" t="s">
        <v>2193</v>
      </c>
      <c r="G231" s="294"/>
    </row>
    <row r="232" spans="2:7">
      <c r="B232" s="353">
        <v>42680.524259259</v>
      </c>
      <c r="C232" s="354">
        <v>200</v>
      </c>
      <c r="D232" s="186">
        <f t="shared" si="3"/>
        <v>14</v>
      </c>
      <c r="E232" s="354">
        <v>186</v>
      </c>
      <c r="F232" s="355" t="s">
        <v>2194</v>
      </c>
      <c r="G232" s="294"/>
    </row>
    <row r="233" spans="2:7">
      <c r="B233" s="353">
        <v>42680.532199073998</v>
      </c>
      <c r="C233" s="354">
        <v>100</v>
      </c>
      <c r="D233" s="186">
        <f t="shared" si="3"/>
        <v>5</v>
      </c>
      <c r="E233" s="354">
        <v>95</v>
      </c>
      <c r="F233" s="355" t="s">
        <v>2195</v>
      </c>
      <c r="G233" s="294"/>
    </row>
    <row r="234" spans="2:7">
      <c r="B234" s="353">
        <v>42680.544745370004</v>
      </c>
      <c r="C234" s="354">
        <v>100</v>
      </c>
      <c r="D234" s="186">
        <f t="shared" si="3"/>
        <v>7</v>
      </c>
      <c r="E234" s="354">
        <v>93</v>
      </c>
      <c r="F234" s="355" t="s">
        <v>2196</v>
      </c>
      <c r="G234" s="294"/>
    </row>
    <row r="235" spans="2:7">
      <c r="B235" s="353">
        <v>42680.581770833</v>
      </c>
      <c r="C235" s="354">
        <v>500</v>
      </c>
      <c r="D235" s="186">
        <f t="shared" si="3"/>
        <v>25</v>
      </c>
      <c r="E235" s="354">
        <v>475</v>
      </c>
      <c r="F235" s="355" t="s">
        <v>2197</v>
      </c>
      <c r="G235" s="294"/>
    </row>
    <row r="236" spans="2:7">
      <c r="B236" s="353">
        <v>42680.583368056003</v>
      </c>
      <c r="C236" s="354">
        <v>100</v>
      </c>
      <c r="D236" s="186">
        <f t="shared" si="3"/>
        <v>4.9500000000000028</v>
      </c>
      <c r="E236" s="354">
        <v>95.05</v>
      </c>
      <c r="F236" s="355" t="s">
        <v>2198</v>
      </c>
      <c r="G236" s="294"/>
    </row>
    <row r="237" spans="2:7">
      <c r="B237" s="353">
        <v>42680.585243055997</v>
      </c>
      <c r="C237" s="354">
        <v>50</v>
      </c>
      <c r="D237" s="186">
        <f t="shared" si="3"/>
        <v>2.4799999999999969</v>
      </c>
      <c r="E237" s="354">
        <v>47.52</v>
      </c>
      <c r="F237" s="355" t="s">
        <v>2199</v>
      </c>
      <c r="G237" s="294"/>
    </row>
    <row r="238" spans="2:7">
      <c r="B238" s="353">
        <v>42680.610370369999</v>
      </c>
      <c r="C238" s="354">
        <v>20</v>
      </c>
      <c r="D238" s="186">
        <f t="shared" si="3"/>
        <v>1</v>
      </c>
      <c r="E238" s="354">
        <v>19</v>
      </c>
      <c r="F238" s="355" t="s">
        <v>2200</v>
      </c>
      <c r="G238" s="294"/>
    </row>
    <row r="239" spans="2:7">
      <c r="B239" s="353">
        <v>42680.616898148</v>
      </c>
      <c r="C239" s="354">
        <v>200</v>
      </c>
      <c r="D239" s="186">
        <f t="shared" si="3"/>
        <v>14</v>
      </c>
      <c r="E239" s="354">
        <v>186</v>
      </c>
      <c r="F239" s="355" t="s">
        <v>2194</v>
      </c>
      <c r="G239" s="294"/>
    </row>
    <row r="240" spans="2:7">
      <c r="B240" s="353">
        <v>42680.625023148001</v>
      </c>
      <c r="C240" s="354">
        <v>50</v>
      </c>
      <c r="D240" s="186">
        <f t="shared" si="3"/>
        <v>2.5</v>
      </c>
      <c r="E240" s="354">
        <v>47.5</v>
      </c>
      <c r="F240" s="355" t="s">
        <v>2201</v>
      </c>
      <c r="G240" s="294"/>
    </row>
    <row r="241" spans="2:7">
      <c r="B241" s="353">
        <v>42680.669432870003</v>
      </c>
      <c r="C241" s="354">
        <v>100</v>
      </c>
      <c r="D241" s="186">
        <f t="shared" si="3"/>
        <v>4.9500000000000028</v>
      </c>
      <c r="E241" s="354">
        <v>95.05</v>
      </c>
      <c r="F241" s="355" t="s">
        <v>2202</v>
      </c>
      <c r="G241" s="294"/>
    </row>
    <row r="242" spans="2:7">
      <c r="B242" s="353">
        <v>42680.695219907</v>
      </c>
      <c r="C242" s="354">
        <v>300</v>
      </c>
      <c r="D242" s="186">
        <f t="shared" si="3"/>
        <v>14.850000000000023</v>
      </c>
      <c r="E242" s="354">
        <v>285.14999999999998</v>
      </c>
      <c r="F242" s="355" t="s">
        <v>2203</v>
      </c>
      <c r="G242" s="294"/>
    </row>
    <row r="243" spans="2:7">
      <c r="B243" s="353">
        <v>42680.706481481</v>
      </c>
      <c r="C243" s="354">
        <v>100</v>
      </c>
      <c r="D243" s="186">
        <f t="shared" si="3"/>
        <v>4.9500000000000028</v>
      </c>
      <c r="E243" s="354">
        <v>95.05</v>
      </c>
      <c r="F243" s="355" t="s">
        <v>2181</v>
      </c>
      <c r="G243" s="294"/>
    </row>
    <row r="244" spans="2:7">
      <c r="B244" s="353">
        <v>42680.710300926003</v>
      </c>
      <c r="C244" s="354">
        <v>100</v>
      </c>
      <c r="D244" s="186">
        <f t="shared" si="3"/>
        <v>5</v>
      </c>
      <c r="E244" s="354">
        <v>95</v>
      </c>
      <c r="F244" s="355" t="s">
        <v>2204</v>
      </c>
      <c r="G244" s="294"/>
    </row>
    <row r="245" spans="2:7">
      <c r="B245" s="353">
        <v>42680.747824074002</v>
      </c>
      <c r="C245" s="186">
        <v>100</v>
      </c>
      <c r="D245" s="186">
        <f t="shared" si="3"/>
        <v>7</v>
      </c>
      <c r="E245" s="354">
        <v>93</v>
      </c>
      <c r="F245" s="355" t="s">
        <v>2205</v>
      </c>
      <c r="G245" s="294"/>
    </row>
    <row r="246" spans="2:7">
      <c r="B246" s="353">
        <v>42680.752442129997</v>
      </c>
      <c r="C246" s="354">
        <v>200</v>
      </c>
      <c r="D246" s="186">
        <f t="shared" si="3"/>
        <v>14</v>
      </c>
      <c r="E246" s="354">
        <v>186</v>
      </c>
      <c r="F246" s="355" t="s">
        <v>2206</v>
      </c>
      <c r="G246" s="294"/>
    </row>
    <row r="247" spans="2:7">
      <c r="B247" s="353">
        <v>42680.790798611</v>
      </c>
      <c r="C247" s="354">
        <v>500</v>
      </c>
      <c r="D247" s="186">
        <f t="shared" si="3"/>
        <v>25</v>
      </c>
      <c r="E247" s="354">
        <v>475</v>
      </c>
      <c r="F247" s="355" t="s">
        <v>2120</v>
      </c>
      <c r="G247" s="294"/>
    </row>
    <row r="248" spans="2:7">
      <c r="B248" s="353">
        <v>42680.791701388996</v>
      </c>
      <c r="C248" s="354">
        <v>10</v>
      </c>
      <c r="D248" s="186">
        <f t="shared" si="3"/>
        <v>0.5</v>
      </c>
      <c r="E248" s="354">
        <v>9.5</v>
      </c>
      <c r="F248" s="355" t="s">
        <v>2207</v>
      </c>
      <c r="G248" s="294"/>
    </row>
    <row r="249" spans="2:7">
      <c r="B249" s="353">
        <v>42680.791736111001</v>
      </c>
      <c r="C249" s="354">
        <v>100</v>
      </c>
      <c r="D249" s="186">
        <f t="shared" si="3"/>
        <v>5</v>
      </c>
      <c r="E249" s="354">
        <v>95</v>
      </c>
      <c r="F249" s="355" t="s">
        <v>2208</v>
      </c>
      <c r="G249" s="294"/>
    </row>
    <row r="250" spans="2:7">
      <c r="B250" s="353">
        <v>42680.833368056003</v>
      </c>
      <c r="C250" s="354">
        <v>50</v>
      </c>
      <c r="D250" s="186">
        <f t="shared" si="3"/>
        <v>2.5</v>
      </c>
      <c r="E250" s="354">
        <v>47.5</v>
      </c>
      <c r="F250" s="355" t="s">
        <v>2208</v>
      </c>
      <c r="G250" s="294"/>
    </row>
    <row r="251" spans="2:7">
      <c r="B251" s="353">
        <v>42680.852233796002</v>
      </c>
      <c r="C251" s="354">
        <v>30</v>
      </c>
      <c r="D251" s="186">
        <f t="shared" si="3"/>
        <v>2.1000000000000014</v>
      </c>
      <c r="E251" s="354">
        <v>27.9</v>
      </c>
      <c r="F251" s="355" t="s">
        <v>2209</v>
      </c>
      <c r="G251" s="294"/>
    </row>
    <row r="252" spans="2:7">
      <c r="B252" s="353">
        <v>42680.859849537002</v>
      </c>
      <c r="C252" s="354">
        <v>150</v>
      </c>
      <c r="D252" s="186">
        <f t="shared" si="3"/>
        <v>7.5</v>
      </c>
      <c r="E252" s="354">
        <v>142.5</v>
      </c>
      <c r="F252" s="355" t="s">
        <v>2210</v>
      </c>
      <c r="G252" s="294"/>
    </row>
    <row r="253" spans="2:7">
      <c r="B253" s="353">
        <v>42680.870601852002</v>
      </c>
      <c r="C253" s="354">
        <v>50</v>
      </c>
      <c r="D253" s="186">
        <f t="shared" si="3"/>
        <v>2.5</v>
      </c>
      <c r="E253" s="354">
        <v>47.5</v>
      </c>
      <c r="F253" s="355" t="s">
        <v>2211</v>
      </c>
      <c r="G253" s="294"/>
    </row>
    <row r="254" spans="2:7">
      <c r="B254" s="353">
        <v>42680.870763888997</v>
      </c>
      <c r="C254" s="354">
        <v>100</v>
      </c>
      <c r="D254" s="186">
        <f t="shared" si="3"/>
        <v>5</v>
      </c>
      <c r="E254" s="354">
        <v>95</v>
      </c>
      <c r="F254" s="355" t="s">
        <v>2212</v>
      </c>
      <c r="G254" s="294"/>
    </row>
    <row r="255" spans="2:7">
      <c r="B255" s="353">
        <v>42680.877094907002</v>
      </c>
      <c r="C255" s="354">
        <v>50</v>
      </c>
      <c r="D255" s="186">
        <f t="shared" si="3"/>
        <v>3.5</v>
      </c>
      <c r="E255" s="354">
        <v>46.5</v>
      </c>
      <c r="F255" s="355" t="s">
        <v>2213</v>
      </c>
      <c r="G255" s="294"/>
    </row>
    <row r="256" spans="2:7">
      <c r="B256" s="353">
        <v>42680.916724536997</v>
      </c>
      <c r="C256" s="354">
        <v>50</v>
      </c>
      <c r="D256" s="186">
        <f t="shared" si="3"/>
        <v>3.5</v>
      </c>
      <c r="E256" s="354">
        <v>46.5</v>
      </c>
      <c r="F256" s="355" t="s">
        <v>2214</v>
      </c>
      <c r="G256" s="294"/>
    </row>
    <row r="257" spans="2:7">
      <c r="B257" s="353">
        <v>42680.928912037001</v>
      </c>
      <c r="C257" s="354">
        <v>100</v>
      </c>
      <c r="D257" s="186">
        <f t="shared" si="3"/>
        <v>4.9500000000000028</v>
      </c>
      <c r="E257" s="354">
        <v>95.05</v>
      </c>
      <c r="F257" s="355" t="s">
        <v>2215</v>
      </c>
      <c r="G257" s="294"/>
    </row>
    <row r="258" spans="2:7">
      <c r="B258" s="353">
        <v>42680.938692130003</v>
      </c>
      <c r="C258" s="354">
        <v>500</v>
      </c>
      <c r="D258" s="186">
        <f t="shared" si="3"/>
        <v>25</v>
      </c>
      <c r="E258" s="354">
        <v>475</v>
      </c>
      <c r="F258" s="355" t="s">
        <v>2216</v>
      </c>
      <c r="G258" s="294"/>
    </row>
    <row r="259" spans="2:7">
      <c r="B259" s="353">
        <v>42680.953090278002</v>
      </c>
      <c r="C259" s="354">
        <v>50</v>
      </c>
      <c r="D259" s="186">
        <f t="shared" si="3"/>
        <v>2.5</v>
      </c>
      <c r="E259" s="354">
        <v>47.5</v>
      </c>
      <c r="F259" s="355" t="s">
        <v>2182</v>
      </c>
      <c r="G259" s="294"/>
    </row>
    <row r="260" spans="2:7">
      <c r="B260" s="353">
        <v>42681.375057869998</v>
      </c>
      <c r="C260" s="354">
        <v>50</v>
      </c>
      <c r="D260" s="186">
        <f t="shared" si="3"/>
        <v>2.5</v>
      </c>
      <c r="E260" s="354">
        <v>47.5</v>
      </c>
      <c r="F260" s="355" t="s">
        <v>2217</v>
      </c>
      <c r="G260" s="294"/>
    </row>
    <row r="261" spans="2:7">
      <c r="B261" s="353">
        <v>42681.375555555998</v>
      </c>
      <c r="C261" s="354">
        <v>100</v>
      </c>
      <c r="D261" s="186">
        <f t="shared" si="3"/>
        <v>7</v>
      </c>
      <c r="E261" s="354">
        <v>93</v>
      </c>
      <c r="F261" s="355" t="s">
        <v>2218</v>
      </c>
      <c r="G261" s="294"/>
    </row>
    <row r="262" spans="2:7">
      <c r="B262" s="353">
        <v>42681.382511573996</v>
      </c>
      <c r="C262" s="354">
        <v>100</v>
      </c>
      <c r="D262" s="186">
        <f t="shared" ref="D262:D325" si="4">SUM(C262-E262)</f>
        <v>7</v>
      </c>
      <c r="E262" s="354">
        <v>93</v>
      </c>
      <c r="F262" s="355" t="s">
        <v>2219</v>
      </c>
      <c r="G262" s="294"/>
    </row>
    <row r="263" spans="2:7">
      <c r="B263" s="353">
        <v>42681.394351852003</v>
      </c>
      <c r="C263" s="354">
        <v>1000</v>
      </c>
      <c r="D263" s="186">
        <f t="shared" si="4"/>
        <v>50</v>
      </c>
      <c r="E263" s="354">
        <v>950</v>
      </c>
      <c r="F263" s="355" t="s">
        <v>2220</v>
      </c>
      <c r="G263" s="294"/>
    </row>
    <row r="264" spans="2:7">
      <c r="B264" s="353">
        <v>42681.472881943999</v>
      </c>
      <c r="C264" s="354">
        <v>25</v>
      </c>
      <c r="D264" s="186">
        <f t="shared" si="4"/>
        <v>1.75</v>
      </c>
      <c r="E264" s="354">
        <v>23.25</v>
      </c>
      <c r="F264" s="355" t="s">
        <v>2221</v>
      </c>
      <c r="G264" s="294"/>
    </row>
    <row r="265" spans="2:7">
      <c r="B265" s="353">
        <v>42681.474016204003</v>
      </c>
      <c r="C265" s="354">
        <v>500</v>
      </c>
      <c r="D265" s="186">
        <f t="shared" si="4"/>
        <v>24.75</v>
      </c>
      <c r="E265" s="354">
        <v>475.25</v>
      </c>
      <c r="F265" s="355" t="s">
        <v>2222</v>
      </c>
      <c r="G265" s="294"/>
    </row>
    <row r="266" spans="2:7">
      <c r="B266" s="353">
        <v>42681.489293981002</v>
      </c>
      <c r="C266" s="354">
        <v>150</v>
      </c>
      <c r="D266" s="186">
        <f t="shared" si="4"/>
        <v>7.5</v>
      </c>
      <c r="E266" s="354">
        <v>142.5</v>
      </c>
      <c r="F266" s="355" t="s">
        <v>2223</v>
      </c>
      <c r="G266" s="294"/>
    </row>
    <row r="267" spans="2:7">
      <c r="B267" s="353">
        <v>42681.500023148001</v>
      </c>
      <c r="C267" s="354">
        <v>34</v>
      </c>
      <c r="D267" s="186">
        <f t="shared" si="4"/>
        <v>1.7000000000000028</v>
      </c>
      <c r="E267" s="354">
        <v>32.299999999999997</v>
      </c>
      <c r="F267" s="355" t="s">
        <v>2224</v>
      </c>
      <c r="G267" s="294"/>
    </row>
    <row r="268" spans="2:7">
      <c r="B268" s="353">
        <v>42681.500046296002</v>
      </c>
      <c r="C268" s="354">
        <v>50</v>
      </c>
      <c r="D268" s="186">
        <f t="shared" si="4"/>
        <v>2.5</v>
      </c>
      <c r="E268" s="354">
        <v>47.5</v>
      </c>
      <c r="F268" s="355" t="s">
        <v>2146</v>
      </c>
      <c r="G268" s="294"/>
    </row>
    <row r="269" spans="2:7">
      <c r="B269" s="353">
        <v>42681.500185185003</v>
      </c>
      <c r="C269" s="354">
        <v>20</v>
      </c>
      <c r="D269" s="186">
        <f t="shared" si="4"/>
        <v>1</v>
      </c>
      <c r="E269" s="354">
        <v>19</v>
      </c>
      <c r="F269" s="355" t="s">
        <v>2225</v>
      </c>
      <c r="G269" s="294"/>
    </row>
    <row r="270" spans="2:7">
      <c r="B270" s="353">
        <v>42681.536516204003</v>
      </c>
      <c r="C270" s="354">
        <v>1000</v>
      </c>
      <c r="D270" s="186">
        <f t="shared" si="4"/>
        <v>50</v>
      </c>
      <c r="E270" s="354">
        <v>950</v>
      </c>
      <c r="F270" s="355" t="s">
        <v>2226</v>
      </c>
      <c r="G270" s="294"/>
    </row>
    <row r="271" spans="2:7">
      <c r="B271" s="353">
        <v>42681.541712963</v>
      </c>
      <c r="C271" s="354">
        <v>200</v>
      </c>
      <c r="D271" s="186">
        <f t="shared" si="4"/>
        <v>9.9000000000000057</v>
      </c>
      <c r="E271" s="354">
        <v>190.1</v>
      </c>
      <c r="F271" s="355" t="s">
        <v>2227</v>
      </c>
      <c r="G271" s="294"/>
    </row>
    <row r="272" spans="2:7">
      <c r="B272" s="353">
        <v>42681.541736111001</v>
      </c>
      <c r="C272" s="354">
        <v>100</v>
      </c>
      <c r="D272" s="186">
        <f t="shared" si="4"/>
        <v>5</v>
      </c>
      <c r="E272" s="354">
        <v>95</v>
      </c>
      <c r="F272" s="355" t="s">
        <v>2228</v>
      </c>
      <c r="G272" s="294"/>
    </row>
    <row r="273" spans="2:7">
      <c r="B273" s="353">
        <v>42681.578773148001</v>
      </c>
      <c r="C273" s="354">
        <v>200</v>
      </c>
      <c r="D273" s="186">
        <f t="shared" si="4"/>
        <v>9.9000000000000057</v>
      </c>
      <c r="E273" s="354">
        <v>190.1</v>
      </c>
      <c r="F273" s="355" t="s">
        <v>2229</v>
      </c>
      <c r="G273" s="294"/>
    </row>
    <row r="274" spans="2:7">
      <c r="B274" s="353">
        <v>42681.583368056003</v>
      </c>
      <c r="C274" s="354">
        <v>50</v>
      </c>
      <c r="D274" s="186">
        <f t="shared" si="4"/>
        <v>2.5</v>
      </c>
      <c r="E274" s="354">
        <v>47.5</v>
      </c>
      <c r="F274" s="355" t="s">
        <v>2230</v>
      </c>
      <c r="G274" s="294"/>
    </row>
    <row r="275" spans="2:7">
      <c r="B275" s="353">
        <v>42681.583368056003</v>
      </c>
      <c r="C275" s="186">
        <v>100</v>
      </c>
      <c r="D275" s="186">
        <f t="shared" si="4"/>
        <v>7</v>
      </c>
      <c r="E275" s="354">
        <v>93</v>
      </c>
      <c r="F275" s="355" t="s">
        <v>2231</v>
      </c>
      <c r="G275" s="294"/>
    </row>
    <row r="276" spans="2:7">
      <c r="B276" s="353">
        <v>42681.583391204003</v>
      </c>
      <c r="C276" s="354">
        <v>200</v>
      </c>
      <c r="D276" s="186">
        <f t="shared" si="4"/>
        <v>10</v>
      </c>
      <c r="E276" s="354">
        <v>190</v>
      </c>
      <c r="F276" s="355" t="s">
        <v>2232</v>
      </c>
      <c r="G276" s="294"/>
    </row>
    <row r="277" spans="2:7">
      <c r="B277" s="353">
        <v>42681.611041666998</v>
      </c>
      <c r="C277" s="354">
        <v>100</v>
      </c>
      <c r="D277" s="186">
        <f t="shared" si="4"/>
        <v>5</v>
      </c>
      <c r="E277" s="354">
        <v>95</v>
      </c>
      <c r="F277" s="355" t="s">
        <v>2233</v>
      </c>
      <c r="G277" s="294"/>
    </row>
    <row r="278" spans="2:7">
      <c r="B278" s="353">
        <v>42681.625023148001</v>
      </c>
      <c r="C278" s="354">
        <v>10</v>
      </c>
      <c r="D278" s="186">
        <f t="shared" si="4"/>
        <v>0.69999999999999929</v>
      </c>
      <c r="E278" s="354">
        <v>9.3000000000000007</v>
      </c>
      <c r="F278" s="355" t="s">
        <v>2234</v>
      </c>
      <c r="G278" s="294"/>
    </row>
    <row r="279" spans="2:7">
      <c r="B279" s="353">
        <v>42681.625034721998</v>
      </c>
      <c r="C279" s="354">
        <v>30</v>
      </c>
      <c r="D279" s="186">
        <f t="shared" si="4"/>
        <v>1.4899999999999984</v>
      </c>
      <c r="E279" s="354">
        <v>28.51</v>
      </c>
      <c r="F279" s="355" t="s">
        <v>2235</v>
      </c>
      <c r="G279" s="294"/>
    </row>
    <row r="280" spans="2:7">
      <c r="B280" s="353">
        <v>42681.666689815</v>
      </c>
      <c r="C280" s="354">
        <v>100</v>
      </c>
      <c r="D280" s="186">
        <f t="shared" si="4"/>
        <v>7</v>
      </c>
      <c r="E280" s="354">
        <v>93</v>
      </c>
      <c r="F280" s="355" t="s">
        <v>2236</v>
      </c>
      <c r="G280" s="294"/>
    </row>
    <row r="281" spans="2:7">
      <c r="B281" s="353">
        <v>42681.666712963</v>
      </c>
      <c r="C281" s="354">
        <v>100</v>
      </c>
      <c r="D281" s="186">
        <f t="shared" si="4"/>
        <v>5</v>
      </c>
      <c r="E281" s="354">
        <v>95</v>
      </c>
      <c r="F281" s="355" t="s">
        <v>2237</v>
      </c>
      <c r="G281" s="294"/>
    </row>
    <row r="282" spans="2:7">
      <c r="B282" s="353">
        <v>42681.668888888998</v>
      </c>
      <c r="C282" s="354">
        <v>500</v>
      </c>
      <c r="D282" s="186">
        <f t="shared" si="4"/>
        <v>24.75</v>
      </c>
      <c r="E282" s="354">
        <v>475.25</v>
      </c>
      <c r="F282" s="355" t="s">
        <v>2238</v>
      </c>
      <c r="G282" s="294"/>
    </row>
    <row r="283" spans="2:7">
      <c r="B283" s="353">
        <v>42681.730358795998</v>
      </c>
      <c r="C283" s="354">
        <v>150</v>
      </c>
      <c r="D283" s="186">
        <f t="shared" si="4"/>
        <v>7.5</v>
      </c>
      <c r="E283" s="354">
        <v>142.5</v>
      </c>
      <c r="F283" s="355" t="s">
        <v>2239</v>
      </c>
      <c r="G283" s="294"/>
    </row>
    <row r="284" spans="2:7">
      <c r="B284" s="353">
        <v>42681.750081019003</v>
      </c>
      <c r="C284" s="354">
        <v>100</v>
      </c>
      <c r="D284" s="186">
        <f t="shared" si="4"/>
        <v>5</v>
      </c>
      <c r="E284" s="354">
        <v>95</v>
      </c>
      <c r="F284" s="355" t="s">
        <v>2240</v>
      </c>
      <c r="G284" s="294"/>
    </row>
    <row r="285" spans="2:7">
      <c r="B285" s="353">
        <v>42681.764502315003</v>
      </c>
      <c r="C285" s="354">
        <v>200</v>
      </c>
      <c r="D285" s="186">
        <f t="shared" si="4"/>
        <v>9.9000000000000057</v>
      </c>
      <c r="E285" s="354">
        <v>190.1</v>
      </c>
      <c r="F285" s="355" t="s">
        <v>2241</v>
      </c>
      <c r="G285" s="294"/>
    </row>
    <row r="286" spans="2:7">
      <c r="B286" s="353">
        <v>42681.791712963</v>
      </c>
      <c r="C286" s="354">
        <v>100</v>
      </c>
      <c r="D286" s="186">
        <f t="shared" si="4"/>
        <v>5</v>
      </c>
      <c r="E286" s="354">
        <v>95</v>
      </c>
      <c r="F286" s="355" t="s">
        <v>2242</v>
      </c>
      <c r="G286" s="294"/>
    </row>
    <row r="287" spans="2:7">
      <c r="B287" s="353">
        <v>42681.807141204001</v>
      </c>
      <c r="C287" s="354">
        <v>50</v>
      </c>
      <c r="D287" s="186">
        <f t="shared" si="4"/>
        <v>2.5</v>
      </c>
      <c r="E287" s="354">
        <v>47.5</v>
      </c>
      <c r="F287" s="355" t="s">
        <v>2243</v>
      </c>
      <c r="G287" s="294"/>
    </row>
    <row r="288" spans="2:7">
      <c r="B288" s="353">
        <v>42681.827118055997</v>
      </c>
      <c r="C288" s="354">
        <v>100</v>
      </c>
      <c r="D288" s="186">
        <f t="shared" si="4"/>
        <v>4.9500000000000028</v>
      </c>
      <c r="E288" s="354">
        <v>95.05</v>
      </c>
      <c r="F288" s="355" t="s">
        <v>2244</v>
      </c>
      <c r="G288" s="294"/>
    </row>
    <row r="289" spans="2:7">
      <c r="B289" s="353">
        <v>42681.832025463002</v>
      </c>
      <c r="C289" s="354">
        <v>20</v>
      </c>
      <c r="D289" s="186">
        <f t="shared" si="4"/>
        <v>0.98999999999999844</v>
      </c>
      <c r="E289" s="354">
        <v>19.010000000000002</v>
      </c>
      <c r="F289" s="355" t="s">
        <v>2245</v>
      </c>
      <c r="G289" s="294"/>
    </row>
    <row r="290" spans="2:7">
      <c r="B290" s="353">
        <v>42681.833379629999</v>
      </c>
      <c r="C290" s="354">
        <v>50</v>
      </c>
      <c r="D290" s="186">
        <f t="shared" si="4"/>
        <v>2.5</v>
      </c>
      <c r="E290" s="354">
        <v>47.5</v>
      </c>
      <c r="F290" s="355" t="s">
        <v>2246</v>
      </c>
      <c r="G290" s="294"/>
    </row>
    <row r="291" spans="2:7">
      <c r="B291" s="353">
        <v>42681.875046296002</v>
      </c>
      <c r="C291" s="354">
        <v>100</v>
      </c>
      <c r="D291" s="186">
        <f t="shared" si="4"/>
        <v>5</v>
      </c>
      <c r="E291" s="354">
        <v>95</v>
      </c>
      <c r="F291" s="355" t="s">
        <v>2247</v>
      </c>
      <c r="G291" s="294"/>
    </row>
    <row r="292" spans="2:7">
      <c r="B292" s="353">
        <v>42681.885324073999</v>
      </c>
      <c r="C292" s="354">
        <v>100</v>
      </c>
      <c r="D292" s="186">
        <f t="shared" si="4"/>
        <v>4.9500000000000028</v>
      </c>
      <c r="E292" s="354">
        <v>95.05</v>
      </c>
      <c r="F292" s="355" t="s">
        <v>2248</v>
      </c>
      <c r="G292" s="294"/>
    </row>
    <row r="293" spans="2:7">
      <c r="B293" s="353">
        <v>42681.916701388996</v>
      </c>
      <c r="C293" s="354">
        <v>100</v>
      </c>
      <c r="D293" s="186">
        <f t="shared" si="4"/>
        <v>5</v>
      </c>
      <c r="E293" s="354">
        <v>95</v>
      </c>
      <c r="F293" s="355" t="s">
        <v>2249</v>
      </c>
      <c r="G293" s="294"/>
    </row>
    <row r="294" spans="2:7">
      <c r="B294" s="353">
        <v>42681.925034722</v>
      </c>
      <c r="C294" s="354">
        <v>50</v>
      </c>
      <c r="D294" s="186">
        <f t="shared" si="4"/>
        <v>2.5</v>
      </c>
      <c r="E294" s="354">
        <v>47.5</v>
      </c>
      <c r="F294" s="355" t="s">
        <v>2250</v>
      </c>
      <c r="G294" s="294"/>
    </row>
    <row r="295" spans="2:7">
      <c r="B295" s="353">
        <v>42681.933263888997</v>
      </c>
      <c r="C295" s="354">
        <v>350</v>
      </c>
      <c r="D295" s="186">
        <f t="shared" si="4"/>
        <v>17.329999999999984</v>
      </c>
      <c r="E295" s="354">
        <v>332.67</v>
      </c>
      <c r="F295" s="355" t="s">
        <v>2251</v>
      </c>
      <c r="G295" s="294"/>
    </row>
    <row r="296" spans="2:7">
      <c r="B296" s="353">
        <v>42681.958379629999</v>
      </c>
      <c r="C296" s="354">
        <v>20</v>
      </c>
      <c r="D296" s="186">
        <f t="shared" si="4"/>
        <v>1</v>
      </c>
      <c r="E296" s="354">
        <v>19</v>
      </c>
      <c r="F296" s="355" t="s">
        <v>2252</v>
      </c>
      <c r="G296" s="294"/>
    </row>
    <row r="297" spans="2:7">
      <c r="B297" s="353">
        <v>42681.958379629999</v>
      </c>
      <c r="C297" s="354">
        <v>50</v>
      </c>
      <c r="D297" s="186">
        <f t="shared" si="4"/>
        <v>2.5</v>
      </c>
      <c r="E297" s="354">
        <v>47.5</v>
      </c>
      <c r="F297" s="355" t="s">
        <v>2253</v>
      </c>
      <c r="G297" s="294"/>
    </row>
    <row r="298" spans="2:7">
      <c r="B298" s="353">
        <v>42681.958379629999</v>
      </c>
      <c r="C298" s="354">
        <v>200</v>
      </c>
      <c r="D298" s="186">
        <f t="shared" si="4"/>
        <v>10</v>
      </c>
      <c r="E298" s="354">
        <v>190</v>
      </c>
      <c r="F298" s="355" t="s">
        <v>2254</v>
      </c>
      <c r="G298" s="294"/>
    </row>
    <row r="299" spans="2:7">
      <c r="B299" s="353">
        <v>42681.958391204003</v>
      </c>
      <c r="C299" s="354">
        <v>300</v>
      </c>
      <c r="D299" s="186">
        <f t="shared" si="4"/>
        <v>14.850000000000023</v>
      </c>
      <c r="E299" s="354">
        <v>285.14999999999998</v>
      </c>
      <c r="F299" s="355" t="s">
        <v>2255</v>
      </c>
      <c r="G299" s="294"/>
    </row>
    <row r="300" spans="2:7">
      <c r="B300" s="353">
        <v>42681.990185185001</v>
      </c>
      <c r="C300" s="354">
        <v>150</v>
      </c>
      <c r="D300" s="186">
        <f t="shared" si="4"/>
        <v>10.5</v>
      </c>
      <c r="E300" s="354">
        <v>139.5</v>
      </c>
      <c r="F300" s="355" t="s">
        <v>2256</v>
      </c>
      <c r="G300" s="294"/>
    </row>
    <row r="301" spans="2:7">
      <c r="B301" s="353">
        <v>42682.018240741003</v>
      </c>
      <c r="C301" s="354">
        <v>200</v>
      </c>
      <c r="D301" s="186">
        <f t="shared" si="4"/>
        <v>14</v>
      </c>
      <c r="E301" s="354">
        <v>186</v>
      </c>
      <c r="F301" s="355" t="s">
        <v>2257</v>
      </c>
      <c r="G301" s="294"/>
    </row>
    <row r="302" spans="2:7">
      <c r="B302" s="353">
        <v>42682.041712963</v>
      </c>
      <c r="C302" s="354">
        <v>100</v>
      </c>
      <c r="D302" s="186">
        <f t="shared" si="4"/>
        <v>5</v>
      </c>
      <c r="E302" s="354">
        <v>95</v>
      </c>
      <c r="F302" s="355" t="s">
        <v>2258</v>
      </c>
      <c r="G302" s="294"/>
    </row>
    <row r="303" spans="2:7">
      <c r="B303" s="353">
        <v>42682.208368056003</v>
      </c>
      <c r="C303" s="354">
        <v>100</v>
      </c>
      <c r="D303" s="186">
        <f t="shared" si="4"/>
        <v>4.9500000000000028</v>
      </c>
      <c r="E303" s="354">
        <v>95.05</v>
      </c>
      <c r="F303" s="355" t="s">
        <v>2259</v>
      </c>
      <c r="G303" s="294"/>
    </row>
    <row r="304" spans="2:7">
      <c r="B304" s="353">
        <v>42682.259421296003</v>
      </c>
      <c r="C304" s="354">
        <v>200</v>
      </c>
      <c r="D304" s="186">
        <f t="shared" si="4"/>
        <v>9.9000000000000057</v>
      </c>
      <c r="E304" s="354">
        <v>190.1</v>
      </c>
      <c r="F304" s="355" t="s">
        <v>2260</v>
      </c>
      <c r="G304" s="294"/>
    </row>
    <row r="305" spans="2:7">
      <c r="B305" s="353">
        <v>42682.311377315003</v>
      </c>
      <c r="C305" s="186">
        <v>150</v>
      </c>
      <c r="D305" s="186">
        <f t="shared" si="4"/>
        <v>7.5</v>
      </c>
      <c r="E305" s="354">
        <v>142.5</v>
      </c>
      <c r="F305" s="355" t="s">
        <v>2039</v>
      </c>
      <c r="G305" s="294"/>
    </row>
    <row r="306" spans="2:7">
      <c r="B306" s="353">
        <v>42682.333368056003</v>
      </c>
      <c r="C306" s="354">
        <v>100</v>
      </c>
      <c r="D306" s="186">
        <f t="shared" si="4"/>
        <v>5</v>
      </c>
      <c r="E306" s="354">
        <v>95</v>
      </c>
      <c r="F306" s="355" t="s">
        <v>2261</v>
      </c>
      <c r="G306" s="294"/>
    </row>
    <row r="307" spans="2:7">
      <c r="B307" s="353">
        <v>42682.402361111002</v>
      </c>
      <c r="C307" s="354">
        <v>30</v>
      </c>
      <c r="D307" s="186">
        <f t="shared" si="4"/>
        <v>2.1000000000000014</v>
      </c>
      <c r="E307" s="354">
        <v>27.9</v>
      </c>
      <c r="F307" s="355" t="s">
        <v>2262</v>
      </c>
      <c r="G307" s="294"/>
    </row>
    <row r="308" spans="2:7">
      <c r="B308" s="353">
        <v>42682.424930556001</v>
      </c>
      <c r="C308" s="354">
        <v>250</v>
      </c>
      <c r="D308" s="186">
        <f t="shared" si="4"/>
        <v>12.5</v>
      </c>
      <c r="E308" s="354">
        <v>237.5</v>
      </c>
      <c r="F308" s="355" t="s">
        <v>2263</v>
      </c>
      <c r="G308" s="294"/>
    </row>
    <row r="309" spans="2:7">
      <c r="B309" s="353">
        <v>42682.476736110999</v>
      </c>
      <c r="C309" s="354">
        <v>50</v>
      </c>
      <c r="D309" s="186">
        <f t="shared" si="4"/>
        <v>2.5</v>
      </c>
      <c r="E309" s="354">
        <v>47.5</v>
      </c>
      <c r="F309" s="355" t="s">
        <v>2264</v>
      </c>
      <c r="G309" s="294"/>
    </row>
    <row r="310" spans="2:7">
      <c r="B310" s="353">
        <v>42682.481412036999</v>
      </c>
      <c r="C310" s="354">
        <v>500</v>
      </c>
      <c r="D310" s="186">
        <f t="shared" si="4"/>
        <v>25</v>
      </c>
      <c r="E310" s="354">
        <v>475</v>
      </c>
      <c r="F310" s="355" t="s">
        <v>2265</v>
      </c>
      <c r="G310" s="294"/>
    </row>
    <row r="311" spans="2:7">
      <c r="B311" s="353">
        <v>42682.533865741003</v>
      </c>
      <c r="C311" s="354">
        <v>100</v>
      </c>
      <c r="D311" s="186">
        <f t="shared" si="4"/>
        <v>5</v>
      </c>
      <c r="E311" s="354">
        <v>95</v>
      </c>
      <c r="F311" s="355" t="s">
        <v>2266</v>
      </c>
      <c r="G311" s="294"/>
    </row>
    <row r="312" spans="2:7">
      <c r="B312" s="353">
        <v>42682.541724536997</v>
      </c>
      <c r="C312" s="354">
        <v>100</v>
      </c>
      <c r="D312" s="186">
        <f t="shared" si="4"/>
        <v>5</v>
      </c>
      <c r="E312" s="354">
        <v>95</v>
      </c>
      <c r="F312" s="355" t="s">
        <v>2267</v>
      </c>
      <c r="G312" s="294"/>
    </row>
    <row r="313" spans="2:7">
      <c r="B313" s="353">
        <v>42682.541724536997</v>
      </c>
      <c r="C313" s="354">
        <v>50</v>
      </c>
      <c r="D313" s="186">
        <f t="shared" si="4"/>
        <v>2.5</v>
      </c>
      <c r="E313" s="354">
        <v>47.5</v>
      </c>
      <c r="F313" s="355" t="s">
        <v>2268</v>
      </c>
      <c r="G313" s="294"/>
    </row>
    <row r="314" spans="2:7">
      <c r="B314" s="353">
        <v>42682.618159721998</v>
      </c>
      <c r="C314" s="354">
        <v>200</v>
      </c>
      <c r="D314" s="186">
        <f t="shared" si="4"/>
        <v>10</v>
      </c>
      <c r="E314" s="354">
        <v>190</v>
      </c>
      <c r="F314" s="355" t="s">
        <v>2269</v>
      </c>
      <c r="G314" s="294"/>
    </row>
    <row r="315" spans="2:7">
      <c r="B315" s="353">
        <v>42682.625046296002</v>
      </c>
      <c r="C315" s="354">
        <v>100</v>
      </c>
      <c r="D315" s="186">
        <f t="shared" si="4"/>
        <v>5</v>
      </c>
      <c r="E315" s="354">
        <v>95</v>
      </c>
      <c r="F315" s="355" t="s">
        <v>2270</v>
      </c>
      <c r="G315" s="294"/>
    </row>
    <row r="316" spans="2:7">
      <c r="B316" s="353">
        <v>42682.627476852002</v>
      </c>
      <c r="C316" s="354">
        <v>10</v>
      </c>
      <c r="D316" s="186">
        <f t="shared" si="4"/>
        <v>0.69999999999999929</v>
      </c>
      <c r="E316" s="354">
        <v>9.3000000000000007</v>
      </c>
      <c r="F316" s="355" t="s">
        <v>2193</v>
      </c>
      <c r="G316" s="294"/>
    </row>
    <row r="317" spans="2:7">
      <c r="B317" s="353">
        <v>42682.6640625</v>
      </c>
      <c r="C317" s="354">
        <v>1000</v>
      </c>
      <c r="D317" s="186">
        <f t="shared" si="4"/>
        <v>50</v>
      </c>
      <c r="E317" s="354">
        <v>950</v>
      </c>
      <c r="F317" s="355" t="s">
        <v>2271</v>
      </c>
      <c r="G317" s="294"/>
    </row>
    <row r="318" spans="2:7">
      <c r="B318" s="353">
        <v>42682.668124999997</v>
      </c>
      <c r="C318" s="354">
        <v>50</v>
      </c>
      <c r="D318" s="186">
        <f t="shared" si="4"/>
        <v>3.5</v>
      </c>
      <c r="E318" s="354">
        <v>46.5</v>
      </c>
      <c r="F318" s="355" t="s">
        <v>2272</v>
      </c>
      <c r="G318" s="294"/>
    </row>
    <row r="319" spans="2:7">
      <c r="B319" s="353">
        <v>42682.708391204003</v>
      </c>
      <c r="C319" s="354">
        <v>100</v>
      </c>
      <c r="D319" s="186">
        <f t="shared" si="4"/>
        <v>7</v>
      </c>
      <c r="E319" s="354">
        <v>93</v>
      </c>
      <c r="F319" s="355" t="s">
        <v>2273</v>
      </c>
      <c r="G319" s="294"/>
    </row>
    <row r="320" spans="2:7">
      <c r="B320" s="353">
        <v>42682.708391204003</v>
      </c>
      <c r="C320" s="354">
        <v>300</v>
      </c>
      <c r="D320" s="186">
        <f t="shared" si="4"/>
        <v>21</v>
      </c>
      <c r="E320" s="354">
        <v>279</v>
      </c>
      <c r="F320" s="355" t="s">
        <v>2274</v>
      </c>
      <c r="G320" s="294"/>
    </row>
    <row r="321" spans="2:7">
      <c r="B321" s="353">
        <v>42682.708391204003</v>
      </c>
      <c r="C321" s="354">
        <v>20</v>
      </c>
      <c r="D321" s="186">
        <f t="shared" si="4"/>
        <v>0.98999999999999844</v>
      </c>
      <c r="E321" s="354">
        <v>19.010000000000002</v>
      </c>
      <c r="F321" s="355" t="s">
        <v>2275</v>
      </c>
      <c r="G321" s="294"/>
    </row>
    <row r="322" spans="2:7">
      <c r="B322" s="353">
        <v>42682.732314815003</v>
      </c>
      <c r="C322" s="354">
        <v>70</v>
      </c>
      <c r="D322" s="186">
        <f t="shared" si="4"/>
        <v>3.4699999999999989</v>
      </c>
      <c r="E322" s="354">
        <v>66.53</v>
      </c>
      <c r="F322" s="355" t="s">
        <v>2276</v>
      </c>
      <c r="G322" s="294"/>
    </row>
    <row r="323" spans="2:7">
      <c r="B323" s="353">
        <v>42682.750057869998</v>
      </c>
      <c r="C323" s="354">
        <v>100</v>
      </c>
      <c r="D323" s="186">
        <f t="shared" si="4"/>
        <v>4.9500000000000028</v>
      </c>
      <c r="E323" s="354">
        <v>95.05</v>
      </c>
      <c r="F323" s="355" t="s">
        <v>2277</v>
      </c>
      <c r="G323" s="294"/>
    </row>
    <row r="324" spans="2:7">
      <c r="B324" s="353">
        <v>42682.776030093002</v>
      </c>
      <c r="C324" s="354">
        <v>50</v>
      </c>
      <c r="D324" s="186">
        <f t="shared" si="4"/>
        <v>3.5</v>
      </c>
      <c r="E324" s="354">
        <v>46.5</v>
      </c>
      <c r="F324" s="355" t="s">
        <v>2278</v>
      </c>
      <c r="G324" s="294"/>
    </row>
    <row r="325" spans="2:7">
      <c r="B325" s="353">
        <v>42682.791712963</v>
      </c>
      <c r="C325" s="354">
        <v>50</v>
      </c>
      <c r="D325" s="186">
        <f t="shared" si="4"/>
        <v>2.5</v>
      </c>
      <c r="E325" s="354">
        <v>47.5</v>
      </c>
      <c r="F325" s="355" t="s">
        <v>2279</v>
      </c>
      <c r="G325" s="294"/>
    </row>
    <row r="326" spans="2:7">
      <c r="B326" s="353">
        <v>42682.791736111001</v>
      </c>
      <c r="C326" s="354">
        <v>50</v>
      </c>
      <c r="D326" s="186">
        <f t="shared" ref="D326:D389" si="5">SUM(C326-E326)</f>
        <v>2.5</v>
      </c>
      <c r="E326" s="354">
        <v>47.5</v>
      </c>
      <c r="F326" s="355" t="s">
        <v>1984</v>
      </c>
      <c r="G326" s="294"/>
    </row>
    <row r="327" spans="2:7">
      <c r="B327" s="353">
        <v>42682.823576388997</v>
      </c>
      <c r="C327" s="354">
        <v>100</v>
      </c>
      <c r="D327" s="186">
        <f t="shared" si="5"/>
        <v>5</v>
      </c>
      <c r="E327" s="354">
        <v>95</v>
      </c>
      <c r="F327" s="355" t="s">
        <v>2280</v>
      </c>
      <c r="G327" s="294"/>
    </row>
    <row r="328" spans="2:7">
      <c r="B328" s="353">
        <v>42682.831979167</v>
      </c>
      <c r="C328" s="354">
        <v>30</v>
      </c>
      <c r="D328" s="186">
        <f t="shared" si="5"/>
        <v>2.1000000000000014</v>
      </c>
      <c r="E328" s="354">
        <v>27.9</v>
      </c>
      <c r="F328" s="355" t="s">
        <v>2281</v>
      </c>
      <c r="G328" s="294"/>
    </row>
    <row r="329" spans="2:7">
      <c r="B329" s="353">
        <v>42682.833356481002</v>
      </c>
      <c r="C329" s="354">
        <v>10</v>
      </c>
      <c r="D329" s="186">
        <f t="shared" si="5"/>
        <v>0.5</v>
      </c>
      <c r="E329" s="354">
        <v>9.5</v>
      </c>
      <c r="F329" s="355" t="s">
        <v>2252</v>
      </c>
      <c r="G329" s="294"/>
    </row>
    <row r="330" spans="2:7">
      <c r="B330" s="353">
        <v>42682.833391204003</v>
      </c>
      <c r="C330" s="354">
        <v>100</v>
      </c>
      <c r="D330" s="186">
        <f t="shared" si="5"/>
        <v>5</v>
      </c>
      <c r="E330" s="354">
        <v>95</v>
      </c>
      <c r="F330" s="355" t="s">
        <v>2282</v>
      </c>
      <c r="G330" s="294"/>
    </row>
    <row r="331" spans="2:7">
      <c r="B331" s="353">
        <v>42682.846041666999</v>
      </c>
      <c r="C331" s="354">
        <v>150</v>
      </c>
      <c r="D331" s="186">
        <f t="shared" si="5"/>
        <v>7.5</v>
      </c>
      <c r="E331" s="354">
        <v>142.5</v>
      </c>
      <c r="F331" s="355" t="s">
        <v>2039</v>
      </c>
      <c r="G331" s="294"/>
    </row>
    <row r="332" spans="2:7">
      <c r="B332" s="353">
        <v>42682.864421295999</v>
      </c>
      <c r="C332" s="354">
        <v>150</v>
      </c>
      <c r="D332" s="186">
        <f t="shared" si="5"/>
        <v>7.5</v>
      </c>
      <c r="E332" s="354">
        <v>142.5</v>
      </c>
      <c r="F332" s="355" t="s">
        <v>2283</v>
      </c>
      <c r="G332" s="294"/>
    </row>
    <row r="333" spans="2:7">
      <c r="B333" s="353">
        <v>42682.878935184999</v>
      </c>
      <c r="C333" s="354">
        <v>130</v>
      </c>
      <c r="D333" s="186">
        <f t="shared" si="5"/>
        <v>6.5</v>
      </c>
      <c r="E333" s="354">
        <v>123.5</v>
      </c>
      <c r="F333" s="355" t="s">
        <v>1993</v>
      </c>
      <c r="G333" s="294"/>
    </row>
    <row r="334" spans="2:7">
      <c r="B334" s="353">
        <v>42682.896550926002</v>
      </c>
      <c r="C334" s="354">
        <v>50</v>
      </c>
      <c r="D334" s="186">
        <f t="shared" si="5"/>
        <v>2.5</v>
      </c>
      <c r="E334" s="354">
        <v>47.5</v>
      </c>
      <c r="F334" s="355" t="s">
        <v>2284</v>
      </c>
      <c r="G334" s="294"/>
    </row>
    <row r="335" spans="2:7">
      <c r="B335" s="353">
        <v>42682.958368056003</v>
      </c>
      <c r="C335" s="186">
        <v>100</v>
      </c>
      <c r="D335" s="186">
        <f t="shared" si="5"/>
        <v>5</v>
      </c>
      <c r="E335" s="354">
        <v>95</v>
      </c>
      <c r="F335" s="355" t="s">
        <v>2285</v>
      </c>
      <c r="G335" s="294"/>
    </row>
    <row r="336" spans="2:7">
      <c r="B336" s="353">
        <v>42682.973275463002</v>
      </c>
      <c r="C336" s="354">
        <v>100</v>
      </c>
      <c r="D336" s="186">
        <f t="shared" si="5"/>
        <v>7</v>
      </c>
      <c r="E336" s="354">
        <v>93</v>
      </c>
      <c r="F336" s="355" t="s">
        <v>2286</v>
      </c>
      <c r="G336" s="294"/>
    </row>
    <row r="337" spans="2:7">
      <c r="B337" s="353">
        <v>42682.985590277996</v>
      </c>
      <c r="C337" s="354">
        <v>50</v>
      </c>
      <c r="D337" s="186">
        <f t="shared" si="5"/>
        <v>2.5</v>
      </c>
      <c r="E337" s="354">
        <v>47.5</v>
      </c>
      <c r="F337" s="355" t="s">
        <v>2287</v>
      </c>
      <c r="G337" s="294"/>
    </row>
    <row r="338" spans="2:7">
      <c r="B338" s="353">
        <v>42683.000057869998</v>
      </c>
      <c r="C338" s="354">
        <v>100</v>
      </c>
      <c r="D338" s="186">
        <f t="shared" si="5"/>
        <v>5</v>
      </c>
      <c r="E338" s="354">
        <v>95</v>
      </c>
      <c r="F338" s="355" t="s">
        <v>1984</v>
      </c>
      <c r="G338" s="294"/>
    </row>
    <row r="339" spans="2:7">
      <c r="B339" s="353">
        <v>42683.067303240998</v>
      </c>
      <c r="C339" s="354">
        <v>400</v>
      </c>
      <c r="D339" s="186">
        <f t="shared" si="5"/>
        <v>20</v>
      </c>
      <c r="E339" s="354">
        <v>380</v>
      </c>
      <c r="F339" s="355" t="s">
        <v>2288</v>
      </c>
      <c r="G339" s="294"/>
    </row>
    <row r="340" spans="2:7">
      <c r="B340" s="353">
        <v>42683.217962962997</v>
      </c>
      <c r="C340" s="354">
        <v>100</v>
      </c>
      <c r="D340" s="186">
        <f t="shared" si="5"/>
        <v>4.9500000000000028</v>
      </c>
      <c r="E340" s="354">
        <v>95.05</v>
      </c>
      <c r="F340" s="355" t="s">
        <v>2289</v>
      </c>
      <c r="G340" s="294"/>
    </row>
    <row r="341" spans="2:7">
      <c r="B341" s="353">
        <v>42683.347002315</v>
      </c>
      <c r="C341" s="354">
        <v>300</v>
      </c>
      <c r="D341" s="186">
        <f t="shared" si="5"/>
        <v>15</v>
      </c>
      <c r="E341" s="354">
        <v>285</v>
      </c>
      <c r="F341" s="355" t="s">
        <v>2290</v>
      </c>
      <c r="G341" s="294"/>
    </row>
    <row r="342" spans="2:7">
      <c r="B342" s="353">
        <v>42683.352974537003</v>
      </c>
      <c r="C342" s="354">
        <v>500</v>
      </c>
      <c r="D342" s="186">
        <f t="shared" si="5"/>
        <v>24.75</v>
      </c>
      <c r="E342" s="354">
        <v>475.25</v>
      </c>
      <c r="F342" s="355" t="s">
        <v>2291</v>
      </c>
      <c r="G342" s="294"/>
    </row>
    <row r="343" spans="2:7">
      <c r="B343" s="353">
        <v>42683.364699074002</v>
      </c>
      <c r="C343" s="354">
        <v>50</v>
      </c>
      <c r="D343" s="186">
        <f t="shared" si="5"/>
        <v>2.5</v>
      </c>
      <c r="E343" s="354">
        <v>47.5</v>
      </c>
      <c r="F343" s="355" t="s">
        <v>2292</v>
      </c>
      <c r="G343" s="294"/>
    </row>
    <row r="344" spans="2:7">
      <c r="B344" s="353">
        <v>42683.375046296002</v>
      </c>
      <c r="C344" s="354">
        <v>100</v>
      </c>
      <c r="D344" s="186">
        <f t="shared" si="5"/>
        <v>4.9500000000000028</v>
      </c>
      <c r="E344" s="354">
        <v>95.05</v>
      </c>
      <c r="F344" s="355" t="s">
        <v>2293</v>
      </c>
      <c r="G344" s="294"/>
    </row>
    <row r="345" spans="2:7">
      <c r="B345" s="353">
        <v>42683.375057869998</v>
      </c>
      <c r="C345" s="354">
        <v>100</v>
      </c>
      <c r="D345" s="186">
        <f t="shared" si="5"/>
        <v>4.9500000000000028</v>
      </c>
      <c r="E345" s="354">
        <v>95.05</v>
      </c>
      <c r="F345" s="355" t="s">
        <v>2294</v>
      </c>
      <c r="G345" s="294"/>
    </row>
    <row r="346" spans="2:7">
      <c r="B346" s="353">
        <v>42683.440162036997</v>
      </c>
      <c r="C346" s="354">
        <v>1000</v>
      </c>
      <c r="D346" s="186">
        <f t="shared" si="5"/>
        <v>50</v>
      </c>
      <c r="E346" s="354">
        <v>950</v>
      </c>
      <c r="F346" s="355" t="s">
        <v>2295</v>
      </c>
      <c r="G346" s="294"/>
    </row>
    <row r="347" spans="2:7">
      <c r="B347" s="353">
        <v>42683.471006943997</v>
      </c>
      <c r="C347" s="354">
        <v>500</v>
      </c>
      <c r="D347" s="186">
        <f t="shared" si="5"/>
        <v>25</v>
      </c>
      <c r="E347" s="354">
        <v>475</v>
      </c>
      <c r="F347" s="355" t="s">
        <v>2296</v>
      </c>
      <c r="G347" s="294"/>
    </row>
    <row r="348" spans="2:7">
      <c r="B348" s="353">
        <v>42683.477939814999</v>
      </c>
      <c r="C348" s="354">
        <v>400</v>
      </c>
      <c r="D348" s="186">
        <f t="shared" si="5"/>
        <v>20</v>
      </c>
      <c r="E348" s="354">
        <v>380</v>
      </c>
      <c r="F348" s="355" t="s">
        <v>2297</v>
      </c>
      <c r="G348" s="294"/>
    </row>
    <row r="349" spans="2:7">
      <c r="B349" s="353">
        <v>42683.479791667</v>
      </c>
      <c r="C349" s="354">
        <v>50</v>
      </c>
      <c r="D349" s="186">
        <f t="shared" si="5"/>
        <v>2.5</v>
      </c>
      <c r="E349" s="354">
        <v>47.5</v>
      </c>
      <c r="F349" s="355" t="s">
        <v>2297</v>
      </c>
      <c r="G349" s="294"/>
    </row>
    <row r="350" spans="2:7">
      <c r="B350" s="353">
        <v>42683.533831018998</v>
      </c>
      <c r="C350" s="354">
        <v>125</v>
      </c>
      <c r="D350" s="186">
        <f t="shared" si="5"/>
        <v>6.1899999999999977</v>
      </c>
      <c r="E350" s="354">
        <v>118.81</v>
      </c>
      <c r="F350" s="355" t="s">
        <v>2298</v>
      </c>
      <c r="G350" s="294"/>
    </row>
    <row r="351" spans="2:7">
      <c r="B351" s="353">
        <v>42683.541724536997</v>
      </c>
      <c r="C351" s="354">
        <v>100</v>
      </c>
      <c r="D351" s="186">
        <f t="shared" si="5"/>
        <v>5</v>
      </c>
      <c r="E351" s="354">
        <v>95</v>
      </c>
      <c r="F351" s="355" t="s">
        <v>2299</v>
      </c>
      <c r="G351" s="294"/>
    </row>
    <row r="352" spans="2:7">
      <c r="B352" s="353">
        <v>42683.564826389003</v>
      </c>
      <c r="C352" s="354">
        <v>250</v>
      </c>
      <c r="D352" s="186">
        <f t="shared" si="5"/>
        <v>17.5</v>
      </c>
      <c r="E352" s="354">
        <v>232.5</v>
      </c>
      <c r="F352" s="355" t="s">
        <v>2300</v>
      </c>
      <c r="G352" s="294"/>
    </row>
    <row r="353" spans="2:7">
      <c r="B353" s="353">
        <v>42683.567499999997</v>
      </c>
      <c r="C353" s="354">
        <v>200</v>
      </c>
      <c r="D353" s="186">
        <f t="shared" si="5"/>
        <v>10</v>
      </c>
      <c r="E353" s="354">
        <v>190</v>
      </c>
      <c r="F353" s="355" t="s">
        <v>2301</v>
      </c>
      <c r="G353" s="294"/>
    </row>
    <row r="354" spans="2:7">
      <c r="B354" s="353">
        <v>42683.602916666998</v>
      </c>
      <c r="C354" s="354">
        <v>50</v>
      </c>
      <c r="D354" s="186">
        <f t="shared" si="5"/>
        <v>2.4799999999999969</v>
      </c>
      <c r="E354" s="354">
        <v>47.52</v>
      </c>
      <c r="F354" s="355" t="s">
        <v>2302</v>
      </c>
      <c r="G354" s="294"/>
    </row>
    <row r="355" spans="2:7">
      <c r="B355" s="353">
        <v>42683.662893519002</v>
      </c>
      <c r="C355" s="354">
        <v>500</v>
      </c>
      <c r="D355" s="186">
        <f t="shared" si="5"/>
        <v>25</v>
      </c>
      <c r="E355" s="354">
        <v>475</v>
      </c>
      <c r="F355" s="355" t="s">
        <v>2303</v>
      </c>
      <c r="G355" s="294"/>
    </row>
    <row r="356" spans="2:7">
      <c r="B356" s="353">
        <v>42683.666689815</v>
      </c>
      <c r="C356" s="354">
        <v>50</v>
      </c>
      <c r="D356" s="186">
        <f t="shared" si="5"/>
        <v>2.4799999999999969</v>
      </c>
      <c r="E356" s="354">
        <v>47.52</v>
      </c>
      <c r="F356" s="355" t="s">
        <v>2304</v>
      </c>
      <c r="G356" s="294"/>
    </row>
    <row r="357" spans="2:7">
      <c r="B357" s="353">
        <v>42683.683136574</v>
      </c>
      <c r="C357" s="354">
        <v>1000</v>
      </c>
      <c r="D357" s="186">
        <f t="shared" si="5"/>
        <v>50</v>
      </c>
      <c r="E357" s="354">
        <v>950</v>
      </c>
      <c r="F357" s="355" t="s">
        <v>2305</v>
      </c>
      <c r="G357" s="294"/>
    </row>
    <row r="358" spans="2:7">
      <c r="B358" s="353">
        <v>42683.685856481003</v>
      </c>
      <c r="C358" s="354">
        <v>300</v>
      </c>
      <c r="D358" s="186">
        <f t="shared" si="5"/>
        <v>15</v>
      </c>
      <c r="E358" s="354">
        <v>285</v>
      </c>
      <c r="F358" s="355" t="s">
        <v>2306</v>
      </c>
      <c r="G358" s="294"/>
    </row>
    <row r="359" spans="2:7">
      <c r="B359" s="353">
        <v>42683.701134258998</v>
      </c>
      <c r="C359" s="354">
        <v>100</v>
      </c>
      <c r="D359" s="186">
        <f t="shared" si="5"/>
        <v>5</v>
      </c>
      <c r="E359" s="354">
        <v>95</v>
      </c>
      <c r="F359" s="355" t="s">
        <v>2307</v>
      </c>
      <c r="G359" s="294"/>
    </row>
    <row r="360" spans="2:7">
      <c r="B360" s="353">
        <v>42683.750034721998</v>
      </c>
      <c r="C360" s="354">
        <v>100</v>
      </c>
      <c r="D360" s="186">
        <f t="shared" si="5"/>
        <v>5</v>
      </c>
      <c r="E360" s="354">
        <v>95</v>
      </c>
      <c r="F360" s="355" t="s">
        <v>2308</v>
      </c>
      <c r="G360" s="294"/>
    </row>
    <row r="361" spans="2:7">
      <c r="B361" s="353">
        <v>42683.804745369998</v>
      </c>
      <c r="C361" s="354">
        <v>100</v>
      </c>
      <c r="D361" s="186">
        <f t="shared" si="5"/>
        <v>5</v>
      </c>
      <c r="E361" s="354">
        <v>95</v>
      </c>
      <c r="F361" s="355" t="s">
        <v>2309</v>
      </c>
      <c r="G361" s="294"/>
    </row>
    <row r="362" spans="2:7">
      <c r="B362" s="353">
        <v>42683.814872684998</v>
      </c>
      <c r="C362" s="354">
        <v>50</v>
      </c>
      <c r="D362" s="186">
        <f t="shared" si="5"/>
        <v>2.4799999999999969</v>
      </c>
      <c r="E362" s="354">
        <v>47.52</v>
      </c>
      <c r="F362" s="355" t="s">
        <v>2310</v>
      </c>
      <c r="G362" s="294"/>
    </row>
    <row r="363" spans="2:7">
      <c r="B363" s="353">
        <v>42683.833368056003</v>
      </c>
      <c r="C363" s="354">
        <v>100</v>
      </c>
      <c r="D363" s="186">
        <f t="shared" si="5"/>
        <v>4.9500000000000028</v>
      </c>
      <c r="E363" s="354">
        <v>95.05</v>
      </c>
      <c r="F363" s="355" t="s">
        <v>2311</v>
      </c>
      <c r="G363" s="294"/>
    </row>
    <row r="364" spans="2:7">
      <c r="B364" s="353">
        <v>42683.833402778</v>
      </c>
      <c r="C364" s="354">
        <v>100</v>
      </c>
      <c r="D364" s="186">
        <f t="shared" si="5"/>
        <v>5</v>
      </c>
      <c r="E364" s="354">
        <v>95</v>
      </c>
      <c r="F364" s="355" t="s">
        <v>2312</v>
      </c>
      <c r="G364" s="294"/>
    </row>
    <row r="365" spans="2:7">
      <c r="B365" s="353">
        <v>42683.833402778</v>
      </c>
      <c r="C365" s="186">
        <v>350</v>
      </c>
      <c r="D365" s="186">
        <f t="shared" si="5"/>
        <v>17.5</v>
      </c>
      <c r="E365" s="354">
        <v>332.5</v>
      </c>
      <c r="F365" s="355" t="s">
        <v>2313</v>
      </c>
      <c r="G365" s="294"/>
    </row>
    <row r="366" spans="2:7">
      <c r="B366" s="353">
        <v>42683.837592593001</v>
      </c>
      <c r="C366" s="354">
        <v>50</v>
      </c>
      <c r="D366" s="186">
        <f t="shared" si="5"/>
        <v>2.4799999999999969</v>
      </c>
      <c r="E366" s="354">
        <v>47.52</v>
      </c>
      <c r="F366" s="355" t="s">
        <v>2314</v>
      </c>
      <c r="G366" s="294"/>
    </row>
    <row r="367" spans="2:7">
      <c r="B367" s="353">
        <v>42683.933715277999</v>
      </c>
      <c r="C367" s="354">
        <v>50</v>
      </c>
      <c r="D367" s="186">
        <f t="shared" si="5"/>
        <v>2.4799999999999969</v>
      </c>
      <c r="E367" s="354">
        <v>47.52</v>
      </c>
      <c r="F367" s="355" t="s">
        <v>2315</v>
      </c>
      <c r="G367" s="294"/>
    </row>
    <row r="368" spans="2:7">
      <c r="B368" s="353">
        <v>42683.951701389</v>
      </c>
      <c r="C368" s="354">
        <v>300</v>
      </c>
      <c r="D368" s="186">
        <f t="shared" si="5"/>
        <v>15</v>
      </c>
      <c r="E368" s="354">
        <v>285</v>
      </c>
      <c r="F368" s="355" t="s">
        <v>2316</v>
      </c>
      <c r="G368" s="294"/>
    </row>
    <row r="369" spans="2:7">
      <c r="B369" s="353">
        <v>42683.976446758999</v>
      </c>
      <c r="C369" s="354">
        <v>50</v>
      </c>
      <c r="D369" s="186">
        <f t="shared" si="5"/>
        <v>2.4799999999999969</v>
      </c>
      <c r="E369" s="354">
        <v>47.52</v>
      </c>
      <c r="F369" s="355" t="s">
        <v>2314</v>
      </c>
      <c r="G369" s="294"/>
    </row>
    <row r="370" spans="2:7">
      <c r="B370" s="353">
        <v>42684.008067130002</v>
      </c>
      <c r="C370" s="354">
        <v>200</v>
      </c>
      <c r="D370" s="186">
        <f t="shared" si="5"/>
        <v>10</v>
      </c>
      <c r="E370" s="354">
        <v>190</v>
      </c>
      <c r="F370" s="355" t="s">
        <v>2317</v>
      </c>
      <c r="G370" s="294"/>
    </row>
    <row r="371" spans="2:7">
      <c r="B371" s="353">
        <v>42684.010532407003</v>
      </c>
      <c r="C371" s="354">
        <v>50</v>
      </c>
      <c r="D371" s="186">
        <f t="shared" si="5"/>
        <v>2.5</v>
      </c>
      <c r="E371" s="354">
        <v>47.5</v>
      </c>
      <c r="F371" s="355" t="s">
        <v>2317</v>
      </c>
      <c r="G371" s="294"/>
    </row>
    <row r="372" spans="2:7">
      <c r="B372" s="353">
        <v>42684.011851852003</v>
      </c>
      <c r="C372" s="354">
        <v>100</v>
      </c>
      <c r="D372" s="186">
        <f t="shared" si="5"/>
        <v>5</v>
      </c>
      <c r="E372" s="354">
        <v>95</v>
      </c>
      <c r="F372" s="355" t="s">
        <v>2318</v>
      </c>
      <c r="G372" s="294"/>
    </row>
    <row r="373" spans="2:7">
      <c r="B373" s="353">
        <v>42684.031689814998</v>
      </c>
      <c r="C373" s="354">
        <v>700</v>
      </c>
      <c r="D373" s="186">
        <f t="shared" si="5"/>
        <v>35</v>
      </c>
      <c r="E373" s="354">
        <v>665</v>
      </c>
      <c r="F373" s="355" t="s">
        <v>2319</v>
      </c>
      <c r="G373" s="294"/>
    </row>
    <row r="374" spans="2:7">
      <c r="B374" s="353">
        <v>42684.041724536997</v>
      </c>
      <c r="C374" s="354">
        <v>300</v>
      </c>
      <c r="D374" s="186">
        <f t="shared" si="5"/>
        <v>15</v>
      </c>
      <c r="E374" s="354">
        <v>285</v>
      </c>
      <c r="F374" s="355" t="s">
        <v>2320</v>
      </c>
      <c r="G374" s="294"/>
    </row>
    <row r="375" spans="2:7">
      <c r="B375" s="353">
        <v>42684.083356481002</v>
      </c>
      <c r="C375" s="354">
        <v>50</v>
      </c>
      <c r="D375" s="186">
        <f t="shared" si="5"/>
        <v>2.4799999999999969</v>
      </c>
      <c r="E375" s="354">
        <v>47.52</v>
      </c>
      <c r="F375" s="355" t="s">
        <v>2321</v>
      </c>
      <c r="G375" s="294"/>
    </row>
    <row r="376" spans="2:7">
      <c r="B376" s="353">
        <v>42684.166712963</v>
      </c>
      <c r="C376" s="354">
        <v>150</v>
      </c>
      <c r="D376" s="186">
        <f t="shared" si="5"/>
        <v>7.5</v>
      </c>
      <c r="E376" s="354">
        <v>142.5</v>
      </c>
      <c r="F376" s="355" t="s">
        <v>2322</v>
      </c>
      <c r="G376" s="294"/>
    </row>
    <row r="377" spans="2:7">
      <c r="B377" s="353">
        <v>42684.195081019003</v>
      </c>
      <c r="C377" s="354">
        <v>1000</v>
      </c>
      <c r="D377" s="186">
        <f t="shared" si="5"/>
        <v>50</v>
      </c>
      <c r="E377" s="354">
        <v>950</v>
      </c>
      <c r="F377" s="355" t="s">
        <v>2323</v>
      </c>
      <c r="G377" s="294"/>
    </row>
    <row r="378" spans="2:7">
      <c r="B378" s="353">
        <v>42684.320844907001</v>
      </c>
      <c r="C378" s="354">
        <v>10</v>
      </c>
      <c r="D378" s="186">
        <f t="shared" si="5"/>
        <v>0.69999999999999929</v>
      </c>
      <c r="E378" s="354">
        <v>9.3000000000000007</v>
      </c>
      <c r="F378" s="355" t="s">
        <v>2324</v>
      </c>
      <c r="G378" s="294"/>
    </row>
    <row r="379" spans="2:7">
      <c r="B379" s="353">
        <v>42684.343541667004</v>
      </c>
      <c r="C379" s="354">
        <v>50</v>
      </c>
      <c r="D379" s="186">
        <f t="shared" si="5"/>
        <v>2.5</v>
      </c>
      <c r="E379" s="354">
        <v>47.5</v>
      </c>
      <c r="F379" s="355" t="s">
        <v>2325</v>
      </c>
      <c r="G379" s="294"/>
    </row>
    <row r="380" spans="2:7">
      <c r="B380" s="353">
        <v>42684.347662036998</v>
      </c>
      <c r="C380" s="354">
        <v>100</v>
      </c>
      <c r="D380" s="186">
        <f t="shared" si="5"/>
        <v>5</v>
      </c>
      <c r="E380" s="354">
        <v>95</v>
      </c>
      <c r="F380" s="355" t="s">
        <v>2326</v>
      </c>
      <c r="G380" s="294"/>
    </row>
    <row r="381" spans="2:7">
      <c r="B381" s="353">
        <v>42684.388518519001</v>
      </c>
      <c r="C381" s="354">
        <v>30</v>
      </c>
      <c r="D381" s="186">
        <f t="shared" si="5"/>
        <v>2.1000000000000014</v>
      </c>
      <c r="E381" s="354">
        <v>27.9</v>
      </c>
      <c r="F381" s="355" t="s">
        <v>2327</v>
      </c>
      <c r="G381" s="294"/>
    </row>
    <row r="382" spans="2:7">
      <c r="B382" s="353">
        <v>42684.389027778001</v>
      </c>
      <c r="C382" s="354">
        <v>84</v>
      </c>
      <c r="D382" s="186">
        <f t="shared" si="5"/>
        <v>4.1599999999999966</v>
      </c>
      <c r="E382" s="354">
        <v>79.84</v>
      </c>
      <c r="F382" s="355" t="s">
        <v>2066</v>
      </c>
      <c r="G382" s="294"/>
    </row>
    <row r="383" spans="2:7">
      <c r="B383" s="353">
        <v>42684.422685185004</v>
      </c>
      <c r="C383" s="354">
        <v>100</v>
      </c>
      <c r="D383" s="186">
        <f t="shared" si="5"/>
        <v>4.9500000000000028</v>
      </c>
      <c r="E383" s="354">
        <v>95.05</v>
      </c>
      <c r="F383" s="355" t="s">
        <v>2328</v>
      </c>
      <c r="G383" s="294"/>
    </row>
    <row r="384" spans="2:7">
      <c r="B384" s="353">
        <v>42684.450358795999</v>
      </c>
      <c r="C384" s="354">
        <v>20</v>
      </c>
      <c r="D384" s="186">
        <f t="shared" si="5"/>
        <v>0.98999999999999844</v>
      </c>
      <c r="E384" s="354">
        <v>19.010000000000002</v>
      </c>
      <c r="F384" s="355" t="s">
        <v>2075</v>
      </c>
      <c r="G384" s="294"/>
    </row>
    <row r="385" spans="2:7">
      <c r="B385" s="353">
        <v>42684.454872684997</v>
      </c>
      <c r="C385" s="354">
        <v>200</v>
      </c>
      <c r="D385" s="186">
        <f t="shared" si="5"/>
        <v>10</v>
      </c>
      <c r="E385" s="354">
        <v>190</v>
      </c>
      <c r="F385" s="355" t="s">
        <v>2329</v>
      </c>
      <c r="G385" s="294"/>
    </row>
    <row r="386" spans="2:7">
      <c r="B386" s="353">
        <v>42684.459537037001</v>
      </c>
      <c r="C386" s="354">
        <v>20</v>
      </c>
      <c r="D386" s="186">
        <f t="shared" si="5"/>
        <v>1.3999999999999986</v>
      </c>
      <c r="E386" s="354">
        <v>18.600000000000001</v>
      </c>
      <c r="F386" s="355" t="s">
        <v>2330</v>
      </c>
      <c r="G386" s="294"/>
    </row>
    <row r="387" spans="2:7">
      <c r="B387" s="353">
        <v>42684.469849537003</v>
      </c>
      <c r="C387" s="354">
        <v>100</v>
      </c>
      <c r="D387" s="186">
        <f t="shared" si="5"/>
        <v>5</v>
      </c>
      <c r="E387" s="354">
        <v>95</v>
      </c>
      <c r="F387" s="355" t="s">
        <v>2331</v>
      </c>
      <c r="G387" s="294"/>
    </row>
    <row r="388" spans="2:7">
      <c r="B388" s="353">
        <v>42684.474710647999</v>
      </c>
      <c r="C388" s="354">
        <v>100</v>
      </c>
      <c r="D388" s="186">
        <f t="shared" si="5"/>
        <v>4.9500000000000028</v>
      </c>
      <c r="E388" s="354">
        <v>95.05</v>
      </c>
      <c r="F388" s="355" t="s">
        <v>2002</v>
      </c>
      <c r="G388" s="294"/>
    </row>
    <row r="389" spans="2:7">
      <c r="B389" s="353">
        <v>42684.487037036997</v>
      </c>
      <c r="C389" s="354">
        <v>100</v>
      </c>
      <c r="D389" s="186">
        <f t="shared" si="5"/>
        <v>5</v>
      </c>
      <c r="E389" s="354">
        <v>95</v>
      </c>
      <c r="F389" s="355" t="s">
        <v>2332</v>
      </c>
      <c r="G389" s="294"/>
    </row>
    <row r="390" spans="2:7">
      <c r="B390" s="353">
        <v>42684.491585648</v>
      </c>
      <c r="C390" s="354">
        <v>300</v>
      </c>
      <c r="D390" s="186">
        <f t="shared" ref="D390:D453" si="6">SUM(C390-E390)</f>
        <v>14.850000000000023</v>
      </c>
      <c r="E390" s="354">
        <v>285.14999999999998</v>
      </c>
      <c r="F390" s="355" t="s">
        <v>2333</v>
      </c>
      <c r="G390" s="294"/>
    </row>
    <row r="391" spans="2:7">
      <c r="B391" s="353">
        <v>42684.494386573999</v>
      </c>
      <c r="C391" s="354">
        <v>1000</v>
      </c>
      <c r="D391" s="186">
        <f t="shared" si="6"/>
        <v>50</v>
      </c>
      <c r="E391" s="354">
        <v>950</v>
      </c>
      <c r="F391" s="355" t="s">
        <v>2334</v>
      </c>
      <c r="G391" s="294"/>
    </row>
    <row r="392" spans="2:7">
      <c r="B392" s="353">
        <v>42684.500034721998</v>
      </c>
      <c r="C392" s="354">
        <v>200</v>
      </c>
      <c r="D392" s="186">
        <f t="shared" si="6"/>
        <v>9.9000000000000057</v>
      </c>
      <c r="E392" s="354">
        <v>190.1</v>
      </c>
      <c r="F392" s="355" t="s">
        <v>2335</v>
      </c>
      <c r="G392" s="294"/>
    </row>
    <row r="393" spans="2:7">
      <c r="B393" s="353">
        <v>42684.506377315003</v>
      </c>
      <c r="C393" s="354">
        <v>70</v>
      </c>
      <c r="D393" s="186">
        <f t="shared" si="6"/>
        <v>4.9000000000000057</v>
      </c>
      <c r="E393" s="354">
        <v>65.099999999999994</v>
      </c>
      <c r="F393" s="355" t="s">
        <v>2336</v>
      </c>
      <c r="G393" s="294"/>
    </row>
    <row r="394" spans="2:7">
      <c r="B394" s="353">
        <v>42684.507662037002</v>
      </c>
      <c r="C394" s="354">
        <v>300</v>
      </c>
      <c r="D394" s="186">
        <f t="shared" si="6"/>
        <v>15</v>
      </c>
      <c r="E394" s="354">
        <v>285</v>
      </c>
      <c r="F394" s="355" t="s">
        <v>2337</v>
      </c>
      <c r="G394" s="294"/>
    </row>
    <row r="395" spans="2:7">
      <c r="B395" s="353">
        <v>42684.568587962996</v>
      </c>
      <c r="C395" s="186">
        <v>500</v>
      </c>
      <c r="D395" s="186">
        <f t="shared" si="6"/>
        <v>25</v>
      </c>
      <c r="E395" s="354">
        <v>475</v>
      </c>
      <c r="F395" s="355" t="s">
        <v>2338</v>
      </c>
      <c r="G395" s="294"/>
    </row>
    <row r="396" spans="2:7">
      <c r="B396" s="353">
        <v>42684.574374999997</v>
      </c>
      <c r="C396" s="354">
        <v>100</v>
      </c>
      <c r="D396" s="186">
        <f t="shared" si="6"/>
        <v>4.9500000000000028</v>
      </c>
      <c r="E396" s="354">
        <v>95.05</v>
      </c>
      <c r="F396" s="355" t="s">
        <v>2181</v>
      </c>
      <c r="G396" s="294"/>
    </row>
    <row r="397" spans="2:7">
      <c r="B397" s="353">
        <v>42684.583344906998</v>
      </c>
      <c r="C397" s="354">
        <v>300</v>
      </c>
      <c r="D397" s="186">
        <f t="shared" si="6"/>
        <v>21</v>
      </c>
      <c r="E397" s="354">
        <v>279</v>
      </c>
      <c r="F397" s="355" t="s">
        <v>2339</v>
      </c>
      <c r="G397" s="294"/>
    </row>
    <row r="398" spans="2:7">
      <c r="B398" s="353">
        <v>42684.653935185001</v>
      </c>
      <c r="C398" s="354">
        <v>500</v>
      </c>
      <c r="D398" s="186">
        <f t="shared" si="6"/>
        <v>25</v>
      </c>
      <c r="E398" s="354">
        <v>475</v>
      </c>
      <c r="F398" s="355" t="s">
        <v>2340</v>
      </c>
      <c r="G398" s="294"/>
    </row>
    <row r="399" spans="2:7">
      <c r="B399" s="353">
        <v>42684.708356481002</v>
      </c>
      <c r="C399" s="354">
        <v>100</v>
      </c>
      <c r="D399" s="186">
        <f t="shared" si="6"/>
        <v>5</v>
      </c>
      <c r="E399" s="354">
        <v>95</v>
      </c>
      <c r="F399" s="355" t="s">
        <v>2341</v>
      </c>
      <c r="G399" s="294"/>
    </row>
    <row r="400" spans="2:7">
      <c r="B400" s="353">
        <v>42684.708368056003</v>
      </c>
      <c r="C400" s="354">
        <v>100</v>
      </c>
      <c r="D400" s="186">
        <f t="shared" si="6"/>
        <v>5</v>
      </c>
      <c r="E400" s="354">
        <v>95</v>
      </c>
      <c r="F400" s="355" t="s">
        <v>2217</v>
      </c>
      <c r="G400" s="294"/>
    </row>
    <row r="401" spans="2:7">
      <c r="B401" s="353">
        <v>42684.732939815003</v>
      </c>
      <c r="C401" s="354">
        <v>100</v>
      </c>
      <c r="D401" s="186">
        <f t="shared" si="6"/>
        <v>4.9500000000000028</v>
      </c>
      <c r="E401" s="354">
        <v>95.05</v>
      </c>
      <c r="F401" s="355" t="s">
        <v>2342</v>
      </c>
      <c r="G401" s="294"/>
    </row>
    <row r="402" spans="2:7">
      <c r="B402" s="353">
        <v>42684.748124999998</v>
      </c>
      <c r="C402" s="354">
        <v>50</v>
      </c>
      <c r="D402" s="186">
        <f t="shared" si="6"/>
        <v>2.4799999999999969</v>
      </c>
      <c r="E402" s="354">
        <v>47.52</v>
      </c>
      <c r="F402" s="355" t="s">
        <v>2343</v>
      </c>
      <c r="G402" s="294"/>
    </row>
    <row r="403" spans="2:7">
      <c r="B403" s="353">
        <v>42684.750023148001</v>
      </c>
      <c r="C403" s="354">
        <v>1000</v>
      </c>
      <c r="D403" s="186">
        <f t="shared" si="6"/>
        <v>49.5</v>
      </c>
      <c r="E403" s="354">
        <v>950.5</v>
      </c>
      <c r="F403" s="355" t="s">
        <v>2344</v>
      </c>
      <c r="G403" s="294"/>
    </row>
    <row r="404" spans="2:7">
      <c r="B404" s="353">
        <v>42684.750613425997</v>
      </c>
      <c r="C404" s="354">
        <v>350</v>
      </c>
      <c r="D404" s="186">
        <f t="shared" si="6"/>
        <v>17.5</v>
      </c>
      <c r="E404" s="354">
        <v>332.5</v>
      </c>
      <c r="F404" s="355" t="s">
        <v>2345</v>
      </c>
      <c r="G404" s="294"/>
    </row>
    <row r="405" spans="2:7">
      <c r="B405" s="353">
        <v>42684.754907406998</v>
      </c>
      <c r="C405" s="354">
        <v>100</v>
      </c>
      <c r="D405" s="186">
        <f t="shared" si="6"/>
        <v>5</v>
      </c>
      <c r="E405" s="354">
        <v>95</v>
      </c>
      <c r="F405" s="355" t="s">
        <v>2346</v>
      </c>
      <c r="G405" s="294"/>
    </row>
    <row r="406" spans="2:7">
      <c r="B406" s="353">
        <v>42684.773564814997</v>
      </c>
      <c r="C406" s="354">
        <v>100</v>
      </c>
      <c r="D406" s="186">
        <f t="shared" si="6"/>
        <v>4.9500000000000028</v>
      </c>
      <c r="E406" s="354">
        <v>95.05</v>
      </c>
      <c r="F406" s="355" t="s">
        <v>2347</v>
      </c>
      <c r="G406" s="294"/>
    </row>
    <row r="407" spans="2:7">
      <c r="B407" s="353">
        <v>42684.796365741</v>
      </c>
      <c r="C407" s="354">
        <v>520</v>
      </c>
      <c r="D407" s="186">
        <f t="shared" si="6"/>
        <v>26</v>
      </c>
      <c r="E407" s="354">
        <v>494</v>
      </c>
      <c r="F407" s="355" t="s">
        <v>2099</v>
      </c>
      <c r="G407" s="294"/>
    </row>
    <row r="408" spans="2:7">
      <c r="B408" s="353">
        <v>42684.796990741001</v>
      </c>
      <c r="C408" s="354">
        <v>100</v>
      </c>
      <c r="D408" s="186">
        <f t="shared" si="6"/>
        <v>4.9500000000000028</v>
      </c>
      <c r="E408" s="354">
        <v>95.05</v>
      </c>
      <c r="F408" s="355" t="s">
        <v>2348</v>
      </c>
      <c r="G408" s="294"/>
    </row>
    <row r="409" spans="2:7">
      <c r="B409" s="353">
        <v>42684.801921295999</v>
      </c>
      <c r="C409" s="354">
        <v>50</v>
      </c>
      <c r="D409" s="186">
        <f t="shared" si="6"/>
        <v>2.5</v>
      </c>
      <c r="E409" s="354">
        <v>47.5</v>
      </c>
      <c r="F409" s="355" t="s">
        <v>2349</v>
      </c>
      <c r="G409" s="294"/>
    </row>
    <row r="410" spans="2:7">
      <c r="B410" s="353">
        <v>42684.833379629999</v>
      </c>
      <c r="C410" s="354">
        <v>20</v>
      </c>
      <c r="D410" s="186">
        <f t="shared" si="6"/>
        <v>1</v>
      </c>
      <c r="E410" s="354">
        <v>19</v>
      </c>
      <c r="F410" s="355" t="s">
        <v>2350</v>
      </c>
      <c r="G410" s="294"/>
    </row>
    <row r="411" spans="2:7">
      <c r="B411" s="353">
        <v>42684.847673611002</v>
      </c>
      <c r="C411" s="354">
        <v>100</v>
      </c>
      <c r="D411" s="186">
        <f t="shared" si="6"/>
        <v>4.9500000000000028</v>
      </c>
      <c r="E411" s="354">
        <v>95.05</v>
      </c>
      <c r="F411" s="355" t="s">
        <v>2351</v>
      </c>
      <c r="G411" s="294"/>
    </row>
    <row r="412" spans="2:7">
      <c r="B412" s="353">
        <v>42684.875023148001</v>
      </c>
      <c r="C412" s="354">
        <v>50</v>
      </c>
      <c r="D412" s="186">
        <f t="shared" si="6"/>
        <v>2.5</v>
      </c>
      <c r="E412" s="354">
        <v>47.5</v>
      </c>
      <c r="F412" s="355" t="s">
        <v>2352</v>
      </c>
      <c r="G412" s="294"/>
    </row>
    <row r="413" spans="2:7">
      <c r="B413" s="353">
        <v>42684.875057869998</v>
      </c>
      <c r="C413" s="354">
        <v>50</v>
      </c>
      <c r="D413" s="186">
        <f t="shared" si="6"/>
        <v>2.4799999999999969</v>
      </c>
      <c r="E413" s="354">
        <v>47.52</v>
      </c>
      <c r="F413" s="355" t="s">
        <v>2353</v>
      </c>
      <c r="G413" s="294"/>
    </row>
    <row r="414" spans="2:7">
      <c r="B414" s="353">
        <v>42684.899074073997</v>
      </c>
      <c r="C414" s="354">
        <v>160</v>
      </c>
      <c r="D414" s="186">
        <f t="shared" si="6"/>
        <v>8</v>
      </c>
      <c r="E414" s="354">
        <v>152</v>
      </c>
      <c r="F414" s="355" t="s">
        <v>1993</v>
      </c>
      <c r="G414" s="294"/>
    </row>
    <row r="415" spans="2:7">
      <c r="B415" s="353">
        <v>42684.923761573998</v>
      </c>
      <c r="C415" s="354">
        <v>100</v>
      </c>
      <c r="D415" s="186">
        <f t="shared" si="6"/>
        <v>5</v>
      </c>
      <c r="E415" s="354">
        <v>95</v>
      </c>
      <c r="F415" s="355" t="s">
        <v>2354</v>
      </c>
      <c r="G415" s="294"/>
    </row>
    <row r="416" spans="2:7">
      <c r="B416" s="353">
        <v>42684.929571758999</v>
      </c>
      <c r="C416" s="354">
        <v>100</v>
      </c>
      <c r="D416" s="186">
        <f t="shared" si="6"/>
        <v>5</v>
      </c>
      <c r="E416" s="354">
        <v>95</v>
      </c>
      <c r="F416" s="355" t="s">
        <v>2355</v>
      </c>
      <c r="G416" s="294"/>
    </row>
    <row r="417" spans="2:7">
      <c r="B417" s="353">
        <v>42685.079768518997</v>
      </c>
      <c r="C417" s="354">
        <v>30</v>
      </c>
      <c r="D417" s="186">
        <f t="shared" si="6"/>
        <v>1.4899999999999984</v>
      </c>
      <c r="E417" s="354">
        <v>28.51</v>
      </c>
      <c r="F417" s="355" t="s">
        <v>1989</v>
      </c>
      <c r="G417" s="294"/>
    </row>
    <row r="418" spans="2:7">
      <c r="B418" s="353">
        <v>42685.250208332996</v>
      </c>
      <c r="C418" s="354">
        <v>100</v>
      </c>
      <c r="D418" s="186">
        <f t="shared" si="6"/>
        <v>5</v>
      </c>
      <c r="E418" s="354">
        <v>95</v>
      </c>
      <c r="F418" s="355" t="s">
        <v>1994</v>
      </c>
      <c r="G418" s="294"/>
    </row>
    <row r="419" spans="2:7">
      <c r="B419" s="353">
        <v>42685.261168981</v>
      </c>
      <c r="C419" s="354">
        <v>500</v>
      </c>
      <c r="D419" s="186">
        <f t="shared" si="6"/>
        <v>25</v>
      </c>
      <c r="E419" s="354">
        <v>475</v>
      </c>
      <c r="F419" s="355" t="s">
        <v>2356</v>
      </c>
      <c r="G419" s="294"/>
    </row>
    <row r="420" spans="2:7">
      <c r="B420" s="353">
        <v>42685.342928241</v>
      </c>
      <c r="C420" s="354">
        <v>100</v>
      </c>
      <c r="D420" s="186">
        <f t="shared" si="6"/>
        <v>4.9500000000000028</v>
      </c>
      <c r="E420" s="354">
        <v>95.05</v>
      </c>
      <c r="F420" s="355" t="s">
        <v>2357</v>
      </c>
      <c r="G420" s="294"/>
    </row>
    <row r="421" spans="2:7">
      <c r="B421" s="353">
        <v>42685.375138889001</v>
      </c>
      <c r="C421" s="354">
        <v>10</v>
      </c>
      <c r="D421" s="186">
        <f t="shared" si="6"/>
        <v>0.5</v>
      </c>
      <c r="E421" s="354">
        <v>9.5</v>
      </c>
      <c r="F421" s="355" t="s">
        <v>2358</v>
      </c>
      <c r="G421" s="294"/>
    </row>
    <row r="422" spans="2:7">
      <c r="B422" s="353">
        <v>42685.432835647996</v>
      </c>
      <c r="C422" s="354">
        <v>70</v>
      </c>
      <c r="D422" s="186">
        <f t="shared" si="6"/>
        <v>3.4699999999999989</v>
      </c>
      <c r="E422" s="354">
        <v>66.53</v>
      </c>
      <c r="F422" s="355" t="s">
        <v>2260</v>
      </c>
      <c r="G422" s="294"/>
    </row>
    <row r="423" spans="2:7">
      <c r="B423" s="353">
        <v>42685.455104166998</v>
      </c>
      <c r="C423" s="354">
        <v>250</v>
      </c>
      <c r="D423" s="186">
        <f t="shared" si="6"/>
        <v>12.5</v>
      </c>
      <c r="E423" s="354">
        <v>237.5</v>
      </c>
      <c r="F423" s="355" t="s">
        <v>2359</v>
      </c>
      <c r="G423" s="294"/>
    </row>
    <row r="424" spans="2:7">
      <c r="B424" s="353">
        <v>42685.458888888999</v>
      </c>
      <c r="C424" s="354">
        <v>50</v>
      </c>
      <c r="D424" s="186">
        <f t="shared" si="6"/>
        <v>3.5</v>
      </c>
      <c r="E424" s="354">
        <v>46.5</v>
      </c>
      <c r="F424" s="355" t="s">
        <v>2360</v>
      </c>
      <c r="G424" s="294"/>
    </row>
    <row r="425" spans="2:7">
      <c r="B425" s="353">
        <v>42685.509837963</v>
      </c>
      <c r="C425" s="186">
        <v>25</v>
      </c>
      <c r="D425" s="186">
        <f t="shared" si="6"/>
        <v>1.2399999999999984</v>
      </c>
      <c r="E425" s="354">
        <v>23.76</v>
      </c>
      <c r="F425" s="355" t="s">
        <v>2009</v>
      </c>
      <c r="G425" s="294"/>
    </row>
    <row r="426" spans="2:7">
      <c r="B426" s="353">
        <v>42685.541712963</v>
      </c>
      <c r="C426" s="354">
        <v>50</v>
      </c>
      <c r="D426" s="186">
        <f t="shared" si="6"/>
        <v>2.5</v>
      </c>
      <c r="E426" s="354">
        <v>47.5</v>
      </c>
      <c r="F426" s="355" t="s">
        <v>2361</v>
      </c>
      <c r="G426" s="294"/>
    </row>
    <row r="427" spans="2:7">
      <c r="B427" s="353">
        <v>42685.583368056003</v>
      </c>
      <c r="C427" s="354">
        <v>200</v>
      </c>
      <c r="D427" s="186">
        <f t="shared" si="6"/>
        <v>10</v>
      </c>
      <c r="E427" s="354">
        <v>190</v>
      </c>
      <c r="F427" s="355" t="s">
        <v>2362</v>
      </c>
      <c r="G427" s="294"/>
    </row>
    <row r="428" spans="2:7">
      <c r="B428" s="353">
        <v>42685.583553240998</v>
      </c>
      <c r="C428" s="354">
        <v>500</v>
      </c>
      <c r="D428" s="186">
        <f t="shared" si="6"/>
        <v>24.75</v>
      </c>
      <c r="E428" s="354">
        <v>475.25</v>
      </c>
      <c r="F428" s="355" t="s">
        <v>1983</v>
      </c>
      <c r="G428" s="294"/>
    </row>
    <row r="429" spans="2:7">
      <c r="B429" s="353">
        <v>42685.587893518998</v>
      </c>
      <c r="C429" s="354">
        <v>100</v>
      </c>
      <c r="D429" s="186">
        <f t="shared" si="6"/>
        <v>5</v>
      </c>
      <c r="E429" s="354">
        <v>95</v>
      </c>
      <c r="F429" s="355" t="s">
        <v>2363</v>
      </c>
      <c r="G429" s="294"/>
    </row>
    <row r="430" spans="2:7">
      <c r="B430" s="353">
        <v>42685.597164352002</v>
      </c>
      <c r="C430" s="354">
        <v>50</v>
      </c>
      <c r="D430" s="186">
        <f t="shared" si="6"/>
        <v>2.5</v>
      </c>
      <c r="E430" s="354">
        <v>47.5</v>
      </c>
      <c r="F430" s="355" t="s">
        <v>2364</v>
      </c>
      <c r="G430" s="294"/>
    </row>
    <row r="431" spans="2:7">
      <c r="B431" s="353">
        <v>42685.650381943997</v>
      </c>
      <c r="C431" s="354">
        <v>100</v>
      </c>
      <c r="D431" s="186">
        <f t="shared" si="6"/>
        <v>5</v>
      </c>
      <c r="E431" s="354">
        <v>95</v>
      </c>
      <c r="F431" s="355" t="s">
        <v>2365</v>
      </c>
      <c r="G431" s="294"/>
    </row>
    <row r="432" spans="2:7">
      <c r="B432" s="353">
        <v>42685.708483795999</v>
      </c>
      <c r="C432" s="354">
        <v>10</v>
      </c>
      <c r="D432" s="186">
        <f t="shared" si="6"/>
        <v>0.69999999999999929</v>
      </c>
      <c r="E432" s="354">
        <v>9.3000000000000007</v>
      </c>
      <c r="F432" s="355" t="s">
        <v>2366</v>
      </c>
      <c r="G432" s="294"/>
    </row>
    <row r="433" spans="2:7">
      <c r="B433" s="353">
        <v>42685.708506944</v>
      </c>
      <c r="C433" s="354">
        <v>100</v>
      </c>
      <c r="D433" s="186">
        <f t="shared" si="6"/>
        <v>5</v>
      </c>
      <c r="E433" s="354">
        <v>95</v>
      </c>
      <c r="F433" s="355" t="s">
        <v>2367</v>
      </c>
      <c r="G433" s="294"/>
    </row>
    <row r="434" spans="2:7">
      <c r="B434" s="353">
        <v>42685.796307869998</v>
      </c>
      <c r="C434" s="354">
        <v>100</v>
      </c>
      <c r="D434" s="186">
        <f t="shared" si="6"/>
        <v>5</v>
      </c>
      <c r="E434" s="354">
        <v>95</v>
      </c>
      <c r="F434" s="355" t="s">
        <v>2215</v>
      </c>
      <c r="G434" s="294"/>
    </row>
    <row r="435" spans="2:7">
      <c r="B435" s="353">
        <v>42685.796921296002</v>
      </c>
      <c r="C435" s="354">
        <v>100</v>
      </c>
      <c r="D435" s="186">
        <f t="shared" si="6"/>
        <v>5</v>
      </c>
      <c r="E435" s="354">
        <v>95</v>
      </c>
      <c r="F435" s="355" t="s">
        <v>2287</v>
      </c>
      <c r="G435" s="294"/>
    </row>
    <row r="436" spans="2:7">
      <c r="B436" s="353">
        <v>42685.805914352</v>
      </c>
      <c r="C436" s="354">
        <v>75</v>
      </c>
      <c r="D436" s="186">
        <f t="shared" si="6"/>
        <v>3.75</v>
      </c>
      <c r="E436" s="354">
        <v>71.25</v>
      </c>
      <c r="F436" s="355" t="s">
        <v>2368</v>
      </c>
      <c r="G436" s="294"/>
    </row>
    <row r="437" spans="2:7">
      <c r="B437" s="353">
        <v>42685.820254630002</v>
      </c>
      <c r="C437" s="354">
        <v>29</v>
      </c>
      <c r="D437" s="186">
        <f t="shared" si="6"/>
        <v>1.4499999999999993</v>
      </c>
      <c r="E437" s="354">
        <v>27.55</v>
      </c>
      <c r="F437" s="355" t="s">
        <v>2369</v>
      </c>
      <c r="G437" s="294"/>
    </row>
    <row r="438" spans="2:7">
      <c r="B438" s="353">
        <v>42685.833379629999</v>
      </c>
      <c r="C438" s="354">
        <v>200</v>
      </c>
      <c r="D438" s="186">
        <f t="shared" si="6"/>
        <v>10</v>
      </c>
      <c r="E438" s="354">
        <v>190</v>
      </c>
      <c r="F438" s="355" t="s">
        <v>2063</v>
      </c>
      <c r="G438" s="294"/>
    </row>
    <row r="439" spans="2:7">
      <c r="B439" s="353">
        <v>42685.884791666998</v>
      </c>
      <c r="C439" s="354">
        <v>500</v>
      </c>
      <c r="D439" s="186">
        <f t="shared" si="6"/>
        <v>24.75</v>
      </c>
      <c r="E439" s="354">
        <v>475.25</v>
      </c>
      <c r="F439" s="355" t="s">
        <v>2370</v>
      </c>
      <c r="G439" s="294"/>
    </row>
    <row r="440" spans="2:7">
      <c r="B440" s="353">
        <v>42685.916689815</v>
      </c>
      <c r="C440" s="354">
        <v>200</v>
      </c>
      <c r="D440" s="186">
        <f t="shared" si="6"/>
        <v>9.9000000000000057</v>
      </c>
      <c r="E440" s="354">
        <v>190.1</v>
      </c>
      <c r="F440" s="355" t="s">
        <v>2371</v>
      </c>
      <c r="G440" s="294"/>
    </row>
    <row r="441" spans="2:7">
      <c r="B441" s="353">
        <v>42685.916724536997</v>
      </c>
      <c r="C441" s="354">
        <v>400</v>
      </c>
      <c r="D441" s="186">
        <f t="shared" si="6"/>
        <v>20</v>
      </c>
      <c r="E441" s="354">
        <v>380</v>
      </c>
      <c r="F441" s="355" t="s">
        <v>2372</v>
      </c>
      <c r="G441" s="294"/>
    </row>
    <row r="442" spans="2:7">
      <c r="B442" s="353">
        <v>42685.922280093</v>
      </c>
      <c r="C442" s="354">
        <v>100</v>
      </c>
      <c r="D442" s="186">
        <f t="shared" si="6"/>
        <v>5</v>
      </c>
      <c r="E442" s="354">
        <v>95</v>
      </c>
      <c r="F442" s="355" t="s">
        <v>2373</v>
      </c>
      <c r="G442" s="294"/>
    </row>
    <row r="443" spans="2:7">
      <c r="B443" s="353">
        <v>42685.927777778001</v>
      </c>
      <c r="C443" s="354">
        <v>200</v>
      </c>
      <c r="D443" s="186">
        <f t="shared" si="6"/>
        <v>10</v>
      </c>
      <c r="E443" s="354">
        <v>190</v>
      </c>
      <c r="F443" s="355" t="s">
        <v>2374</v>
      </c>
      <c r="G443" s="294"/>
    </row>
    <row r="444" spans="2:7">
      <c r="B444" s="353">
        <v>42685.928645833003</v>
      </c>
      <c r="C444" s="354">
        <v>200</v>
      </c>
      <c r="D444" s="186">
        <f t="shared" si="6"/>
        <v>9.9000000000000057</v>
      </c>
      <c r="E444" s="354">
        <v>190.1</v>
      </c>
      <c r="F444" s="355" t="s">
        <v>2375</v>
      </c>
      <c r="G444" s="294"/>
    </row>
    <row r="445" spans="2:7">
      <c r="B445" s="353">
        <v>42686.020925926001</v>
      </c>
      <c r="C445" s="354">
        <v>40</v>
      </c>
      <c r="D445" s="186">
        <f t="shared" si="6"/>
        <v>1.9799999999999969</v>
      </c>
      <c r="E445" s="354">
        <v>38.020000000000003</v>
      </c>
      <c r="F445" s="355" t="s">
        <v>2376</v>
      </c>
      <c r="G445" s="294"/>
    </row>
    <row r="446" spans="2:7">
      <c r="B446" s="353">
        <v>42686.048414352001</v>
      </c>
      <c r="C446" s="354">
        <v>300</v>
      </c>
      <c r="D446" s="186">
        <f t="shared" si="6"/>
        <v>15</v>
      </c>
      <c r="E446" s="354">
        <v>285</v>
      </c>
      <c r="F446" s="355" t="s">
        <v>2377</v>
      </c>
      <c r="G446" s="294"/>
    </row>
    <row r="447" spans="2:7">
      <c r="B447" s="353">
        <v>42686.416724536997</v>
      </c>
      <c r="C447" s="354">
        <v>150</v>
      </c>
      <c r="D447" s="186">
        <f t="shared" si="6"/>
        <v>7.5</v>
      </c>
      <c r="E447" s="354">
        <v>142.5</v>
      </c>
      <c r="F447" s="355" t="s">
        <v>2378</v>
      </c>
      <c r="G447" s="294"/>
    </row>
    <row r="448" spans="2:7">
      <c r="B448" s="353">
        <v>42686.445486110999</v>
      </c>
      <c r="C448" s="354">
        <v>1000</v>
      </c>
      <c r="D448" s="186">
        <f t="shared" si="6"/>
        <v>50</v>
      </c>
      <c r="E448" s="354">
        <v>950</v>
      </c>
      <c r="F448" s="355" t="s">
        <v>2379</v>
      </c>
      <c r="G448" s="294"/>
    </row>
    <row r="449" spans="2:7">
      <c r="B449" s="353">
        <v>42686.458645833001</v>
      </c>
      <c r="C449" s="354">
        <v>100</v>
      </c>
      <c r="D449" s="186">
        <f t="shared" si="6"/>
        <v>4.9500000000000028</v>
      </c>
      <c r="E449" s="354">
        <v>95.05</v>
      </c>
      <c r="F449" s="355" t="s">
        <v>2380</v>
      </c>
      <c r="G449" s="294"/>
    </row>
    <row r="450" spans="2:7">
      <c r="B450" s="353">
        <v>42686.478310184997</v>
      </c>
      <c r="C450" s="354">
        <v>100</v>
      </c>
      <c r="D450" s="186">
        <f t="shared" si="6"/>
        <v>4.9500000000000028</v>
      </c>
      <c r="E450" s="354">
        <v>95.05</v>
      </c>
      <c r="F450" s="355" t="s">
        <v>2381</v>
      </c>
      <c r="G450" s="294"/>
    </row>
    <row r="451" spans="2:7">
      <c r="B451" s="353">
        <v>42686.478391204</v>
      </c>
      <c r="C451" s="354">
        <v>150</v>
      </c>
      <c r="D451" s="186">
        <f t="shared" si="6"/>
        <v>7.4300000000000068</v>
      </c>
      <c r="E451" s="354">
        <v>142.57</v>
      </c>
      <c r="F451" s="355" t="s">
        <v>2382</v>
      </c>
      <c r="G451" s="294"/>
    </row>
    <row r="452" spans="2:7">
      <c r="B452" s="353">
        <v>42686.489664351997</v>
      </c>
      <c r="C452" s="354">
        <v>100</v>
      </c>
      <c r="D452" s="186">
        <f t="shared" si="6"/>
        <v>5</v>
      </c>
      <c r="E452" s="354">
        <v>95</v>
      </c>
      <c r="F452" s="355" t="s">
        <v>2383</v>
      </c>
      <c r="G452" s="294"/>
    </row>
    <row r="453" spans="2:7">
      <c r="B453" s="353">
        <v>42686.495486111002</v>
      </c>
      <c r="C453" s="354">
        <v>50</v>
      </c>
      <c r="D453" s="186">
        <f t="shared" si="6"/>
        <v>2.5</v>
      </c>
      <c r="E453" s="354">
        <v>47.5</v>
      </c>
      <c r="F453" s="355" t="s">
        <v>2384</v>
      </c>
      <c r="G453" s="294"/>
    </row>
    <row r="454" spans="2:7">
      <c r="B454" s="353">
        <v>42686.498206019001</v>
      </c>
      <c r="C454" s="354">
        <v>100</v>
      </c>
      <c r="D454" s="186">
        <f t="shared" ref="D454:D517" si="7">SUM(C454-E454)</f>
        <v>5</v>
      </c>
      <c r="E454" s="354">
        <v>95</v>
      </c>
      <c r="F454" s="355" t="s">
        <v>2385</v>
      </c>
      <c r="G454" s="294"/>
    </row>
    <row r="455" spans="2:7">
      <c r="B455" s="353">
        <v>42686.541678241003</v>
      </c>
      <c r="C455" s="186">
        <v>100</v>
      </c>
      <c r="D455" s="186">
        <f t="shared" si="7"/>
        <v>5</v>
      </c>
      <c r="E455" s="354">
        <v>95</v>
      </c>
      <c r="F455" s="355" t="s">
        <v>2386</v>
      </c>
      <c r="G455" s="294"/>
    </row>
    <row r="456" spans="2:7">
      <c r="B456" s="353">
        <v>42686.564502314999</v>
      </c>
      <c r="C456" s="354">
        <v>500</v>
      </c>
      <c r="D456" s="186">
        <f t="shared" si="7"/>
        <v>24.75</v>
      </c>
      <c r="E456" s="354">
        <v>475.25</v>
      </c>
      <c r="F456" s="355" t="s">
        <v>2387</v>
      </c>
      <c r="G456" s="294"/>
    </row>
    <row r="457" spans="2:7">
      <c r="B457" s="353">
        <v>42686.573379629997</v>
      </c>
      <c r="C457" s="354">
        <v>2500</v>
      </c>
      <c r="D457" s="186">
        <f t="shared" si="7"/>
        <v>125</v>
      </c>
      <c r="E457" s="354">
        <v>2375</v>
      </c>
      <c r="F457" s="355" t="s">
        <v>2388</v>
      </c>
      <c r="G457" s="294"/>
    </row>
    <row r="458" spans="2:7">
      <c r="B458" s="353">
        <v>42686.575173611003</v>
      </c>
      <c r="C458" s="354">
        <v>2500</v>
      </c>
      <c r="D458" s="186">
        <f t="shared" si="7"/>
        <v>125</v>
      </c>
      <c r="E458" s="354">
        <v>2375</v>
      </c>
      <c r="F458" s="355" t="s">
        <v>2388</v>
      </c>
      <c r="G458" s="294"/>
    </row>
    <row r="459" spans="2:7">
      <c r="B459" s="353">
        <v>42686.583402778</v>
      </c>
      <c r="C459" s="354">
        <v>100</v>
      </c>
      <c r="D459" s="186">
        <f t="shared" si="7"/>
        <v>5</v>
      </c>
      <c r="E459" s="354">
        <v>95</v>
      </c>
      <c r="F459" s="355" t="s">
        <v>2389</v>
      </c>
      <c r="G459" s="294"/>
    </row>
    <row r="460" spans="2:7">
      <c r="B460" s="353">
        <v>42686.615081019001</v>
      </c>
      <c r="C460" s="354">
        <v>100</v>
      </c>
      <c r="D460" s="186">
        <f t="shared" si="7"/>
        <v>7</v>
      </c>
      <c r="E460" s="354">
        <v>93</v>
      </c>
      <c r="F460" s="355" t="s">
        <v>2236</v>
      </c>
      <c r="G460" s="294"/>
    </row>
    <row r="461" spans="2:7">
      <c r="B461" s="353">
        <v>42686.61880787</v>
      </c>
      <c r="C461" s="354">
        <v>100</v>
      </c>
      <c r="D461" s="186">
        <f t="shared" si="7"/>
        <v>5</v>
      </c>
      <c r="E461" s="354">
        <v>95</v>
      </c>
      <c r="F461" s="355" t="s">
        <v>2390</v>
      </c>
      <c r="G461" s="294"/>
    </row>
    <row r="462" spans="2:7">
      <c r="B462" s="353">
        <v>42686.624791667004</v>
      </c>
      <c r="C462" s="354">
        <v>300</v>
      </c>
      <c r="D462" s="186">
        <f t="shared" si="7"/>
        <v>15</v>
      </c>
      <c r="E462" s="354">
        <v>285</v>
      </c>
      <c r="F462" s="355" t="s">
        <v>2391</v>
      </c>
      <c r="G462" s="294"/>
    </row>
    <row r="463" spans="2:7">
      <c r="B463" s="353">
        <v>42686.666678241003</v>
      </c>
      <c r="C463" s="354">
        <v>30</v>
      </c>
      <c r="D463" s="186">
        <f t="shared" si="7"/>
        <v>1.5</v>
      </c>
      <c r="E463" s="354">
        <v>28.5</v>
      </c>
      <c r="F463" s="355" t="s">
        <v>2392</v>
      </c>
      <c r="G463" s="294"/>
    </row>
    <row r="464" spans="2:7">
      <c r="B464" s="353">
        <v>42686.684872685</v>
      </c>
      <c r="C464" s="354">
        <v>50</v>
      </c>
      <c r="D464" s="186">
        <f t="shared" si="7"/>
        <v>2.4799999999999969</v>
      </c>
      <c r="E464" s="354">
        <v>47.52</v>
      </c>
      <c r="F464" s="355" t="s">
        <v>2142</v>
      </c>
      <c r="G464" s="294"/>
    </row>
    <row r="465" spans="2:7">
      <c r="B465" s="353">
        <v>42686.708391204003</v>
      </c>
      <c r="C465" s="354">
        <v>50</v>
      </c>
      <c r="D465" s="186">
        <f t="shared" si="7"/>
        <v>2.4799999999999969</v>
      </c>
      <c r="E465" s="354">
        <v>47.52</v>
      </c>
      <c r="F465" s="355" t="s">
        <v>2393</v>
      </c>
      <c r="G465" s="294"/>
    </row>
    <row r="466" spans="2:7">
      <c r="B466" s="353">
        <v>42686.750011573997</v>
      </c>
      <c r="C466" s="354">
        <v>65</v>
      </c>
      <c r="D466" s="186">
        <f t="shared" si="7"/>
        <v>3.2199999999999989</v>
      </c>
      <c r="E466" s="354">
        <v>61.78</v>
      </c>
      <c r="F466" s="355" t="s">
        <v>2394</v>
      </c>
      <c r="G466" s="294"/>
    </row>
    <row r="467" spans="2:7">
      <c r="B467" s="353">
        <v>42686.787986110998</v>
      </c>
      <c r="C467" s="354">
        <v>100</v>
      </c>
      <c r="D467" s="186">
        <f t="shared" si="7"/>
        <v>5</v>
      </c>
      <c r="E467" s="354">
        <v>95</v>
      </c>
      <c r="F467" s="355" t="s">
        <v>2395</v>
      </c>
      <c r="G467" s="294"/>
    </row>
    <row r="468" spans="2:7">
      <c r="B468" s="353">
        <v>42686.791284722</v>
      </c>
      <c r="C468" s="354">
        <v>500</v>
      </c>
      <c r="D468" s="186">
        <f t="shared" si="7"/>
        <v>35</v>
      </c>
      <c r="E468" s="354">
        <v>465</v>
      </c>
      <c r="F468" s="355" t="s">
        <v>2396</v>
      </c>
      <c r="G468" s="294"/>
    </row>
    <row r="469" spans="2:7">
      <c r="B469" s="353">
        <v>42686.791689815</v>
      </c>
      <c r="C469" s="354">
        <v>100</v>
      </c>
      <c r="D469" s="186">
        <f t="shared" si="7"/>
        <v>7</v>
      </c>
      <c r="E469" s="354">
        <v>93</v>
      </c>
      <c r="F469" s="355" t="s">
        <v>2397</v>
      </c>
      <c r="G469" s="294"/>
    </row>
    <row r="470" spans="2:7">
      <c r="B470" s="353">
        <v>42686.802858796</v>
      </c>
      <c r="C470" s="354">
        <v>54</v>
      </c>
      <c r="D470" s="186">
        <f t="shared" si="7"/>
        <v>2.6700000000000017</v>
      </c>
      <c r="E470" s="354">
        <v>51.33</v>
      </c>
      <c r="F470" s="355" t="s">
        <v>2398</v>
      </c>
      <c r="G470" s="294"/>
    </row>
    <row r="471" spans="2:7">
      <c r="B471" s="353">
        <v>42686.916701388996</v>
      </c>
      <c r="C471" s="354">
        <v>100</v>
      </c>
      <c r="D471" s="186">
        <f t="shared" si="7"/>
        <v>5</v>
      </c>
      <c r="E471" s="354">
        <v>95</v>
      </c>
      <c r="F471" s="355" t="s">
        <v>2399</v>
      </c>
      <c r="G471" s="294"/>
    </row>
    <row r="472" spans="2:7">
      <c r="B472" s="353">
        <v>42686.929918980997</v>
      </c>
      <c r="C472" s="354">
        <v>150</v>
      </c>
      <c r="D472" s="186">
        <f t="shared" si="7"/>
        <v>7.4300000000000068</v>
      </c>
      <c r="E472" s="354">
        <v>142.57</v>
      </c>
      <c r="F472" s="355" t="s">
        <v>2050</v>
      </c>
      <c r="G472" s="294"/>
    </row>
    <row r="473" spans="2:7">
      <c r="B473" s="353">
        <v>42686.930127314998</v>
      </c>
      <c r="C473" s="354">
        <v>100</v>
      </c>
      <c r="D473" s="186">
        <f t="shared" si="7"/>
        <v>5</v>
      </c>
      <c r="E473" s="354">
        <v>95</v>
      </c>
      <c r="F473" s="355" t="s">
        <v>2348</v>
      </c>
      <c r="G473" s="294"/>
    </row>
    <row r="474" spans="2:7">
      <c r="B474" s="353">
        <v>42686.947395832998</v>
      </c>
      <c r="C474" s="354">
        <v>200</v>
      </c>
      <c r="D474" s="186">
        <f t="shared" si="7"/>
        <v>9.9000000000000057</v>
      </c>
      <c r="E474" s="354">
        <v>190.1</v>
      </c>
      <c r="F474" s="355" t="s">
        <v>2291</v>
      </c>
      <c r="G474" s="294"/>
    </row>
    <row r="475" spans="2:7">
      <c r="B475" s="353">
        <v>42687.000034721998</v>
      </c>
      <c r="C475" s="354">
        <v>300</v>
      </c>
      <c r="D475" s="186">
        <f t="shared" si="7"/>
        <v>15</v>
      </c>
      <c r="E475" s="354">
        <v>285</v>
      </c>
      <c r="F475" s="355" t="s">
        <v>2400</v>
      </c>
      <c r="G475" s="294"/>
    </row>
    <row r="476" spans="2:7">
      <c r="B476" s="353">
        <v>42687.000069444002</v>
      </c>
      <c r="C476" s="354">
        <v>100</v>
      </c>
      <c r="D476" s="186">
        <f t="shared" si="7"/>
        <v>5</v>
      </c>
      <c r="E476" s="354">
        <v>95</v>
      </c>
      <c r="F476" s="355" t="s">
        <v>2401</v>
      </c>
      <c r="G476" s="294"/>
    </row>
    <row r="477" spans="2:7">
      <c r="B477" s="353">
        <v>42687.000069444002</v>
      </c>
      <c r="C477" s="354">
        <v>500</v>
      </c>
      <c r="D477" s="186">
        <f t="shared" si="7"/>
        <v>25</v>
      </c>
      <c r="E477" s="354">
        <v>475</v>
      </c>
      <c r="F477" s="355" t="s">
        <v>2402</v>
      </c>
      <c r="G477" s="294"/>
    </row>
    <row r="478" spans="2:7">
      <c r="B478" s="353">
        <v>42687.080208332998</v>
      </c>
      <c r="C478" s="354">
        <v>100</v>
      </c>
      <c r="D478" s="186">
        <f t="shared" si="7"/>
        <v>4.9500000000000028</v>
      </c>
      <c r="E478" s="354">
        <v>95.05</v>
      </c>
      <c r="F478" s="355" t="s">
        <v>2403</v>
      </c>
      <c r="G478" s="294"/>
    </row>
    <row r="479" spans="2:7">
      <c r="B479" s="353">
        <v>42687.263935185001</v>
      </c>
      <c r="C479" s="354">
        <v>200</v>
      </c>
      <c r="D479" s="186">
        <f t="shared" si="7"/>
        <v>10</v>
      </c>
      <c r="E479" s="354">
        <v>190</v>
      </c>
      <c r="F479" s="355" t="s">
        <v>1994</v>
      </c>
      <c r="G479" s="294"/>
    </row>
    <row r="480" spans="2:7">
      <c r="B480" s="353">
        <v>42687.321620369999</v>
      </c>
      <c r="C480" s="354">
        <v>300</v>
      </c>
      <c r="D480" s="186">
        <f t="shared" si="7"/>
        <v>15</v>
      </c>
      <c r="E480" s="354">
        <v>285</v>
      </c>
      <c r="F480" s="355" t="s">
        <v>2404</v>
      </c>
      <c r="G480" s="294"/>
    </row>
    <row r="481" spans="2:7">
      <c r="B481" s="353">
        <v>42687.333356481002</v>
      </c>
      <c r="C481" s="354">
        <v>10</v>
      </c>
      <c r="D481" s="186">
        <f t="shared" si="7"/>
        <v>0.69999999999999929</v>
      </c>
      <c r="E481" s="354">
        <v>9.3000000000000007</v>
      </c>
      <c r="F481" s="355" t="s">
        <v>2405</v>
      </c>
      <c r="G481" s="294"/>
    </row>
    <row r="482" spans="2:7">
      <c r="B482" s="353">
        <v>42687.375034721998</v>
      </c>
      <c r="C482" s="354">
        <v>100</v>
      </c>
      <c r="D482" s="186">
        <f t="shared" si="7"/>
        <v>5</v>
      </c>
      <c r="E482" s="354">
        <v>95</v>
      </c>
      <c r="F482" s="355" t="s">
        <v>2406</v>
      </c>
      <c r="G482" s="294"/>
    </row>
    <row r="483" spans="2:7">
      <c r="B483" s="353">
        <v>42687.385509259002</v>
      </c>
      <c r="C483" s="354">
        <v>50</v>
      </c>
      <c r="D483" s="186">
        <f t="shared" si="7"/>
        <v>2.5</v>
      </c>
      <c r="E483" s="354">
        <v>47.5</v>
      </c>
      <c r="F483" s="355" t="s">
        <v>2407</v>
      </c>
      <c r="G483" s="294"/>
    </row>
    <row r="484" spans="2:7">
      <c r="B484" s="353">
        <v>42687.416724536997</v>
      </c>
      <c r="C484" s="354">
        <v>100</v>
      </c>
      <c r="D484" s="186">
        <f t="shared" si="7"/>
        <v>5</v>
      </c>
      <c r="E484" s="354">
        <v>95</v>
      </c>
      <c r="F484" s="355" t="s">
        <v>2148</v>
      </c>
      <c r="G484" s="294"/>
    </row>
    <row r="485" spans="2:7">
      <c r="B485" s="353">
        <v>42687.458414351997</v>
      </c>
      <c r="C485" s="186">
        <v>10</v>
      </c>
      <c r="D485" s="186">
        <f t="shared" si="7"/>
        <v>0.5</v>
      </c>
      <c r="E485" s="354">
        <v>9.5</v>
      </c>
      <c r="F485" s="355" t="s">
        <v>2408</v>
      </c>
      <c r="G485" s="294"/>
    </row>
    <row r="486" spans="2:7">
      <c r="B486" s="353">
        <v>42687.458553240998</v>
      </c>
      <c r="C486" s="354">
        <v>50</v>
      </c>
      <c r="D486" s="186">
        <f t="shared" si="7"/>
        <v>2.5</v>
      </c>
      <c r="E486" s="354">
        <v>47.5</v>
      </c>
      <c r="F486" s="355" t="s">
        <v>2409</v>
      </c>
      <c r="G486" s="294"/>
    </row>
    <row r="487" spans="2:7">
      <c r="B487" s="353">
        <v>42687.458680556003</v>
      </c>
      <c r="C487" s="354">
        <v>200</v>
      </c>
      <c r="D487" s="186">
        <f t="shared" si="7"/>
        <v>9.9000000000000057</v>
      </c>
      <c r="E487" s="354">
        <v>190.1</v>
      </c>
      <c r="F487" s="355" t="s">
        <v>2410</v>
      </c>
      <c r="G487" s="294"/>
    </row>
    <row r="488" spans="2:7">
      <c r="B488" s="353">
        <v>42687.459201389</v>
      </c>
      <c r="C488" s="354">
        <v>200</v>
      </c>
      <c r="D488" s="186">
        <f t="shared" si="7"/>
        <v>10</v>
      </c>
      <c r="E488" s="354">
        <v>190</v>
      </c>
      <c r="F488" s="355" t="s">
        <v>2411</v>
      </c>
      <c r="G488" s="294"/>
    </row>
    <row r="489" spans="2:7">
      <c r="B489" s="353">
        <v>42687.45931713</v>
      </c>
      <c r="C489" s="354">
        <v>35</v>
      </c>
      <c r="D489" s="186">
        <f t="shared" si="7"/>
        <v>1.75</v>
      </c>
      <c r="E489" s="354">
        <v>33.25</v>
      </c>
      <c r="F489" s="355" t="s">
        <v>2412</v>
      </c>
      <c r="G489" s="294"/>
    </row>
    <row r="490" spans="2:7">
      <c r="B490" s="353">
        <v>42687.530370369997</v>
      </c>
      <c r="C490" s="354">
        <v>12</v>
      </c>
      <c r="D490" s="186">
        <f t="shared" si="7"/>
        <v>0.58999999999999986</v>
      </c>
      <c r="E490" s="354">
        <v>11.41</v>
      </c>
      <c r="F490" s="355" t="s">
        <v>2413</v>
      </c>
      <c r="G490" s="294"/>
    </row>
    <row r="491" spans="2:7">
      <c r="B491" s="353">
        <v>42687.542245370001</v>
      </c>
      <c r="C491" s="354">
        <v>50</v>
      </c>
      <c r="D491" s="186">
        <f t="shared" si="7"/>
        <v>2.4799999999999969</v>
      </c>
      <c r="E491" s="354">
        <v>47.52</v>
      </c>
      <c r="F491" s="355" t="s">
        <v>2414</v>
      </c>
      <c r="G491" s="294"/>
    </row>
    <row r="492" spans="2:7">
      <c r="B492" s="353">
        <v>42687.615011574002</v>
      </c>
      <c r="C492" s="354">
        <v>50</v>
      </c>
      <c r="D492" s="186">
        <f t="shared" si="7"/>
        <v>2.5</v>
      </c>
      <c r="E492" s="354">
        <v>47.5</v>
      </c>
      <c r="F492" s="355" t="s">
        <v>2001</v>
      </c>
      <c r="G492" s="294"/>
    </row>
    <row r="493" spans="2:7">
      <c r="B493" s="353">
        <v>42687.617731480997</v>
      </c>
      <c r="C493" s="354">
        <v>2000</v>
      </c>
      <c r="D493" s="186">
        <f t="shared" si="7"/>
        <v>100</v>
      </c>
      <c r="E493" s="354">
        <v>1900</v>
      </c>
      <c r="F493" s="355" t="s">
        <v>2415</v>
      </c>
      <c r="G493" s="294"/>
    </row>
    <row r="494" spans="2:7">
      <c r="B494" s="353">
        <v>42687.625023148001</v>
      </c>
      <c r="C494" s="354">
        <v>150</v>
      </c>
      <c r="D494" s="186">
        <f t="shared" si="7"/>
        <v>7.4300000000000068</v>
      </c>
      <c r="E494" s="354">
        <v>142.57</v>
      </c>
      <c r="F494" s="355" t="s">
        <v>2416</v>
      </c>
      <c r="G494" s="294"/>
    </row>
    <row r="495" spans="2:7">
      <c r="B495" s="353">
        <v>42687.653252315002</v>
      </c>
      <c r="C495" s="354">
        <v>500</v>
      </c>
      <c r="D495" s="186">
        <f t="shared" si="7"/>
        <v>25</v>
      </c>
      <c r="E495" s="354">
        <v>475</v>
      </c>
      <c r="F495" s="355" t="s">
        <v>2417</v>
      </c>
      <c r="G495" s="294"/>
    </row>
    <row r="496" spans="2:7">
      <c r="B496" s="353">
        <v>42687.660405092996</v>
      </c>
      <c r="C496" s="354">
        <v>300</v>
      </c>
      <c r="D496" s="186">
        <f t="shared" si="7"/>
        <v>15</v>
      </c>
      <c r="E496" s="354">
        <v>285</v>
      </c>
      <c r="F496" s="355" t="s">
        <v>2418</v>
      </c>
      <c r="G496" s="294"/>
    </row>
    <row r="497" spans="2:7">
      <c r="B497" s="353">
        <v>42687.664074073997</v>
      </c>
      <c r="C497" s="354">
        <v>200</v>
      </c>
      <c r="D497" s="186">
        <f t="shared" si="7"/>
        <v>10</v>
      </c>
      <c r="E497" s="354">
        <v>190</v>
      </c>
      <c r="F497" s="355" t="s">
        <v>2419</v>
      </c>
      <c r="G497" s="294"/>
    </row>
    <row r="498" spans="2:7">
      <c r="B498" s="353">
        <v>42687.672210648001</v>
      </c>
      <c r="C498" s="354">
        <v>20</v>
      </c>
      <c r="D498" s="186">
        <f t="shared" si="7"/>
        <v>1.3999999999999986</v>
      </c>
      <c r="E498" s="354">
        <v>18.600000000000001</v>
      </c>
      <c r="F498" s="355" t="s">
        <v>2209</v>
      </c>
      <c r="G498" s="294"/>
    </row>
    <row r="499" spans="2:7">
      <c r="B499" s="353">
        <v>42687.681909722</v>
      </c>
      <c r="C499" s="354">
        <v>500</v>
      </c>
      <c r="D499" s="186">
        <f t="shared" si="7"/>
        <v>25</v>
      </c>
      <c r="E499" s="354">
        <v>475</v>
      </c>
      <c r="F499" s="355" t="s">
        <v>2420</v>
      </c>
      <c r="G499" s="294"/>
    </row>
    <row r="500" spans="2:7">
      <c r="B500" s="353">
        <v>42687.742175926003</v>
      </c>
      <c r="C500" s="354">
        <v>100</v>
      </c>
      <c r="D500" s="186">
        <f t="shared" si="7"/>
        <v>5</v>
      </c>
      <c r="E500" s="354">
        <v>95</v>
      </c>
      <c r="F500" s="355" t="s">
        <v>2421</v>
      </c>
      <c r="G500" s="294"/>
    </row>
    <row r="501" spans="2:7">
      <c r="B501" s="353">
        <v>42687.842488426002</v>
      </c>
      <c r="C501" s="354">
        <v>100</v>
      </c>
      <c r="D501" s="186">
        <f t="shared" si="7"/>
        <v>5</v>
      </c>
      <c r="E501" s="354">
        <v>95</v>
      </c>
      <c r="F501" s="355" t="s">
        <v>2422</v>
      </c>
      <c r="G501" s="294"/>
    </row>
    <row r="502" spans="2:7">
      <c r="B502" s="353">
        <v>42687.886134259003</v>
      </c>
      <c r="C502" s="354">
        <v>200</v>
      </c>
      <c r="D502" s="186">
        <f t="shared" si="7"/>
        <v>9.9000000000000057</v>
      </c>
      <c r="E502" s="354">
        <v>190.1</v>
      </c>
      <c r="F502" s="355" t="s">
        <v>2423</v>
      </c>
      <c r="G502" s="294"/>
    </row>
    <row r="503" spans="2:7">
      <c r="B503" s="353">
        <v>42687.923877314999</v>
      </c>
      <c r="C503" s="354">
        <v>20</v>
      </c>
      <c r="D503" s="186">
        <f t="shared" si="7"/>
        <v>1</v>
      </c>
      <c r="E503" s="354">
        <v>19</v>
      </c>
      <c r="F503" s="355" t="s">
        <v>1993</v>
      </c>
      <c r="G503" s="294"/>
    </row>
    <row r="504" spans="2:7">
      <c r="B504" s="353">
        <v>42687.936319444001</v>
      </c>
      <c r="C504" s="354">
        <v>1000</v>
      </c>
      <c r="D504" s="186">
        <f t="shared" si="7"/>
        <v>50</v>
      </c>
      <c r="E504" s="354">
        <v>950</v>
      </c>
      <c r="F504" s="355" t="s">
        <v>2424</v>
      </c>
      <c r="G504" s="294"/>
    </row>
    <row r="505" spans="2:7">
      <c r="B505" s="353">
        <v>42687.957013888998</v>
      </c>
      <c r="C505" s="354">
        <v>410</v>
      </c>
      <c r="D505" s="186">
        <f t="shared" si="7"/>
        <v>20.5</v>
      </c>
      <c r="E505" s="354">
        <v>389.5</v>
      </c>
      <c r="F505" s="355" t="s">
        <v>2425</v>
      </c>
      <c r="G505" s="294"/>
    </row>
    <row r="506" spans="2:7">
      <c r="B506" s="353">
        <v>42687.959710648</v>
      </c>
      <c r="C506" s="354">
        <v>1300</v>
      </c>
      <c r="D506" s="186">
        <f t="shared" si="7"/>
        <v>65</v>
      </c>
      <c r="E506" s="354">
        <v>1235</v>
      </c>
      <c r="F506" s="355" t="s">
        <v>2426</v>
      </c>
      <c r="G506" s="294"/>
    </row>
    <row r="507" spans="2:7">
      <c r="B507" s="353">
        <v>42687.977881944003</v>
      </c>
      <c r="C507" s="354">
        <v>100</v>
      </c>
      <c r="D507" s="186">
        <f t="shared" si="7"/>
        <v>5</v>
      </c>
      <c r="E507" s="354">
        <v>95</v>
      </c>
      <c r="F507" s="355" t="s">
        <v>2427</v>
      </c>
      <c r="G507" s="294"/>
    </row>
    <row r="508" spans="2:7">
      <c r="B508" s="353">
        <v>42688.184374999997</v>
      </c>
      <c r="C508" s="354">
        <v>150</v>
      </c>
      <c r="D508" s="186">
        <f t="shared" si="7"/>
        <v>10.5</v>
      </c>
      <c r="E508" s="354">
        <v>139.5</v>
      </c>
      <c r="F508" s="355" t="s">
        <v>2428</v>
      </c>
      <c r="G508" s="294"/>
    </row>
    <row r="509" spans="2:7">
      <c r="B509" s="353">
        <v>42688.311886574003</v>
      </c>
      <c r="C509" s="354">
        <v>50</v>
      </c>
      <c r="D509" s="186">
        <f t="shared" si="7"/>
        <v>2.5</v>
      </c>
      <c r="E509" s="354">
        <v>47.5</v>
      </c>
      <c r="F509" s="355" t="s">
        <v>2001</v>
      </c>
      <c r="G509" s="294"/>
    </row>
    <row r="510" spans="2:7">
      <c r="B510" s="353">
        <v>42688.379004629998</v>
      </c>
      <c r="C510" s="354">
        <v>1000</v>
      </c>
      <c r="D510" s="186">
        <f t="shared" si="7"/>
        <v>50</v>
      </c>
      <c r="E510" s="354">
        <v>950</v>
      </c>
      <c r="F510" s="355" t="s">
        <v>2220</v>
      </c>
      <c r="G510" s="294"/>
    </row>
    <row r="511" spans="2:7">
      <c r="B511" s="353">
        <v>42688.427118056003</v>
      </c>
      <c r="C511" s="354">
        <v>100</v>
      </c>
      <c r="D511" s="186">
        <f t="shared" si="7"/>
        <v>5</v>
      </c>
      <c r="E511" s="354">
        <v>95</v>
      </c>
      <c r="F511" s="355" t="s">
        <v>2429</v>
      </c>
      <c r="G511" s="294"/>
    </row>
    <row r="512" spans="2:7">
      <c r="B512" s="353">
        <v>42688.432754629997</v>
      </c>
      <c r="C512" s="354">
        <v>20</v>
      </c>
      <c r="D512" s="186">
        <f t="shared" si="7"/>
        <v>1</v>
      </c>
      <c r="E512" s="354">
        <v>19</v>
      </c>
      <c r="F512" s="355" t="s">
        <v>2430</v>
      </c>
      <c r="G512" s="294"/>
    </row>
    <row r="513" spans="2:7">
      <c r="B513" s="353">
        <v>42688.454803241002</v>
      </c>
      <c r="C513" s="354">
        <v>1000</v>
      </c>
      <c r="D513" s="186">
        <f t="shared" si="7"/>
        <v>50</v>
      </c>
      <c r="E513" s="354">
        <v>950</v>
      </c>
      <c r="F513" s="355" t="s">
        <v>2172</v>
      </c>
      <c r="G513" s="294"/>
    </row>
    <row r="514" spans="2:7">
      <c r="B514" s="353">
        <v>42688.455682870001</v>
      </c>
      <c r="C514" s="354">
        <v>30</v>
      </c>
      <c r="D514" s="186">
        <f t="shared" si="7"/>
        <v>1.4899999999999984</v>
      </c>
      <c r="E514" s="354">
        <v>28.51</v>
      </c>
      <c r="F514" s="355" t="s">
        <v>1989</v>
      </c>
      <c r="G514" s="294"/>
    </row>
    <row r="515" spans="2:7">
      <c r="B515" s="353">
        <v>42688.459467592998</v>
      </c>
      <c r="C515" s="186">
        <v>100</v>
      </c>
      <c r="D515" s="186">
        <f t="shared" si="7"/>
        <v>5</v>
      </c>
      <c r="E515" s="354">
        <v>95</v>
      </c>
      <c r="F515" s="355" t="s">
        <v>2431</v>
      </c>
      <c r="G515" s="294"/>
    </row>
    <row r="516" spans="2:7">
      <c r="B516" s="353">
        <v>42688.459837962997</v>
      </c>
      <c r="C516" s="354">
        <v>30</v>
      </c>
      <c r="D516" s="186">
        <f t="shared" si="7"/>
        <v>1.5</v>
      </c>
      <c r="E516" s="354">
        <v>28.5</v>
      </c>
      <c r="F516" s="355" t="s">
        <v>2432</v>
      </c>
      <c r="G516" s="294"/>
    </row>
    <row r="517" spans="2:7">
      <c r="B517" s="353">
        <v>42688.460370369998</v>
      </c>
      <c r="C517" s="354">
        <v>200</v>
      </c>
      <c r="D517" s="186">
        <f t="shared" si="7"/>
        <v>9.9000000000000057</v>
      </c>
      <c r="E517" s="354">
        <v>190.1</v>
      </c>
      <c r="F517" s="355" t="s">
        <v>2371</v>
      </c>
      <c r="G517" s="294"/>
    </row>
    <row r="518" spans="2:7">
      <c r="B518" s="353">
        <v>42688.506111110997</v>
      </c>
      <c r="C518" s="354">
        <v>1000</v>
      </c>
      <c r="D518" s="186">
        <f t="shared" ref="D518:D581" si="8">SUM(C518-E518)</f>
        <v>50</v>
      </c>
      <c r="E518" s="354">
        <v>950</v>
      </c>
      <c r="F518" s="355" t="s">
        <v>2433</v>
      </c>
      <c r="G518" s="294"/>
    </row>
    <row r="519" spans="2:7">
      <c r="B519" s="353">
        <v>42688.525543980999</v>
      </c>
      <c r="C519" s="354">
        <v>1400</v>
      </c>
      <c r="D519" s="186">
        <f t="shared" si="8"/>
        <v>98</v>
      </c>
      <c r="E519" s="354">
        <v>1302</v>
      </c>
      <c r="F519" s="355" t="s">
        <v>2434</v>
      </c>
      <c r="G519" s="294"/>
    </row>
    <row r="520" spans="2:7">
      <c r="B520" s="353">
        <v>42688.530729167003</v>
      </c>
      <c r="C520" s="354">
        <v>50</v>
      </c>
      <c r="D520" s="186">
        <f t="shared" si="8"/>
        <v>3.5</v>
      </c>
      <c r="E520" s="354">
        <v>46.5</v>
      </c>
      <c r="F520" s="355" t="s">
        <v>2435</v>
      </c>
      <c r="G520" s="294"/>
    </row>
    <row r="521" spans="2:7">
      <c r="B521" s="353">
        <v>42688.563391203999</v>
      </c>
      <c r="C521" s="354">
        <v>100</v>
      </c>
      <c r="D521" s="186">
        <f t="shared" si="8"/>
        <v>4.9500000000000028</v>
      </c>
      <c r="E521" s="354">
        <v>95.05</v>
      </c>
      <c r="F521" s="355" t="s">
        <v>2436</v>
      </c>
      <c r="G521" s="294"/>
    </row>
    <row r="522" spans="2:7">
      <c r="B522" s="353">
        <v>42688.564456018998</v>
      </c>
      <c r="C522" s="354">
        <v>100</v>
      </c>
      <c r="D522" s="186">
        <f t="shared" si="8"/>
        <v>5</v>
      </c>
      <c r="E522" s="354">
        <v>95</v>
      </c>
      <c r="F522" s="355" t="s">
        <v>2437</v>
      </c>
      <c r="G522" s="294"/>
    </row>
    <row r="523" spans="2:7">
      <c r="B523" s="353">
        <v>42688.565798611002</v>
      </c>
      <c r="C523" s="354">
        <v>800</v>
      </c>
      <c r="D523" s="186">
        <f t="shared" si="8"/>
        <v>40</v>
      </c>
      <c r="E523" s="354">
        <v>760</v>
      </c>
      <c r="F523" s="355" t="s">
        <v>2438</v>
      </c>
      <c r="G523" s="294"/>
    </row>
    <row r="524" spans="2:7">
      <c r="B524" s="353">
        <v>42688.590081019</v>
      </c>
      <c r="C524" s="354">
        <v>200</v>
      </c>
      <c r="D524" s="186">
        <f t="shared" si="8"/>
        <v>14</v>
      </c>
      <c r="E524" s="354">
        <v>186</v>
      </c>
      <c r="F524" s="355" t="s">
        <v>2361</v>
      </c>
      <c r="G524" s="294"/>
    </row>
    <row r="525" spans="2:7">
      <c r="B525" s="353">
        <v>42688.637615740998</v>
      </c>
      <c r="C525" s="354">
        <v>100</v>
      </c>
      <c r="D525" s="186">
        <f t="shared" si="8"/>
        <v>7</v>
      </c>
      <c r="E525" s="354">
        <v>93</v>
      </c>
      <c r="F525" s="355" t="s">
        <v>2439</v>
      </c>
      <c r="G525" s="294"/>
    </row>
    <row r="526" spans="2:7">
      <c r="B526" s="353">
        <v>42688.639861110998</v>
      </c>
      <c r="C526" s="354">
        <v>800</v>
      </c>
      <c r="D526" s="186">
        <f t="shared" si="8"/>
        <v>39.600000000000023</v>
      </c>
      <c r="E526" s="354">
        <v>760.4</v>
      </c>
      <c r="F526" s="355" t="s">
        <v>2440</v>
      </c>
      <c r="G526" s="294"/>
    </row>
    <row r="527" spans="2:7">
      <c r="B527" s="353">
        <v>42688.650231480999</v>
      </c>
      <c r="C527" s="354">
        <v>500</v>
      </c>
      <c r="D527" s="186">
        <f t="shared" si="8"/>
        <v>25</v>
      </c>
      <c r="E527" s="354">
        <v>475</v>
      </c>
      <c r="F527" s="355" t="s">
        <v>2441</v>
      </c>
      <c r="G527" s="294"/>
    </row>
    <row r="528" spans="2:7">
      <c r="B528" s="353">
        <v>42688.655914351999</v>
      </c>
      <c r="C528" s="354">
        <v>50</v>
      </c>
      <c r="D528" s="186">
        <f t="shared" si="8"/>
        <v>2.5</v>
      </c>
      <c r="E528" s="354">
        <v>47.5</v>
      </c>
      <c r="F528" s="355" t="s">
        <v>2442</v>
      </c>
      <c r="G528" s="294"/>
    </row>
    <row r="529" spans="2:7">
      <c r="B529" s="353">
        <v>42688.675775463002</v>
      </c>
      <c r="C529" s="354">
        <v>1000</v>
      </c>
      <c r="D529" s="186">
        <f t="shared" si="8"/>
        <v>50</v>
      </c>
      <c r="E529" s="354">
        <v>950</v>
      </c>
      <c r="F529" s="355" t="s">
        <v>2443</v>
      </c>
      <c r="G529" s="294"/>
    </row>
    <row r="530" spans="2:7">
      <c r="B530" s="353">
        <v>42688.677129629999</v>
      </c>
      <c r="C530" s="354">
        <v>300</v>
      </c>
      <c r="D530" s="186">
        <f t="shared" si="8"/>
        <v>14.850000000000023</v>
      </c>
      <c r="E530" s="354">
        <v>285.14999999999998</v>
      </c>
      <c r="F530" s="355" t="s">
        <v>2444</v>
      </c>
      <c r="G530" s="294"/>
    </row>
    <row r="531" spans="2:7">
      <c r="B531" s="353">
        <v>42688.693009258997</v>
      </c>
      <c r="C531" s="354">
        <v>100</v>
      </c>
      <c r="D531" s="186">
        <f t="shared" si="8"/>
        <v>5</v>
      </c>
      <c r="E531" s="354">
        <v>95</v>
      </c>
      <c r="F531" s="355" t="s">
        <v>2445</v>
      </c>
      <c r="G531" s="294"/>
    </row>
    <row r="532" spans="2:7">
      <c r="B532" s="353">
        <v>42688.713645832999</v>
      </c>
      <c r="C532" s="354">
        <v>300</v>
      </c>
      <c r="D532" s="186">
        <f t="shared" si="8"/>
        <v>15</v>
      </c>
      <c r="E532" s="354">
        <v>285</v>
      </c>
      <c r="F532" s="355" t="s">
        <v>2099</v>
      </c>
      <c r="G532" s="294"/>
    </row>
    <row r="533" spans="2:7">
      <c r="B533" s="353">
        <v>42688.726712962998</v>
      </c>
      <c r="C533" s="354">
        <v>100</v>
      </c>
      <c r="D533" s="186">
        <f t="shared" si="8"/>
        <v>4.9500000000000028</v>
      </c>
      <c r="E533" s="354">
        <v>95.05</v>
      </c>
      <c r="F533" s="355" t="s">
        <v>2446</v>
      </c>
      <c r="G533" s="294"/>
    </row>
    <row r="534" spans="2:7">
      <c r="B534" s="353">
        <v>42688.794039351997</v>
      </c>
      <c r="C534" s="354">
        <v>30</v>
      </c>
      <c r="D534" s="186">
        <f t="shared" si="8"/>
        <v>1.5</v>
      </c>
      <c r="E534" s="354">
        <v>28.5</v>
      </c>
      <c r="F534" s="355" t="s">
        <v>1993</v>
      </c>
      <c r="G534" s="294"/>
    </row>
    <row r="535" spans="2:7">
      <c r="B535" s="353">
        <v>42688.798703704</v>
      </c>
      <c r="C535" s="354">
        <v>36</v>
      </c>
      <c r="D535" s="186">
        <f t="shared" si="8"/>
        <v>1.7800000000000011</v>
      </c>
      <c r="E535" s="354">
        <v>34.22</v>
      </c>
      <c r="F535" s="355" t="s">
        <v>2075</v>
      </c>
      <c r="G535" s="294"/>
    </row>
    <row r="536" spans="2:7">
      <c r="B536" s="353">
        <v>42688.806006944003</v>
      </c>
      <c r="C536" s="354">
        <v>84</v>
      </c>
      <c r="D536" s="186">
        <f t="shared" si="8"/>
        <v>4.2000000000000028</v>
      </c>
      <c r="E536" s="354">
        <v>79.8</v>
      </c>
      <c r="F536" s="355" t="s">
        <v>2447</v>
      </c>
      <c r="G536" s="294"/>
    </row>
    <row r="537" spans="2:7">
      <c r="B537" s="353">
        <v>42688.822662036997</v>
      </c>
      <c r="C537" s="354">
        <v>60</v>
      </c>
      <c r="D537" s="186">
        <f t="shared" si="8"/>
        <v>3</v>
      </c>
      <c r="E537" s="354">
        <v>57</v>
      </c>
      <c r="F537" s="355" t="s">
        <v>2448</v>
      </c>
      <c r="G537" s="294"/>
    </row>
    <row r="538" spans="2:7">
      <c r="B538" s="353">
        <v>42688.835023148</v>
      </c>
      <c r="C538" s="354">
        <v>3000</v>
      </c>
      <c r="D538" s="186">
        <f t="shared" si="8"/>
        <v>150</v>
      </c>
      <c r="E538" s="354">
        <v>2850</v>
      </c>
      <c r="F538" s="355" t="s">
        <v>2058</v>
      </c>
      <c r="G538" s="294"/>
    </row>
    <row r="539" spans="2:7">
      <c r="B539" s="353">
        <v>42688.837187500001</v>
      </c>
      <c r="C539" s="354">
        <v>150</v>
      </c>
      <c r="D539" s="186">
        <f t="shared" si="8"/>
        <v>7.5</v>
      </c>
      <c r="E539" s="354">
        <v>142.5</v>
      </c>
      <c r="F539" s="355" t="s">
        <v>2210</v>
      </c>
      <c r="G539" s="294"/>
    </row>
    <row r="540" spans="2:7">
      <c r="B540" s="353">
        <v>42688.852418980998</v>
      </c>
      <c r="C540" s="354">
        <v>100</v>
      </c>
      <c r="D540" s="186">
        <f t="shared" si="8"/>
        <v>5</v>
      </c>
      <c r="E540" s="354">
        <v>95</v>
      </c>
      <c r="F540" s="355" t="s">
        <v>2449</v>
      </c>
      <c r="G540" s="294"/>
    </row>
    <row r="541" spans="2:7">
      <c r="B541" s="353">
        <v>42688.868518518997</v>
      </c>
      <c r="C541" s="354">
        <v>100</v>
      </c>
      <c r="D541" s="186">
        <f t="shared" si="8"/>
        <v>5</v>
      </c>
      <c r="E541" s="354">
        <v>95</v>
      </c>
      <c r="F541" s="355" t="s">
        <v>2450</v>
      </c>
      <c r="G541" s="294"/>
    </row>
    <row r="542" spans="2:7">
      <c r="B542" s="353">
        <v>42688.871018518999</v>
      </c>
      <c r="C542" s="354">
        <v>40</v>
      </c>
      <c r="D542" s="186">
        <f t="shared" si="8"/>
        <v>2.7999999999999972</v>
      </c>
      <c r="E542" s="354">
        <v>37.200000000000003</v>
      </c>
      <c r="F542" s="355" t="s">
        <v>2152</v>
      </c>
      <c r="G542" s="294"/>
    </row>
    <row r="543" spans="2:7">
      <c r="B543" s="353">
        <v>42688.873831019002</v>
      </c>
      <c r="C543" s="354">
        <v>30</v>
      </c>
      <c r="D543" s="186">
        <f t="shared" si="8"/>
        <v>1.5</v>
      </c>
      <c r="E543" s="354">
        <v>28.5</v>
      </c>
      <c r="F543" s="355" t="s">
        <v>2451</v>
      </c>
      <c r="G543" s="294"/>
    </row>
    <row r="544" spans="2:7">
      <c r="B544" s="353">
        <v>42688.874548610998</v>
      </c>
      <c r="C544" s="354">
        <v>100</v>
      </c>
      <c r="D544" s="186">
        <f t="shared" si="8"/>
        <v>5</v>
      </c>
      <c r="E544" s="354">
        <v>95</v>
      </c>
      <c r="F544" s="355" t="s">
        <v>2452</v>
      </c>
      <c r="G544" s="294"/>
    </row>
    <row r="545" spans="2:7">
      <c r="B545" s="353">
        <v>42688.902893519</v>
      </c>
      <c r="C545" s="186">
        <v>200</v>
      </c>
      <c r="D545" s="186">
        <f t="shared" si="8"/>
        <v>10</v>
      </c>
      <c r="E545" s="354">
        <v>190</v>
      </c>
      <c r="F545" s="355" t="s">
        <v>2453</v>
      </c>
      <c r="G545" s="294"/>
    </row>
    <row r="546" spans="2:7">
      <c r="B546" s="353">
        <v>42688.926562499997</v>
      </c>
      <c r="C546" s="354">
        <v>100</v>
      </c>
      <c r="D546" s="186">
        <f t="shared" si="8"/>
        <v>5</v>
      </c>
      <c r="E546" s="354">
        <v>95</v>
      </c>
      <c r="F546" s="355" t="s">
        <v>2454</v>
      </c>
      <c r="G546" s="294"/>
    </row>
    <row r="547" spans="2:7">
      <c r="B547" s="353">
        <v>42689.318749999999</v>
      </c>
      <c r="C547" s="354">
        <v>50</v>
      </c>
      <c r="D547" s="186">
        <f t="shared" si="8"/>
        <v>2.4799999999999969</v>
      </c>
      <c r="E547" s="354">
        <v>47.52</v>
      </c>
      <c r="F547" s="355" t="s">
        <v>1985</v>
      </c>
      <c r="G547" s="294"/>
    </row>
    <row r="548" spans="2:7">
      <c r="B548" s="353">
        <v>42689.368287037003</v>
      </c>
      <c r="C548" s="354">
        <v>50</v>
      </c>
      <c r="D548" s="186">
        <f t="shared" si="8"/>
        <v>2.4799999999999969</v>
      </c>
      <c r="E548" s="354">
        <v>47.52</v>
      </c>
      <c r="F548" s="355" t="s">
        <v>2455</v>
      </c>
      <c r="G548" s="294"/>
    </row>
    <row r="549" spans="2:7">
      <c r="B549" s="353">
        <v>42689.379444443999</v>
      </c>
      <c r="C549" s="354">
        <v>50</v>
      </c>
      <c r="D549" s="186">
        <f t="shared" si="8"/>
        <v>3.5</v>
      </c>
      <c r="E549" s="354">
        <v>46.5</v>
      </c>
      <c r="F549" s="355" t="s">
        <v>2456</v>
      </c>
      <c r="G549" s="294"/>
    </row>
    <row r="550" spans="2:7">
      <c r="B550" s="353">
        <v>42689.382824073997</v>
      </c>
      <c r="C550" s="354">
        <v>225</v>
      </c>
      <c r="D550" s="186">
        <f t="shared" si="8"/>
        <v>11.139999999999986</v>
      </c>
      <c r="E550" s="354">
        <v>213.86</v>
      </c>
      <c r="F550" s="355" t="s">
        <v>2260</v>
      </c>
      <c r="G550" s="294"/>
    </row>
    <row r="551" spans="2:7">
      <c r="B551" s="353">
        <v>42689.385439815</v>
      </c>
      <c r="C551" s="354">
        <v>1000</v>
      </c>
      <c r="D551" s="186">
        <f t="shared" si="8"/>
        <v>49.5</v>
      </c>
      <c r="E551" s="354">
        <v>950.5</v>
      </c>
      <c r="F551" s="355" t="s">
        <v>2067</v>
      </c>
      <c r="G551" s="294"/>
    </row>
    <row r="552" spans="2:7">
      <c r="B552" s="353">
        <v>42689.395451388998</v>
      </c>
      <c r="C552" s="354">
        <v>50</v>
      </c>
      <c r="D552" s="186">
        <f t="shared" si="8"/>
        <v>3.5</v>
      </c>
      <c r="E552" s="354">
        <v>46.5</v>
      </c>
      <c r="F552" s="355" t="s">
        <v>2457</v>
      </c>
      <c r="G552" s="294"/>
    </row>
    <row r="553" spans="2:7">
      <c r="B553" s="353">
        <v>42689.402939815001</v>
      </c>
      <c r="C553" s="354">
        <v>100</v>
      </c>
      <c r="D553" s="186">
        <f t="shared" si="8"/>
        <v>5</v>
      </c>
      <c r="E553" s="354">
        <v>95</v>
      </c>
      <c r="F553" s="355" t="s">
        <v>2458</v>
      </c>
      <c r="G553" s="294"/>
    </row>
    <row r="554" spans="2:7">
      <c r="B554" s="353">
        <v>42689.449467592996</v>
      </c>
      <c r="C554" s="354">
        <v>1000</v>
      </c>
      <c r="D554" s="186">
        <f t="shared" si="8"/>
        <v>50</v>
      </c>
      <c r="E554" s="354">
        <v>950</v>
      </c>
      <c r="F554" s="355" t="s">
        <v>2459</v>
      </c>
      <c r="G554" s="294"/>
    </row>
    <row r="555" spans="2:7">
      <c r="B555" s="353">
        <v>42689.458368056003</v>
      </c>
      <c r="C555" s="354">
        <v>100</v>
      </c>
      <c r="D555" s="186">
        <f t="shared" si="8"/>
        <v>7</v>
      </c>
      <c r="E555" s="354">
        <v>93</v>
      </c>
      <c r="F555" s="355" t="s">
        <v>2460</v>
      </c>
      <c r="G555" s="294"/>
    </row>
    <row r="556" spans="2:7">
      <c r="B556" s="353">
        <v>42689.458483795999</v>
      </c>
      <c r="C556" s="354">
        <v>50</v>
      </c>
      <c r="D556" s="186">
        <f t="shared" si="8"/>
        <v>2.5</v>
      </c>
      <c r="E556" s="354">
        <v>47.5</v>
      </c>
      <c r="F556" s="355" t="s">
        <v>2461</v>
      </c>
      <c r="G556" s="294"/>
    </row>
    <row r="557" spans="2:7">
      <c r="B557" s="353">
        <v>42689.458483795999</v>
      </c>
      <c r="C557" s="354">
        <v>100</v>
      </c>
      <c r="D557" s="186">
        <f t="shared" si="8"/>
        <v>5</v>
      </c>
      <c r="E557" s="354">
        <v>95</v>
      </c>
      <c r="F557" s="355" t="s">
        <v>2462</v>
      </c>
      <c r="G557" s="294"/>
    </row>
    <row r="558" spans="2:7">
      <c r="B558" s="353">
        <v>42689.458645833001</v>
      </c>
      <c r="C558" s="354">
        <v>50</v>
      </c>
      <c r="D558" s="186">
        <f t="shared" si="8"/>
        <v>3.5</v>
      </c>
      <c r="E558" s="354">
        <v>46.5</v>
      </c>
      <c r="F558" s="355" t="s">
        <v>2463</v>
      </c>
      <c r="G558" s="294"/>
    </row>
    <row r="559" spans="2:7">
      <c r="B559" s="353">
        <v>42689.458668981002</v>
      </c>
      <c r="C559" s="354">
        <v>50</v>
      </c>
      <c r="D559" s="186">
        <f t="shared" si="8"/>
        <v>2.5</v>
      </c>
      <c r="E559" s="354">
        <v>47.5</v>
      </c>
      <c r="F559" s="355" t="s">
        <v>2464</v>
      </c>
      <c r="G559" s="294"/>
    </row>
    <row r="560" spans="2:7">
      <c r="B560" s="353">
        <v>42689.458715278</v>
      </c>
      <c r="C560" s="354">
        <v>300</v>
      </c>
      <c r="D560" s="186">
        <f t="shared" si="8"/>
        <v>15</v>
      </c>
      <c r="E560" s="354">
        <v>285</v>
      </c>
      <c r="F560" s="355" t="s">
        <v>2465</v>
      </c>
      <c r="G560" s="294"/>
    </row>
    <row r="561" spans="2:7">
      <c r="B561" s="353">
        <v>42689.458854167002</v>
      </c>
      <c r="C561" s="354">
        <v>50</v>
      </c>
      <c r="D561" s="186">
        <f t="shared" si="8"/>
        <v>3.5</v>
      </c>
      <c r="E561" s="354">
        <v>46.5</v>
      </c>
      <c r="F561" s="355" t="s">
        <v>2466</v>
      </c>
      <c r="G561" s="294"/>
    </row>
    <row r="562" spans="2:7">
      <c r="B562" s="353">
        <v>42689.458854167002</v>
      </c>
      <c r="C562" s="354">
        <v>500</v>
      </c>
      <c r="D562" s="186">
        <f t="shared" si="8"/>
        <v>25</v>
      </c>
      <c r="E562" s="354">
        <v>475</v>
      </c>
      <c r="F562" s="355" t="s">
        <v>2467</v>
      </c>
      <c r="G562" s="294"/>
    </row>
    <row r="563" spans="2:7">
      <c r="B563" s="353">
        <v>42689.458923610997</v>
      </c>
      <c r="C563" s="354">
        <v>50</v>
      </c>
      <c r="D563" s="186">
        <f t="shared" si="8"/>
        <v>2.4799999999999969</v>
      </c>
      <c r="E563" s="354">
        <v>47.52</v>
      </c>
      <c r="F563" s="355" t="s">
        <v>2468</v>
      </c>
      <c r="G563" s="294"/>
    </row>
    <row r="564" spans="2:7">
      <c r="B564" s="353">
        <v>42689.483553241</v>
      </c>
      <c r="C564" s="354">
        <v>70</v>
      </c>
      <c r="D564" s="186">
        <f t="shared" si="8"/>
        <v>3.5</v>
      </c>
      <c r="E564" s="354">
        <v>66.5</v>
      </c>
      <c r="F564" s="355" t="s">
        <v>2469</v>
      </c>
      <c r="G564" s="294"/>
    </row>
    <row r="565" spans="2:7">
      <c r="B565" s="353">
        <v>42689.531863425997</v>
      </c>
      <c r="C565" s="354">
        <v>10</v>
      </c>
      <c r="D565" s="186">
        <f t="shared" si="8"/>
        <v>0.5</v>
      </c>
      <c r="E565" s="354">
        <v>9.5</v>
      </c>
      <c r="F565" s="355" t="s">
        <v>2470</v>
      </c>
      <c r="G565" s="294"/>
    </row>
    <row r="566" spans="2:7">
      <c r="B566" s="353">
        <v>42689.662453703997</v>
      </c>
      <c r="C566" s="354">
        <v>100</v>
      </c>
      <c r="D566" s="186">
        <f t="shared" si="8"/>
        <v>7</v>
      </c>
      <c r="E566" s="354">
        <v>93</v>
      </c>
      <c r="F566" s="355" t="s">
        <v>2471</v>
      </c>
      <c r="G566" s="294"/>
    </row>
    <row r="567" spans="2:7">
      <c r="B567" s="353">
        <v>42689.666701388996</v>
      </c>
      <c r="C567" s="354">
        <v>50</v>
      </c>
      <c r="D567" s="186">
        <f t="shared" si="8"/>
        <v>2.5</v>
      </c>
      <c r="E567" s="354">
        <v>47.5</v>
      </c>
      <c r="F567" s="355" t="s">
        <v>2472</v>
      </c>
      <c r="G567" s="294"/>
    </row>
    <row r="568" spans="2:7">
      <c r="B568" s="353">
        <v>42689.689641204001</v>
      </c>
      <c r="C568" s="354">
        <v>100</v>
      </c>
      <c r="D568" s="186">
        <f t="shared" si="8"/>
        <v>5</v>
      </c>
      <c r="E568" s="354">
        <v>95</v>
      </c>
      <c r="F568" s="355" t="s">
        <v>2204</v>
      </c>
      <c r="G568" s="294"/>
    </row>
    <row r="569" spans="2:7">
      <c r="B569" s="353">
        <v>42689.725648148</v>
      </c>
      <c r="C569" s="354">
        <v>80</v>
      </c>
      <c r="D569" s="186">
        <f t="shared" si="8"/>
        <v>5.5999999999999943</v>
      </c>
      <c r="E569" s="354">
        <v>74.400000000000006</v>
      </c>
      <c r="F569" s="355" t="s">
        <v>2473</v>
      </c>
      <c r="G569" s="294"/>
    </row>
    <row r="570" spans="2:7">
      <c r="B570" s="353">
        <v>42689.797615741001</v>
      </c>
      <c r="C570" s="354">
        <v>100</v>
      </c>
      <c r="D570" s="186">
        <f t="shared" si="8"/>
        <v>4.9500000000000028</v>
      </c>
      <c r="E570" s="354">
        <v>95.05</v>
      </c>
      <c r="F570" s="355" t="s">
        <v>2474</v>
      </c>
      <c r="G570" s="294"/>
    </row>
    <row r="571" spans="2:7">
      <c r="B571" s="353">
        <v>42689.841319444</v>
      </c>
      <c r="C571" s="354">
        <v>100</v>
      </c>
      <c r="D571" s="186">
        <f t="shared" si="8"/>
        <v>5</v>
      </c>
      <c r="E571" s="354">
        <v>95</v>
      </c>
      <c r="F571" s="355" t="s">
        <v>2140</v>
      </c>
      <c r="G571" s="294"/>
    </row>
    <row r="572" spans="2:7">
      <c r="B572" s="353">
        <v>42689.916759259002</v>
      </c>
      <c r="C572" s="354">
        <v>50</v>
      </c>
      <c r="D572" s="186">
        <f t="shared" si="8"/>
        <v>3.5</v>
      </c>
      <c r="E572" s="354">
        <v>46.5</v>
      </c>
      <c r="F572" s="355" t="s">
        <v>2475</v>
      </c>
      <c r="G572" s="294"/>
    </row>
    <row r="573" spans="2:7">
      <c r="B573" s="353">
        <v>42689.923738425998</v>
      </c>
      <c r="C573" s="354">
        <v>100</v>
      </c>
      <c r="D573" s="186">
        <f t="shared" si="8"/>
        <v>5</v>
      </c>
      <c r="E573" s="354">
        <v>95</v>
      </c>
      <c r="F573" s="355" t="s">
        <v>2476</v>
      </c>
      <c r="G573" s="294"/>
    </row>
    <row r="574" spans="2:7">
      <c r="B574" s="353">
        <v>42689.972060184999</v>
      </c>
      <c r="C574" s="354">
        <v>19</v>
      </c>
      <c r="D574" s="186">
        <f t="shared" si="8"/>
        <v>0.94000000000000128</v>
      </c>
      <c r="E574" s="354">
        <v>18.059999999999999</v>
      </c>
      <c r="F574" s="355" t="s">
        <v>2477</v>
      </c>
      <c r="G574" s="294"/>
    </row>
    <row r="575" spans="2:7">
      <c r="B575" s="353">
        <v>42690.000937500001</v>
      </c>
      <c r="C575" s="186">
        <v>200</v>
      </c>
      <c r="D575" s="186">
        <f t="shared" si="8"/>
        <v>10</v>
      </c>
      <c r="E575" s="354">
        <v>190</v>
      </c>
      <c r="F575" s="355" t="s">
        <v>2478</v>
      </c>
      <c r="G575" s="294"/>
    </row>
    <row r="576" spans="2:7">
      <c r="B576" s="353">
        <v>42690.136018518999</v>
      </c>
      <c r="C576" s="354">
        <v>200</v>
      </c>
      <c r="D576" s="186">
        <f t="shared" si="8"/>
        <v>10</v>
      </c>
      <c r="E576" s="354">
        <v>190</v>
      </c>
      <c r="F576" s="355" t="s">
        <v>2479</v>
      </c>
      <c r="G576" s="294"/>
    </row>
    <row r="577" spans="2:7">
      <c r="B577" s="353">
        <v>42690.307314815</v>
      </c>
      <c r="C577" s="354">
        <v>50</v>
      </c>
      <c r="D577" s="186">
        <f t="shared" si="8"/>
        <v>2.5</v>
      </c>
      <c r="E577" s="354">
        <v>47.5</v>
      </c>
      <c r="F577" s="355" t="s">
        <v>2250</v>
      </c>
      <c r="G577" s="294"/>
    </row>
    <row r="578" spans="2:7">
      <c r="B578" s="353">
        <v>42690.338553241003</v>
      </c>
      <c r="C578" s="354">
        <v>1000</v>
      </c>
      <c r="D578" s="186">
        <f t="shared" si="8"/>
        <v>50</v>
      </c>
      <c r="E578" s="354">
        <v>950</v>
      </c>
      <c r="F578" s="355" t="s">
        <v>2480</v>
      </c>
      <c r="G578" s="294"/>
    </row>
    <row r="579" spans="2:7">
      <c r="B579" s="353">
        <v>42690.346064814999</v>
      </c>
      <c r="C579" s="354">
        <v>250</v>
      </c>
      <c r="D579" s="186">
        <f t="shared" si="8"/>
        <v>12.5</v>
      </c>
      <c r="E579" s="354">
        <v>237.5</v>
      </c>
      <c r="F579" s="355" t="s">
        <v>2481</v>
      </c>
      <c r="G579" s="294"/>
    </row>
    <row r="580" spans="2:7">
      <c r="B580" s="353">
        <v>42690.399502314998</v>
      </c>
      <c r="C580" s="354">
        <v>300</v>
      </c>
      <c r="D580" s="186">
        <f t="shared" si="8"/>
        <v>21</v>
      </c>
      <c r="E580" s="354">
        <v>279</v>
      </c>
      <c r="F580" s="355" t="s">
        <v>2059</v>
      </c>
      <c r="G580" s="294"/>
    </row>
    <row r="581" spans="2:7">
      <c r="B581" s="353">
        <v>42690.402187500003</v>
      </c>
      <c r="C581" s="354">
        <v>50</v>
      </c>
      <c r="D581" s="186">
        <f t="shared" si="8"/>
        <v>2.5</v>
      </c>
      <c r="E581" s="354">
        <v>47.5</v>
      </c>
      <c r="F581" s="355" t="s">
        <v>2482</v>
      </c>
      <c r="G581" s="294"/>
    </row>
    <row r="582" spans="2:7">
      <c r="B582" s="353">
        <v>42690.419884258998</v>
      </c>
      <c r="C582" s="354">
        <v>150</v>
      </c>
      <c r="D582" s="186">
        <f t="shared" ref="D582:D645" si="9">SUM(C582-E582)</f>
        <v>7.4300000000000068</v>
      </c>
      <c r="E582" s="354">
        <v>142.57</v>
      </c>
      <c r="F582" s="355" t="s">
        <v>2483</v>
      </c>
      <c r="G582" s="294"/>
    </row>
    <row r="583" spans="2:7">
      <c r="B583" s="353">
        <v>42690.458530092998</v>
      </c>
      <c r="C583" s="354">
        <v>100</v>
      </c>
      <c r="D583" s="186">
        <f t="shared" si="9"/>
        <v>7</v>
      </c>
      <c r="E583" s="354">
        <v>93</v>
      </c>
      <c r="F583" s="355" t="s">
        <v>2484</v>
      </c>
      <c r="G583" s="294"/>
    </row>
    <row r="584" spans="2:7">
      <c r="B584" s="353">
        <v>42690.459363426002</v>
      </c>
      <c r="C584" s="354">
        <v>80</v>
      </c>
      <c r="D584" s="186">
        <f t="shared" si="9"/>
        <v>4</v>
      </c>
      <c r="E584" s="354">
        <v>76</v>
      </c>
      <c r="F584" s="355" t="s">
        <v>1993</v>
      </c>
      <c r="G584" s="294"/>
    </row>
    <row r="585" spans="2:7">
      <c r="B585" s="353">
        <v>42690.460023148</v>
      </c>
      <c r="C585" s="354">
        <v>50</v>
      </c>
      <c r="D585" s="186">
        <f t="shared" si="9"/>
        <v>2.4799999999999969</v>
      </c>
      <c r="E585" s="354">
        <v>47.52</v>
      </c>
      <c r="F585" s="355" t="s">
        <v>2485</v>
      </c>
      <c r="G585" s="294"/>
    </row>
    <row r="586" spans="2:7">
      <c r="B586" s="353">
        <v>42690.460219907</v>
      </c>
      <c r="C586" s="354">
        <v>300</v>
      </c>
      <c r="D586" s="186">
        <f t="shared" si="9"/>
        <v>15</v>
      </c>
      <c r="E586" s="354">
        <v>285</v>
      </c>
      <c r="F586" s="355" t="s">
        <v>2486</v>
      </c>
      <c r="G586" s="294"/>
    </row>
    <row r="587" spans="2:7">
      <c r="B587" s="353">
        <v>42690.538124999999</v>
      </c>
      <c r="C587" s="354">
        <v>80</v>
      </c>
      <c r="D587" s="186">
        <f t="shared" si="9"/>
        <v>4</v>
      </c>
      <c r="E587" s="354">
        <v>76</v>
      </c>
      <c r="F587" s="355" t="s">
        <v>2487</v>
      </c>
      <c r="G587" s="294"/>
    </row>
    <row r="588" spans="2:7">
      <c r="B588" s="353">
        <v>42690.546134258999</v>
      </c>
      <c r="C588" s="354">
        <v>100</v>
      </c>
      <c r="D588" s="186">
        <f t="shared" si="9"/>
        <v>5</v>
      </c>
      <c r="E588" s="354">
        <v>95</v>
      </c>
      <c r="F588" s="355" t="s">
        <v>2488</v>
      </c>
      <c r="G588" s="294"/>
    </row>
    <row r="589" spans="2:7">
      <c r="B589" s="353">
        <v>42690.573298611002</v>
      </c>
      <c r="C589" s="354">
        <v>150</v>
      </c>
      <c r="D589" s="186">
        <f t="shared" si="9"/>
        <v>10.5</v>
      </c>
      <c r="E589" s="354">
        <v>139.5</v>
      </c>
      <c r="F589" s="355" t="s">
        <v>2244</v>
      </c>
      <c r="G589" s="294"/>
    </row>
    <row r="590" spans="2:7">
      <c r="B590" s="353">
        <v>42690.626979166998</v>
      </c>
      <c r="C590" s="354">
        <v>300</v>
      </c>
      <c r="D590" s="186">
        <f t="shared" si="9"/>
        <v>14.850000000000023</v>
      </c>
      <c r="E590" s="354">
        <v>285.14999999999998</v>
      </c>
      <c r="F590" s="355" t="s">
        <v>2489</v>
      </c>
      <c r="G590" s="294"/>
    </row>
    <row r="591" spans="2:7">
      <c r="B591" s="353">
        <v>42690.684062499997</v>
      </c>
      <c r="C591" s="354">
        <v>100</v>
      </c>
      <c r="D591" s="186">
        <f t="shared" si="9"/>
        <v>4.9500000000000028</v>
      </c>
      <c r="E591" s="354">
        <v>95.05</v>
      </c>
      <c r="F591" s="355" t="s">
        <v>2490</v>
      </c>
      <c r="G591" s="294"/>
    </row>
    <row r="592" spans="2:7">
      <c r="B592" s="353">
        <v>42690.745960647997</v>
      </c>
      <c r="C592" s="354">
        <v>200</v>
      </c>
      <c r="D592" s="186">
        <f t="shared" si="9"/>
        <v>10</v>
      </c>
      <c r="E592" s="354">
        <v>190</v>
      </c>
      <c r="F592" s="355" t="s">
        <v>2491</v>
      </c>
      <c r="G592" s="294"/>
    </row>
    <row r="593" spans="2:7">
      <c r="B593" s="353">
        <v>42690.747951388999</v>
      </c>
      <c r="C593" s="354">
        <v>30</v>
      </c>
      <c r="D593" s="186">
        <f t="shared" si="9"/>
        <v>1.4899999999999984</v>
      </c>
      <c r="E593" s="354">
        <v>28.51</v>
      </c>
      <c r="F593" s="355" t="s">
        <v>2492</v>
      </c>
      <c r="G593" s="294"/>
    </row>
    <row r="594" spans="2:7">
      <c r="B594" s="353">
        <v>42690.750046296002</v>
      </c>
      <c r="C594" s="354">
        <v>50</v>
      </c>
      <c r="D594" s="186">
        <f t="shared" si="9"/>
        <v>2.4799999999999969</v>
      </c>
      <c r="E594" s="354">
        <v>47.52</v>
      </c>
      <c r="F594" s="355" t="s">
        <v>2493</v>
      </c>
      <c r="G594" s="294"/>
    </row>
    <row r="595" spans="2:7">
      <c r="B595" s="353">
        <v>42690.808101852002</v>
      </c>
      <c r="C595" s="354">
        <v>100</v>
      </c>
      <c r="D595" s="186">
        <f t="shared" si="9"/>
        <v>4.9500000000000028</v>
      </c>
      <c r="E595" s="354">
        <v>95.05</v>
      </c>
      <c r="F595" s="355" t="s">
        <v>2494</v>
      </c>
      <c r="G595" s="294"/>
    </row>
    <row r="596" spans="2:7">
      <c r="B596" s="353">
        <v>42690.820636573997</v>
      </c>
      <c r="C596" s="354">
        <v>20</v>
      </c>
      <c r="D596" s="186">
        <f t="shared" si="9"/>
        <v>1</v>
      </c>
      <c r="E596" s="354">
        <v>19</v>
      </c>
      <c r="F596" s="355" t="s">
        <v>2182</v>
      </c>
      <c r="G596" s="294"/>
    </row>
    <row r="597" spans="2:7">
      <c r="B597" s="353">
        <v>42690.826111110997</v>
      </c>
      <c r="C597" s="354">
        <v>300</v>
      </c>
      <c r="D597" s="186">
        <f t="shared" si="9"/>
        <v>15</v>
      </c>
      <c r="E597" s="354">
        <v>285</v>
      </c>
      <c r="F597" s="355" t="s">
        <v>2495</v>
      </c>
      <c r="G597" s="294"/>
    </row>
    <row r="598" spans="2:7">
      <c r="B598" s="353">
        <v>42690.870439815</v>
      </c>
      <c r="C598" s="354">
        <v>5000</v>
      </c>
      <c r="D598" s="186">
        <f t="shared" si="9"/>
        <v>247.5</v>
      </c>
      <c r="E598" s="354">
        <v>4752.5</v>
      </c>
      <c r="F598" s="355" t="s">
        <v>2496</v>
      </c>
      <c r="G598" s="294"/>
    </row>
    <row r="599" spans="2:7">
      <c r="B599" s="353">
        <v>42690.875034721998</v>
      </c>
      <c r="C599" s="354">
        <v>50</v>
      </c>
      <c r="D599" s="186">
        <f t="shared" si="9"/>
        <v>2.4799999999999969</v>
      </c>
      <c r="E599" s="354">
        <v>47.52</v>
      </c>
      <c r="F599" s="355" t="s">
        <v>2497</v>
      </c>
      <c r="G599" s="294"/>
    </row>
    <row r="600" spans="2:7">
      <c r="B600" s="353">
        <v>42690.89224537</v>
      </c>
      <c r="C600" s="354">
        <v>50</v>
      </c>
      <c r="D600" s="186">
        <f t="shared" si="9"/>
        <v>3.5</v>
      </c>
      <c r="E600" s="354">
        <v>46.5</v>
      </c>
      <c r="F600" s="355" t="s">
        <v>2498</v>
      </c>
      <c r="G600" s="294"/>
    </row>
    <row r="601" spans="2:7">
      <c r="B601" s="353">
        <v>42690.916712963</v>
      </c>
      <c r="C601" s="354">
        <v>100</v>
      </c>
      <c r="D601" s="186">
        <f t="shared" si="9"/>
        <v>5</v>
      </c>
      <c r="E601" s="354">
        <v>95</v>
      </c>
      <c r="F601" s="355" t="s">
        <v>2014</v>
      </c>
      <c r="G601" s="294"/>
    </row>
    <row r="602" spans="2:7">
      <c r="B602" s="353">
        <v>42690.916898148003</v>
      </c>
      <c r="C602" s="354">
        <v>200</v>
      </c>
      <c r="D602" s="186">
        <f t="shared" si="9"/>
        <v>10</v>
      </c>
      <c r="E602" s="354">
        <v>190</v>
      </c>
      <c r="F602" s="355" t="s">
        <v>2138</v>
      </c>
      <c r="G602" s="294"/>
    </row>
    <row r="603" spans="2:7">
      <c r="B603" s="353">
        <v>42690.988368056001</v>
      </c>
      <c r="C603" s="354">
        <v>100</v>
      </c>
      <c r="D603" s="186">
        <f t="shared" si="9"/>
        <v>5</v>
      </c>
      <c r="E603" s="354">
        <v>95</v>
      </c>
      <c r="F603" s="355" t="s">
        <v>2499</v>
      </c>
      <c r="G603" s="294"/>
    </row>
    <row r="604" spans="2:7">
      <c r="B604" s="353">
        <v>42691.015393519003</v>
      </c>
      <c r="C604" s="354">
        <v>50</v>
      </c>
      <c r="D604" s="186">
        <f t="shared" si="9"/>
        <v>3.5</v>
      </c>
      <c r="E604" s="354">
        <v>46.5</v>
      </c>
      <c r="F604" s="355" t="s">
        <v>2500</v>
      </c>
      <c r="G604" s="294"/>
    </row>
    <row r="605" spans="2:7">
      <c r="B605" s="353">
        <v>42691.020451388998</v>
      </c>
      <c r="C605" s="186">
        <v>50</v>
      </c>
      <c r="D605" s="186">
        <f t="shared" si="9"/>
        <v>3.5</v>
      </c>
      <c r="E605" s="354">
        <v>46.5</v>
      </c>
      <c r="F605" s="355" t="s">
        <v>2500</v>
      </c>
      <c r="G605" s="294"/>
    </row>
    <row r="606" spans="2:7">
      <c r="B606" s="353">
        <v>42691.292488425999</v>
      </c>
      <c r="C606" s="354">
        <v>150</v>
      </c>
      <c r="D606" s="186">
        <f t="shared" si="9"/>
        <v>7.5</v>
      </c>
      <c r="E606" s="354">
        <v>142.5</v>
      </c>
      <c r="F606" s="355" t="s">
        <v>2039</v>
      </c>
      <c r="G606" s="294"/>
    </row>
    <row r="607" spans="2:7">
      <c r="B607" s="353">
        <v>42691.375046296002</v>
      </c>
      <c r="C607" s="354">
        <v>100</v>
      </c>
      <c r="D607" s="186">
        <f t="shared" si="9"/>
        <v>5</v>
      </c>
      <c r="E607" s="354">
        <v>95</v>
      </c>
      <c r="F607" s="355" t="s">
        <v>2501</v>
      </c>
      <c r="G607" s="294"/>
    </row>
    <row r="608" spans="2:7">
      <c r="B608" s="353">
        <v>42691.390231480997</v>
      </c>
      <c r="C608" s="354">
        <v>82</v>
      </c>
      <c r="D608" s="186">
        <f t="shared" si="9"/>
        <v>4.0600000000000023</v>
      </c>
      <c r="E608" s="354">
        <v>77.94</v>
      </c>
      <c r="F608" s="355" t="s">
        <v>2066</v>
      </c>
      <c r="G608" s="294"/>
    </row>
    <row r="609" spans="2:7">
      <c r="B609" s="353">
        <v>42691.417650463001</v>
      </c>
      <c r="C609" s="354">
        <v>200</v>
      </c>
      <c r="D609" s="186">
        <f t="shared" si="9"/>
        <v>9.9000000000000057</v>
      </c>
      <c r="E609" s="354">
        <v>190.1</v>
      </c>
      <c r="F609" s="355" t="s">
        <v>2502</v>
      </c>
      <c r="G609" s="294"/>
    </row>
    <row r="610" spans="2:7">
      <c r="B610" s="353">
        <v>42691.458391204003</v>
      </c>
      <c r="C610" s="354">
        <v>200</v>
      </c>
      <c r="D610" s="186">
        <f t="shared" si="9"/>
        <v>10</v>
      </c>
      <c r="E610" s="354">
        <v>190</v>
      </c>
      <c r="F610" s="355" t="s">
        <v>2503</v>
      </c>
      <c r="G610" s="294"/>
    </row>
    <row r="611" spans="2:7">
      <c r="B611" s="353">
        <v>42691.458819444</v>
      </c>
      <c r="C611" s="354">
        <v>100</v>
      </c>
      <c r="D611" s="186">
        <f t="shared" si="9"/>
        <v>5</v>
      </c>
      <c r="E611" s="354">
        <v>95</v>
      </c>
      <c r="F611" s="355" t="s">
        <v>2504</v>
      </c>
      <c r="G611" s="294"/>
    </row>
    <row r="612" spans="2:7">
      <c r="B612" s="353">
        <v>42691.458819444</v>
      </c>
      <c r="C612" s="354">
        <v>150</v>
      </c>
      <c r="D612" s="186">
        <f t="shared" si="9"/>
        <v>7.4300000000000068</v>
      </c>
      <c r="E612" s="354">
        <v>142.57</v>
      </c>
      <c r="F612" s="355" t="s">
        <v>2505</v>
      </c>
      <c r="G612" s="294"/>
    </row>
    <row r="613" spans="2:7">
      <c r="B613" s="353">
        <v>42691.458842592998</v>
      </c>
      <c r="C613" s="354">
        <v>120</v>
      </c>
      <c r="D613" s="186">
        <f t="shared" si="9"/>
        <v>6</v>
      </c>
      <c r="E613" s="354">
        <v>114</v>
      </c>
      <c r="F613" s="355" t="s">
        <v>2506</v>
      </c>
      <c r="G613" s="294"/>
    </row>
    <row r="614" spans="2:7">
      <c r="B614" s="353">
        <v>42691.458842592998</v>
      </c>
      <c r="C614" s="354">
        <v>100</v>
      </c>
      <c r="D614" s="186">
        <f t="shared" si="9"/>
        <v>4.9500000000000028</v>
      </c>
      <c r="E614" s="354">
        <v>95.05</v>
      </c>
      <c r="F614" s="355" t="s">
        <v>2507</v>
      </c>
      <c r="G614" s="294"/>
    </row>
    <row r="615" spans="2:7">
      <c r="B615" s="353">
        <v>42691.458854167002</v>
      </c>
      <c r="C615" s="354">
        <v>100</v>
      </c>
      <c r="D615" s="186">
        <f t="shared" si="9"/>
        <v>5</v>
      </c>
      <c r="E615" s="354">
        <v>95</v>
      </c>
      <c r="F615" s="355" t="s">
        <v>2508</v>
      </c>
      <c r="G615" s="294"/>
    </row>
    <row r="616" spans="2:7">
      <c r="B616" s="353">
        <v>42691.458958333002</v>
      </c>
      <c r="C616" s="354">
        <v>20</v>
      </c>
      <c r="D616" s="186">
        <f t="shared" si="9"/>
        <v>1</v>
      </c>
      <c r="E616" s="354">
        <v>19</v>
      </c>
      <c r="F616" s="355" t="s">
        <v>2509</v>
      </c>
      <c r="G616" s="294"/>
    </row>
    <row r="617" spans="2:7">
      <c r="B617" s="353">
        <v>42691.459236110997</v>
      </c>
      <c r="C617" s="354">
        <v>500</v>
      </c>
      <c r="D617" s="186">
        <f t="shared" si="9"/>
        <v>25</v>
      </c>
      <c r="E617" s="354">
        <v>475</v>
      </c>
      <c r="F617" s="355" t="s">
        <v>2510</v>
      </c>
      <c r="G617" s="294"/>
    </row>
    <row r="618" spans="2:7">
      <c r="B618" s="353">
        <v>42691.459571758998</v>
      </c>
      <c r="C618" s="354">
        <v>100</v>
      </c>
      <c r="D618" s="186">
        <f t="shared" si="9"/>
        <v>5</v>
      </c>
      <c r="E618" s="354">
        <v>95</v>
      </c>
      <c r="F618" s="355" t="s">
        <v>2449</v>
      </c>
      <c r="G618" s="294"/>
    </row>
    <row r="619" spans="2:7">
      <c r="B619" s="353">
        <v>42691.551481481001</v>
      </c>
      <c r="C619" s="354">
        <v>100</v>
      </c>
      <c r="D619" s="186">
        <f t="shared" si="9"/>
        <v>4.9500000000000028</v>
      </c>
      <c r="E619" s="354">
        <v>95.05</v>
      </c>
      <c r="F619" s="355" t="s">
        <v>2181</v>
      </c>
      <c r="G619" s="294"/>
    </row>
    <row r="620" spans="2:7">
      <c r="B620" s="353">
        <v>42691.60744213</v>
      </c>
      <c r="C620" s="354">
        <v>50</v>
      </c>
      <c r="D620" s="186">
        <f t="shared" si="9"/>
        <v>2.5</v>
      </c>
      <c r="E620" s="354">
        <v>47.5</v>
      </c>
      <c r="F620" s="355" t="s">
        <v>2511</v>
      </c>
      <c r="G620" s="294"/>
    </row>
    <row r="621" spans="2:7">
      <c r="B621" s="353">
        <v>42691.609398148001</v>
      </c>
      <c r="C621" s="354">
        <v>100</v>
      </c>
      <c r="D621" s="186">
        <f t="shared" si="9"/>
        <v>5</v>
      </c>
      <c r="E621" s="354">
        <v>95</v>
      </c>
      <c r="F621" s="355" t="s">
        <v>2512</v>
      </c>
      <c r="G621" s="294"/>
    </row>
    <row r="622" spans="2:7">
      <c r="B622" s="353">
        <v>42691.618634259001</v>
      </c>
      <c r="C622" s="354">
        <v>50</v>
      </c>
      <c r="D622" s="186">
        <f t="shared" si="9"/>
        <v>2.5</v>
      </c>
      <c r="E622" s="354">
        <v>47.5</v>
      </c>
      <c r="F622" s="355" t="s">
        <v>2513</v>
      </c>
      <c r="G622" s="294"/>
    </row>
    <row r="623" spans="2:7">
      <c r="B623" s="353">
        <v>42691.643819443998</v>
      </c>
      <c r="C623" s="354">
        <v>1100</v>
      </c>
      <c r="D623" s="186">
        <f t="shared" si="9"/>
        <v>54.450000000000045</v>
      </c>
      <c r="E623" s="354">
        <v>1045.55</v>
      </c>
      <c r="F623" s="355" t="s">
        <v>2514</v>
      </c>
      <c r="G623" s="294"/>
    </row>
    <row r="624" spans="2:7">
      <c r="B624" s="353">
        <v>42691.659004629997</v>
      </c>
      <c r="C624" s="354">
        <v>100</v>
      </c>
      <c r="D624" s="186">
        <f t="shared" si="9"/>
        <v>5</v>
      </c>
      <c r="E624" s="354">
        <v>95</v>
      </c>
      <c r="F624" s="355" t="s">
        <v>2515</v>
      </c>
      <c r="G624" s="294"/>
    </row>
    <row r="625" spans="2:7">
      <c r="B625" s="353">
        <v>42691.680625000001</v>
      </c>
      <c r="C625" s="354">
        <v>100</v>
      </c>
      <c r="D625" s="186">
        <f t="shared" si="9"/>
        <v>5</v>
      </c>
      <c r="E625" s="354">
        <v>95</v>
      </c>
      <c r="F625" s="355" t="s">
        <v>2516</v>
      </c>
      <c r="G625" s="294"/>
    </row>
    <row r="626" spans="2:7">
      <c r="B626" s="353">
        <v>42691.689027777997</v>
      </c>
      <c r="C626" s="354">
        <v>200</v>
      </c>
      <c r="D626" s="186">
        <f t="shared" si="9"/>
        <v>10</v>
      </c>
      <c r="E626" s="354">
        <v>190</v>
      </c>
      <c r="F626" s="355" t="s">
        <v>2517</v>
      </c>
      <c r="G626" s="294"/>
    </row>
    <row r="627" spans="2:7">
      <c r="B627" s="353">
        <v>42691.701655092998</v>
      </c>
      <c r="C627" s="354">
        <v>150</v>
      </c>
      <c r="D627" s="186">
        <f t="shared" si="9"/>
        <v>7.4300000000000068</v>
      </c>
      <c r="E627" s="354">
        <v>142.57</v>
      </c>
      <c r="F627" s="355" t="s">
        <v>2050</v>
      </c>
      <c r="G627" s="294"/>
    </row>
    <row r="628" spans="2:7">
      <c r="B628" s="353">
        <v>42691.757696758999</v>
      </c>
      <c r="C628" s="354">
        <v>50</v>
      </c>
      <c r="D628" s="186">
        <f t="shared" si="9"/>
        <v>2.5</v>
      </c>
      <c r="E628" s="354">
        <v>47.5</v>
      </c>
      <c r="F628" s="355" t="s">
        <v>2518</v>
      </c>
      <c r="G628" s="294"/>
    </row>
    <row r="629" spans="2:7">
      <c r="B629" s="353">
        <v>42691.772002315003</v>
      </c>
      <c r="C629" s="354">
        <v>500</v>
      </c>
      <c r="D629" s="186">
        <f t="shared" si="9"/>
        <v>25</v>
      </c>
      <c r="E629" s="354">
        <v>475</v>
      </c>
      <c r="F629" s="355" t="s">
        <v>2519</v>
      </c>
      <c r="G629" s="294"/>
    </row>
    <row r="630" spans="2:7">
      <c r="B630" s="353">
        <v>42691.792488425999</v>
      </c>
      <c r="C630" s="354">
        <v>204</v>
      </c>
      <c r="D630" s="186">
        <f t="shared" si="9"/>
        <v>10.199999999999989</v>
      </c>
      <c r="E630" s="354">
        <v>193.8</v>
      </c>
      <c r="F630" s="355" t="s">
        <v>2520</v>
      </c>
      <c r="G630" s="294"/>
    </row>
    <row r="631" spans="2:7">
      <c r="B631" s="353">
        <v>42691.801076388998</v>
      </c>
      <c r="C631" s="354">
        <v>30</v>
      </c>
      <c r="D631" s="186">
        <f t="shared" si="9"/>
        <v>1.5</v>
      </c>
      <c r="E631" s="354">
        <v>28.5</v>
      </c>
      <c r="F631" s="355" t="s">
        <v>2521</v>
      </c>
      <c r="G631" s="294"/>
    </row>
    <row r="632" spans="2:7">
      <c r="B632" s="353">
        <v>42691.801238426</v>
      </c>
      <c r="C632" s="354">
        <v>100</v>
      </c>
      <c r="D632" s="186">
        <f t="shared" si="9"/>
        <v>5</v>
      </c>
      <c r="E632" s="354">
        <v>95</v>
      </c>
      <c r="F632" s="355" t="s">
        <v>2522</v>
      </c>
      <c r="G632" s="294"/>
    </row>
    <row r="633" spans="2:7">
      <c r="B633" s="353">
        <v>42691.810914351998</v>
      </c>
      <c r="C633" s="354">
        <v>70</v>
      </c>
      <c r="D633" s="186">
        <f t="shared" si="9"/>
        <v>3.5</v>
      </c>
      <c r="E633" s="354">
        <v>66.5</v>
      </c>
      <c r="F633" s="355" t="s">
        <v>1993</v>
      </c>
      <c r="G633" s="294"/>
    </row>
    <row r="634" spans="2:7">
      <c r="B634" s="353">
        <v>42691.878182870001</v>
      </c>
      <c r="C634" s="354">
        <v>500</v>
      </c>
      <c r="D634" s="186">
        <f t="shared" si="9"/>
        <v>25</v>
      </c>
      <c r="E634" s="354">
        <v>475</v>
      </c>
      <c r="F634" s="355" t="s">
        <v>2523</v>
      </c>
      <c r="G634" s="294"/>
    </row>
    <row r="635" spans="2:7">
      <c r="B635" s="353">
        <v>42691.889120369997</v>
      </c>
      <c r="C635" s="186">
        <v>100</v>
      </c>
      <c r="D635" s="186">
        <f t="shared" si="9"/>
        <v>7</v>
      </c>
      <c r="E635" s="354">
        <v>93</v>
      </c>
      <c r="F635" s="355" t="s">
        <v>2524</v>
      </c>
      <c r="G635" s="294"/>
    </row>
    <row r="636" spans="2:7">
      <c r="B636" s="353">
        <v>42691.901608795997</v>
      </c>
      <c r="C636" s="354">
        <v>100</v>
      </c>
      <c r="D636" s="186">
        <f t="shared" si="9"/>
        <v>4.9500000000000028</v>
      </c>
      <c r="E636" s="354">
        <v>95.05</v>
      </c>
      <c r="F636" s="355" t="s">
        <v>2082</v>
      </c>
      <c r="G636" s="294"/>
    </row>
    <row r="637" spans="2:7">
      <c r="B637" s="353">
        <v>42691.919710647999</v>
      </c>
      <c r="C637" s="354">
        <v>200</v>
      </c>
      <c r="D637" s="186">
        <f t="shared" si="9"/>
        <v>14</v>
      </c>
      <c r="E637" s="354">
        <v>186</v>
      </c>
      <c r="F637" s="355" t="s">
        <v>2525</v>
      </c>
      <c r="G637" s="294"/>
    </row>
    <row r="638" spans="2:7">
      <c r="B638" s="353">
        <v>42691.952129630001</v>
      </c>
      <c r="C638" s="354">
        <v>200</v>
      </c>
      <c r="D638" s="186">
        <f t="shared" si="9"/>
        <v>10</v>
      </c>
      <c r="E638" s="354">
        <v>190</v>
      </c>
      <c r="F638" s="355" t="s">
        <v>2526</v>
      </c>
      <c r="G638" s="294"/>
    </row>
    <row r="639" spans="2:7">
      <c r="B639" s="353">
        <v>42691.961111110999</v>
      </c>
      <c r="C639" s="354">
        <v>100</v>
      </c>
      <c r="D639" s="186">
        <f t="shared" si="9"/>
        <v>5</v>
      </c>
      <c r="E639" s="354">
        <v>95</v>
      </c>
      <c r="F639" s="355" t="s">
        <v>2527</v>
      </c>
      <c r="G639" s="294"/>
    </row>
    <row r="640" spans="2:7">
      <c r="B640" s="353">
        <v>42691.969756944003</v>
      </c>
      <c r="C640" s="354">
        <v>250</v>
      </c>
      <c r="D640" s="186">
        <f t="shared" si="9"/>
        <v>12.379999999999995</v>
      </c>
      <c r="E640" s="354">
        <v>237.62</v>
      </c>
      <c r="F640" s="355" t="s">
        <v>2528</v>
      </c>
      <c r="G640" s="294"/>
    </row>
    <row r="641" spans="2:7">
      <c r="B641" s="353">
        <v>42691.976342593</v>
      </c>
      <c r="C641" s="354">
        <v>100</v>
      </c>
      <c r="D641" s="186">
        <f t="shared" si="9"/>
        <v>5</v>
      </c>
      <c r="E641" s="354">
        <v>95</v>
      </c>
      <c r="F641" s="355" t="s">
        <v>2529</v>
      </c>
      <c r="G641" s="294"/>
    </row>
    <row r="642" spans="2:7">
      <c r="B642" s="353">
        <v>42691.980879629999</v>
      </c>
      <c r="C642" s="354">
        <v>1000</v>
      </c>
      <c r="D642" s="186">
        <f t="shared" si="9"/>
        <v>50</v>
      </c>
      <c r="E642" s="354">
        <v>950</v>
      </c>
      <c r="F642" s="355" t="s">
        <v>2530</v>
      </c>
      <c r="G642" s="294"/>
    </row>
    <row r="643" spans="2:7">
      <c r="B643" s="353">
        <v>42692.044826388999</v>
      </c>
      <c r="C643" s="354">
        <v>300</v>
      </c>
      <c r="D643" s="186">
        <f t="shared" si="9"/>
        <v>15</v>
      </c>
      <c r="E643" s="354">
        <v>285</v>
      </c>
      <c r="F643" s="355" t="s">
        <v>2531</v>
      </c>
      <c r="G643" s="294"/>
    </row>
    <row r="644" spans="2:7">
      <c r="B644" s="353">
        <v>42692.185092592998</v>
      </c>
      <c r="C644" s="354">
        <v>100</v>
      </c>
      <c r="D644" s="186">
        <f t="shared" si="9"/>
        <v>5</v>
      </c>
      <c r="E644" s="354">
        <v>95</v>
      </c>
      <c r="F644" s="355" t="s">
        <v>2368</v>
      </c>
      <c r="G644" s="294"/>
    </row>
    <row r="645" spans="2:7">
      <c r="B645" s="353">
        <v>42692.295798610998</v>
      </c>
      <c r="C645" s="354">
        <v>300</v>
      </c>
      <c r="D645" s="186">
        <f t="shared" si="9"/>
        <v>21</v>
      </c>
      <c r="E645" s="354">
        <v>279</v>
      </c>
      <c r="F645" s="355" t="s">
        <v>2532</v>
      </c>
      <c r="G645" s="294"/>
    </row>
    <row r="646" spans="2:7">
      <c r="B646" s="353">
        <v>42692.368136573998</v>
      </c>
      <c r="C646" s="354">
        <v>100</v>
      </c>
      <c r="D646" s="186">
        <f t="shared" ref="D646:D709" si="10">SUM(C646-E646)</f>
        <v>5</v>
      </c>
      <c r="E646" s="354">
        <v>95</v>
      </c>
      <c r="F646" s="355" t="s">
        <v>2285</v>
      </c>
      <c r="G646" s="294"/>
    </row>
    <row r="647" spans="2:7">
      <c r="B647" s="353">
        <v>42692.398263889001</v>
      </c>
      <c r="C647" s="354">
        <v>100</v>
      </c>
      <c r="D647" s="186">
        <f t="shared" si="10"/>
        <v>4.9500000000000028</v>
      </c>
      <c r="E647" s="354">
        <v>95.05</v>
      </c>
      <c r="F647" s="355" t="s">
        <v>2066</v>
      </c>
      <c r="G647" s="294"/>
    </row>
    <row r="648" spans="2:7">
      <c r="B648" s="353">
        <v>42692.411423611004</v>
      </c>
      <c r="C648" s="354">
        <v>300</v>
      </c>
      <c r="D648" s="186">
        <f t="shared" si="10"/>
        <v>21</v>
      </c>
      <c r="E648" s="354">
        <v>279</v>
      </c>
      <c r="F648" s="355" t="s">
        <v>2533</v>
      </c>
      <c r="G648" s="294"/>
    </row>
    <row r="649" spans="2:7">
      <c r="B649" s="353">
        <v>42692.458368056003</v>
      </c>
      <c r="C649" s="354">
        <v>200</v>
      </c>
      <c r="D649" s="186">
        <f t="shared" si="10"/>
        <v>14</v>
      </c>
      <c r="E649" s="354">
        <v>186</v>
      </c>
      <c r="F649" s="355" t="s">
        <v>2534</v>
      </c>
      <c r="G649" s="294"/>
    </row>
    <row r="650" spans="2:7">
      <c r="B650" s="353">
        <v>42692.458379629999</v>
      </c>
      <c r="C650" s="354">
        <v>100</v>
      </c>
      <c r="D650" s="186">
        <f t="shared" si="10"/>
        <v>5</v>
      </c>
      <c r="E650" s="354">
        <v>95</v>
      </c>
      <c r="F650" s="355" t="s">
        <v>2535</v>
      </c>
      <c r="G650" s="294"/>
    </row>
    <row r="651" spans="2:7">
      <c r="B651" s="353">
        <v>42692.458483795999</v>
      </c>
      <c r="C651" s="354">
        <v>100</v>
      </c>
      <c r="D651" s="186">
        <f t="shared" si="10"/>
        <v>5</v>
      </c>
      <c r="E651" s="354">
        <v>95</v>
      </c>
      <c r="F651" s="355" t="s">
        <v>2536</v>
      </c>
      <c r="G651" s="294"/>
    </row>
    <row r="652" spans="2:7">
      <c r="B652" s="353">
        <v>42692.458622685001</v>
      </c>
      <c r="C652" s="354">
        <v>50</v>
      </c>
      <c r="D652" s="186">
        <f t="shared" si="10"/>
        <v>3.5</v>
      </c>
      <c r="E652" s="354">
        <v>46.5</v>
      </c>
      <c r="F652" s="355" t="s">
        <v>2537</v>
      </c>
      <c r="G652" s="294"/>
    </row>
    <row r="653" spans="2:7">
      <c r="B653" s="353">
        <v>42692.458645833001</v>
      </c>
      <c r="C653" s="354">
        <v>50</v>
      </c>
      <c r="D653" s="186">
        <f t="shared" si="10"/>
        <v>2.5</v>
      </c>
      <c r="E653" s="354">
        <v>47.5</v>
      </c>
      <c r="F653" s="355" t="s">
        <v>2538</v>
      </c>
      <c r="G653" s="294"/>
    </row>
    <row r="654" spans="2:7">
      <c r="B654" s="353">
        <v>42692.458854167002</v>
      </c>
      <c r="C654" s="354">
        <v>50</v>
      </c>
      <c r="D654" s="186">
        <f t="shared" si="10"/>
        <v>2.4799999999999969</v>
      </c>
      <c r="E654" s="354">
        <v>47.52</v>
      </c>
      <c r="F654" s="355" t="s">
        <v>2462</v>
      </c>
      <c r="G654" s="294"/>
    </row>
    <row r="655" spans="2:7">
      <c r="B655" s="353">
        <v>42692.458923610997</v>
      </c>
      <c r="C655" s="354">
        <v>150</v>
      </c>
      <c r="D655" s="186">
        <f t="shared" si="10"/>
        <v>7.4300000000000068</v>
      </c>
      <c r="E655" s="354">
        <v>142.57</v>
      </c>
      <c r="F655" s="355" t="s">
        <v>2539</v>
      </c>
      <c r="G655" s="294"/>
    </row>
    <row r="656" spans="2:7">
      <c r="B656" s="353">
        <v>42692.458958333002</v>
      </c>
      <c r="C656" s="354">
        <v>100</v>
      </c>
      <c r="D656" s="186">
        <f t="shared" si="10"/>
        <v>4.9500000000000028</v>
      </c>
      <c r="E656" s="354">
        <v>95.05</v>
      </c>
      <c r="F656" s="355" t="s">
        <v>2540</v>
      </c>
      <c r="G656" s="294"/>
    </row>
    <row r="657" spans="2:7">
      <c r="B657" s="353">
        <v>42692.459131944001</v>
      </c>
      <c r="C657" s="354">
        <v>200</v>
      </c>
      <c r="D657" s="186">
        <f t="shared" si="10"/>
        <v>9.9000000000000057</v>
      </c>
      <c r="E657" s="354">
        <v>190.1</v>
      </c>
      <c r="F657" s="355" t="s">
        <v>2541</v>
      </c>
      <c r="G657" s="294"/>
    </row>
    <row r="658" spans="2:7">
      <c r="B658" s="353">
        <v>42692.459131944001</v>
      </c>
      <c r="C658" s="354">
        <v>10</v>
      </c>
      <c r="D658" s="186">
        <f t="shared" si="10"/>
        <v>0.69999999999999929</v>
      </c>
      <c r="E658" s="354">
        <v>9.3000000000000007</v>
      </c>
      <c r="F658" s="355" t="s">
        <v>2542</v>
      </c>
      <c r="G658" s="294"/>
    </row>
    <row r="659" spans="2:7">
      <c r="B659" s="353">
        <v>42692.462696759001</v>
      </c>
      <c r="C659" s="354">
        <v>300</v>
      </c>
      <c r="D659" s="186">
        <f t="shared" si="10"/>
        <v>15</v>
      </c>
      <c r="E659" s="354">
        <v>285</v>
      </c>
      <c r="F659" s="355" t="s">
        <v>2543</v>
      </c>
      <c r="G659" s="294"/>
    </row>
    <row r="660" spans="2:7">
      <c r="B660" s="353">
        <v>42692.468842593</v>
      </c>
      <c r="C660" s="354">
        <v>500</v>
      </c>
      <c r="D660" s="186">
        <f t="shared" si="10"/>
        <v>25</v>
      </c>
      <c r="E660" s="354">
        <v>475</v>
      </c>
      <c r="F660" s="355" t="s">
        <v>2544</v>
      </c>
      <c r="G660" s="294"/>
    </row>
    <row r="661" spans="2:7">
      <c r="B661" s="353">
        <v>42692.487650463001</v>
      </c>
      <c r="C661" s="354">
        <v>300</v>
      </c>
      <c r="D661" s="186">
        <f t="shared" si="10"/>
        <v>15</v>
      </c>
      <c r="E661" s="354">
        <v>285</v>
      </c>
      <c r="F661" s="355" t="s">
        <v>2545</v>
      </c>
      <c r="G661" s="294"/>
    </row>
    <row r="662" spans="2:7">
      <c r="B662" s="353">
        <v>42692.500046296002</v>
      </c>
      <c r="C662" s="354">
        <v>50</v>
      </c>
      <c r="D662" s="186">
        <f t="shared" si="10"/>
        <v>2.5</v>
      </c>
      <c r="E662" s="354">
        <v>47.5</v>
      </c>
      <c r="F662" s="355" t="s">
        <v>2546</v>
      </c>
      <c r="G662" s="294"/>
    </row>
    <row r="663" spans="2:7">
      <c r="B663" s="353">
        <v>42692.536527778</v>
      </c>
      <c r="C663" s="354">
        <v>150</v>
      </c>
      <c r="D663" s="186">
        <f t="shared" si="10"/>
        <v>7.5</v>
      </c>
      <c r="E663" s="354">
        <v>142.5</v>
      </c>
      <c r="F663" s="355" t="s">
        <v>2039</v>
      </c>
      <c r="G663" s="294"/>
    </row>
    <row r="664" spans="2:7">
      <c r="B664" s="353">
        <v>42692.549467593002</v>
      </c>
      <c r="C664" s="354">
        <v>150</v>
      </c>
      <c r="D664" s="186">
        <f t="shared" si="10"/>
        <v>7.5</v>
      </c>
      <c r="E664" s="354">
        <v>142.5</v>
      </c>
      <c r="F664" s="355" t="s">
        <v>2039</v>
      </c>
      <c r="G664" s="294"/>
    </row>
    <row r="665" spans="2:7">
      <c r="B665" s="353">
        <v>42692.612500000003</v>
      </c>
      <c r="C665" s="186">
        <v>1000</v>
      </c>
      <c r="D665" s="186">
        <f t="shared" si="10"/>
        <v>49.5</v>
      </c>
      <c r="E665" s="354">
        <v>950.5</v>
      </c>
      <c r="F665" s="355" t="s">
        <v>2547</v>
      </c>
      <c r="G665" s="294"/>
    </row>
    <row r="666" spans="2:7">
      <c r="B666" s="353">
        <v>42692.623854167003</v>
      </c>
      <c r="C666" s="354">
        <v>45</v>
      </c>
      <c r="D666" s="186">
        <f t="shared" si="10"/>
        <v>3.1499999999999986</v>
      </c>
      <c r="E666" s="354">
        <v>41.85</v>
      </c>
      <c r="F666" s="355" t="s">
        <v>2548</v>
      </c>
      <c r="G666" s="294"/>
    </row>
    <row r="667" spans="2:7">
      <c r="B667" s="353">
        <v>42692.673321759001</v>
      </c>
      <c r="C667" s="354">
        <v>150</v>
      </c>
      <c r="D667" s="186">
        <f t="shared" si="10"/>
        <v>7.5</v>
      </c>
      <c r="E667" s="354">
        <v>142.5</v>
      </c>
      <c r="F667" s="355" t="s">
        <v>2549</v>
      </c>
      <c r="G667" s="294"/>
    </row>
    <row r="668" spans="2:7">
      <c r="B668" s="353">
        <v>42692.678090278001</v>
      </c>
      <c r="C668" s="354">
        <v>50</v>
      </c>
      <c r="D668" s="186">
        <f t="shared" si="10"/>
        <v>3.5</v>
      </c>
      <c r="E668" s="354">
        <v>46.5</v>
      </c>
      <c r="F668" s="355" t="s">
        <v>2550</v>
      </c>
      <c r="G668" s="294"/>
    </row>
    <row r="669" spans="2:7">
      <c r="B669" s="353">
        <v>42692.688865741002</v>
      </c>
      <c r="C669" s="354">
        <v>100</v>
      </c>
      <c r="D669" s="186">
        <f t="shared" si="10"/>
        <v>5</v>
      </c>
      <c r="E669" s="354">
        <v>95</v>
      </c>
      <c r="F669" s="355" t="s">
        <v>2427</v>
      </c>
      <c r="G669" s="294"/>
    </row>
    <row r="670" spans="2:7">
      <c r="B670" s="353">
        <v>42692.723298611003</v>
      </c>
      <c r="C670" s="354">
        <v>50</v>
      </c>
      <c r="D670" s="186">
        <f t="shared" si="10"/>
        <v>2.5</v>
      </c>
      <c r="E670" s="354">
        <v>47.5</v>
      </c>
      <c r="F670" s="355" t="s">
        <v>2094</v>
      </c>
      <c r="G670" s="294"/>
    </row>
    <row r="671" spans="2:7">
      <c r="B671" s="353">
        <v>42692.741793980997</v>
      </c>
      <c r="C671" s="354">
        <v>500</v>
      </c>
      <c r="D671" s="186">
        <f t="shared" si="10"/>
        <v>25</v>
      </c>
      <c r="E671" s="354">
        <v>475</v>
      </c>
      <c r="F671" s="355" t="s">
        <v>2551</v>
      </c>
      <c r="G671" s="294"/>
    </row>
    <row r="672" spans="2:7">
      <c r="B672" s="353">
        <v>42692.748472222003</v>
      </c>
      <c r="C672" s="354">
        <v>65</v>
      </c>
      <c r="D672" s="186">
        <f t="shared" si="10"/>
        <v>3.25</v>
      </c>
      <c r="E672" s="354">
        <v>61.75</v>
      </c>
      <c r="F672" s="355" t="s">
        <v>2552</v>
      </c>
      <c r="G672" s="294"/>
    </row>
    <row r="673" spans="2:7">
      <c r="B673" s="353">
        <v>42692.799618056</v>
      </c>
      <c r="C673" s="354">
        <v>1000</v>
      </c>
      <c r="D673" s="186">
        <f t="shared" si="10"/>
        <v>50</v>
      </c>
      <c r="E673" s="354">
        <v>950</v>
      </c>
      <c r="F673" s="355" t="s">
        <v>2553</v>
      </c>
      <c r="G673" s="294"/>
    </row>
    <row r="674" spans="2:7">
      <c r="B674" s="353">
        <v>42692.830046296003</v>
      </c>
      <c r="C674" s="354">
        <v>100</v>
      </c>
      <c r="D674" s="186">
        <f t="shared" si="10"/>
        <v>5</v>
      </c>
      <c r="E674" s="354">
        <v>95</v>
      </c>
      <c r="F674" s="355" t="s">
        <v>2086</v>
      </c>
      <c r="G674" s="294"/>
    </row>
    <row r="675" spans="2:7">
      <c r="B675" s="353">
        <v>42692.842743055997</v>
      </c>
      <c r="C675" s="354">
        <v>20</v>
      </c>
      <c r="D675" s="186">
        <f t="shared" si="10"/>
        <v>1.3999999999999986</v>
      </c>
      <c r="E675" s="354">
        <v>18.600000000000001</v>
      </c>
      <c r="F675" s="355" t="s">
        <v>2554</v>
      </c>
      <c r="G675" s="294"/>
    </row>
    <row r="676" spans="2:7">
      <c r="B676" s="353">
        <v>42692.863761574001</v>
      </c>
      <c r="C676" s="354">
        <v>1000</v>
      </c>
      <c r="D676" s="186">
        <f t="shared" si="10"/>
        <v>50</v>
      </c>
      <c r="E676" s="354">
        <v>950</v>
      </c>
      <c r="F676" s="355" t="s">
        <v>2271</v>
      </c>
      <c r="G676" s="294"/>
    </row>
    <row r="677" spans="2:7">
      <c r="B677" s="353">
        <v>42692.882222221997</v>
      </c>
      <c r="C677" s="354">
        <v>100</v>
      </c>
      <c r="D677" s="186">
        <f t="shared" si="10"/>
        <v>5</v>
      </c>
      <c r="E677" s="354">
        <v>95</v>
      </c>
      <c r="F677" s="355" t="s">
        <v>2296</v>
      </c>
      <c r="G677" s="294"/>
    </row>
    <row r="678" spans="2:7">
      <c r="B678" s="353">
        <v>42692.883993055999</v>
      </c>
      <c r="C678" s="354">
        <v>100</v>
      </c>
      <c r="D678" s="186">
        <f t="shared" si="10"/>
        <v>5</v>
      </c>
      <c r="E678" s="354">
        <v>95</v>
      </c>
      <c r="F678" s="355" t="s">
        <v>2296</v>
      </c>
      <c r="G678" s="294"/>
    </row>
    <row r="679" spans="2:7">
      <c r="B679" s="353">
        <v>42692.884270832998</v>
      </c>
      <c r="C679" s="354">
        <v>100</v>
      </c>
      <c r="D679" s="186">
        <f t="shared" si="10"/>
        <v>5</v>
      </c>
      <c r="E679" s="354">
        <v>95</v>
      </c>
      <c r="F679" s="355" t="s">
        <v>2296</v>
      </c>
      <c r="G679" s="294"/>
    </row>
    <row r="680" spans="2:7">
      <c r="B680" s="353">
        <v>42692.884467593001</v>
      </c>
      <c r="C680" s="354">
        <v>100</v>
      </c>
      <c r="D680" s="186">
        <f t="shared" si="10"/>
        <v>5</v>
      </c>
      <c r="E680" s="354">
        <v>95</v>
      </c>
      <c r="F680" s="355" t="s">
        <v>2296</v>
      </c>
      <c r="G680" s="294"/>
    </row>
    <row r="681" spans="2:7">
      <c r="B681" s="353">
        <v>42692.901793981</v>
      </c>
      <c r="C681" s="354">
        <v>100</v>
      </c>
      <c r="D681" s="186">
        <f t="shared" si="10"/>
        <v>5</v>
      </c>
      <c r="E681" s="354">
        <v>95</v>
      </c>
      <c r="F681" s="355" t="s">
        <v>2555</v>
      </c>
      <c r="G681" s="294"/>
    </row>
    <row r="682" spans="2:7">
      <c r="B682" s="353">
        <v>42692.914097221998</v>
      </c>
      <c r="C682" s="354">
        <v>100</v>
      </c>
      <c r="D682" s="186">
        <f t="shared" si="10"/>
        <v>5</v>
      </c>
      <c r="E682" s="354">
        <v>95</v>
      </c>
      <c r="F682" s="355" t="s">
        <v>2450</v>
      </c>
      <c r="G682" s="294"/>
    </row>
    <row r="683" spans="2:7">
      <c r="B683" s="353">
        <v>42692.920277778001</v>
      </c>
      <c r="C683" s="354">
        <v>45</v>
      </c>
      <c r="D683" s="186">
        <f t="shared" si="10"/>
        <v>2.25</v>
      </c>
      <c r="E683" s="354">
        <v>42.75</v>
      </c>
      <c r="F683" s="355" t="s">
        <v>2556</v>
      </c>
      <c r="G683" s="294"/>
    </row>
    <row r="684" spans="2:7">
      <c r="B684" s="353">
        <v>42692.960104167003</v>
      </c>
      <c r="C684" s="354">
        <v>1000</v>
      </c>
      <c r="D684" s="186">
        <f t="shared" si="10"/>
        <v>49.5</v>
      </c>
      <c r="E684" s="354">
        <v>950.5</v>
      </c>
      <c r="F684" s="355" t="s">
        <v>2557</v>
      </c>
      <c r="G684" s="294"/>
    </row>
    <row r="685" spans="2:7">
      <c r="B685" s="353">
        <v>42692.973043981001</v>
      </c>
      <c r="C685" s="354">
        <v>60</v>
      </c>
      <c r="D685" s="186">
        <f t="shared" si="10"/>
        <v>3</v>
      </c>
      <c r="E685" s="354">
        <v>57</v>
      </c>
      <c r="F685" s="355" t="s">
        <v>2558</v>
      </c>
      <c r="G685" s="294"/>
    </row>
    <row r="686" spans="2:7">
      <c r="B686" s="353">
        <v>42692.989305556002</v>
      </c>
      <c r="C686" s="354">
        <v>500</v>
      </c>
      <c r="D686" s="186">
        <f t="shared" si="10"/>
        <v>25</v>
      </c>
      <c r="E686" s="354">
        <v>475</v>
      </c>
      <c r="F686" s="355" t="s">
        <v>2559</v>
      </c>
      <c r="G686" s="294"/>
    </row>
    <row r="687" spans="2:7">
      <c r="B687" s="353">
        <v>42692.993055555999</v>
      </c>
      <c r="C687" s="354">
        <v>50</v>
      </c>
      <c r="D687" s="186">
        <f t="shared" si="10"/>
        <v>2.4799999999999969</v>
      </c>
      <c r="E687" s="354">
        <v>47.52</v>
      </c>
      <c r="F687" s="355" t="s">
        <v>2560</v>
      </c>
      <c r="G687" s="294"/>
    </row>
    <row r="688" spans="2:7">
      <c r="B688" s="353">
        <v>42693.313958332998</v>
      </c>
      <c r="C688" s="354">
        <v>20</v>
      </c>
      <c r="D688" s="186">
        <f t="shared" si="10"/>
        <v>1</v>
      </c>
      <c r="E688" s="354">
        <v>19</v>
      </c>
      <c r="F688" s="355" t="s">
        <v>2561</v>
      </c>
      <c r="G688" s="294"/>
    </row>
    <row r="689" spans="2:7">
      <c r="B689" s="353">
        <v>42693.370324074</v>
      </c>
      <c r="C689" s="354">
        <v>100</v>
      </c>
      <c r="D689" s="186">
        <f t="shared" si="10"/>
        <v>5</v>
      </c>
      <c r="E689" s="354">
        <v>95</v>
      </c>
      <c r="F689" s="355" t="s">
        <v>2562</v>
      </c>
      <c r="G689" s="294"/>
    </row>
    <row r="690" spans="2:7">
      <c r="B690" s="353">
        <v>42693.395879629999</v>
      </c>
      <c r="C690" s="354">
        <v>300</v>
      </c>
      <c r="D690" s="186">
        <f t="shared" si="10"/>
        <v>15</v>
      </c>
      <c r="E690" s="354">
        <v>285</v>
      </c>
      <c r="F690" s="355" t="s">
        <v>2563</v>
      </c>
      <c r="G690" s="294"/>
    </row>
    <row r="691" spans="2:7">
      <c r="B691" s="353">
        <v>42693.455995370001</v>
      </c>
      <c r="C691" s="354">
        <v>200</v>
      </c>
      <c r="D691" s="186">
        <f t="shared" si="10"/>
        <v>9.9000000000000057</v>
      </c>
      <c r="E691" s="354">
        <v>190.1</v>
      </c>
      <c r="F691" s="355" t="s">
        <v>2564</v>
      </c>
      <c r="G691" s="294"/>
    </row>
    <row r="692" spans="2:7">
      <c r="B692" s="353">
        <v>42693.456099536997</v>
      </c>
      <c r="C692" s="354">
        <v>110</v>
      </c>
      <c r="D692" s="186">
        <f t="shared" si="10"/>
        <v>5.5</v>
      </c>
      <c r="E692" s="354">
        <v>104.5</v>
      </c>
      <c r="F692" s="355" t="s">
        <v>2565</v>
      </c>
      <c r="G692" s="294"/>
    </row>
    <row r="693" spans="2:7">
      <c r="B693" s="353">
        <v>42693.459328703997</v>
      </c>
      <c r="C693" s="354">
        <v>300</v>
      </c>
      <c r="D693" s="186">
        <f t="shared" si="10"/>
        <v>15</v>
      </c>
      <c r="E693" s="354">
        <v>285</v>
      </c>
      <c r="F693" s="355" t="s">
        <v>2566</v>
      </c>
      <c r="G693" s="294"/>
    </row>
    <row r="694" spans="2:7">
      <c r="B694" s="353">
        <v>42693.460451389001</v>
      </c>
      <c r="C694" s="354">
        <v>200</v>
      </c>
      <c r="D694" s="186">
        <f t="shared" si="10"/>
        <v>9.9000000000000057</v>
      </c>
      <c r="E694" s="354">
        <v>190.1</v>
      </c>
      <c r="F694" s="355" t="s">
        <v>2567</v>
      </c>
      <c r="G694" s="294"/>
    </row>
    <row r="695" spans="2:7">
      <c r="B695" s="353">
        <v>42693.477326389002</v>
      </c>
      <c r="C695" s="186">
        <v>140</v>
      </c>
      <c r="D695" s="186">
        <f t="shared" si="10"/>
        <v>6.9300000000000068</v>
      </c>
      <c r="E695" s="354">
        <v>133.07</v>
      </c>
      <c r="F695" s="355" t="s">
        <v>2568</v>
      </c>
      <c r="G695" s="294"/>
    </row>
    <row r="696" spans="2:7">
      <c r="B696" s="353">
        <v>42693.507268519003</v>
      </c>
      <c r="C696" s="354">
        <v>200</v>
      </c>
      <c r="D696" s="186">
        <f t="shared" si="10"/>
        <v>14</v>
      </c>
      <c r="E696" s="354">
        <v>186</v>
      </c>
      <c r="F696" s="355" t="s">
        <v>2569</v>
      </c>
      <c r="G696" s="294"/>
    </row>
    <row r="697" spans="2:7">
      <c r="B697" s="353">
        <v>42693.577048610998</v>
      </c>
      <c r="C697" s="354">
        <v>50</v>
      </c>
      <c r="D697" s="186">
        <f t="shared" si="10"/>
        <v>2.5</v>
      </c>
      <c r="E697" s="354">
        <v>47.5</v>
      </c>
      <c r="F697" s="355" t="s">
        <v>2570</v>
      </c>
      <c r="G697" s="294"/>
    </row>
    <row r="698" spans="2:7">
      <c r="B698" s="353">
        <v>42693.579872684997</v>
      </c>
      <c r="C698" s="354">
        <v>100</v>
      </c>
      <c r="D698" s="186">
        <f t="shared" si="10"/>
        <v>7</v>
      </c>
      <c r="E698" s="354">
        <v>93</v>
      </c>
      <c r="F698" s="355" t="s">
        <v>2196</v>
      </c>
      <c r="G698" s="294"/>
    </row>
    <row r="699" spans="2:7">
      <c r="B699" s="353">
        <v>42693.611678241003</v>
      </c>
      <c r="C699" s="354">
        <v>300</v>
      </c>
      <c r="D699" s="186">
        <f t="shared" si="10"/>
        <v>14.850000000000023</v>
      </c>
      <c r="E699" s="354">
        <v>285.14999999999998</v>
      </c>
      <c r="F699" s="355" t="s">
        <v>2571</v>
      </c>
      <c r="G699" s="294"/>
    </row>
    <row r="700" spans="2:7">
      <c r="B700" s="353">
        <v>42693.641273148001</v>
      </c>
      <c r="C700" s="354">
        <v>300</v>
      </c>
      <c r="D700" s="186">
        <f t="shared" si="10"/>
        <v>14.850000000000023</v>
      </c>
      <c r="E700" s="354">
        <v>285.14999999999998</v>
      </c>
      <c r="F700" s="355" t="s">
        <v>2572</v>
      </c>
      <c r="G700" s="294"/>
    </row>
    <row r="701" spans="2:7">
      <c r="B701" s="353">
        <v>42693.669675926001</v>
      </c>
      <c r="C701" s="354">
        <v>100</v>
      </c>
      <c r="D701" s="186">
        <f t="shared" si="10"/>
        <v>4.9500000000000028</v>
      </c>
      <c r="E701" s="354">
        <v>95.05</v>
      </c>
      <c r="F701" s="355" t="s">
        <v>2181</v>
      </c>
      <c r="G701" s="294"/>
    </row>
    <row r="702" spans="2:7">
      <c r="B702" s="353">
        <v>42693.697511573999</v>
      </c>
      <c r="C702" s="354">
        <v>1000</v>
      </c>
      <c r="D702" s="186">
        <f t="shared" si="10"/>
        <v>49.5</v>
      </c>
      <c r="E702" s="354">
        <v>950.5</v>
      </c>
      <c r="F702" s="355" t="s">
        <v>2573</v>
      </c>
      <c r="G702" s="294"/>
    </row>
    <row r="703" spans="2:7">
      <c r="B703" s="353">
        <v>42693.729108795997</v>
      </c>
      <c r="C703" s="354">
        <v>100</v>
      </c>
      <c r="D703" s="186">
        <f t="shared" si="10"/>
        <v>5</v>
      </c>
      <c r="E703" s="354">
        <v>95</v>
      </c>
      <c r="F703" s="355" t="s">
        <v>2574</v>
      </c>
      <c r="G703" s="294"/>
    </row>
    <row r="704" spans="2:7">
      <c r="B704" s="353">
        <v>42693.729178241003</v>
      </c>
      <c r="C704" s="354">
        <v>100</v>
      </c>
      <c r="D704" s="186">
        <f t="shared" si="10"/>
        <v>5</v>
      </c>
      <c r="E704" s="354">
        <v>95</v>
      </c>
      <c r="F704" s="355" t="s">
        <v>2575</v>
      </c>
      <c r="G704" s="294"/>
    </row>
    <row r="705" spans="2:7">
      <c r="B705" s="353">
        <v>42693.729259259002</v>
      </c>
      <c r="C705" s="354">
        <v>50</v>
      </c>
      <c r="D705" s="186">
        <f t="shared" si="10"/>
        <v>2.5</v>
      </c>
      <c r="E705" s="354">
        <v>47.5</v>
      </c>
      <c r="F705" s="355" t="s">
        <v>2576</v>
      </c>
      <c r="G705" s="294"/>
    </row>
    <row r="706" spans="2:7">
      <c r="B706" s="353">
        <v>42693.729282407003</v>
      </c>
      <c r="C706" s="354">
        <v>50</v>
      </c>
      <c r="D706" s="186">
        <f t="shared" si="10"/>
        <v>2.4799999999999969</v>
      </c>
      <c r="E706" s="354">
        <v>47.52</v>
      </c>
      <c r="F706" s="355" t="s">
        <v>2577</v>
      </c>
      <c r="G706" s="294"/>
    </row>
    <row r="707" spans="2:7">
      <c r="B707" s="353">
        <v>42693.729305556</v>
      </c>
      <c r="C707" s="354">
        <v>50</v>
      </c>
      <c r="D707" s="186">
        <f t="shared" si="10"/>
        <v>3.5</v>
      </c>
      <c r="E707" s="354">
        <v>46.5</v>
      </c>
      <c r="F707" s="355" t="s">
        <v>2578</v>
      </c>
      <c r="G707" s="294"/>
    </row>
    <row r="708" spans="2:7">
      <c r="B708" s="353">
        <v>42693.729328704001</v>
      </c>
      <c r="C708" s="354">
        <v>1000</v>
      </c>
      <c r="D708" s="186">
        <f t="shared" si="10"/>
        <v>50</v>
      </c>
      <c r="E708" s="354">
        <v>950</v>
      </c>
      <c r="F708" s="355" t="s">
        <v>2579</v>
      </c>
      <c r="G708" s="294"/>
    </row>
    <row r="709" spans="2:7">
      <c r="B709" s="353">
        <v>42693.729351852002</v>
      </c>
      <c r="C709" s="354">
        <v>50</v>
      </c>
      <c r="D709" s="186">
        <f t="shared" si="10"/>
        <v>2.5</v>
      </c>
      <c r="E709" s="354">
        <v>47.5</v>
      </c>
      <c r="F709" s="355" t="s">
        <v>2580</v>
      </c>
      <c r="G709" s="294"/>
    </row>
    <row r="710" spans="2:7">
      <c r="B710" s="353">
        <v>42693.729363425999</v>
      </c>
      <c r="C710" s="354">
        <v>10</v>
      </c>
      <c r="D710" s="186">
        <f t="shared" ref="D710:D773" si="11">SUM(C710-E710)</f>
        <v>0.5</v>
      </c>
      <c r="E710" s="354">
        <v>9.5</v>
      </c>
      <c r="F710" s="355" t="s">
        <v>2581</v>
      </c>
      <c r="G710" s="294"/>
    </row>
    <row r="711" spans="2:7">
      <c r="B711" s="353">
        <v>42693.729363425999</v>
      </c>
      <c r="C711" s="354">
        <v>50</v>
      </c>
      <c r="D711" s="186">
        <f t="shared" si="11"/>
        <v>2.5</v>
      </c>
      <c r="E711" s="354">
        <v>47.5</v>
      </c>
      <c r="F711" s="355" t="s">
        <v>2582</v>
      </c>
      <c r="G711" s="294"/>
    </row>
    <row r="712" spans="2:7">
      <c r="B712" s="353">
        <v>42693.729375000003</v>
      </c>
      <c r="C712" s="354">
        <v>100</v>
      </c>
      <c r="D712" s="186">
        <f t="shared" si="11"/>
        <v>5</v>
      </c>
      <c r="E712" s="354">
        <v>95</v>
      </c>
      <c r="F712" s="355" t="s">
        <v>2583</v>
      </c>
      <c r="G712" s="294"/>
    </row>
    <row r="713" spans="2:7">
      <c r="B713" s="353">
        <v>42693.729386573999</v>
      </c>
      <c r="C713" s="354">
        <v>20</v>
      </c>
      <c r="D713" s="186">
        <f t="shared" si="11"/>
        <v>1</v>
      </c>
      <c r="E713" s="354">
        <v>19</v>
      </c>
      <c r="F713" s="355" t="s">
        <v>2584</v>
      </c>
      <c r="G713" s="294"/>
    </row>
    <row r="714" spans="2:7">
      <c r="B714" s="353">
        <v>42693.729386573999</v>
      </c>
      <c r="C714" s="354">
        <v>100</v>
      </c>
      <c r="D714" s="186">
        <f t="shared" si="11"/>
        <v>5</v>
      </c>
      <c r="E714" s="354">
        <v>95</v>
      </c>
      <c r="F714" s="355" t="s">
        <v>2585</v>
      </c>
      <c r="G714" s="294"/>
    </row>
    <row r="715" spans="2:7">
      <c r="B715" s="353">
        <v>42693.729386573999</v>
      </c>
      <c r="C715" s="354">
        <v>50</v>
      </c>
      <c r="D715" s="186">
        <f t="shared" si="11"/>
        <v>2.5</v>
      </c>
      <c r="E715" s="354">
        <v>47.5</v>
      </c>
      <c r="F715" s="355" t="s">
        <v>2586</v>
      </c>
      <c r="G715" s="294"/>
    </row>
    <row r="716" spans="2:7">
      <c r="B716" s="353">
        <v>42693.729398148003</v>
      </c>
      <c r="C716" s="354">
        <v>50</v>
      </c>
      <c r="D716" s="186">
        <f t="shared" si="11"/>
        <v>2.5</v>
      </c>
      <c r="E716" s="354">
        <v>47.5</v>
      </c>
      <c r="F716" s="355" t="s">
        <v>2587</v>
      </c>
      <c r="G716" s="294"/>
    </row>
    <row r="717" spans="2:7">
      <c r="B717" s="353">
        <v>42693.729398148003</v>
      </c>
      <c r="C717" s="354">
        <v>10</v>
      </c>
      <c r="D717" s="186">
        <f t="shared" si="11"/>
        <v>0.69999999999999929</v>
      </c>
      <c r="E717" s="354">
        <v>9.3000000000000007</v>
      </c>
      <c r="F717" s="355" t="s">
        <v>2588</v>
      </c>
      <c r="G717" s="294"/>
    </row>
    <row r="718" spans="2:7">
      <c r="B718" s="353">
        <v>42693.729409722</v>
      </c>
      <c r="C718" s="354">
        <v>100</v>
      </c>
      <c r="D718" s="186">
        <f t="shared" si="11"/>
        <v>7</v>
      </c>
      <c r="E718" s="354">
        <v>93</v>
      </c>
      <c r="F718" s="355" t="s">
        <v>2589</v>
      </c>
      <c r="G718" s="294"/>
    </row>
    <row r="719" spans="2:7">
      <c r="B719" s="353">
        <v>42693.729409722</v>
      </c>
      <c r="C719" s="354">
        <v>50</v>
      </c>
      <c r="D719" s="186">
        <f t="shared" si="11"/>
        <v>2.5</v>
      </c>
      <c r="E719" s="354">
        <v>47.5</v>
      </c>
      <c r="F719" s="355" t="s">
        <v>2590</v>
      </c>
      <c r="G719" s="294"/>
    </row>
    <row r="720" spans="2:7">
      <c r="B720" s="353">
        <v>42693.729432870001</v>
      </c>
      <c r="C720" s="354">
        <v>50</v>
      </c>
      <c r="D720" s="186">
        <f t="shared" si="11"/>
        <v>3.5</v>
      </c>
      <c r="E720" s="354">
        <v>46.5</v>
      </c>
      <c r="F720" s="355" t="s">
        <v>2591</v>
      </c>
      <c r="G720" s="294"/>
    </row>
    <row r="721" spans="2:7">
      <c r="B721" s="353">
        <v>42693.729444443998</v>
      </c>
      <c r="C721" s="354">
        <v>50</v>
      </c>
      <c r="D721" s="186">
        <f t="shared" si="11"/>
        <v>2.5</v>
      </c>
      <c r="E721" s="354">
        <v>47.5</v>
      </c>
      <c r="F721" s="355" t="s">
        <v>2532</v>
      </c>
      <c r="G721" s="294"/>
    </row>
    <row r="722" spans="2:7">
      <c r="B722" s="353">
        <v>42693.729456018998</v>
      </c>
      <c r="C722" s="354">
        <v>100</v>
      </c>
      <c r="D722" s="186">
        <f t="shared" si="11"/>
        <v>5</v>
      </c>
      <c r="E722" s="354">
        <v>95</v>
      </c>
      <c r="F722" s="355" t="s">
        <v>2592</v>
      </c>
      <c r="G722" s="294"/>
    </row>
    <row r="723" spans="2:7">
      <c r="B723" s="353">
        <v>42693.729467593002</v>
      </c>
      <c r="C723" s="354">
        <v>50</v>
      </c>
      <c r="D723" s="186">
        <f t="shared" si="11"/>
        <v>2.5</v>
      </c>
      <c r="E723" s="354">
        <v>47.5</v>
      </c>
      <c r="F723" s="355" t="s">
        <v>2582</v>
      </c>
      <c r="G723" s="294"/>
    </row>
    <row r="724" spans="2:7">
      <c r="B724" s="353">
        <v>42693.729479166999</v>
      </c>
      <c r="C724" s="354">
        <v>50</v>
      </c>
      <c r="D724" s="186">
        <f t="shared" si="11"/>
        <v>2.5</v>
      </c>
      <c r="E724" s="354">
        <v>47.5</v>
      </c>
      <c r="F724" s="355" t="s">
        <v>2593</v>
      </c>
      <c r="G724" s="294"/>
    </row>
    <row r="725" spans="2:7">
      <c r="B725" s="353">
        <v>42693.729502315</v>
      </c>
      <c r="C725" s="186">
        <v>50</v>
      </c>
      <c r="D725" s="186">
        <f t="shared" si="11"/>
        <v>3.5</v>
      </c>
      <c r="E725" s="354">
        <v>46.5</v>
      </c>
      <c r="F725" s="355" t="s">
        <v>2594</v>
      </c>
      <c r="G725" s="294"/>
    </row>
    <row r="726" spans="2:7">
      <c r="B726" s="353">
        <v>42693.729502315</v>
      </c>
      <c r="C726" s="354">
        <v>100</v>
      </c>
      <c r="D726" s="186">
        <f t="shared" si="11"/>
        <v>5</v>
      </c>
      <c r="E726" s="354">
        <v>95</v>
      </c>
      <c r="F726" s="355" t="s">
        <v>2595</v>
      </c>
      <c r="G726" s="294"/>
    </row>
    <row r="727" spans="2:7">
      <c r="B727" s="353">
        <v>42693.729513888997</v>
      </c>
      <c r="C727" s="354">
        <v>50</v>
      </c>
      <c r="D727" s="186">
        <f t="shared" si="11"/>
        <v>3.5</v>
      </c>
      <c r="E727" s="354">
        <v>46.5</v>
      </c>
      <c r="F727" s="355" t="s">
        <v>2596</v>
      </c>
      <c r="G727" s="294"/>
    </row>
    <row r="728" spans="2:7">
      <c r="B728" s="353">
        <v>42693.729513888997</v>
      </c>
      <c r="C728" s="354">
        <v>10</v>
      </c>
      <c r="D728" s="186">
        <f t="shared" si="11"/>
        <v>0.5</v>
      </c>
      <c r="E728" s="354">
        <v>9.5</v>
      </c>
      <c r="F728" s="355" t="s">
        <v>2597</v>
      </c>
      <c r="G728" s="294"/>
    </row>
    <row r="729" spans="2:7">
      <c r="B729" s="353">
        <v>42693.729525463001</v>
      </c>
      <c r="C729" s="354">
        <v>100</v>
      </c>
      <c r="D729" s="186">
        <f t="shared" si="11"/>
        <v>5</v>
      </c>
      <c r="E729" s="354">
        <v>95</v>
      </c>
      <c r="F729" s="355" t="s">
        <v>2598</v>
      </c>
      <c r="G729" s="294"/>
    </row>
    <row r="730" spans="2:7">
      <c r="B730" s="353">
        <v>42693.729537036997</v>
      </c>
      <c r="C730" s="354">
        <v>50</v>
      </c>
      <c r="D730" s="186">
        <f t="shared" si="11"/>
        <v>2.5</v>
      </c>
      <c r="E730" s="354">
        <v>47.5</v>
      </c>
      <c r="F730" s="355" t="s">
        <v>2599</v>
      </c>
      <c r="G730" s="294"/>
    </row>
    <row r="731" spans="2:7">
      <c r="B731" s="353">
        <v>42693.729537036997</v>
      </c>
      <c r="C731" s="354">
        <v>50</v>
      </c>
      <c r="D731" s="186">
        <f t="shared" si="11"/>
        <v>2.5</v>
      </c>
      <c r="E731" s="354">
        <v>47.5</v>
      </c>
      <c r="F731" s="355" t="s">
        <v>2600</v>
      </c>
      <c r="G731" s="294"/>
    </row>
    <row r="732" spans="2:7">
      <c r="B732" s="353">
        <v>42693.729548611002</v>
      </c>
      <c r="C732" s="354">
        <v>100</v>
      </c>
      <c r="D732" s="186">
        <f t="shared" si="11"/>
        <v>5</v>
      </c>
      <c r="E732" s="354">
        <v>95</v>
      </c>
      <c r="F732" s="355" t="s">
        <v>2601</v>
      </c>
      <c r="G732" s="294"/>
    </row>
    <row r="733" spans="2:7">
      <c r="B733" s="353">
        <v>42693.729548611002</v>
      </c>
      <c r="C733" s="354">
        <v>10</v>
      </c>
      <c r="D733" s="186">
        <f t="shared" si="11"/>
        <v>0.69999999999999929</v>
      </c>
      <c r="E733" s="354">
        <v>9.3000000000000007</v>
      </c>
      <c r="F733" s="355" t="s">
        <v>2602</v>
      </c>
      <c r="G733" s="294"/>
    </row>
    <row r="734" spans="2:7">
      <c r="B734" s="353">
        <v>42693.729560184998</v>
      </c>
      <c r="C734" s="354">
        <v>20</v>
      </c>
      <c r="D734" s="186">
        <f t="shared" si="11"/>
        <v>1.3999999999999986</v>
      </c>
      <c r="E734" s="354">
        <v>18.600000000000001</v>
      </c>
      <c r="F734" s="355" t="s">
        <v>2603</v>
      </c>
      <c r="G734" s="294"/>
    </row>
    <row r="735" spans="2:7">
      <c r="B735" s="353">
        <v>42693.729560184998</v>
      </c>
      <c r="C735" s="354">
        <v>50</v>
      </c>
      <c r="D735" s="186">
        <f t="shared" si="11"/>
        <v>2.5</v>
      </c>
      <c r="E735" s="354">
        <v>47.5</v>
      </c>
      <c r="F735" s="355" t="s">
        <v>2604</v>
      </c>
      <c r="G735" s="294"/>
    </row>
    <row r="736" spans="2:7">
      <c r="B736" s="353">
        <v>42693.729560184998</v>
      </c>
      <c r="C736" s="354">
        <v>200</v>
      </c>
      <c r="D736" s="186">
        <f t="shared" si="11"/>
        <v>9.9000000000000057</v>
      </c>
      <c r="E736" s="354">
        <v>190.1</v>
      </c>
      <c r="F736" s="355" t="s">
        <v>2605</v>
      </c>
      <c r="G736" s="294"/>
    </row>
    <row r="737" spans="2:7">
      <c r="B737" s="353">
        <v>42693.729560184998</v>
      </c>
      <c r="C737" s="354">
        <v>150</v>
      </c>
      <c r="D737" s="186">
        <f t="shared" si="11"/>
        <v>7.4300000000000068</v>
      </c>
      <c r="E737" s="354">
        <v>142.57</v>
      </c>
      <c r="F737" s="355" t="s">
        <v>2606</v>
      </c>
      <c r="G737" s="294"/>
    </row>
    <row r="738" spans="2:7">
      <c r="B738" s="353">
        <v>42693.729560184998</v>
      </c>
      <c r="C738" s="354">
        <v>20</v>
      </c>
      <c r="D738" s="186">
        <f t="shared" si="11"/>
        <v>0.98999999999999844</v>
      </c>
      <c r="E738" s="354">
        <v>19.010000000000002</v>
      </c>
      <c r="F738" s="355" t="s">
        <v>2607</v>
      </c>
      <c r="G738" s="294"/>
    </row>
    <row r="739" spans="2:7">
      <c r="B739" s="353">
        <v>42693.729560184998</v>
      </c>
      <c r="C739" s="354">
        <v>150</v>
      </c>
      <c r="D739" s="186">
        <f t="shared" si="11"/>
        <v>7.4300000000000068</v>
      </c>
      <c r="E739" s="354">
        <v>142.57</v>
      </c>
      <c r="F739" s="355" t="s">
        <v>2608</v>
      </c>
      <c r="G739" s="294"/>
    </row>
    <row r="740" spans="2:7">
      <c r="B740" s="353">
        <v>42693.729560184998</v>
      </c>
      <c r="C740" s="354">
        <v>100</v>
      </c>
      <c r="D740" s="186">
        <f t="shared" si="11"/>
        <v>4.9500000000000028</v>
      </c>
      <c r="E740" s="354">
        <v>95.05</v>
      </c>
      <c r="F740" s="355" t="s">
        <v>2609</v>
      </c>
      <c r="G740" s="294"/>
    </row>
    <row r="741" spans="2:7">
      <c r="B741" s="353">
        <v>42693.729560184998</v>
      </c>
      <c r="C741" s="354">
        <v>100</v>
      </c>
      <c r="D741" s="186">
        <f t="shared" si="11"/>
        <v>5</v>
      </c>
      <c r="E741" s="354">
        <v>95</v>
      </c>
      <c r="F741" s="355" t="s">
        <v>2610</v>
      </c>
      <c r="G741" s="294"/>
    </row>
    <row r="742" spans="2:7">
      <c r="B742" s="353">
        <v>42693.729583332999</v>
      </c>
      <c r="C742" s="354">
        <v>19</v>
      </c>
      <c r="D742" s="186">
        <f t="shared" si="11"/>
        <v>0.94999999999999929</v>
      </c>
      <c r="E742" s="354">
        <v>18.05</v>
      </c>
      <c r="F742" s="355" t="s">
        <v>2611</v>
      </c>
      <c r="G742" s="294"/>
    </row>
    <row r="743" spans="2:7">
      <c r="B743" s="353">
        <v>42693.729583332999</v>
      </c>
      <c r="C743" s="354">
        <v>50</v>
      </c>
      <c r="D743" s="186">
        <f t="shared" si="11"/>
        <v>2.5</v>
      </c>
      <c r="E743" s="354">
        <v>47.5</v>
      </c>
      <c r="F743" s="355" t="s">
        <v>2612</v>
      </c>
      <c r="G743" s="294"/>
    </row>
    <row r="744" spans="2:7">
      <c r="B744" s="353">
        <v>42693.729594907003</v>
      </c>
      <c r="C744" s="354">
        <v>50</v>
      </c>
      <c r="D744" s="186">
        <f t="shared" si="11"/>
        <v>2.5</v>
      </c>
      <c r="E744" s="354">
        <v>47.5</v>
      </c>
      <c r="F744" s="355" t="s">
        <v>2613</v>
      </c>
      <c r="G744" s="294"/>
    </row>
    <row r="745" spans="2:7">
      <c r="B745" s="353">
        <v>42693.729652777998</v>
      </c>
      <c r="C745" s="354">
        <v>50</v>
      </c>
      <c r="D745" s="186">
        <f t="shared" si="11"/>
        <v>2.5</v>
      </c>
      <c r="E745" s="354">
        <v>47.5</v>
      </c>
      <c r="F745" s="355" t="s">
        <v>2614</v>
      </c>
      <c r="G745" s="294"/>
    </row>
    <row r="746" spans="2:7">
      <c r="B746" s="353">
        <v>42693.729652777998</v>
      </c>
      <c r="C746" s="354">
        <v>100</v>
      </c>
      <c r="D746" s="186">
        <f t="shared" si="11"/>
        <v>5</v>
      </c>
      <c r="E746" s="354">
        <v>95</v>
      </c>
      <c r="F746" s="355" t="s">
        <v>2615</v>
      </c>
      <c r="G746" s="294"/>
    </row>
    <row r="747" spans="2:7">
      <c r="B747" s="353">
        <v>42693.729652777998</v>
      </c>
      <c r="C747" s="354">
        <v>50</v>
      </c>
      <c r="D747" s="186">
        <f t="shared" si="11"/>
        <v>2.4799999999999969</v>
      </c>
      <c r="E747" s="354">
        <v>47.52</v>
      </c>
      <c r="F747" s="355" t="s">
        <v>2616</v>
      </c>
      <c r="G747" s="294"/>
    </row>
    <row r="748" spans="2:7">
      <c r="B748" s="353">
        <v>42693.729652777998</v>
      </c>
      <c r="C748" s="354">
        <v>200</v>
      </c>
      <c r="D748" s="186">
        <f t="shared" si="11"/>
        <v>10</v>
      </c>
      <c r="E748" s="354">
        <v>190</v>
      </c>
      <c r="F748" s="355" t="s">
        <v>2617</v>
      </c>
      <c r="G748" s="294"/>
    </row>
    <row r="749" spans="2:7">
      <c r="B749" s="353">
        <v>42693.729652777998</v>
      </c>
      <c r="C749" s="354">
        <v>100</v>
      </c>
      <c r="D749" s="186">
        <f t="shared" si="11"/>
        <v>4.9500000000000028</v>
      </c>
      <c r="E749" s="354">
        <v>95.05</v>
      </c>
      <c r="F749" s="355" t="s">
        <v>2618</v>
      </c>
      <c r="G749" s="294"/>
    </row>
    <row r="750" spans="2:7">
      <c r="B750" s="353">
        <v>42693.729687500003</v>
      </c>
      <c r="C750" s="354">
        <v>20</v>
      </c>
      <c r="D750" s="186">
        <f t="shared" si="11"/>
        <v>1.3999999999999986</v>
      </c>
      <c r="E750" s="354">
        <v>18.600000000000001</v>
      </c>
      <c r="F750" s="355" t="s">
        <v>2619</v>
      </c>
      <c r="G750" s="294"/>
    </row>
    <row r="751" spans="2:7">
      <c r="B751" s="353">
        <v>42693.729699074</v>
      </c>
      <c r="C751" s="354">
        <v>50</v>
      </c>
      <c r="D751" s="186">
        <f t="shared" si="11"/>
        <v>2.5</v>
      </c>
      <c r="E751" s="354">
        <v>47.5</v>
      </c>
      <c r="F751" s="355" t="s">
        <v>2620</v>
      </c>
      <c r="G751" s="294"/>
    </row>
    <row r="752" spans="2:7">
      <c r="B752" s="353">
        <v>42693.729699074</v>
      </c>
      <c r="C752" s="354">
        <v>100</v>
      </c>
      <c r="D752" s="186">
        <f t="shared" si="11"/>
        <v>4.9500000000000028</v>
      </c>
      <c r="E752" s="354">
        <v>95.05</v>
      </c>
      <c r="F752" s="355" t="s">
        <v>2621</v>
      </c>
      <c r="G752" s="294"/>
    </row>
    <row r="753" spans="2:7">
      <c r="B753" s="353">
        <v>42693.729699074</v>
      </c>
      <c r="C753" s="354">
        <v>50</v>
      </c>
      <c r="D753" s="186">
        <f t="shared" si="11"/>
        <v>2.5</v>
      </c>
      <c r="E753" s="354">
        <v>47.5</v>
      </c>
      <c r="F753" s="355" t="s">
        <v>2622</v>
      </c>
      <c r="G753" s="294"/>
    </row>
    <row r="754" spans="2:7">
      <c r="B754" s="353">
        <v>42693.729722222</v>
      </c>
      <c r="C754" s="354">
        <v>50</v>
      </c>
      <c r="D754" s="186">
        <f t="shared" si="11"/>
        <v>2.5</v>
      </c>
      <c r="E754" s="354">
        <v>47.5</v>
      </c>
      <c r="F754" s="355" t="s">
        <v>2623</v>
      </c>
      <c r="G754" s="294"/>
    </row>
    <row r="755" spans="2:7">
      <c r="B755" s="353">
        <v>42693.729722222</v>
      </c>
      <c r="C755" s="186">
        <v>50</v>
      </c>
      <c r="D755" s="186">
        <f t="shared" si="11"/>
        <v>2.5</v>
      </c>
      <c r="E755" s="354">
        <v>47.5</v>
      </c>
      <c r="F755" s="355" t="s">
        <v>2624</v>
      </c>
      <c r="G755" s="294"/>
    </row>
    <row r="756" spans="2:7">
      <c r="B756" s="353">
        <v>42693.729733795997</v>
      </c>
      <c r="C756" s="354">
        <v>50</v>
      </c>
      <c r="D756" s="186">
        <f t="shared" si="11"/>
        <v>2.5</v>
      </c>
      <c r="E756" s="354">
        <v>47.5</v>
      </c>
      <c r="F756" s="355" t="s">
        <v>2625</v>
      </c>
      <c r="G756" s="294"/>
    </row>
    <row r="757" spans="2:7">
      <c r="B757" s="353">
        <v>42693.729745370001</v>
      </c>
      <c r="C757" s="354">
        <v>100</v>
      </c>
      <c r="D757" s="186">
        <f t="shared" si="11"/>
        <v>5</v>
      </c>
      <c r="E757" s="354">
        <v>95</v>
      </c>
      <c r="F757" s="355" t="s">
        <v>2626</v>
      </c>
      <c r="G757" s="294"/>
    </row>
    <row r="758" spans="2:7">
      <c r="B758" s="353">
        <v>42693.729745370001</v>
      </c>
      <c r="C758" s="354">
        <v>50</v>
      </c>
      <c r="D758" s="186">
        <f t="shared" si="11"/>
        <v>3.5</v>
      </c>
      <c r="E758" s="354">
        <v>46.5</v>
      </c>
      <c r="F758" s="355" t="s">
        <v>2627</v>
      </c>
      <c r="G758" s="294"/>
    </row>
    <row r="759" spans="2:7">
      <c r="B759" s="353">
        <v>42693.729745370001</v>
      </c>
      <c r="C759" s="354">
        <v>100</v>
      </c>
      <c r="D759" s="186">
        <f t="shared" si="11"/>
        <v>5</v>
      </c>
      <c r="E759" s="354">
        <v>95</v>
      </c>
      <c r="F759" s="355" t="s">
        <v>2628</v>
      </c>
      <c r="G759" s="294"/>
    </row>
    <row r="760" spans="2:7">
      <c r="B760" s="353">
        <v>42693.729745370001</v>
      </c>
      <c r="C760" s="354">
        <v>100</v>
      </c>
      <c r="D760" s="186">
        <f t="shared" si="11"/>
        <v>5</v>
      </c>
      <c r="E760" s="354">
        <v>95</v>
      </c>
      <c r="F760" s="355" t="s">
        <v>2629</v>
      </c>
      <c r="G760" s="294"/>
    </row>
    <row r="761" spans="2:7">
      <c r="B761" s="353">
        <v>42693.729745370001</v>
      </c>
      <c r="C761" s="354">
        <v>30</v>
      </c>
      <c r="D761" s="186">
        <f t="shared" si="11"/>
        <v>2.1000000000000014</v>
      </c>
      <c r="E761" s="354">
        <v>27.9</v>
      </c>
      <c r="F761" s="355" t="s">
        <v>2630</v>
      </c>
      <c r="G761" s="294"/>
    </row>
    <row r="762" spans="2:7">
      <c r="B762" s="353">
        <v>42693.729756943998</v>
      </c>
      <c r="C762" s="354">
        <v>50</v>
      </c>
      <c r="D762" s="186">
        <f t="shared" si="11"/>
        <v>2.5</v>
      </c>
      <c r="E762" s="354">
        <v>47.5</v>
      </c>
      <c r="F762" s="355" t="s">
        <v>2631</v>
      </c>
      <c r="G762" s="294"/>
    </row>
    <row r="763" spans="2:7">
      <c r="B763" s="353">
        <v>42693.729756943998</v>
      </c>
      <c r="C763" s="354">
        <v>155</v>
      </c>
      <c r="D763" s="186">
        <f t="shared" si="11"/>
        <v>7.75</v>
      </c>
      <c r="E763" s="354">
        <v>147.25</v>
      </c>
      <c r="F763" s="355" t="s">
        <v>2632</v>
      </c>
      <c r="G763" s="294"/>
    </row>
    <row r="764" spans="2:7">
      <c r="B764" s="353">
        <v>42693.729768518999</v>
      </c>
      <c r="C764" s="354">
        <v>100</v>
      </c>
      <c r="D764" s="186">
        <f t="shared" si="11"/>
        <v>5</v>
      </c>
      <c r="E764" s="354">
        <v>95</v>
      </c>
      <c r="F764" s="355" t="s">
        <v>2633</v>
      </c>
      <c r="G764" s="294"/>
    </row>
    <row r="765" spans="2:7">
      <c r="B765" s="353">
        <v>42693.729768518999</v>
      </c>
      <c r="C765" s="354">
        <v>50</v>
      </c>
      <c r="D765" s="186">
        <f t="shared" si="11"/>
        <v>3.5</v>
      </c>
      <c r="E765" s="354">
        <v>46.5</v>
      </c>
      <c r="F765" s="355" t="s">
        <v>2634</v>
      </c>
      <c r="G765" s="294"/>
    </row>
    <row r="766" spans="2:7">
      <c r="B766" s="353">
        <v>42693.729768518999</v>
      </c>
      <c r="C766" s="354">
        <v>50</v>
      </c>
      <c r="D766" s="186">
        <f t="shared" si="11"/>
        <v>2.4799999999999969</v>
      </c>
      <c r="E766" s="354">
        <v>47.52</v>
      </c>
      <c r="F766" s="355" t="s">
        <v>2635</v>
      </c>
      <c r="G766" s="294"/>
    </row>
    <row r="767" spans="2:7">
      <c r="B767" s="353">
        <v>42693.729768518999</v>
      </c>
      <c r="C767" s="354">
        <v>100</v>
      </c>
      <c r="D767" s="186">
        <f t="shared" si="11"/>
        <v>5</v>
      </c>
      <c r="E767" s="354">
        <v>95</v>
      </c>
      <c r="F767" s="355" t="s">
        <v>2636</v>
      </c>
      <c r="G767" s="294"/>
    </row>
    <row r="768" spans="2:7">
      <c r="B768" s="353">
        <v>42693.729780093003</v>
      </c>
      <c r="C768" s="354">
        <v>20</v>
      </c>
      <c r="D768" s="186">
        <f t="shared" si="11"/>
        <v>1</v>
      </c>
      <c r="E768" s="354">
        <v>19</v>
      </c>
      <c r="F768" s="355" t="s">
        <v>2637</v>
      </c>
      <c r="G768" s="294"/>
    </row>
    <row r="769" spans="2:7">
      <c r="B769" s="353">
        <v>42693.729780093003</v>
      </c>
      <c r="C769" s="354">
        <v>30</v>
      </c>
      <c r="D769" s="186">
        <f t="shared" si="11"/>
        <v>1.5</v>
      </c>
      <c r="E769" s="354">
        <v>28.5</v>
      </c>
      <c r="F769" s="355" t="s">
        <v>2410</v>
      </c>
      <c r="G769" s="294"/>
    </row>
    <row r="770" spans="2:7">
      <c r="B770" s="353">
        <v>42693.729791667</v>
      </c>
      <c r="C770" s="354">
        <v>50</v>
      </c>
      <c r="D770" s="186">
        <f t="shared" si="11"/>
        <v>3.5</v>
      </c>
      <c r="E770" s="354">
        <v>46.5</v>
      </c>
      <c r="F770" s="355" t="s">
        <v>2638</v>
      </c>
      <c r="G770" s="294"/>
    </row>
    <row r="771" spans="2:7">
      <c r="B771" s="353">
        <v>42693.729791667</v>
      </c>
      <c r="C771" s="354">
        <v>150</v>
      </c>
      <c r="D771" s="186">
        <f t="shared" si="11"/>
        <v>7.5</v>
      </c>
      <c r="E771" s="354">
        <v>142.5</v>
      </c>
      <c r="F771" s="355" t="s">
        <v>2639</v>
      </c>
      <c r="G771" s="294"/>
    </row>
    <row r="772" spans="2:7">
      <c r="B772" s="353">
        <v>42693.729791667</v>
      </c>
      <c r="C772" s="354">
        <v>100</v>
      </c>
      <c r="D772" s="186">
        <f t="shared" si="11"/>
        <v>7</v>
      </c>
      <c r="E772" s="354">
        <v>93</v>
      </c>
      <c r="F772" s="355" t="s">
        <v>2640</v>
      </c>
      <c r="G772" s="294"/>
    </row>
    <row r="773" spans="2:7">
      <c r="B773" s="353">
        <v>42693.729791667</v>
      </c>
      <c r="C773" s="354">
        <v>100</v>
      </c>
      <c r="D773" s="186">
        <f t="shared" si="11"/>
        <v>5</v>
      </c>
      <c r="E773" s="354">
        <v>95</v>
      </c>
      <c r="F773" s="355" t="s">
        <v>2641</v>
      </c>
      <c r="G773" s="294"/>
    </row>
    <row r="774" spans="2:7">
      <c r="B774" s="353">
        <v>42693.729814815</v>
      </c>
      <c r="C774" s="354">
        <v>100</v>
      </c>
      <c r="D774" s="186">
        <f t="shared" ref="D774:D837" si="12">SUM(C774-E774)</f>
        <v>7</v>
      </c>
      <c r="E774" s="354">
        <v>93</v>
      </c>
      <c r="F774" s="355" t="s">
        <v>2642</v>
      </c>
      <c r="G774" s="294"/>
    </row>
    <row r="775" spans="2:7">
      <c r="B775" s="353">
        <v>42693.729814815</v>
      </c>
      <c r="C775" s="354">
        <v>50</v>
      </c>
      <c r="D775" s="186">
        <f t="shared" si="12"/>
        <v>2.5</v>
      </c>
      <c r="E775" s="354">
        <v>47.5</v>
      </c>
      <c r="F775" s="355" t="s">
        <v>2643</v>
      </c>
      <c r="G775" s="294"/>
    </row>
    <row r="776" spans="2:7">
      <c r="B776" s="353">
        <v>42693.729861111002</v>
      </c>
      <c r="C776" s="354">
        <v>30</v>
      </c>
      <c r="D776" s="186">
        <f t="shared" si="12"/>
        <v>2.1000000000000014</v>
      </c>
      <c r="E776" s="354">
        <v>27.9</v>
      </c>
      <c r="F776" s="355" t="s">
        <v>2644</v>
      </c>
      <c r="G776" s="294"/>
    </row>
    <row r="777" spans="2:7">
      <c r="B777" s="353">
        <v>42693.729872684999</v>
      </c>
      <c r="C777" s="354">
        <v>100</v>
      </c>
      <c r="D777" s="186">
        <f t="shared" si="12"/>
        <v>4.9500000000000028</v>
      </c>
      <c r="E777" s="354">
        <v>95.05</v>
      </c>
      <c r="F777" s="355" t="s">
        <v>2645</v>
      </c>
      <c r="G777" s="294"/>
    </row>
    <row r="778" spans="2:7">
      <c r="B778" s="353">
        <v>42693.729872684999</v>
      </c>
      <c r="C778" s="354">
        <v>100</v>
      </c>
      <c r="D778" s="186">
        <f t="shared" si="12"/>
        <v>4.9500000000000028</v>
      </c>
      <c r="E778" s="354">
        <v>95.05</v>
      </c>
      <c r="F778" s="355" t="s">
        <v>2646</v>
      </c>
      <c r="G778" s="294"/>
    </row>
    <row r="779" spans="2:7">
      <c r="B779" s="353">
        <v>42693.729872684999</v>
      </c>
      <c r="C779" s="354">
        <v>20</v>
      </c>
      <c r="D779" s="186">
        <f t="shared" si="12"/>
        <v>0.98999999999999844</v>
      </c>
      <c r="E779" s="354">
        <v>19.010000000000002</v>
      </c>
      <c r="F779" s="355" t="s">
        <v>2647</v>
      </c>
      <c r="G779" s="294"/>
    </row>
    <row r="780" spans="2:7">
      <c r="B780" s="353">
        <v>42693.729872684999</v>
      </c>
      <c r="C780" s="354">
        <v>30</v>
      </c>
      <c r="D780" s="186">
        <f t="shared" si="12"/>
        <v>1.4899999999999984</v>
      </c>
      <c r="E780" s="354">
        <v>28.51</v>
      </c>
      <c r="F780" s="355" t="s">
        <v>2648</v>
      </c>
      <c r="G780" s="294"/>
    </row>
    <row r="781" spans="2:7">
      <c r="B781" s="353">
        <v>42693.729884259003</v>
      </c>
      <c r="C781" s="354">
        <v>100</v>
      </c>
      <c r="D781" s="186">
        <f t="shared" si="12"/>
        <v>5</v>
      </c>
      <c r="E781" s="354">
        <v>95</v>
      </c>
      <c r="F781" s="355" t="s">
        <v>2649</v>
      </c>
      <c r="G781" s="294"/>
    </row>
    <row r="782" spans="2:7">
      <c r="B782" s="353">
        <v>42693.729895832999</v>
      </c>
      <c r="C782" s="354">
        <v>30</v>
      </c>
      <c r="D782" s="186">
        <f t="shared" si="12"/>
        <v>1.5</v>
      </c>
      <c r="E782" s="354">
        <v>28.5</v>
      </c>
      <c r="F782" s="355" t="s">
        <v>2650</v>
      </c>
      <c r="G782" s="294"/>
    </row>
    <row r="783" spans="2:7">
      <c r="B783" s="353">
        <v>42693.729895832999</v>
      </c>
      <c r="C783" s="354">
        <v>100</v>
      </c>
      <c r="D783" s="186">
        <f t="shared" si="12"/>
        <v>4.9500000000000028</v>
      </c>
      <c r="E783" s="354">
        <v>95.05</v>
      </c>
      <c r="F783" s="355" t="s">
        <v>2651</v>
      </c>
      <c r="G783" s="294"/>
    </row>
    <row r="784" spans="2:7">
      <c r="B784" s="353">
        <v>42693.729895832999</v>
      </c>
      <c r="C784" s="354">
        <v>50</v>
      </c>
      <c r="D784" s="186">
        <f t="shared" si="12"/>
        <v>2.5</v>
      </c>
      <c r="E784" s="354">
        <v>47.5</v>
      </c>
      <c r="F784" s="355" t="s">
        <v>2652</v>
      </c>
      <c r="G784" s="294"/>
    </row>
    <row r="785" spans="2:7">
      <c r="B785" s="353">
        <v>42693.729895832999</v>
      </c>
      <c r="C785" s="186">
        <v>100</v>
      </c>
      <c r="D785" s="186">
        <f t="shared" si="12"/>
        <v>5</v>
      </c>
      <c r="E785" s="354">
        <v>95</v>
      </c>
      <c r="F785" s="355" t="s">
        <v>2653</v>
      </c>
      <c r="G785" s="294"/>
    </row>
    <row r="786" spans="2:7">
      <c r="B786" s="353">
        <v>42693.729895832999</v>
      </c>
      <c r="C786" s="354">
        <v>50</v>
      </c>
      <c r="D786" s="186">
        <f t="shared" si="12"/>
        <v>2.5</v>
      </c>
      <c r="E786" s="354">
        <v>47.5</v>
      </c>
      <c r="F786" s="355" t="s">
        <v>2654</v>
      </c>
      <c r="G786" s="294"/>
    </row>
    <row r="787" spans="2:7">
      <c r="B787" s="353">
        <v>42693.729907407003</v>
      </c>
      <c r="C787" s="354">
        <v>30</v>
      </c>
      <c r="D787" s="186">
        <f t="shared" si="12"/>
        <v>1.5</v>
      </c>
      <c r="E787" s="354">
        <v>28.5</v>
      </c>
      <c r="F787" s="355" t="s">
        <v>2655</v>
      </c>
      <c r="G787" s="294"/>
    </row>
    <row r="788" spans="2:7">
      <c r="B788" s="353">
        <v>42693.729918981</v>
      </c>
      <c r="C788" s="354">
        <v>40</v>
      </c>
      <c r="D788" s="186">
        <f t="shared" si="12"/>
        <v>1.9799999999999969</v>
      </c>
      <c r="E788" s="354">
        <v>38.020000000000003</v>
      </c>
      <c r="F788" s="355" t="s">
        <v>2656</v>
      </c>
      <c r="G788" s="294"/>
    </row>
    <row r="789" spans="2:7">
      <c r="B789" s="353">
        <v>42693.729918981</v>
      </c>
      <c r="C789" s="354">
        <v>100</v>
      </c>
      <c r="D789" s="186">
        <f t="shared" si="12"/>
        <v>7</v>
      </c>
      <c r="E789" s="354">
        <v>93</v>
      </c>
      <c r="F789" s="355" t="s">
        <v>2657</v>
      </c>
      <c r="G789" s="294"/>
    </row>
    <row r="790" spans="2:7">
      <c r="B790" s="353">
        <v>42693.729930556001</v>
      </c>
      <c r="C790" s="354">
        <v>300</v>
      </c>
      <c r="D790" s="186">
        <f t="shared" si="12"/>
        <v>15</v>
      </c>
      <c r="E790" s="354">
        <v>285</v>
      </c>
      <c r="F790" s="355" t="s">
        <v>2658</v>
      </c>
      <c r="G790" s="294"/>
    </row>
    <row r="791" spans="2:7">
      <c r="B791" s="353">
        <v>42693.729930556001</v>
      </c>
      <c r="C791" s="354">
        <v>10</v>
      </c>
      <c r="D791" s="186">
        <f t="shared" si="12"/>
        <v>0.5</v>
      </c>
      <c r="E791" s="354">
        <v>9.5</v>
      </c>
      <c r="F791" s="355" t="s">
        <v>2659</v>
      </c>
      <c r="G791" s="294"/>
    </row>
    <row r="792" spans="2:7">
      <c r="B792" s="353">
        <v>42693.729976852002</v>
      </c>
      <c r="C792" s="354">
        <v>300</v>
      </c>
      <c r="D792" s="186">
        <f t="shared" si="12"/>
        <v>15</v>
      </c>
      <c r="E792" s="354">
        <v>285</v>
      </c>
      <c r="F792" s="355" t="s">
        <v>2660</v>
      </c>
      <c r="G792" s="294"/>
    </row>
    <row r="793" spans="2:7">
      <c r="B793" s="353">
        <v>42693.73</v>
      </c>
      <c r="C793" s="354">
        <v>20</v>
      </c>
      <c r="D793" s="186">
        <f t="shared" si="12"/>
        <v>1</v>
      </c>
      <c r="E793" s="354">
        <v>19</v>
      </c>
      <c r="F793" s="355" t="s">
        <v>2661</v>
      </c>
      <c r="G793" s="294"/>
    </row>
    <row r="794" spans="2:7">
      <c r="B794" s="353">
        <v>42693.73</v>
      </c>
      <c r="C794" s="354">
        <v>30</v>
      </c>
      <c r="D794" s="186">
        <f t="shared" si="12"/>
        <v>2.1000000000000014</v>
      </c>
      <c r="E794" s="354">
        <v>27.9</v>
      </c>
      <c r="F794" s="355" t="s">
        <v>2662</v>
      </c>
      <c r="G794" s="294"/>
    </row>
    <row r="795" spans="2:7">
      <c r="B795" s="353">
        <v>42693.730011574</v>
      </c>
      <c r="C795" s="354">
        <v>15</v>
      </c>
      <c r="D795" s="186">
        <f t="shared" si="12"/>
        <v>0.75</v>
      </c>
      <c r="E795" s="354">
        <v>14.25</v>
      </c>
      <c r="F795" s="355" t="s">
        <v>2663</v>
      </c>
      <c r="G795" s="294"/>
    </row>
    <row r="796" spans="2:7">
      <c r="B796" s="353">
        <v>42693.730011574</v>
      </c>
      <c r="C796" s="354">
        <v>300</v>
      </c>
      <c r="D796" s="186">
        <f t="shared" si="12"/>
        <v>21</v>
      </c>
      <c r="E796" s="354">
        <v>279</v>
      </c>
      <c r="F796" s="355" t="s">
        <v>2664</v>
      </c>
      <c r="G796" s="294"/>
    </row>
    <row r="797" spans="2:7">
      <c r="B797" s="353">
        <v>42693.730034722001</v>
      </c>
      <c r="C797" s="354">
        <v>100</v>
      </c>
      <c r="D797" s="186">
        <f t="shared" si="12"/>
        <v>7</v>
      </c>
      <c r="E797" s="354">
        <v>93</v>
      </c>
      <c r="F797" s="355" t="s">
        <v>2665</v>
      </c>
      <c r="G797" s="294"/>
    </row>
    <row r="798" spans="2:7">
      <c r="B798" s="353">
        <v>42693.730046295997</v>
      </c>
      <c r="C798" s="354">
        <v>50</v>
      </c>
      <c r="D798" s="186">
        <f t="shared" si="12"/>
        <v>3.5</v>
      </c>
      <c r="E798" s="354">
        <v>46.5</v>
      </c>
      <c r="F798" s="355" t="s">
        <v>2666</v>
      </c>
      <c r="G798" s="294"/>
    </row>
    <row r="799" spans="2:7">
      <c r="B799" s="353">
        <v>42693.730057870001</v>
      </c>
      <c r="C799" s="354">
        <v>70</v>
      </c>
      <c r="D799" s="186">
        <f t="shared" si="12"/>
        <v>3.5</v>
      </c>
      <c r="E799" s="354">
        <v>66.5</v>
      </c>
      <c r="F799" s="355" t="s">
        <v>2667</v>
      </c>
      <c r="G799" s="294"/>
    </row>
    <row r="800" spans="2:7">
      <c r="B800" s="353">
        <v>42693.730057870001</v>
      </c>
      <c r="C800" s="354">
        <v>20</v>
      </c>
      <c r="D800" s="186">
        <f t="shared" si="12"/>
        <v>1.3999999999999986</v>
      </c>
      <c r="E800" s="354">
        <v>18.600000000000001</v>
      </c>
      <c r="F800" s="355" t="s">
        <v>2668</v>
      </c>
      <c r="G800" s="294"/>
    </row>
    <row r="801" spans="2:7">
      <c r="B801" s="353">
        <v>42693.730081018999</v>
      </c>
      <c r="C801" s="354">
        <v>100</v>
      </c>
      <c r="D801" s="186">
        <f t="shared" si="12"/>
        <v>4.9500000000000028</v>
      </c>
      <c r="E801" s="354">
        <v>95.05</v>
      </c>
      <c r="F801" s="355" t="s">
        <v>2669</v>
      </c>
      <c r="G801" s="294"/>
    </row>
    <row r="802" spans="2:7">
      <c r="B802" s="353">
        <v>42693.730081018999</v>
      </c>
      <c r="C802" s="354">
        <v>100</v>
      </c>
      <c r="D802" s="186">
        <f t="shared" si="12"/>
        <v>5</v>
      </c>
      <c r="E802" s="354">
        <v>95</v>
      </c>
      <c r="F802" s="355" t="s">
        <v>2512</v>
      </c>
      <c r="G802" s="294"/>
    </row>
    <row r="803" spans="2:7">
      <c r="B803" s="353">
        <v>42693.730081018999</v>
      </c>
      <c r="C803" s="354">
        <v>10</v>
      </c>
      <c r="D803" s="186">
        <f t="shared" si="12"/>
        <v>0.5</v>
      </c>
      <c r="E803" s="354">
        <v>9.5</v>
      </c>
      <c r="F803" s="355" t="s">
        <v>2500</v>
      </c>
      <c r="G803" s="294"/>
    </row>
    <row r="804" spans="2:7">
      <c r="B804" s="353">
        <v>42693.730081018999</v>
      </c>
      <c r="C804" s="354">
        <v>25</v>
      </c>
      <c r="D804" s="186">
        <f t="shared" si="12"/>
        <v>1.2399999999999984</v>
      </c>
      <c r="E804" s="354">
        <v>23.76</v>
      </c>
      <c r="F804" s="355" t="s">
        <v>2670</v>
      </c>
      <c r="G804" s="294"/>
    </row>
    <row r="805" spans="2:7">
      <c r="B805" s="353">
        <v>42693.730081018999</v>
      </c>
      <c r="C805" s="354">
        <v>100</v>
      </c>
      <c r="D805" s="186">
        <f t="shared" si="12"/>
        <v>5</v>
      </c>
      <c r="E805" s="354">
        <v>95</v>
      </c>
      <c r="F805" s="355" t="s">
        <v>2671</v>
      </c>
      <c r="G805" s="294"/>
    </row>
    <row r="806" spans="2:7">
      <c r="B806" s="353">
        <v>42693.730115740997</v>
      </c>
      <c r="C806" s="354">
        <v>50</v>
      </c>
      <c r="D806" s="186">
        <f t="shared" si="12"/>
        <v>3.5</v>
      </c>
      <c r="E806" s="354">
        <v>46.5</v>
      </c>
      <c r="F806" s="355" t="s">
        <v>2672</v>
      </c>
      <c r="G806" s="294"/>
    </row>
    <row r="807" spans="2:7">
      <c r="B807" s="353">
        <v>42693.730127315001</v>
      </c>
      <c r="C807" s="354">
        <v>30</v>
      </c>
      <c r="D807" s="186">
        <f t="shared" si="12"/>
        <v>1.5</v>
      </c>
      <c r="E807" s="354">
        <v>28.5</v>
      </c>
      <c r="F807" s="355" t="s">
        <v>2673</v>
      </c>
      <c r="G807" s="294"/>
    </row>
    <row r="808" spans="2:7">
      <c r="B808" s="353">
        <v>42693.730127315001</v>
      </c>
      <c r="C808" s="354">
        <v>50</v>
      </c>
      <c r="D808" s="186">
        <f t="shared" si="12"/>
        <v>2.5</v>
      </c>
      <c r="E808" s="354">
        <v>47.5</v>
      </c>
      <c r="F808" s="355" t="s">
        <v>2674</v>
      </c>
      <c r="G808" s="294"/>
    </row>
    <row r="809" spans="2:7">
      <c r="B809" s="353">
        <v>42693.730127315001</v>
      </c>
      <c r="C809" s="354">
        <v>50</v>
      </c>
      <c r="D809" s="186">
        <f t="shared" si="12"/>
        <v>3.5</v>
      </c>
      <c r="E809" s="354">
        <v>46.5</v>
      </c>
      <c r="F809" s="355" t="s">
        <v>2675</v>
      </c>
      <c r="G809" s="294"/>
    </row>
    <row r="810" spans="2:7">
      <c r="B810" s="353">
        <v>42693.730150463001</v>
      </c>
      <c r="C810" s="354">
        <v>100</v>
      </c>
      <c r="D810" s="186">
        <f t="shared" si="12"/>
        <v>5</v>
      </c>
      <c r="E810" s="354">
        <v>95</v>
      </c>
      <c r="F810" s="355" t="s">
        <v>2530</v>
      </c>
      <c r="G810" s="294"/>
    </row>
    <row r="811" spans="2:7">
      <c r="B811" s="353">
        <v>42693.730196759003</v>
      </c>
      <c r="C811" s="354">
        <v>50</v>
      </c>
      <c r="D811" s="186">
        <f t="shared" si="12"/>
        <v>2.4799999999999969</v>
      </c>
      <c r="E811" s="354">
        <v>47.52</v>
      </c>
      <c r="F811" s="355" t="s">
        <v>2676</v>
      </c>
      <c r="G811" s="294"/>
    </row>
    <row r="812" spans="2:7">
      <c r="B812" s="353">
        <v>42693.730196759003</v>
      </c>
      <c r="C812" s="354">
        <v>50</v>
      </c>
      <c r="D812" s="186">
        <f t="shared" si="12"/>
        <v>2.5</v>
      </c>
      <c r="E812" s="354">
        <v>47.5</v>
      </c>
      <c r="F812" s="355" t="s">
        <v>2677</v>
      </c>
      <c r="G812" s="294"/>
    </row>
    <row r="813" spans="2:7">
      <c r="B813" s="353">
        <v>42693.730219907004</v>
      </c>
      <c r="C813" s="354">
        <v>100</v>
      </c>
      <c r="D813" s="186">
        <f t="shared" si="12"/>
        <v>5</v>
      </c>
      <c r="E813" s="354">
        <v>95</v>
      </c>
      <c r="F813" s="355" t="s">
        <v>2678</v>
      </c>
      <c r="G813" s="294"/>
    </row>
    <row r="814" spans="2:7">
      <c r="B814" s="353">
        <v>42693.730254629998</v>
      </c>
      <c r="C814" s="354">
        <v>50</v>
      </c>
      <c r="D814" s="186">
        <f t="shared" si="12"/>
        <v>2.4799999999999969</v>
      </c>
      <c r="E814" s="354">
        <v>47.52</v>
      </c>
      <c r="F814" s="355" t="s">
        <v>2679</v>
      </c>
      <c r="G814" s="294"/>
    </row>
    <row r="815" spans="2:7">
      <c r="B815" s="353">
        <v>42693.730266204002</v>
      </c>
      <c r="C815" s="186">
        <v>20</v>
      </c>
      <c r="D815" s="186">
        <f t="shared" si="12"/>
        <v>1</v>
      </c>
      <c r="E815" s="354">
        <v>19</v>
      </c>
      <c r="F815" s="355" t="s">
        <v>2680</v>
      </c>
      <c r="G815" s="294"/>
    </row>
    <row r="816" spans="2:7">
      <c r="B816" s="353">
        <v>42693.730266204002</v>
      </c>
      <c r="C816" s="354">
        <v>50</v>
      </c>
      <c r="D816" s="186">
        <f t="shared" si="12"/>
        <v>2.5</v>
      </c>
      <c r="E816" s="354">
        <v>47.5</v>
      </c>
      <c r="F816" s="355" t="s">
        <v>2681</v>
      </c>
      <c r="G816" s="294"/>
    </row>
    <row r="817" spans="2:7">
      <c r="B817" s="353">
        <v>42693.730266204002</v>
      </c>
      <c r="C817" s="354">
        <v>100</v>
      </c>
      <c r="D817" s="186">
        <f t="shared" si="12"/>
        <v>7</v>
      </c>
      <c r="E817" s="354">
        <v>93</v>
      </c>
      <c r="F817" s="355" t="s">
        <v>2682</v>
      </c>
      <c r="G817" s="294"/>
    </row>
    <row r="818" spans="2:7">
      <c r="B818" s="353">
        <v>42693.730277777999</v>
      </c>
      <c r="C818" s="354">
        <v>50</v>
      </c>
      <c r="D818" s="186">
        <f t="shared" si="12"/>
        <v>2.5</v>
      </c>
      <c r="E818" s="354">
        <v>47.5</v>
      </c>
      <c r="F818" s="355" t="s">
        <v>2683</v>
      </c>
      <c r="G818" s="294"/>
    </row>
    <row r="819" spans="2:7">
      <c r="B819" s="353">
        <v>42693.730277777999</v>
      </c>
      <c r="C819" s="354">
        <v>50</v>
      </c>
      <c r="D819" s="186">
        <f t="shared" si="12"/>
        <v>3.5</v>
      </c>
      <c r="E819" s="354">
        <v>46.5</v>
      </c>
      <c r="F819" s="355" t="s">
        <v>2684</v>
      </c>
      <c r="G819" s="294"/>
    </row>
    <row r="820" spans="2:7">
      <c r="B820" s="353">
        <v>42693.730277777999</v>
      </c>
      <c r="C820" s="354">
        <v>150</v>
      </c>
      <c r="D820" s="186">
        <f t="shared" si="12"/>
        <v>7.5</v>
      </c>
      <c r="E820" s="354">
        <v>142.5</v>
      </c>
      <c r="F820" s="355" t="s">
        <v>2685</v>
      </c>
      <c r="G820" s="294"/>
    </row>
    <row r="821" spans="2:7">
      <c r="B821" s="353">
        <v>42693.730289352003</v>
      </c>
      <c r="C821" s="354">
        <v>150</v>
      </c>
      <c r="D821" s="186">
        <f t="shared" si="12"/>
        <v>7.5</v>
      </c>
      <c r="E821" s="354">
        <v>142.5</v>
      </c>
      <c r="F821" s="355" t="s">
        <v>2686</v>
      </c>
      <c r="G821" s="294"/>
    </row>
    <row r="822" spans="2:7">
      <c r="B822" s="353">
        <v>42693.730312500003</v>
      </c>
      <c r="C822" s="354">
        <v>30</v>
      </c>
      <c r="D822" s="186">
        <f t="shared" si="12"/>
        <v>1.5</v>
      </c>
      <c r="E822" s="354">
        <v>28.5</v>
      </c>
      <c r="F822" s="355" t="s">
        <v>2687</v>
      </c>
      <c r="G822" s="294"/>
    </row>
    <row r="823" spans="2:7">
      <c r="B823" s="353">
        <v>42693.730335647997</v>
      </c>
      <c r="C823" s="354">
        <v>100</v>
      </c>
      <c r="D823" s="186">
        <f t="shared" si="12"/>
        <v>7</v>
      </c>
      <c r="E823" s="354">
        <v>93</v>
      </c>
      <c r="F823" s="355" t="s">
        <v>2688</v>
      </c>
      <c r="G823" s="294"/>
    </row>
    <row r="824" spans="2:7">
      <c r="B824" s="353">
        <v>42693.730381943999</v>
      </c>
      <c r="C824" s="354">
        <v>50</v>
      </c>
      <c r="D824" s="186">
        <f t="shared" si="12"/>
        <v>3.5</v>
      </c>
      <c r="E824" s="354">
        <v>46.5</v>
      </c>
      <c r="F824" s="355" t="s">
        <v>2689</v>
      </c>
      <c r="G824" s="294"/>
    </row>
    <row r="825" spans="2:7">
      <c r="B825" s="353">
        <v>42693.730405093003</v>
      </c>
      <c r="C825" s="354">
        <v>200</v>
      </c>
      <c r="D825" s="186">
        <f t="shared" si="12"/>
        <v>9.9000000000000057</v>
      </c>
      <c r="E825" s="354">
        <v>190.1</v>
      </c>
      <c r="F825" s="355" t="s">
        <v>2690</v>
      </c>
      <c r="G825" s="294"/>
    </row>
    <row r="826" spans="2:7">
      <c r="B826" s="353">
        <v>42693.730405093003</v>
      </c>
      <c r="C826" s="354">
        <v>100</v>
      </c>
      <c r="D826" s="186">
        <f t="shared" si="12"/>
        <v>7</v>
      </c>
      <c r="E826" s="354">
        <v>93</v>
      </c>
      <c r="F826" s="355" t="s">
        <v>2691</v>
      </c>
      <c r="G826" s="294"/>
    </row>
    <row r="827" spans="2:7">
      <c r="B827" s="353">
        <v>42693.730428240997</v>
      </c>
      <c r="C827" s="354">
        <v>10</v>
      </c>
      <c r="D827" s="186">
        <f t="shared" si="12"/>
        <v>0.5</v>
      </c>
      <c r="E827" s="354">
        <v>9.5</v>
      </c>
      <c r="F827" s="355" t="s">
        <v>2504</v>
      </c>
      <c r="G827" s="294"/>
    </row>
    <row r="828" spans="2:7">
      <c r="B828" s="353">
        <v>42693.730451388998</v>
      </c>
      <c r="C828" s="354">
        <v>100</v>
      </c>
      <c r="D828" s="186">
        <f t="shared" si="12"/>
        <v>5</v>
      </c>
      <c r="E828" s="354">
        <v>95</v>
      </c>
      <c r="F828" s="355" t="s">
        <v>2692</v>
      </c>
      <c r="G828" s="294"/>
    </row>
    <row r="829" spans="2:7">
      <c r="B829" s="353">
        <v>42693.730474536998</v>
      </c>
      <c r="C829" s="354">
        <v>50</v>
      </c>
      <c r="D829" s="186">
        <f t="shared" si="12"/>
        <v>3.5</v>
      </c>
      <c r="E829" s="354">
        <v>46.5</v>
      </c>
      <c r="F829" s="355" t="s">
        <v>2693</v>
      </c>
      <c r="G829" s="294"/>
    </row>
    <row r="830" spans="2:7">
      <c r="B830" s="353">
        <v>42693.730474536998</v>
      </c>
      <c r="C830" s="354">
        <v>50</v>
      </c>
      <c r="D830" s="186">
        <f t="shared" si="12"/>
        <v>3.5</v>
      </c>
      <c r="E830" s="354">
        <v>46.5</v>
      </c>
      <c r="F830" s="355" t="s">
        <v>2694</v>
      </c>
      <c r="G830" s="294"/>
    </row>
    <row r="831" spans="2:7">
      <c r="B831" s="353">
        <v>42693.730474536998</v>
      </c>
      <c r="C831" s="354">
        <v>50</v>
      </c>
      <c r="D831" s="186">
        <f t="shared" si="12"/>
        <v>2.4799999999999969</v>
      </c>
      <c r="E831" s="354">
        <v>47.52</v>
      </c>
      <c r="F831" s="355" t="s">
        <v>2695</v>
      </c>
      <c r="G831" s="294"/>
    </row>
    <row r="832" spans="2:7">
      <c r="B832" s="353">
        <v>42693.730509259003</v>
      </c>
      <c r="C832" s="354">
        <v>200</v>
      </c>
      <c r="D832" s="186">
        <f t="shared" si="12"/>
        <v>10</v>
      </c>
      <c r="E832" s="354">
        <v>190</v>
      </c>
      <c r="F832" s="355" t="s">
        <v>2696</v>
      </c>
      <c r="G832" s="294"/>
    </row>
    <row r="833" spans="2:7">
      <c r="B833" s="353">
        <v>42693.730601852003</v>
      </c>
      <c r="C833" s="354">
        <v>50</v>
      </c>
      <c r="D833" s="186">
        <f t="shared" si="12"/>
        <v>2.5</v>
      </c>
      <c r="E833" s="354">
        <v>47.5</v>
      </c>
      <c r="F833" s="355" t="s">
        <v>2697</v>
      </c>
      <c r="G833" s="294"/>
    </row>
    <row r="834" spans="2:7">
      <c r="B834" s="353">
        <v>42693.730601852003</v>
      </c>
      <c r="C834" s="354">
        <v>30</v>
      </c>
      <c r="D834" s="186">
        <f t="shared" si="12"/>
        <v>2.1000000000000014</v>
      </c>
      <c r="E834" s="354">
        <v>27.9</v>
      </c>
      <c r="F834" s="355" t="s">
        <v>2698</v>
      </c>
      <c r="G834" s="294"/>
    </row>
    <row r="835" spans="2:7">
      <c r="B835" s="353">
        <v>42693.730648147997</v>
      </c>
      <c r="C835" s="354">
        <v>100</v>
      </c>
      <c r="D835" s="186">
        <f t="shared" si="12"/>
        <v>5</v>
      </c>
      <c r="E835" s="354">
        <v>95</v>
      </c>
      <c r="F835" s="355" t="s">
        <v>2699</v>
      </c>
      <c r="G835" s="294"/>
    </row>
    <row r="836" spans="2:7">
      <c r="B836" s="353">
        <v>42693.730671295998</v>
      </c>
      <c r="C836" s="354">
        <v>50</v>
      </c>
      <c r="D836" s="186">
        <f t="shared" si="12"/>
        <v>2.5</v>
      </c>
      <c r="E836" s="354">
        <v>47.5</v>
      </c>
      <c r="F836" s="355" t="s">
        <v>2700</v>
      </c>
      <c r="G836" s="294"/>
    </row>
    <row r="837" spans="2:7">
      <c r="B837" s="353">
        <v>42693.730671295998</v>
      </c>
      <c r="C837" s="354">
        <v>100</v>
      </c>
      <c r="D837" s="186">
        <f t="shared" si="12"/>
        <v>7</v>
      </c>
      <c r="E837" s="354">
        <v>93</v>
      </c>
      <c r="F837" s="355" t="s">
        <v>2701</v>
      </c>
      <c r="G837" s="294"/>
    </row>
    <row r="838" spans="2:7">
      <c r="B838" s="353">
        <v>42693.730706019</v>
      </c>
      <c r="C838" s="354">
        <v>100</v>
      </c>
      <c r="D838" s="186">
        <f t="shared" ref="D838:D901" si="13">SUM(C838-E838)</f>
        <v>5</v>
      </c>
      <c r="E838" s="354">
        <v>95</v>
      </c>
      <c r="F838" s="355" t="s">
        <v>2702</v>
      </c>
      <c r="G838" s="294"/>
    </row>
    <row r="839" spans="2:7">
      <c r="B839" s="353">
        <v>42693.730775463002</v>
      </c>
      <c r="C839" s="354">
        <v>100</v>
      </c>
      <c r="D839" s="186">
        <f t="shared" si="13"/>
        <v>5</v>
      </c>
      <c r="E839" s="354">
        <v>95</v>
      </c>
      <c r="F839" s="355" t="s">
        <v>2703</v>
      </c>
      <c r="G839" s="294"/>
    </row>
    <row r="840" spans="2:7">
      <c r="B840" s="353">
        <v>42693.730775463002</v>
      </c>
      <c r="C840" s="354">
        <v>100</v>
      </c>
      <c r="D840" s="186">
        <f t="shared" si="13"/>
        <v>5</v>
      </c>
      <c r="E840" s="354">
        <v>95</v>
      </c>
      <c r="F840" s="355" t="s">
        <v>2704</v>
      </c>
      <c r="G840" s="294"/>
    </row>
    <row r="841" spans="2:7">
      <c r="B841" s="353">
        <v>42693.730775463002</v>
      </c>
      <c r="C841" s="354">
        <v>50</v>
      </c>
      <c r="D841" s="186">
        <f t="shared" si="13"/>
        <v>2.5</v>
      </c>
      <c r="E841" s="354">
        <v>47.5</v>
      </c>
      <c r="F841" s="355" t="s">
        <v>2705</v>
      </c>
      <c r="G841" s="294"/>
    </row>
    <row r="842" spans="2:7">
      <c r="B842" s="353">
        <v>42693.730775463002</v>
      </c>
      <c r="C842" s="354">
        <v>10</v>
      </c>
      <c r="D842" s="186">
        <f t="shared" si="13"/>
        <v>0.5</v>
      </c>
      <c r="E842" s="354">
        <v>9.5</v>
      </c>
      <c r="F842" s="355" t="s">
        <v>2706</v>
      </c>
      <c r="G842" s="294"/>
    </row>
    <row r="843" spans="2:7">
      <c r="B843" s="353">
        <v>42693.730868056002</v>
      </c>
      <c r="C843" s="354">
        <v>50</v>
      </c>
      <c r="D843" s="186">
        <f t="shared" si="13"/>
        <v>2.4799999999999969</v>
      </c>
      <c r="E843" s="354">
        <v>47.52</v>
      </c>
      <c r="F843" s="355" t="s">
        <v>2707</v>
      </c>
      <c r="G843" s="294"/>
    </row>
    <row r="844" spans="2:7">
      <c r="B844" s="353">
        <v>42693.731064815001</v>
      </c>
      <c r="C844" s="354">
        <v>80</v>
      </c>
      <c r="D844" s="186">
        <f t="shared" si="13"/>
        <v>5.5999999999999943</v>
      </c>
      <c r="E844" s="354">
        <v>74.400000000000006</v>
      </c>
      <c r="F844" s="355" t="s">
        <v>2708</v>
      </c>
      <c r="G844" s="294"/>
    </row>
    <row r="845" spans="2:7">
      <c r="B845" s="353">
        <v>42693.731157406997</v>
      </c>
      <c r="C845" s="186">
        <v>25</v>
      </c>
      <c r="D845" s="186">
        <f t="shared" si="13"/>
        <v>1.25</v>
      </c>
      <c r="E845" s="354">
        <v>23.75</v>
      </c>
      <c r="F845" s="355" t="s">
        <v>2709</v>
      </c>
      <c r="G845" s="294"/>
    </row>
    <row r="846" spans="2:7">
      <c r="B846" s="353">
        <v>42693.731215278</v>
      </c>
      <c r="C846" s="354">
        <v>100</v>
      </c>
      <c r="D846" s="186">
        <f t="shared" si="13"/>
        <v>4.9500000000000028</v>
      </c>
      <c r="E846" s="354">
        <v>95.05</v>
      </c>
      <c r="F846" s="355" t="s">
        <v>2710</v>
      </c>
      <c r="G846" s="294"/>
    </row>
    <row r="847" spans="2:7">
      <c r="B847" s="353">
        <v>42693.731226852004</v>
      </c>
      <c r="C847" s="354">
        <v>100</v>
      </c>
      <c r="D847" s="186">
        <f t="shared" si="13"/>
        <v>5</v>
      </c>
      <c r="E847" s="354">
        <v>95</v>
      </c>
      <c r="F847" s="355" t="s">
        <v>2666</v>
      </c>
      <c r="G847" s="294"/>
    </row>
    <row r="848" spans="2:7">
      <c r="B848" s="353">
        <v>42693.731238426</v>
      </c>
      <c r="C848" s="354">
        <v>50</v>
      </c>
      <c r="D848" s="186">
        <f t="shared" si="13"/>
        <v>3.5</v>
      </c>
      <c r="E848" s="354">
        <v>46.5</v>
      </c>
      <c r="F848" s="355" t="s">
        <v>2711</v>
      </c>
      <c r="G848" s="294"/>
    </row>
    <row r="849" spans="2:7">
      <c r="B849" s="353">
        <v>42693.731249999997</v>
      </c>
      <c r="C849" s="354">
        <v>40</v>
      </c>
      <c r="D849" s="186">
        <f t="shared" si="13"/>
        <v>2.7999999999999972</v>
      </c>
      <c r="E849" s="354">
        <v>37.200000000000003</v>
      </c>
      <c r="F849" s="355" t="s">
        <v>2712</v>
      </c>
      <c r="G849" s="294"/>
    </row>
    <row r="850" spans="2:7">
      <c r="B850" s="353">
        <v>42693.731365740998</v>
      </c>
      <c r="C850" s="354">
        <v>50</v>
      </c>
      <c r="D850" s="186">
        <f t="shared" si="13"/>
        <v>3.5</v>
      </c>
      <c r="E850" s="354">
        <v>46.5</v>
      </c>
      <c r="F850" s="355" t="s">
        <v>2713</v>
      </c>
      <c r="G850" s="294"/>
    </row>
    <row r="851" spans="2:7">
      <c r="B851" s="353">
        <v>42693.731400463003</v>
      </c>
      <c r="C851" s="354">
        <v>50</v>
      </c>
      <c r="D851" s="186">
        <f t="shared" si="13"/>
        <v>2.5</v>
      </c>
      <c r="E851" s="354">
        <v>47.5</v>
      </c>
      <c r="F851" s="355" t="s">
        <v>2714</v>
      </c>
      <c r="G851" s="294"/>
    </row>
    <row r="852" spans="2:7">
      <c r="B852" s="353">
        <v>42693.731504629999</v>
      </c>
      <c r="C852" s="354">
        <v>20</v>
      </c>
      <c r="D852" s="186">
        <f t="shared" si="13"/>
        <v>1</v>
      </c>
      <c r="E852" s="354">
        <v>19</v>
      </c>
      <c r="F852" s="355" t="s">
        <v>2715</v>
      </c>
      <c r="G852" s="294"/>
    </row>
    <row r="853" spans="2:7">
      <c r="B853" s="353">
        <v>42693.731527778</v>
      </c>
      <c r="C853" s="354">
        <v>150</v>
      </c>
      <c r="D853" s="186">
        <f t="shared" si="13"/>
        <v>7.4300000000000068</v>
      </c>
      <c r="E853" s="354">
        <v>142.57</v>
      </c>
      <c r="F853" s="355" t="s">
        <v>2716</v>
      </c>
      <c r="G853" s="294"/>
    </row>
    <row r="854" spans="2:7">
      <c r="B854" s="353">
        <v>42693.731585647998</v>
      </c>
      <c r="C854" s="354">
        <v>50</v>
      </c>
      <c r="D854" s="186">
        <f t="shared" si="13"/>
        <v>2.5</v>
      </c>
      <c r="E854" s="354">
        <v>47.5</v>
      </c>
      <c r="F854" s="355" t="s">
        <v>2717</v>
      </c>
      <c r="G854" s="294"/>
    </row>
    <row r="855" spans="2:7">
      <c r="B855" s="353">
        <v>42693.731747685</v>
      </c>
      <c r="C855" s="354">
        <v>50</v>
      </c>
      <c r="D855" s="186">
        <f t="shared" si="13"/>
        <v>3.5</v>
      </c>
      <c r="E855" s="354">
        <v>46.5</v>
      </c>
      <c r="F855" s="355" t="s">
        <v>2718</v>
      </c>
      <c r="G855" s="294"/>
    </row>
    <row r="856" spans="2:7">
      <c r="B856" s="353">
        <v>42693.731828704003</v>
      </c>
      <c r="C856" s="354">
        <v>100</v>
      </c>
      <c r="D856" s="186">
        <f t="shared" si="13"/>
        <v>4.9500000000000028</v>
      </c>
      <c r="E856" s="354">
        <v>95.05</v>
      </c>
      <c r="F856" s="355" t="s">
        <v>2719</v>
      </c>
      <c r="G856" s="294"/>
    </row>
    <row r="857" spans="2:7">
      <c r="B857" s="353">
        <v>42693.731909722002</v>
      </c>
      <c r="C857" s="354">
        <v>100</v>
      </c>
      <c r="D857" s="186">
        <f t="shared" si="13"/>
        <v>4.9500000000000028</v>
      </c>
      <c r="E857" s="354">
        <v>95.05</v>
      </c>
      <c r="F857" s="355" t="s">
        <v>2720</v>
      </c>
      <c r="G857" s="294"/>
    </row>
    <row r="858" spans="2:7">
      <c r="B858" s="353">
        <v>42693.732094906998</v>
      </c>
      <c r="C858" s="354">
        <v>80</v>
      </c>
      <c r="D858" s="186">
        <f t="shared" si="13"/>
        <v>5.5999999999999943</v>
      </c>
      <c r="E858" s="354">
        <v>74.400000000000006</v>
      </c>
      <c r="F858" s="355" t="s">
        <v>2721</v>
      </c>
      <c r="G858" s="294"/>
    </row>
    <row r="859" spans="2:7">
      <c r="B859" s="353">
        <v>42693.732141203996</v>
      </c>
      <c r="C859" s="354">
        <v>400</v>
      </c>
      <c r="D859" s="186">
        <f t="shared" si="13"/>
        <v>20</v>
      </c>
      <c r="E859" s="354">
        <v>380</v>
      </c>
      <c r="F859" s="355" t="s">
        <v>2722</v>
      </c>
      <c r="G859" s="294"/>
    </row>
    <row r="860" spans="2:7">
      <c r="B860" s="353">
        <v>42693.732222222003</v>
      </c>
      <c r="C860" s="354">
        <v>200</v>
      </c>
      <c r="D860" s="186">
        <f t="shared" si="13"/>
        <v>10</v>
      </c>
      <c r="E860" s="354">
        <v>190</v>
      </c>
      <c r="F860" s="355" t="s">
        <v>2723</v>
      </c>
      <c r="G860" s="294"/>
    </row>
    <row r="861" spans="2:7">
      <c r="B861" s="353">
        <v>42693.732349537</v>
      </c>
      <c r="C861" s="354">
        <v>300</v>
      </c>
      <c r="D861" s="186">
        <f t="shared" si="13"/>
        <v>15</v>
      </c>
      <c r="E861" s="354">
        <v>285</v>
      </c>
      <c r="F861" s="355" t="s">
        <v>2724</v>
      </c>
      <c r="G861" s="294"/>
    </row>
    <row r="862" spans="2:7">
      <c r="B862" s="353">
        <v>42693.732349537</v>
      </c>
      <c r="C862" s="354">
        <v>35</v>
      </c>
      <c r="D862" s="186">
        <f t="shared" si="13"/>
        <v>2.4500000000000028</v>
      </c>
      <c r="E862" s="354">
        <v>32.549999999999997</v>
      </c>
      <c r="F862" s="355" t="s">
        <v>2725</v>
      </c>
      <c r="G862" s="294"/>
    </row>
    <row r="863" spans="2:7">
      <c r="B863" s="353">
        <v>42693.732499999998</v>
      </c>
      <c r="C863" s="354">
        <v>50</v>
      </c>
      <c r="D863" s="186">
        <f t="shared" si="13"/>
        <v>2.5</v>
      </c>
      <c r="E863" s="354">
        <v>47.5</v>
      </c>
      <c r="F863" s="355" t="s">
        <v>2726</v>
      </c>
      <c r="G863" s="294"/>
    </row>
    <row r="864" spans="2:7">
      <c r="B864" s="353">
        <v>42693.732557869997</v>
      </c>
      <c r="C864" s="354">
        <v>50</v>
      </c>
      <c r="D864" s="186">
        <f t="shared" si="13"/>
        <v>3.5</v>
      </c>
      <c r="E864" s="354">
        <v>46.5</v>
      </c>
      <c r="F864" s="355" t="s">
        <v>2718</v>
      </c>
      <c r="G864" s="294"/>
    </row>
    <row r="865" spans="2:7">
      <c r="B865" s="353">
        <v>42693.732974537001</v>
      </c>
      <c r="C865" s="354">
        <v>50</v>
      </c>
      <c r="D865" s="186">
        <f t="shared" si="13"/>
        <v>2.5</v>
      </c>
      <c r="E865" s="354">
        <v>47.5</v>
      </c>
      <c r="F865" s="355" t="s">
        <v>2727</v>
      </c>
      <c r="G865" s="294"/>
    </row>
    <row r="866" spans="2:7">
      <c r="B866" s="353">
        <v>42693.733194444001</v>
      </c>
      <c r="C866" s="354">
        <v>150</v>
      </c>
      <c r="D866" s="186">
        <f t="shared" si="13"/>
        <v>10.5</v>
      </c>
      <c r="E866" s="354">
        <v>139.5</v>
      </c>
      <c r="F866" s="355" t="s">
        <v>2728</v>
      </c>
      <c r="G866" s="294"/>
    </row>
    <row r="867" spans="2:7">
      <c r="B867" s="353">
        <v>42693.733310185002</v>
      </c>
      <c r="C867" s="354">
        <v>200</v>
      </c>
      <c r="D867" s="186">
        <f t="shared" si="13"/>
        <v>10</v>
      </c>
      <c r="E867" s="354">
        <v>190</v>
      </c>
      <c r="F867" s="355" t="s">
        <v>2729</v>
      </c>
      <c r="G867" s="294"/>
    </row>
    <row r="868" spans="2:7">
      <c r="B868" s="353">
        <v>42693.733344906999</v>
      </c>
      <c r="C868" s="354">
        <v>100</v>
      </c>
      <c r="D868" s="186">
        <f t="shared" si="13"/>
        <v>4.9500000000000028</v>
      </c>
      <c r="E868" s="354">
        <v>95.05</v>
      </c>
      <c r="F868" s="355" t="s">
        <v>2259</v>
      </c>
      <c r="G868" s="294"/>
    </row>
    <row r="869" spans="2:7">
      <c r="B869" s="353">
        <v>42693.733877314997</v>
      </c>
      <c r="C869" s="354">
        <v>100</v>
      </c>
      <c r="D869" s="186">
        <f t="shared" si="13"/>
        <v>7</v>
      </c>
      <c r="E869" s="354">
        <v>93</v>
      </c>
      <c r="F869" s="355" t="s">
        <v>2730</v>
      </c>
      <c r="G869" s="294"/>
    </row>
    <row r="870" spans="2:7">
      <c r="B870" s="353">
        <v>42693.734710648001</v>
      </c>
      <c r="C870" s="354">
        <v>30</v>
      </c>
      <c r="D870" s="186">
        <f t="shared" si="13"/>
        <v>1.5</v>
      </c>
      <c r="E870" s="354">
        <v>28.5</v>
      </c>
      <c r="F870" s="355" t="s">
        <v>2731</v>
      </c>
      <c r="G870" s="294"/>
    </row>
    <row r="871" spans="2:7">
      <c r="B871" s="353">
        <v>42693.734861110999</v>
      </c>
      <c r="C871" s="354">
        <v>100</v>
      </c>
      <c r="D871" s="186">
        <f t="shared" si="13"/>
        <v>5</v>
      </c>
      <c r="E871" s="354">
        <v>95</v>
      </c>
      <c r="F871" s="355" t="s">
        <v>2732</v>
      </c>
      <c r="G871" s="294"/>
    </row>
    <row r="872" spans="2:7">
      <c r="B872" s="353">
        <v>42693.734884259</v>
      </c>
      <c r="C872" s="354">
        <v>70</v>
      </c>
      <c r="D872" s="186">
        <f t="shared" si="13"/>
        <v>3.5</v>
      </c>
      <c r="E872" s="354">
        <v>66.5</v>
      </c>
      <c r="F872" s="355" t="s">
        <v>2733</v>
      </c>
      <c r="G872" s="294"/>
    </row>
    <row r="873" spans="2:7">
      <c r="B873" s="353">
        <v>42693.735405093001</v>
      </c>
      <c r="C873" s="354">
        <v>20</v>
      </c>
      <c r="D873" s="186">
        <f t="shared" si="13"/>
        <v>1.3999999999999986</v>
      </c>
      <c r="E873" s="354">
        <v>18.600000000000001</v>
      </c>
      <c r="F873" s="355" t="s">
        <v>2734</v>
      </c>
      <c r="G873" s="294"/>
    </row>
    <row r="874" spans="2:7">
      <c r="B874" s="353">
        <v>42693.735486111</v>
      </c>
      <c r="C874" s="354">
        <v>90</v>
      </c>
      <c r="D874" s="186">
        <f t="shared" si="13"/>
        <v>6.2999999999999972</v>
      </c>
      <c r="E874" s="354">
        <v>83.7</v>
      </c>
      <c r="F874" s="355" t="s">
        <v>2735</v>
      </c>
      <c r="G874" s="294"/>
    </row>
    <row r="875" spans="2:7">
      <c r="B875" s="353">
        <v>42693.736666666999</v>
      </c>
      <c r="C875" s="186">
        <v>50</v>
      </c>
      <c r="D875" s="186">
        <f t="shared" si="13"/>
        <v>2.5</v>
      </c>
      <c r="E875" s="354">
        <v>47.5</v>
      </c>
      <c r="F875" s="355" t="s">
        <v>2736</v>
      </c>
      <c r="G875" s="294"/>
    </row>
    <row r="876" spans="2:7">
      <c r="B876" s="353">
        <v>42693.737476852002</v>
      </c>
      <c r="C876" s="354">
        <v>50</v>
      </c>
      <c r="D876" s="186">
        <f t="shared" si="13"/>
        <v>2.5</v>
      </c>
      <c r="E876" s="354">
        <v>47.5</v>
      </c>
      <c r="F876" s="355" t="s">
        <v>2737</v>
      </c>
      <c r="G876" s="294"/>
    </row>
    <row r="877" spans="2:7">
      <c r="B877" s="353">
        <v>42693.740960648</v>
      </c>
      <c r="C877" s="354">
        <v>70</v>
      </c>
      <c r="D877" s="186">
        <f t="shared" si="13"/>
        <v>3.5</v>
      </c>
      <c r="E877" s="354">
        <v>66.5</v>
      </c>
      <c r="F877" s="355" t="s">
        <v>2738</v>
      </c>
      <c r="G877" s="294"/>
    </row>
    <row r="878" spans="2:7">
      <c r="B878" s="353">
        <v>42693.746388888998</v>
      </c>
      <c r="C878" s="354">
        <v>50</v>
      </c>
      <c r="D878" s="186">
        <f t="shared" si="13"/>
        <v>2.5</v>
      </c>
      <c r="E878" s="354">
        <v>47.5</v>
      </c>
      <c r="F878" s="355" t="s">
        <v>2739</v>
      </c>
      <c r="G878" s="294"/>
    </row>
    <row r="879" spans="2:7">
      <c r="B879" s="353">
        <v>42693.747511574002</v>
      </c>
      <c r="C879" s="354">
        <v>100</v>
      </c>
      <c r="D879" s="186">
        <f t="shared" si="13"/>
        <v>5</v>
      </c>
      <c r="E879" s="354">
        <v>95</v>
      </c>
      <c r="F879" s="355" t="s">
        <v>2233</v>
      </c>
      <c r="G879" s="294"/>
    </row>
    <row r="880" spans="2:7">
      <c r="B880" s="353">
        <v>42693.758738425997</v>
      </c>
      <c r="C880" s="354">
        <v>20</v>
      </c>
      <c r="D880" s="186">
        <f t="shared" si="13"/>
        <v>1</v>
      </c>
      <c r="E880" s="354">
        <v>19</v>
      </c>
      <c r="F880" s="355" t="s">
        <v>2715</v>
      </c>
      <c r="G880" s="294"/>
    </row>
    <row r="881" spans="2:7">
      <c r="B881" s="353">
        <v>42693.766527778003</v>
      </c>
      <c r="C881" s="354">
        <v>400</v>
      </c>
      <c r="D881" s="186">
        <f t="shared" si="13"/>
        <v>20</v>
      </c>
      <c r="E881" s="354">
        <v>380</v>
      </c>
      <c r="F881" s="355" t="s">
        <v>2740</v>
      </c>
      <c r="G881" s="294"/>
    </row>
    <row r="882" spans="2:7">
      <c r="B882" s="353">
        <v>42693.774270832997</v>
      </c>
      <c r="C882" s="354">
        <v>250</v>
      </c>
      <c r="D882" s="186">
        <f t="shared" si="13"/>
        <v>12.5</v>
      </c>
      <c r="E882" s="354">
        <v>237.5</v>
      </c>
      <c r="F882" s="355" t="s">
        <v>2741</v>
      </c>
      <c r="G882" s="294"/>
    </row>
    <row r="883" spans="2:7">
      <c r="B883" s="353">
        <v>42693.774502314998</v>
      </c>
      <c r="C883" s="354">
        <v>600</v>
      </c>
      <c r="D883" s="186">
        <f t="shared" si="13"/>
        <v>30</v>
      </c>
      <c r="E883" s="354">
        <v>570</v>
      </c>
      <c r="F883" s="355" t="s">
        <v>2742</v>
      </c>
      <c r="G883" s="294"/>
    </row>
    <row r="884" spans="2:7">
      <c r="B884" s="353">
        <v>42693.774537037003</v>
      </c>
      <c r="C884" s="354">
        <v>100</v>
      </c>
      <c r="D884" s="186">
        <f t="shared" si="13"/>
        <v>5</v>
      </c>
      <c r="E884" s="354">
        <v>95</v>
      </c>
      <c r="F884" s="355" t="s">
        <v>2743</v>
      </c>
      <c r="G884" s="294"/>
    </row>
    <row r="885" spans="2:7">
      <c r="B885" s="353">
        <v>42693.774560184997</v>
      </c>
      <c r="C885" s="354">
        <v>150</v>
      </c>
      <c r="D885" s="186">
        <f t="shared" si="13"/>
        <v>7.4300000000000068</v>
      </c>
      <c r="E885" s="354">
        <v>142.57</v>
      </c>
      <c r="F885" s="355" t="s">
        <v>2744</v>
      </c>
      <c r="G885" s="294"/>
    </row>
    <row r="886" spans="2:7">
      <c r="B886" s="353">
        <v>42693.774652777996</v>
      </c>
      <c r="C886" s="354">
        <v>100</v>
      </c>
      <c r="D886" s="186">
        <f t="shared" si="13"/>
        <v>5</v>
      </c>
      <c r="E886" s="354">
        <v>95</v>
      </c>
      <c r="F886" s="355" t="s">
        <v>2745</v>
      </c>
      <c r="G886" s="294"/>
    </row>
    <row r="887" spans="2:7">
      <c r="B887" s="353">
        <v>42693.774675925997</v>
      </c>
      <c r="C887" s="354">
        <v>100</v>
      </c>
      <c r="D887" s="186">
        <f t="shared" si="13"/>
        <v>5</v>
      </c>
      <c r="E887" s="354">
        <v>95</v>
      </c>
      <c r="F887" s="355" t="s">
        <v>2316</v>
      </c>
      <c r="G887" s="294"/>
    </row>
    <row r="888" spans="2:7">
      <c r="B888" s="353">
        <v>42693.774733796003</v>
      </c>
      <c r="C888" s="354">
        <v>20</v>
      </c>
      <c r="D888" s="186">
        <f t="shared" si="13"/>
        <v>0.98999999999999844</v>
      </c>
      <c r="E888" s="354">
        <v>19.010000000000002</v>
      </c>
      <c r="F888" s="355" t="s">
        <v>2746</v>
      </c>
      <c r="G888" s="294"/>
    </row>
    <row r="889" spans="2:7">
      <c r="B889" s="353">
        <v>42693.774733796003</v>
      </c>
      <c r="C889" s="354">
        <v>100</v>
      </c>
      <c r="D889" s="186">
        <f t="shared" si="13"/>
        <v>4.9500000000000028</v>
      </c>
      <c r="E889" s="354">
        <v>95.05</v>
      </c>
      <c r="F889" s="355" t="s">
        <v>2747</v>
      </c>
      <c r="G889" s="294"/>
    </row>
    <row r="890" spans="2:7">
      <c r="B890" s="353">
        <v>42693.774745369999</v>
      </c>
      <c r="C890" s="354">
        <v>50</v>
      </c>
      <c r="D890" s="186">
        <f t="shared" si="13"/>
        <v>2.5</v>
      </c>
      <c r="E890" s="354">
        <v>47.5</v>
      </c>
      <c r="F890" s="355" t="s">
        <v>2748</v>
      </c>
      <c r="G890" s="294"/>
    </row>
    <row r="891" spans="2:7">
      <c r="B891" s="353">
        <v>42693.774768518997</v>
      </c>
      <c r="C891" s="354">
        <v>50</v>
      </c>
      <c r="D891" s="186">
        <f t="shared" si="13"/>
        <v>3.5</v>
      </c>
      <c r="E891" s="354">
        <v>46.5</v>
      </c>
      <c r="F891" s="355" t="s">
        <v>2749</v>
      </c>
      <c r="G891" s="294"/>
    </row>
    <row r="892" spans="2:7">
      <c r="B892" s="353">
        <v>42693.774768518997</v>
      </c>
      <c r="C892" s="354">
        <v>100</v>
      </c>
      <c r="D892" s="186">
        <f t="shared" si="13"/>
        <v>5</v>
      </c>
      <c r="E892" s="354">
        <v>95</v>
      </c>
      <c r="F892" s="355" t="s">
        <v>2750</v>
      </c>
      <c r="G892" s="294"/>
    </row>
    <row r="893" spans="2:7">
      <c r="B893" s="353">
        <v>42693.774780093001</v>
      </c>
      <c r="C893" s="354">
        <v>100</v>
      </c>
      <c r="D893" s="186">
        <f t="shared" si="13"/>
        <v>4.9500000000000028</v>
      </c>
      <c r="E893" s="354">
        <v>95.05</v>
      </c>
      <c r="F893" s="355" t="s">
        <v>2751</v>
      </c>
      <c r="G893" s="294"/>
    </row>
    <row r="894" spans="2:7">
      <c r="B894" s="353">
        <v>42693.774780093001</v>
      </c>
      <c r="C894" s="354">
        <v>200</v>
      </c>
      <c r="D894" s="186">
        <f t="shared" si="13"/>
        <v>14</v>
      </c>
      <c r="E894" s="354">
        <v>186</v>
      </c>
      <c r="F894" s="355" t="s">
        <v>2752</v>
      </c>
      <c r="G894" s="294"/>
    </row>
    <row r="895" spans="2:7">
      <c r="B895" s="353">
        <v>42693.774780093001</v>
      </c>
      <c r="C895" s="354">
        <v>300</v>
      </c>
      <c r="D895" s="186">
        <f t="shared" si="13"/>
        <v>15</v>
      </c>
      <c r="E895" s="354">
        <v>285</v>
      </c>
      <c r="F895" s="355" t="s">
        <v>2753</v>
      </c>
      <c r="G895" s="294"/>
    </row>
    <row r="896" spans="2:7">
      <c r="B896" s="353">
        <v>42693.774791666998</v>
      </c>
      <c r="C896" s="354">
        <v>5</v>
      </c>
      <c r="D896" s="186">
        <f t="shared" si="13"/>
        <v>0.25</v>
      </c>
      <c r="E896" s="354">
        <v>4.75</v>
      </c>
      <c r="F896" s="355" t="s">
        <v>2754</v>
      </c>
      <c r="G896" s="294"/>
    </row>
    <row r="897" spans="2:7">
      <c r="B897" s="353">
        <v>42693.774791666998</v>
      </c>
      <c r="C897" s="354">
        <v>50</v>
      </c>
      <c r="D897" s="186">
        <f t="shared" si="13"/>
        <v>3.5</v>
      </c>
      <c r="E897" s="354">
        <v>46.5</v>
      </c>
      <c r="F897" s="355" t="s">
        <v>2755</v>
      </c>
      <c r="G897" s="294"/>
    </row>
    <row r="898" spans="2:7">
      <c r="B898" s="353">
        <v>42693.774814814999</v>
      </c>
      <c r="C898" s="354">
        <v>100</v>
      </c>
      <c r="D898" s="186">
        <f t="shared" si="13"/>
        <v>4.9500000000000028</v>
      </c>
      <c r="E898" s="354">
        <v>95.05</v>
      </c>
      <c r="F898" s="355" t="s">
        <v>2756</v>
      </c>
      <c r="G898" s="294"/>
    </row>
    <row r="899" spans="2:7">
      <c r="B899" s="353">
        <v>42693.774826389003</v>
      </c>
      <c r="C899" s="354">
        <v>10</v>
      </c>
      <c r="D899" s="186">
        <f t="shared" si="13"/>
        <v>0.5</v>
      </c>
      <c r="E899" s="354">
        <v>9.5</v>
      </c>
      <c r="F899" s="355" t="s">
        <v>2302</v>
      </c>
      <c r="G899" s="294"/>
    </row>
    <row r="900" spans="2:7">
      <c r="B900" s="353">
        <v>42693.774826389003</v>
      </c>
      <c r="C900" s="354">
        <v>200</v>
      </c>
      <c r="D900" s="186">
        <f t="shared" si="13"/>
        <v>9.9000000000000057</v>
      </c>
      <c r="E900" s="354">
        <v>190.1</v>
      </c>
      <c r="F900" s="355" t="s">
        <v>2757</v>
      </c>
      <c r="G900" s="294"/>
    </row>
    <row r="901" spans="2:7">
      <c r="B901" s="353">
        <v>42693.774826389003</v>
      </c>
      <c r="C901" s="354">
        <v>10</v>
      </c>
      <c r="D901" s="186">
        <f t="shared" si="13"/>
        <v>0.5</v>
      </c>
      <c r="E901" s="354">
        <v>9.5</v>
      </c>
      <c r="F901" s="355" t="s">
        <v>2758</v>
      </c>
      <c r="G901" s="294"/>
    </row>
    <row r="902" spans="2:7">
      <c r="B902" s="353">
        <v>42693.774837962999</v>
      </c>
      <c r="C902" s="354">
        <v>20</v>
      </c>
      <c r="D902" s="186">
        <f t="shared" ref="D902:D965" si="14">SUM(C902-E902)</f>
        <v>1</v>
      </c>
      <c r="E902" s="354">
        <v>19</v>
      </c>
      <c r="F902" s="355" t="s">
        <v>2759</v>
      </c>
      <c r="G902" s="294"/>
    </row>
    <row r="903" spans="2:7">
      <c r="B903" s="353">
        <v>42693.774837962999</v>
      </c>
      <c r="C903" s="354">
        <v>100</v>
      </c>
      <c r="D903" s="186">
        <f t="shared" si="14"/>
        <v>7</v>
      </c>
      <c r="E903" s="354">
        <v>93</v>
      </c>
      <c r="F903" s="355" t="s">
        <v>2760</v>
      </c>
      <c r="G903" s="294"/>
    </row>
    <row r="904" spans="2:7">
      <c r="B904" s="353">
        <v>42693.774849537003</v>
      </c>
      <c r="C904" s="354">
        <v>20</v>
      </c>
      <c r="D904" s="186">
        <f t="shared" si="14"/>
        <v>1</v>
      </c>
      <c r="E904" s="354">
        <v>19</v>
      </c>
      <c r="F904" s="355" t="s">
        <v>2761</v>
      </c>
      <c r="G904" s="294"/>
    </row>
    <row r="905" spans="2:7">
      <c r="B905" s="353">
        <v>42693.774861111</v>
      </c>
      <c r="C905" s="186">
        <v>50</v>
      </c>
      <c r="D905" s="186">
        <f t="shared" si="14"/>
        <v>2.5</v>
      </c>
      <c r="E905" s="354">
        <v>47.5</v>
      </c>
      <c r="F905" s="355" t="s">
        <v>2762</v>
      </c>
      <c r="G905" s="294"/>
    </row>
    <row r="906" spans="2:7">
      <c r="B906" s="353">
        <v>42693.774861111</v>
      </c>
      <c r="C906" s="354">
        <v>50</v>
      </c>
      <c r="D906" s="186">
        <f t="shared" si="14"/>
        <v>2.5</v>
      </c>
      <c r="E906" s="354">
        <v>47.5</v>
      </c>
      <c r="F906" s="355" t="s">
        <v>2763</v>
      </c>
      <c r="G906" s="294"/>
    </row>
    <row r="907" spans="2:7">
      <c r="B907" s="353">
        <v>42693.774872684997</v>
      </c>
      <c r="C907" s="354">
        <v>100</v>
      </c>
      <c r="D907" s="186">
        <f t="shared" si="14"/>
        <v>5</v>
      </c>
      <c r="E907" s="354">
        <v>95</v>
      </c>
      <c r="F907" s="355" t="s">
        <v>2764</v>
      </c>
      <c r="G907" s="294"/>
    </row>
    <row r="908" spans="2:7">
      <c r="B908" s="353">
        <v>42693.774872684997</v>
      </c>
      <c r="C908" s="354">
        <v>100</v>
      </c>
      <c r="D908" s="186">
        <f t="shared" si="14"/>
        <v>4.9500000000000028</v>
      </c>
      <c r="E908" s="354">
        <v>95.05</v>
      </c>
      <c r="F908" s="355" t="s">
        <v>2765</v>
      </c>
      <c r="G908" s="294"/>
    </row>
    <row r="909" spans="2:7">
      <c r="B909" s="353">
        <v>42693.774872684997</v>
      </c>
      <c r="C909" s="354">
        <v>50</v>
      </c>
      <c r="D909" s="186">
        <f t="shared" si="14"/>
        <v>3.5</v>
      </c>
      <c r="E909" s="354">
        <v>46.5</v>
      </c>
      <c r="F909" s="355" t="s">
        <v>2766</v>
      </c>
      <c r="G909" s="294"/>
    </row>
    <row r="910" spans="2:7">
      <c r="B910" s="353">
        <v>42693.774884259001</v>
      </c>
      <c r="C910" s="354">
        <v>100</v>
      </c>
      <c r="D910" s="186">
        <f t="shared" si="14"/>
        <v>7</v>
      </c>
      <c r="E910" s="354">
        <v>93</v>
      </c>
      <c r="F910" s="355" t="s">
        <v>2767</v>
      </c>
      <c r="G910" s="294"/>
    </row>
    <row r="911" spans="2:7">
      <c r="B911" s="353">
        <v>42693.774895832998</v>
      </c>
      <c r="C911" s="354">
        <v>50</v>
      </c>
      <c r="D911" s="186">
        <f t="shared" si="14"/>
        <v>2.4799999999999969</v>
      </c>
      <c r="E911" s="354">
        <v>47.52</v>
      </c>
      <c r="F911" s="355" t="s">
        <v>2768</v>
      </c>
      <c r="G911" s="294"/>
    </row>
    <row r="912" spans="2:7">
      <c r="B912" s="353">
        <v>42693.774895832998</v>
      </c>
      <c r="C912" s="354">
        <v>100</v>
      </c>
      <c r="D912" s="186">
        <f t="shared" si="14"/>
        <v>5</v>
      </c>
      <c r="E912" s="354">
        <v>95</v>
      </c>
      <c r="F912" s="355" t="s">
        <v>2769</v>
      </c>
      <c r="G912" s="294"/>
    </row>
    <row r="913" spans="2:7">
      <c r="B913" s="353">
        <v>42693.774895832998</v>
      </c>
      <c r="C913" s="354">
        <v>30</v>
      </c>
      <c r="D913" s="186">
        <f t="shared" si="14"/>
        <v>1.5</v>
      </c>
      <c r="E913" s="354">
        <v>28.5</v>
      </c>
      <c r="F913" s="355" t="s">
        <v>2770</v>
      </c>
      <c r="G913" s="294"/>
    </row>
    <row r="914" spans="2:7">
      <c r="B914" s="353">
        <v>42693.774895832998</v>
      </c>
      <c r="C914" s="354">
        <v>100</v>
      </c>
      <c r="D914" s="186">
        <f t="shared" si="14"/>
        <v>4.9500000000000028</v>
      </c>
      <c r="E914" s="354">
        <v>95.05</v>
      </c>
      <c r="F914" s="355" t="s">
        <v>2771</v>
      </c>
      <c r="G914" s="294"/>
    </row>
    <row r="915" spans="2:7">
      <c r="B915" s="353">
        <v>42693.774895832998</v>
      </c>
      <c r="C915" s="354">
        <v>20</v>
      </c>
      <c r="D915" s="186">
        <f t="shared" si="14"/>
        <v>1</v>
      </c>
      <c r="E915" s="354">
        <v>19</v>
      </c>
      <c r="F915" s="355" t="s">
        <v>2772</v>
      </c>
      <c r="G915" s="294"/>
    </row>
    <row r="916" spans="2:7">
      <c r="B916" s="353">
        <v>42693.774907407002</v>
      </c>
      <c r="C916" s="354">
        <v>100</v>
      </c>
      <c r="D916" s="186">
        <f t="shared" si="14"/>
        <v>7</v>
      </c>
      <c r="E916" s="354">
        <v>93</v>
      </c>
      <c r="F916" s="355" t="s">
        <v>2773</v>
      </c>
      <c r="G916" s="294"/>
    </row>
    <row r="917" spans="2:7">
      <c r="B917" s="353">
        <v>42693.774907407002</v>
      </c>
      <c r="C917" s="354">
        <v>100</v>
      </c>
      <c r="D917" s="186">
        <f t="shared" si="14"/>
        <v>4.9500000000000028</v>
      </c>
      <c r="E917" s="354">
        <v>95.05</v>
      </c>
      <c r="F917" s="355" t="s">
        <v>2774</v>
      </c>
      <c r="G917" s="294"/>
    </row>
    <row r="918" spans="2:7">
      <c r="B918" s="353">
        <v>42693.774930555999</v>
      </c>
      <c r="C918" s="354">
        <v>50</v>
      </c>
      <c r="D918" s="186">
        <f t="shared" si="14"/>
        <v>2.5</v>
      </c>
      <c r="E918" s="354">
        <v>47.5</v>
      </c>
      <c r="F918" s="355" t="s">
        <v>2775</v>
      </c>
      <c r="G918" s="294"/>
    </row>
    <row r="919" spans="2:7">
      <c r="B919" s="353">
        <v>42693.774930555999</v>
      </c>
      <c r="C919" s="354">
        <v>100</v>
      </c>
      <c r="D919" s="186">
        <f t="shared" si="14"/>
        <v>5</v>
      </c>
      <c r="E919" s="354">
        <v>95</v>
      </c>
      <c r="F919" s="355" t="s">
        <v>2776</v>
      </c>
      <c r="G919" s="294"/>
    </row>
    <row r="920" spans="2:7">
      <c r="B920" s="353">
        <v>42693.774930555999</v>
      </c>
      <c r="C920" s="354">
        <v>50</v>
      </c>
      <c r="D920" s="186">
        <f t="shared" si="14"/>
        <v>2.5</v>
      </c>
      <c r="E920" s="354">
        <v>47.5</v>
      </c>
      <c r="F920" s="355" t="s">
        <v>2777</v>
      </c>
      <c r="G920" s="294"/>
    </row>
    <row r="921" spans="2:7">
      <c r="B921" s="353">
        <v>42693.774942130003</v>
      </c>
      <c r="C921" s="354">
        <v>100</v>
      </c>
      <c r="D921" s="186">
        <f t="shared" si="14"/>
        <v>5</v>
      </c>
      <c r="E921" s="354">
        <v>95</v>
      </c>
      <c r="F921" s="355" t="s">
        <v>2778</v>
      </c>
      <c r="G921" s="294"/>
    </row>
    <row r="922" spans="2:7">
      <c r="B922" s="353">
        <v>42693.774953704</v>
      </c>
      <c r="C922" s="354">
        <v>100</v>
      </c>
      <c r="D922" s="186">
        <f t="shared" si="14"/>
        <v>5</v>
      </c>
      <c r="E922" s="354">
        <v>95</v>
      </c>
      <c r="F922" s="355" t="s">
        <v>2779</v>
      </c>
      <c r="G922" s="294"/>
    </row>
    <row r="923" spans="2:7">
      <c r="B923" s="353">
        <v>42693.774965277997</v>
      </c>
      <c r="C923" s="354">
        <v>100</v>
      </c>
      <c r="D923" s="186">
        <f t="shared" si="14"/>
        <v>5</v>
      </c>
      <c r="E923" s="354">
        <v>95</v>
      </c>
      <c r="F923" s="355" t="s">
        <v>2780</v>
      </c>
      <c r="G923" s="294"/>
    </row>
    <row r="924" spans="2:7">
      <c r="B924" s="353">
        <v>42693.774965277997</v>
      </c>
      <c r="C924" s="354">
        <v>50</v>
      </c>
      <c r="D924" s="186">
        <f t="shared" si="14"/>
        <v>2.5</v>
      </c>
      <c r="E924" s="354">
        <v>47.5</v>
      </c>
      <c r="F924" s="355" t="s">
        <v>2781</v>
      </c>
      <c r="G924" s="294"/>
    </row>
    <row r="925" spans="2:7">
      <c r="B925" s="353">
        <v>42693.774976852001</v>
      </c>
      <c r="C925" s="354">
        <v>100</v>
      </c>
      <c r="D925" s="186">
        <f t="shared" si="14"/>
        <v>4.9500000000000028</v>
      </c>
      <c r="E925" s="354">
        <v>95.05</v>
      </c>
      <c r="F925" s="355" t="s">
        <v>2782</v>
      </c>
      <c r="G925" s="294"/>
    </row>
    <row r="926" spans="2:7">
      <c r="B926" s="353">
        <v>42693.774976852001</v>
      </c>
      <c r="C926" s="354">
        <v>150</v>
      </c>
      <c r="D926" s="186">
        <f t="shared" si="14"/>
        <v>7.4300000000000068</v>
      </c>
      <c r="E926" s="354">
        <v>142.57</v>
      </c>
      <c r="F926" s="355" t="s">
        <v>2783</v>
      </c>
      <c r="G926" s="294"/>
    </row>
    <row r="927" spans="2:7">
      <c r="B927" s="353">
        <v>42693.774976852001</v>
      </c>
      <c r="C927" s="354">
        <v>100</v>
      </c>
      <c r="D927" s="186">
        <f t="shared" si="14"/>
        <v>4.9500000000000028</v>
      </c>
      <c r="E927" s="354">
        <v>95.05</v>
      </c>
      <c r="F927" s="355" t="s">
        <v>2784</v>
      </c>
      <c r="G927" s="294"/>
    </row>
    <row r="928" spans="2:7">
      <c r="B928" s="353">
        <v>42693.775000000001</v>
      </c>
      <c r="C928" s="354">
        <v>100</v>
      </c>
      <c r="D928" s="186">
        <f t="shared" si="14"/>
        <v>7</v>
      </c>
      <c r="E928" s="354">
        <v>93</v>
      </c>
      <c r="F928" s="355" t="s">
        <v>2785</v>
      </c>
      <c r="G928" s="294"/>
    </row>
    <row r="929" spans="2:7">
      <c r="B929" s="353">
        <v>42693.775011573998</v>
      </c>
      <c r="C929" s="354">
        <v>50</v>
      </c>
      <c r="D929" s="186">
        <f t="shared" si="14"/>
        <v>2.5</v>
      </c>
      <c r="E929" s="354">
        <v>47.5</v>
      </c>
      <c r="F929" s="355" t="s">
        <v>2786</v>
      </c>
      <c r="G929" s="294"/>
    </row>
    <row r="930" spans="2:7">
      <c r="B930" s="353">
        <v>42693.775011573998</v>
      </c>
      <c r="C930" s="354">
        <v>50</v>
      </c>
      <c r="D930" s="186">
        <f t="shared" si="14"/>
        <v>2.4799999999999969</v>
      </c>
      <c r="E930" s="354">
        <v>47.52</v>
      </c>
      <c r="F930" s="355" t="s">
        <v>2787</v>
      </c>
      <c r="G930" s="294"/>
    </row>
    <row r="931" spans="2:7">
      <c r="B931" s="353">
        <v>42693.775011573998</v>
      </c>
      <c r="C931" s="354">
        <v>30</v>
      </c>
      <c r="D931" s="186">
        <f t="shared" si="14"/>
        <v>1.5</v>
      </c>
      <c r="E931" s="354">
        <v>28.5</v>
      </c>
      <c r="F931" s="355" t="s">
        <v>2788</v>
      </c>
      <c r="G931" s="294"/>
    </row>
    <row r="932" spans="2:7">
      <c r="B932" s="353">
        <v>42693.775034721999</v>
      </c>
      <c r="C932" s="354">
        <v>50</v>
      </c>
      <c r="D932" s="186">
        <f t="shared" si="14"/>
        <v>2.5</v>
      </c>
      <c r="E932" s="354">
        <v>47.5</v>
      </c>
      <c r="F932" s="355" t="s">
        <v>2789</v>
      </c>
      <c r="G932" s="294"/>
    </row>
    <row r="933" spans="2:7">
      <c r="B933" s="353">
        <v>42693.775046296003</v>
      </c>
      <c r="C933" s="354">
        <v>50</v>
      </c>
      <c r="D933" s="186">
        <f t="shared" si="14"/>
        <v>2.5</v>
      </c>
      <c r="E933" s="354">
        <v>47.5</v>
      </c>
      <c r="F933" s="355" t="s">
        <v>2790</v>
      </c>
      <c r="G933" s="294"/>
    </row>
    <row r="934" spans="2:7">
      <c r="B934" s="353">
        <v>42693.77505787</v>
      </c>
      <c r="C934" s="354">
        <v>100</v>
      </c>
      <c r="D934" s="186">
        <f t="shared" si="14"/>
        <v>5</v>
      </c>
      <c r="E934" s="354">
        <v>95</v>
      </c>
      <c r="F934" s="355" t="s">
        <v>2791</v>
      </c>
      <c r="G934" s="294"/>
    </row>
    <row r="935" spans="2:7">
      <c r="B935" s="353">
        <v>42693.77505787</v>
      </c>
      <c r="C935" s="186">
        <v>30</v>
      </c>
      <c r="D935" s="186">
        <f t="shared" si="14"/>
        <v>2.1000000000000014</v>
      </c>
      <c r="E935" s="354">
        <v>27.9</v>
      </c>
      <c r="F935" s="355" t="s">
        <v>2792</v>
      </c>
      <c r="G935" s="294"/>
    </row>
    <row r="936" spans="2:7">
      <c r="B936" s="353">
        <v>42693.77505787</v>
      </c>
      <c r="C936" s="354">
        <v>50</v>
      </c>
      <c r="D936" s="186">
        <f t="shared" si="14"/>
        <v>2.4799999999999969</v>
      </c>
      <c r="E936" s="354">
        <v>47.52</v>
      </c>
      <c r="F936" s="355" t="s">
        <v>2793</v>
      </c>
      <c r="G936" s="294"/>
    </row>
    <row r="937" spans="2:7">
      <c r="B937" s="353">
        <v>42693.77505787</v>
      </c>
      <c r="C937" s="354">
        <v>50</v>
      </c>
      <c r="D937" s="186">
        <f t="shared" si="14"/>
        <v>2.5</v>
      </c>
      <c r="E937" s="354">
        <v>47.5</v>
      </c>
      <c r="F937" s="355" t="s">
        <v>2794</v>
      </c>
      <c r="G937" s="294"/>
    </row>
    <row r="938" spans="2:7">
      <c r="B938" s="353">
        <v>42693.775069443996</v>
      </c>
      <c r="C938" s="354">
        <v>25</v>
      </c>
      <c r="D938" s="186">
        <f t="shared" si="14"/>
        <v>1.25</v>
      </c>
      <c r="E938" s="354">
        <v>23.75</v>
      </c>
      <c r="F938" s="355" t="s">
        <v>2795</v>
      </c>
      <c r="G938" s="294"/>
    </row>
    <row r="939" spans="2:7">
      <c r="B939" s="353">
        <v>42693.775069443996</v>
      </c>
      <c r="C939" s="354">
        <v>60</v>
      </c>
      <c r="D939" s="186">
        <f t="shared" si="14"/>
        <v>2.9699999999999989</v>
      </c>
      <c r="E939" s="354">
        <v>57.03</v>
      </c>
      <c r="F939" s="355" t="s">
        <v>2796</v>
      </c>
      <c r="G939" s="294"/>
    </row>
    <row r="940" spans="2:7">
      <c r="B940" s="353">
        <v>42693.775069443996</v>
      </c>
      <c r="C940" s="354">
        <v>50</v>
      </c>
      <c r="D940" s="186">
        <f t="shared" si="14"/>
        <v>2.5</v>
      </c>
      <c r="E940" s="354">
        <v>47.5</v>
      </c>
      <c r="F940" s="355" t="s">
        <v>2797</v>
      </c>
      <c r="G940" s="294"/>
    </row>
    <row r="941" spans="2:7">
      <c r="B941" s="353">
        <v>42693.775069443996</v>
      </c>
      <c r="C941" s="354">
        <v>50</v>
      </c>
      <c r="D941" s="186">
        <f t="shared" si="14"/>
        <v>2.5</v>
      </c>
      <c r="E941" s="354">
        <v>47.5</v>
      </c>
      <c r="F941" s="355" t="s">
        <v>2798</v>
      </c>
      <c r="G941" s="294"/>
    </row>
    <row r="942" spans="2:7">
      <c r="B942" s="353">
        <v>42693.775081018997</v>
      </c>
      <c r="C942" s="354">
        <v>20</v>
      </c>
      <c r="D942" s="186">
        <f t="shared" si="14"/>
        <v>1.3999999999999986</v>
      </c>
      <c r="E942" s="354">
        <v>18.600000000000001</v>
      </c>
      <c r="F942" s="355" t="s">
        <v>2799</v>
      </c>
      <c r="G942" s="294"/>
    </row>
    <row r="943" spans="2:7">
      <c r="B943" s="353">
        <v>42693.775104166998</v>
      </c>
      <c r="C943" s="354">
        <v>50</v>
      </c>
      <c r="D943" s="186">
        <f t="shared" si="14"/>
        <v>2.5</v>
      </c>
      <c r="E943" s="354">
        <v>47.5</v>
      </c>
      <c r="F943" s="355" t="s">
        <v>2800</v>
      </c>
      <c r="G943" s="294"/>
    </row>
    <row r="944" spans="2:7">
      <c r="B944" s="353">
        <v>42693.775115741002</v>
      </c>
      <c r="C944" s="354">
        <v>4</v>
      </c>
      <c r="D944" s="186">
        <f t="shared" si="14"/>
        <v>0.20000000000000018</v>
      </c>
      <c r="E944" s="354">
        <v>3.8</v>
      </c>
      <c r="F944" s="355" t="s">
        <v>2801</v>
      </c>
      <c r="G944" s="294"/>
    </row>
    <row r="945" spans="2:7">
      <c r="B945" s="353">
        <v>42693.775127314999</v>
      </c>
      <c r="C945" s="354">
        <v>50</v>
      </c>
      <c r="D945" s="186">
        <f t="shared" si="14"/>
        <v>2.4799999999999969</v>
      </c>
      <c r="E945" s="354">
        <v>47.52</v>
      </c>
      <c r="F945" s="355" t="s">
        <v>2802</v>
      </c>
      <c r="G945" s="294"/>
    </row>
    <row r="946" spans="2:7">
      <c r="B946" s="353">
        <v>42693.775127314999</v>
      </c>
      <c r="C946" s="354">
        <v>50</v>
      </c>
      <c r="D946" s="186">
        <f t="shared" si="14"/>
        <v>2.5</v>
      </c>
      <c r="E946" s="354">
        <v>47.5</v>
      </c>
      <c r="F946" s="355" t="s">
        <v>2803</v>
      </c>
      <c r="G946" s="294"/>
    </row>
    <row r="947" spans="2:7">
      <c r="B947" s="353">
        <v>42693.775127314999</v>
      </c>
      <c r="C947" s="354">
        <v>50</v>
      </c>
      <c r="D947" s="186">
        <f t="shared" si="14"/>
        <v>2.5</v>
      </c>
      <c r="E947" s="354">
        <v>47.5</v>
      </c>
      <c r="F947" s="355" t="s">
        <v>2804</v>
      </c>
      <c r="G947" s="294"/>
    </row>
    <row r="948" spans="2:7">
      <c r="B948" s="353">
        <v>42693.775138889003</v>
      </c>
      <c r="C948" s="354">
        <v>200</v>
      </c>
      <c r="D948" s="186">
        <f t="shared" si="14"/>
        <v>10</v>
      </c>
      <c r="E948" s="354">
        <v>190</v>
      </c>
      <c r="F948" s="355" t="s">
        <v>2805</v>
      </c>
      <c r="G948" s="294"/>
    </row>
    <row r="949" spans="2:7">
      <c r="B949" s="353">
        <v>42693.775138889003</v>
      </c>
      <c r="C949" s="354">
        <v>10</v>
      </c>
      <c r="D949" s="186">
        <f t="shared" si="14"/>
        <v>0.5</v>
      </c>
      <c r="E949" s="354">
        <v>9.5</v>
      </c>
      <c r="F949" s="355" t="s">
        <v>2806</v>
      </c>
      <c r="G949" s="294"/>
    </row>
    <row r="950" spans="2:7">
      <c r="B950" s="353">
        <v>42693.775138889003</v>
      </c>
      <c r="C950" s="354">
        <v>50</v>
      </c>
      <c r="D950" s="186">
        <f t="shared" si="14"/>
        <v>2.5</v>
      </c>
      <c r="E950" s="354">
        <v>47.5</v>
      </c>
      <c r="F950" s="355" t="s">
        <v>2807</v>
      </c>
      <c r="G950" s="294"/>
    </row>
    <row r="951" spans="2:7">
      <c r="B951" s="353">
        <v>42693.775150463</v>
      </c>
      <c r="C951" s="354">
        <v>200</v>
      </c>
      <c r="D951" s="186">
        <f t="shared" si="14"/>
        <v>9.9000000000000057</v>
      </c>
      <c r="E951" s="354">
        <v>190.1</v>
      </c>
      <c r="F951" s="355" t="s">
        <v>2808</v>
      </c>
      <c r="G951" s="294"/>
    </row>
    <row r="952" spans="2:7">
      <c r="B952" s="353">
        <v>42693.775162037004</v>
      </c>
      <c r="C952" s="354">
        <v>50</v>
      </c>
      <c r="D952" s="186">
        <f t="shared" si="14"/>
        <v>2.4799999999999969</v>
      </c>
      <c r="E952" s="354">
        <v>47.52</v>
      </c>
      <c r="F952" s="355" t="s">
        <v>2809</v>
      </c>
      <c r="G952" s="294"/>
    </row>
    <row r="953" spans="2:7">
      <c r="B953" s="353">
        <v>42693.775173611</v>
      </c>
      <c r="C953" s="354">
        <v>50</v>
      </c>
      <c r="D953" s="186">
        <f t="shared" si="14"/>
        <v>2.5</v>
      </c>
      <c r="E953" s="354">
        <v>47.5</v>
      </c>
      <c r="F953" s="355" t="s">
        <v>2810</v>
      </c>
      <c r="G953" s="294"/>
    </row>
    <row r="954" spans="2:7">
      <c r="B954" s="353">
        <v>42693.775185184997</v>
      </c>
      <c r="C954" s="354">
        <v>50</v>
      </c>
      <c r="D954" s="186">
        <f t="shared" si="14"/>
        <v>2.5</v>
      </c>
      <c r="E954" s="354">
        <v>47.5</v>
      </c>
      <c r="F954" s="355" t="s">
        <v>2811</v>
      </c>
      <c r="G954" s="294"/>
    </row>
    <row r="955" spans="2:7">
      <c r="B955" s="353">
        <v>42693.775196759001</v>
      </c>
      <c r="C955" s="354">
        <v>25</v>
      </c>
      <c r="D955" s="186">
        <f t="shared" si="14"/>
        <v>1.25</v>
      </c>
      <c r="E955" s="354">
        <v>23.75</v>
      </c>
      <c r="F955" s="355" t="s">
        <v>2812</v>
      </c>
      <c r="G955" s="294"/>
    </row>
    <row r="956" spans="2:7">
      <c r="B956" s="353">
        <v>42693.775219907002</v>
      </c>
      <c r="C956" s="354">
        <v>500</v>
      </c>
      <c r="D956" s="186">
        <f t="shared" si="14"/>
        <v>25</v>
      </c>
      <c r="E956" s="354">
        <v>475</v>
      </c>
      <c r="F956" s="355" t="s">
        <v>2813</v>
      </c>
      <c r="G956" s="294"/>
    </row>
    <row r="957" spans="2:7">
      <c r="B957" s="353">
        <v>42693.775231480999</v>
      </c>
      <c r="C957" s="354">
        <v>100</v>
      </c>
      <c r="D957" s="186">
        <f t="shared" si="14"/>
        <v>5</v>
      </c>
      <c r="E957" s="354">
        <v>95</v>
      </c>
      <c r="F957" s="355" t="s">
        <v>2814</v>
      </c>
      <c r="G957" s="294"/>
    </row>
    <row r="958" spans="2:7">
      <c r="B958" s="353">
        <v>42693.775231480999</v>
      </c>
      <c r="C958" s="354">
        <v>50</v>
      </c>
      <c r="D958" s="186">
        <f t="shared" si="14"/>
        <v>2.5</v>
      </c>
      <c r="E958" s="354">
        <v>47.5</v>
      </c>
      <c r="F958" s="355" t="s">
        <v>2815</v>
      </c>
      <c r="G958" s="294"/>
    </row>
    <row r="959" spans="2:7">
      <c r="B959" s="353">
        <v>42693.775243055999</v>
      </c>
      <c r="C959" s="354">
        <v>100</v>
      </c>
      <c r="D959" s="186">
        <f t="shared" si="14"/>
        <v>5</v>
      </c>
      <c r="E959" s="354">
        <v>95</v>
      </c>
      <c r="F959" s="355" t="s">
        <v>2816</v>
      </c>
      <c r="G959" s="294"/>
    </row>
    <row r="960" spans="2:7">
      <c r="B960" s="353">
        <v>42693.775254630003</v>
      </c>
      <c r="C960" s="354">
        <v>100</v>
      </c>
      <c r="D960" s="186">
        <f t="shared" si="14"/>
        <v>7</v>
      </c>
      <c r="E960" s="354">
        <v>93</v>
      </c>
      <c r="F960" s="355" t="s">
        <v>2817</v>
      </c>
      <c r="G960" s="294"/>
    </row>
    <row r="961" spans="2:7">
      <c r="B961" s="353">
        <v>42693.775266204</v>
      </c>
      <c r="C961" s="354">
        <v>30</v>
      </c>
      <c r="D961" s="186">
        <f t="shared" si="14"/>
        <v>2.1000000000000014</v>
      </c>
      <c r="E961" s="354">
        <v>27.9</v>
      </c>
      <c r="F961" s="355" t="s">
        <v>2818</v>
      </c>
      <c r="G961" s="294"/>
    </row>
    <row r="962" spans="2:7">
      <c r="B962" s="353">
        <v>42693.775266204</v>
      </c>
      <c r="C962" s="354">
        <v>20</v>
      </c>
      <c r="D962" s="186">
        <f t="shared" si="14"/>
        <v>1</v>
      </c>
      <c r="E962" s="354">
        <v>19</v>
      </c>
      <c r="F962" s="355" t="s">
        <v>2819</v>
      </c>
      <c r="G962" s="294"/>
    </row>
    <row r="963" spans="2:7">
      <c r="B963" s="353">
        <v>42693.775300925998</v>
      </c>
      <c r="C963" s="354">
        <v>100</v>
      </c>
      <c r="D963" s="186">
        <f t="shared" si="14"/>
        <v>4.9500000000000028</v>
      </c>
      <c r="E963" s="354">
        <v>95.05</v>
      </c>
      <c r="F963" s="355" t="s">
        <v>2820</v>
      </c>
      <c r="G963" s="294"/>
    </row>
    <row r="964" spans="2:7">
      <c r="B964" s="353">
        <v>42693.775335648003</v>
      </c>
      <c r="C964" s="354">
        <v>100</v>
      </c>
      <c r="D964" s="186">
        <f t="shared" si="14"/>
        <v>5</v>
      </c>
      <c r="E964" s="354">
        <v>95</v>
      </c>
      <c r="F964" s="355" t="s">
        <v>2821</v>
      </c>
      <c r="G964" s="294"/>
    </row>
    <row r="965" spans="2:7">
      <c r="B965" s="353">
        <v>42693.775335648003</v>
      </c>
      <c r="C965" s="186">
        <v>20</v>
      </c>
      <c r="D965" s="186">
        <f t="shared" si="14"/>
        <v>1</v>
      </c>
      <c r="E965" s="354">
        <v>19</v>
      </c>
      <c r="F965" s="355" t="s">
        <v>2822</v>
      </c>
      <c r="G965" s="294"/>
    </row>
    <row r="966" spans="2:7">
      <c r="B966" s="353">
        <v>42693.775347221999</v>
      </c>
      <c r="C966" s="354">
        <v>10</v>
      </c>
      <c r="D966" s="186">
        <f t="shared" ref="D966:D1029" si="15">SUM(C966-E966)</f>
        <v>0.69999999999999929</v>
      </c>
      <c r="E966" s="354">
        <v>9.3000000000000007</v>
      </c>
      <c r="F966" s="355" t="s">
        <v>2823</v>
      </c>
      <c r="G966" s="294"/>
    </row>
    <row r="967" spans="2:7">
      <c r="B967" s="353">
        <v>42693.775358796003</v>
      </c>
      <c r="C967" s="354">
        <v>50</v>
      </c>
      <c r="D967" s="186">
        <f t="shared" si="15"/>
        <v>2.5</v>
      </c>
      <c r="E967" s="354">
        <v>47.5</v>
      </c>
      <c r="F967" s="355" t="s">
        <v>2824</v>
      </c>
      <c r="G967" s="294"/>
    </row>
    <row r="968" spans="2:7">
      <c r="B968" s="353">
        <v>42693.77537037</v>
      </c>
      <c r="C968" s="354">
        <v>50</v>
      </c>
      <c r="D968" s="186">
        <f t="shared" si="15"/>
        <v>2.5</v>
      </c>
      <c r="E968" s="354">
        <v>47.5</v>
      </c>
      <c r="F968" s="355" t="s">
        <v>2825</v>
      </c>
      <c r="G968" s="294"/>
    </row>
    <row r="969" spans="2:7">
      <c r="B969" s="353">
        <v>42693.775381943997</v>
      </c>
      <c r="C969" s="354">
        <v>100</v>
      </c>
      <c r="D969" s="186">
        <f t="shared" si="15"/>
        <v>5</v>
      </c>
      <c r="E969" s="354">
        <v>95</v>
      </c>
      <c r="F969" s="355" t="s">
        <v>2826</v>
      </c>
      <c r="G969" s="294"/>
    </row>
    <row r="970" spans="2:7">
      <c r="B970" s="353">
        <v>42693.775393518998</v>
      </c>
      <c r="C970" s="354">
        <v>10</v>
      </c>
      <c r="D970" s="186">
        <f t="shared" si="15"/>
        <v>0.5</v>
      </c>
      <c r="E970" s="354">
        <v>9.5</v>
      </c>
      <c r="F970" s="355" t="s">
        <v>2827</v>
      </c>
      <c r="G970" s="294"/>
    </row>
    <row r="971" spans="2:7">
      <c r="B971" s="353">
        <v>42693.775393518998</v>
      </c>
      <c r="C971" s="354">
        <v>100</v>
      </c>
      <c r="D971" s="186">
        <f t="shared" si="15"/>
        <v>5</v>
      </c>
      <c r="E971" s="354">
        <v>95</v>
      </c>
      <c r="F971" s="355" t="s">
        <v>2435</v>
      </c>
      <c r="G971" s="294"/>
    </row>
    <row r="972" spans="2:7">
      <c r="B972" s="353">
        <v>42693.775405093002</v>
      </c>
      <c r="C972" s="354">
        <v>100</v>
      </c>
      <c r="D972" s="186">
        <f t="shared" si="15"/>
        <v>5</v>
      </c>
      <c r="E972" s="354">
        <v>95</v>
      </c>
      <c r="F972" s="355" t="s">
        <v>2828</v>
      </c>
      <c r="G972" s="294"/>
    </row>
    <row r="973" spans="2:7">
      <c r="B973" s="353">
        <v>42693.775405093002</v>
      </c>
      <c r="C973" s="354">
        <v>100</v>
      </c>
      <c r="D973" s="186">
        <f t="shared" si="15"/>
        <v>7</v>
      </c>
      <c r="E973" s="354">
        <v>93</v>
      </c>
      <c r="F973" s="355" t="s">
        <v>2829</v>
      </c>
      <c r="G973" s="294"/>
    </row>
    <row r="974" spans="2:7">
      <c r="B974" s="353">
        <v>42693.775416666998</v>
      </c>
      <c r="C974" s="354">
        <v>300</v>
      </c>
      <c r="D974" s="186">
        <f t="shared" si="15"/>
        <v>14.850000000000023</v>
      </c>
      <c r="E974" s="354">
        <v>285.14999999999998</v>
      </c>
      <c r="F974" s="355" t="s">
        <v>2830</v>
      </c>
      <c r="G974" s="294"/>
    </row>
    <row r="975" spans="2:7">
      <c r="B975" s="353">
        <v>42693.775416666998</v>
      </c>
      <c r="C975" s="354">
        <v>30</v>
      </c>
      <c r="D975" s="186">
        <f t="shared" si="15"/>
        <v>1.5</v>
      </c>
      <c r="E975" s="354">
        <v>28.5</v>
      </c>
      <c r="F975" s="355" t="s">
        <v>2831</v>
      </c>
      <c r="G975" s="294"/>
    </row>
    <row r="976" spans="2:7">
      <c r="B976" s="353">
        <v>42693.775428241002</v>
      </c>
      <c r="C976" s="354">
        <v>50</v>
      </c>
      <c r="D976" s="186">
        <f t="shared" si="15"/>
        <v>2.5</v>
      </c>
      <c r="E976" s="354">
        <v>47.5</v>
      </c>
      <c r="F976" s="355" t="s">
        <v>2832</v>
      </c>
      <c r="G976" s="294"/>
    </row>
    <row r="977" spans="2:7">
      <c r="B977" s="353">
        <v>42693.775439814999</v>
      </c>
      <c r="C977" s="354">
        <v>30</v>
      </c>
      <c r="D977" s="186">
        <f t="shared" si="15"/>
        <v>1.4899999999999984</v>
      </c>
      <c r="E977" s="354">
        <v>28.51</v>
      </c>
      <c r="F977" s="355" t="s">
        <v>2685</v>
      </c>
      <c r="G977" s="294"/>
    </row>
    <row r="978" spans="2:7">
      <c r="B978" s="353">
        <v>42693.775451389003</v>
      </c>
      <c r="C978" s="354">
        <v>70</v>
      </c>
      <c r="D978" s="186">
        <f t="shared" si="15"/>
        <v>4.9000000000000057</v>
      </c>
      <c r="E978" s="354">
        <v>65.099999999999994</v>
      </c>
      <c r="F978" s="355" t="s">
        <v>2833</v>
      </c>
      <c r="G978" s="294"/>
    </row>
    <row r="979" spans="2:7">
      <c r="B979" s="353">
        <v>42693.775462963</v>
      </c>
      <c r="C979" s="354">
        <v>10</v>
      </c>
      <c r="D979" s="186">
        <f t="shared" si="15"/>
        <v>0.69999999999999929</v>
      </c>
      <c r="E979" s="354">
        <v>9.3000000000000007</v>
      </c>
      <c r="F979" s="355" t="s">
        <v>2834</v>
      </c>
      <c r="G979" s="294"/>
    </row>
    <row r="980" spans="2:7">
      <c r="B980" s="353">
        <v>42693.775474536997</v>
      </c>
      <c r="C980" s="354">
        <v>45</v>
      </c>
      <c r="D980" s="186">
        <f t="shared" si="15"/>
        <v>2.25</v>
      </c>
      <c r="E980" s="354">
        <v>42.75</v>
      </c>
      <c r="F980" s="355" t="s">
        <v>2784</v>
      </c>
      <c r="G980" s="294"/>
    </row>
    <row r="981" spans="2:7">
      <c r="B981" s="353">
        <v>42693.775509259001</v>
      </c>
      <c r="C981" s="354">
        <v>20</v>
      </c>
      <c r="D981" s="186">
        <f t="shared" si="15"/>
        <v>1</v>
      </c>
      <c r="E981" s="354">
        <v>19</v>
      </c>
      <c r="F981" s="355" t="s">
        <v>2835</v>
      </c>
      <c r="G981" s="294"/>
    </row>
    <row r="982" spans="2:7">
      <c r="B982" s="353">
        <v>42693.775509259001</v>
      </c>
      <c r="C982" s="354">
        <v>100</v>
      </c>
      <c r="D982" s="186">
        <f t="shared" si="15"/>
        <v>5</v>
      </c>
      <c r="E982" s="354">
        <v>95</v>
      </c>
      <c r="F982" s="355" t="s">
        <v>2836</v>
      </c>
      <c r="G982" s="294"/>
    </row>
    <row r="983" spans="2:7">
      <c r="B983" s="353">
        <v>42693.775520832998</v>
      </c>
      <c r="C983" s="354">
        <v>50</v>
      </c>
      <c r="D983" s="186">
        <f t="shared" si="15"/>
        <v>3.5</v>
      </c>
      <c r="E983" s="354">
        <v>46.5</v>
      </c>
      <c r="F983" s="355" t="s">
        <v>2837</v>
      </c>
      <c r="G983" s="294"/>
    </row>
    <row r="984" spans="2:7">
      <c r="B984" s="353">
        <v>42693.775532407002</v>
      </c>
      <c r="C984" s="354">
        <v>50</v>
      </c>
      <c r="D984" s="186">
        <f t="shared" si="15"/>
        <v>2.5</v>
      </c>
      <c r="E984" s="354">
        <v>47.5</v>
      </c>
      <c r="F984" s="355" t="s">
        <v>2838</v>
      </c>
      <c r="G984" s="294"/>
    </row>
    <row r="985" spans="2:7">
      <c r="B985" s="353">
        <v>42693.775567129996</v>
      </c>
      <c r="C985" s="354">
        <v>50</v>
      </c>
      <c r="D985" s="186">
        <f t="shared" si="15"/>
        <v>3.5</v>
      </c>
      <c r="E985" s="354">
        <v>46.5</v>
      </c>
      <c r="F985" s="355" t="s">
        <v>2828</v>
      </c>
      <c r="G985" s="294"/>
    </row>
    <row r="986" spans="2:7">
      <c r="B986" s="353">
        <v>42693.775567129996</v>
      </c>
      <c r="C986" s="354">
        <v>71</v>
      </c>
      <c r="D986" s="186">
        <f t="shared" si="15"/>
        <v>4.9699999999999989</v>
      </c>
      <c r="E986" s="354">
        <v>66.03</v>
      </c>
      <c r="F986" s="355" t="s">
        <v>2839</v>
      </c>
      <c r="G986" s="294"/>
    </row>
    <row r="987" spans="2:7">
      <c r="B987" s="353">
        <v>42693.775578704001</v>
      </c>
      <c r="C987" s="354">
        <v>50</v>
      </c>
      <c r="D987" s="186">
        <f t="shared" si="15"/>
        <v>2.4799999999999969</v>
      </c>
      <c r="E987" s="354">
        <v>47.52</v>
      </c>
      <c r="F987" s="355" t="s">
        <v>2840</v>
      </c>
      <c r="G987" s="294"/>
    </row>
    <row r="988" spans="2:7">
      <c r="B988" s="353">
        <v>42693.775578704001</v>
      </c>
      <c r="C988" s="354">
        <v>100</v>
      </c>
      <c r="D988" s="186">
        <f t="shared" si="15"/>
        <v>5</v>
      </c>
      <c r="E988" s="354">
        <v>95</v>
      </c>
      <c r="F988" s="355" t="s">
        <v>2841</v>
      </c>
      <c r="G988" s="294"/>
    </row>
    <row r="989" spans="2:7">
      <c r="B989" s="353">
        <v>42693.775590277997</v>
      </c>
      <c r="C989" s="354">
        <v>100</v>
      </c>
      <c r="D989" s="186">
        <f t="shared" si="15"/>
        <v>5</v>
      </c>
      <c r="E989" s="354">
        <v>95</v>
      </c>
      <c r="F989" s="355" t="s">
        <v>2842</v>
      </c>
      <c r="G989" s="294"/>
    </row>
    <row r="990" spans="2:7">
      <c r="B990" s="353">
        <v>42693.775636573999</v>
      </c>
      <c r="C990" s="354">
        <v>100</v>
      </c>
      <c r="D990" s="186">
        <f t="shared" si="15"/>
        <v>5</v>
      </c>
      <c r="E990" s="354">
        <v>95</v>
      </c>
      <c r="F990" s="355" t="s">
        <v>2632</v>
      </c>
      <c r="G990" s="294"/>
    </row>
    <row r="991" spans="2:7">
      <c r="B991" s="353">
        <v>42693.775636573999</v>
      </c>
      <c r="C991" s="354">
        <v>200</v>
      </c>
      <c r="D991" s="186">
        <f t="shared" si="15"/>
        <v>9.9000000000000057</v>
      </c>
      <c r="E991" s="354">
        <v>190.1</v>
      </c>
      <c r="F991" s="355" t="s">
        <v>2843</v>
      </c>
      <c r="G991" s="294"/>
    </row>
    <row r="992" spans="2:7">
      <c r="B992" s="353">
        <v>42693.775636573999</v>
      </c>
      <c r="C992" s="354">
        <v>30</v>
      </c>
      <c r="D992" s="186">
        <f t="shared" si="15"/>
        <v>1.5</v>
      </c>
      <c r="E992" s="354">
        <v>28.5</v>
      </c>
      <c r="F992" s="355" t="s">
        <v>2844</v>
      </c>
      <c r="G992" s="294"/>
    </row>
    <row r="993" spans="2:7">
      <c r="B993" s="353">
        <v>42693.775659722</v>
      </c>
      <c r="C993" s="354">
        <v>50</v>
      </c>
      <c r="D993" s="186">
        <f t="shared" si="15"/>
        <v>2.5</v>
      </c>
      <c r="E993" s="354">
        <v>47.5</v>
      </c>
      <c r="F993" s="355" t="s">
        <v>2845</v>
      </c>
      <c r="G993" s="294"/>
    </row>
    <row r="994" spans="2:7">
      <c r="B994" s="353">
        <v>42693.775659722</v>
      </c>
      <c r="C994" s="354">
        <v>10</v>
      </c>
      <c r="D994" s="186">
        <f t="shared" si="15"/>
        <v>0.5</v>
      </c>
      <c r="E994" s="354">
        <v>9.5</v>
      </c>
      <c r="F994" s="355" t="s">
        <v>2846</v>
      </c>
      <c r="G994" s="294"/>
    </row>
    <row r="995" spans="2:7">
      <c r="B995" s="353">
        <v>42693.775659722</v>
      </c>
      <c r="C995" s="186">
        <v>100</v>
      </c>
      <c r="D995" s="186">
        <f t="shared" si="15"/>
        <v>5</v>
      </c>
      <c r="E995" s="354">
        <v>95</v>
      </c>
      <c r="F995" s="355" t="s">
        <v>2847</v>
      </c>
      <c r="G995" s="294"/>
    </row>
    <row r="996" spans="2:7">
      <c r="B996" s="353">
        <v>42693.775706018998</v>
      </c>
      <c r="C996" s="354">
        <v>50</v>
      </c>
      <c r="D996" s="186">
        <f t="shared" si="15"/>
        <v>2.5</v>
      </c>
      <c r="E996" s="354">
        <v>47.5</v>
      </c>
      <c r="F996" s="355" t="s">
        <v>2848</v>
      </c>
      <c r="G996" s="294"/>
    </row>
    <row r="997" spans="2:7">
      <c r="B997" s="353">
        <v>42693.775717593002</v>
      </c>
      <c r="C997" s="354">
        <v>100</v>
      </c>
      <c r="D997" s="186">
        <f t="shared" si="15"/>
        <v>7</v>
      </c>
      <c r="E997" s="354">
        <v>93</v>
      </c>
      <c r="F997" s="355" t="s">
        <v>2849</v>
      </c>
      <c r="G997" s="294"/>
    </row>
    <row r="998" spans="2:7">
      <c r="B998" s="353">
        <v>42693.775717593002</v>
      </c>
      <c r="C998" s="354">
        <v>40</v>
      </c>
      <c r="D998" s="186">
        <f t="shared" si="15"/>
        <v>2</v>
      </c>
      <c r="E998" s="354">
        <v>38</v>
      </c>
      <c r="F998" s="355" t="s">
        <v>2850</v>
      </c>
      <c r="G998" s="294"/>
    </row>
    <row r="999" spans="2:7">
      <c r="B999" s="353">
        <v>42693.775775463</v>
      </c>
      <c r="C999" s="354">
        <v>20</v>
      </c>
      <c r="D999" s="186">
        <f t="shared" si="15"/>
        <v>0.98999999999999844</v>
      </c>
      <c r="E999" s="354">
        <v>19.010000000000002</v>
      </c>
      <c r="F999" s="355" t="s">
        <v>2851</v>
      </c>
      <c r="G999" s="294"/>
    </row>
    <row r="1000" spans="2:7">
      <c r="B1000" s="353">
        <v>42693.775787036997</v>
      </c>
      <c r="C1000" s="354">
        <v>100</v>
      </c>
      <c r="D1000" s="186">
        <f t="shared" si="15"/>
        <v>4.9500000000000028</v>
      </c>
      <c r="E1000" s="354">
        <v>95.05</v>
      </c>
      <c r="F1000" s="355" t="s">
        <v>2077</v>
      </c>
      <c r="G1000" s="294"/>
    </row>
    <row r="1001" spans="2:7">
      <c r="B1001" s="353">
        <v>42693.775810184998</v>
      </c>
      <c r="C1001" s="354">
        <v>25</v>
      </c>
      <c r="D1001" s="186">
        <f t="shared" si="15"/>
        <v>1.25</v>
      </c>
      <c r="E1001" s="354">
        <v>23.75</v>
      </c>
      <c r="F1001" s="355" t="s">
        <v>2852</v>
      </c>
      <c r="G1001" s="294"/>
    </row>
    <row r="1002" spans="2:7">
      <c r="B1002" s="353">
        <v>42693.775844907002</v>
      </c>
      <c r="C1002" s="354">
        <v>40</v>
      </c>
      <c r="D1002" s="186">
        <f t="shared" si="15"/>
        <v>2</v>
      </c>
      <c r="E1002" s="354">
        <v>38</v>
      </c>
      <c r="F1002" s="355" t="s">
        <v>2853</v>
      </c>
      <c r="G1002" s="294"/>
    </row>
    <row r="1003" spans="2:7">
      <c r="B1003" s="353">
        <v>42693.775856480999</v>
      </c>
      <c r="C1003" s="354">
        <v>100</v>
      </c>
      <c r="D1003" s="186">
        <f t="shared" si="15"/>
        <v>5</v>
      </c>
      <c r="E1003" s="354">
        <v>95</v>
      </c>
      <c r="F1003" s="355" t="s">
        <v>2854</v>
      </c>
      <c r="G1003" s="294"/>
    </row>
    <row r="1004" spans="2:7">
      <c r="B1004" s="353">
        <v>42693.775879629997</v>
      </c>
      <c r="C1004" s="354">
        <v>50</v>
      </c>
      <c r="D1004" s="186">
        <f t="shared" si="15"/>
        <v>2.5</v>
      </c>
      <c r="E1004" s="354">
        <v>47.5</v>
      </c>
      <c r="F1004" s="355" t="s">
        <v>2765</v>
      </c>
      <c r="G1004" s="294"/>
    </row>
    <row r="1005" spans="2:7">
      <c r="B1005" s="353">
        <v>42693.775891204001</v>
      </c>
      <c r="C1005" s="354">
        <v>50</v>
      </c>
      <c r="D1005" s="186">
        <f t="shared" si="15"/>
        <v>3.5</v>
      </c>
      <c r="E1005" s="354">
        <v>46.5</v>
      </c>
      <c r="F1005" s="355" t="s">
        <v>2855</v>
      </c>
      <c r="G1005" s="294"/>
    </row>
    <row r="1006" spans="2:7">
      <c r="B1006" s="353">
        <v>42693.775914352002</v>
      </c>
      <c r="C1006" s="354">
        <v>100</v>
      </c>
      <c r="D1006" s="186">
        <f t="shared" si="15"/>
        <v>7</v>
      </c>
      <c r="E1006" s="354">
        <v>93</v>
      </c>
      <c r="F1006" s="355" t="s">
        <v>2856</v>
      </c>
      <c r="G1006" s="294"/>
    </row>
    <row r="1007" spans="2:7">
      <c r="B1007" s="353">
        <v>42693.775937500002</v>
      </c>
      <c r="C1007" s="354">
        <v>100</v>
      </c>
      <c r="D1007" s="186">
        <f t="shared" si="15"/>
        <v>5</v>
      </c>
      <c r="E1007" s="354">
        <v>95</v>
      </c>
      <c r="F1007" s="355" t="s">
        <v>2857</v>
      </c>
      <c r="G1007" s="294"/>
    </row>
    <row r="1008" spans="2:7">
      <c r="B1008" s="353">
        <v>42693.775983795997</v>
      </c>
      <c r="C1008" s="354">
        <v>100</v>
      </c>
      <c r="D1008" s="186">
        <f t="shared" si="15"/>
        <v>5</v>
      </c>
      <c r="E1008" s="354">
        <v>95</v>
      </c>
      <c r="F1008" s="355" t="s">
        <v>2858</v>
      </c>
      <c r="G1008" s="294"/>
    </row>
    <row r="1009" spans="2:7">
      <c r="B1009" s="353">
        <v>42693.776053241003</v>
      </c>
      <c r="C1009" s="354">
        <v>50</v>
      </c>
      <c r="D1009" s="186">
        <f t="shared" si="15"/>
        <v>3.5</v>
      </c>
      <c r="E1009" s="354">
        <v>46.5</v>
      </c>
      <c r="F1009" s="355" t="s">
        <v>2859</v>
      </c>
      <c r="G1009" s="294"/>
    </row>
    <row r="1010" spans="2:7">
      <c r="B1010" s="353">
        <v>42693.776145832999</v>
      </c>
      <c r="C1010" s="354">
        <v>100</v>
      </c>
      <c r="D1010" s="186">
        <f t="shared" si="15"/>
        <v>5</v>
      </c>
      <c r="E1010" s="354">
        <v>95</v>
      </c>
      <c r="F1010" s="355" t="s">
        <v>2860</v>
      </c>
      <c r="G1010" s="294"/>
    </row>
    <row r="1011" spans="2:7">
      <c r="B1011" s="353">
        <v>42693.776203704001</v>
      </c>
      <c r="C1011" s="354">
        <v>100</v>
      </c>
      <c r="D1011" s="186">
        <f t="shared" si="15"/>
        <v>5</v>
      </c>
      <c r="E1011" s="354">
        <v>95</v>
      </c>
      <c r="F1011" s="355" t="s">
        <v>2861</v>
      </c>
      <c r="G1011" s="294"/>
    </row>
    <row r="1012" spans="2:7">
      <c r="B1012" s="353">
        <v>42693.776238425999</v>
      </c>
      <c r="C1012" s="354">
        <v>50</v>
      </c>
      <c r="D1012" s="186">
        <f t="shared" si="15"/>
        <v>2.5</v>
      </c>
      <c r="E1012" s="354">
        <v>47.5</v>
      </c>
      <c r="F1012" s="355" t="s">
        <v>2862</v>
      </c>
      <c r="G1012" s="294"/>
    </row>
    <row r="1013" spans="2:7">
      <c r="B1013" s="353">
        <v>42693.776307870001</v>
      </c>
      <c r="C1013" s="354">
        <v>70</v>
      </c>
      <c r="D1013" s="186">
        <f t="shared" si="15"/>
        <v>3.5</v>
      </c>
      <c r="E1013" s="354">
        <v>66.5</v>
      </c>
      <c r="F1013" s="355" t="s">
        <v>2863</v>
      </c>
      <c r="G1013" s="294"/>
    </row>
    <row r="1014" spans="2:7">
      <c r="B1014" s="353">
        <v>42693.776319443998</v>
      </c>
      <c r="C1014" s="354">
        <v>100</v>
      </c>
      <c r="D1014" s="186">
        <f t="shared" si="15"/>
        <v>5</v>
      </c>
      <c r="E1014" s="354">
        <v>95</v>
      </c>
      <c r="F1014" s="355" t="s">
        <v>2864</v>
      </c>
      <c r="G1014" s="294"/>
    </row>
    <row r="1015" spans="2:7">
      <c r="B1015" s="353">
        <v>42693.776319443998</v>
      </c>
      <c r="C1015" s="354">
        <v>50</v>
      </c>
      <c r="D1015" s="186">
        <f t="shared" si="15"/>
        <v>2.5</v>
      </c>
      <c r="E1015" s="354">
        <v>47.5</v>
      </c>
      <c r="F1015" s="355" t="s">
        <v>2832</v>
      </c>
      <c r="G1015" s="294"/>
    </row>
    <row r="1016" spans="2:7">
      <c r="B1016" s="353">
        <v>42693.776331018998</v>
      </c>
      <c r="C1016" s="354">
        <v>100</v>
      </c>
      <c r="D1016" s="186">
        <f t="shared" si="15"/>
        <v>5</v>
      </c>
      <c r="E1016" s="354">
        <v>95</v>
      </c>
      <c r="F1016" s="355" t="s">
        <v>2762</v>
      </c>
      <c r="G1016" s="294"/>
    </row>
    <row r="1017" spans="2:7">
      <c r="B1017" s="353">
        <v>42693.776331018998</v>
      </c>
      <c r="C1017" s="354">
        <v>100</v>
      </c>
      <c r="D1017" s="186">
        <f t="shared" si="15"/>
        <v>5</v>
      </c>
      <c r="E1017" s="354">
        <v>95</v>
      </c>
      <c r="F1017" s="355" t="s">
        <v>2865</v>
      </c>
      <c r="G1017" s="294"/>
    </row>
    <row r="1018" spans="2:7">
      <c r="B1018" s="353">
        <v>42693.776342593002</v>
      </c>
      <c r="C1018" s="354">
        <v>10</v>
      </c>
      <c r="D1018" s="186">
        <f t="shared" si="15"/>
        <v>0.69999999999999929</v>
      </c>
      <c r="E1018" s="354">
        <v>9.3000000000000007</v>
      </c>
      <c r="F1018" s="355" t="s">
        <v>2866</v>
      </c>
      <c r="G1018" s="294"/>
    </row>
    <row r="1019" spans="2:7">
      <c r="B1019" s="353">
        <v>42693.776342593002</v>
      </c>
      <c r="C1019" s="354">
        <v>300</v>
      </c>
      <c r="D1019" s="186">
        <f t="shared" si="15"/>
        <v>21</v>
      </c>
      <c r="E1019" s="354">
        <v>279</v>
      </c>
      <c r="F1019" s="355" t="s">
        <v>2867</v>
      </c>
      <c r="G1019" s="294"/>
    </row>
    <row r="1020" spans="2:7">
      <c r="B1020" s="353">
        <v>42693.776446759002</v>
      </c>
      <c r="C1020" s="354">
        <v>100</v>
      </c>
      <c r="D1020" s="186">
        <f t="shared" si="15"/>
        <v>7</v>
      </c>
      <c r="E1020" s="354">
        <v>93</v>
      </c>
      <c r="F1020" s="355" t="s">
        <v>2868</v>
      </c>
      <c r="G1020" s="294"/>
    </row>
    <row r="1021" spans="2:7">
      <c r="B1021" s="353">
        <v>42693.776539352002</v>
      </c>
      <c r="C1021" s="354">
        <v>35</v>
      </c>
      <c r="D1021" s="186">
        <f t="shared" si="15"/>
        <v>1.75</v>
      </c>
      <c r="E1021" s="354">
        <v>33.25</v>
      </c>
      <c r="F1021" s="355" t="s">
        <v>2869</v>
      </c>
      <c r="G1021" s="294"/>
    </row>
    <row r="1022" spans="2:7">
      <c r="B1022" s="353">
        <v>42693.776782407003</v>
      </c>
      <c r="C1022" s="354">
        <v>50</v>
      </c>
      <c r="D1022" s="186">
        <f t="shared" si="15"/>
        <v>2.5</v>
      </c>
      <c r="E1022" s="354">
        <v>47.5</v>
      </c>
      <c r="F1022" s="355" t="s">
        <v>2870</v>
      </c>
      <c r="G1022" s="294"/>
    </row>
    <row r="1023" spans="2:7">
      <c r="B1023" s="353">
        <v>42693.776828704002</v>
      </c>
      <c r="C1023" s="354">
        <v>500</v>
      </c>
      <c r="D1023" s="186">
        <f t="shared" si="15"/>
        <v>24.75</v>
      </c>
      <c r="E1023" s="354">
        <v>475.25</v>
      </c>
      <c r="F1023" s="355" t="s">
        <v>2871</v>
      </c>
      <c r="G1023" s="294"/>
    </row>
    <row r="1024" spans="2:7">
      <c r="B1024" s="353">
        <v>42693.777164352003</v>
      </c>
      <c r="C1024" s="354">
        <v>50</v>
      </c>
      <c r="D1024" s="186">
        <f t="shared" si="15"/>
        <v>3.5</v>
      </c>
      <c r="E1024" s="354">
        <v>46.5</v>
      </c>
      <c r="F1024" s="355" t="s">
        <v>2872</v>
      </c>
      <c r="G1024" s="294"/>
    </row>
    <row r="1025" spans="2:7">
      <c r="B1025" s="353">
        <v>42693.777210647997</v>
      </c>
      <c r="C1025" s="186">
        <v>10</v>
      </c>
      <c r="D1025" s="186">
        <f t="shared" si="15"/>
        <v>0.5</v>
      </c>
      <c r="E1025" s="354">
        <v>9.5</v>
      </c>
      <c r="F1025" s="355" t="s">
        <v>2873</v>
      </c>
      <c r="G1025" s="294"/>
    </row>
    <row r="1026" spans="2:7">
      <c r="B1026" s="353">
        <v>42693.777280093003</v>
      </c>
      <c r="C1026" s="354">
        <v>300</v>
      </c>
      <c r="D1026" s="186">
        <f t="shared" si="15"/>
        <v>15</v>
      </c>
      <c r="E1026" s="354">
        <v>285</v>
      </c>
      <c r="F1026" s="355" t="s">
        <v>2874</v>
      </c>
      <c r="G1026" s="294"/>
    </row>
    <row r="1027" spans="2:7">
      <c r="B1027" s="353">
        <v>42693.777326388998</v>
      </c>
      <c r="C1027" s="354">
        <v>50</v>
      </c>
      <c r="D1027" s="186">
        <f t="shared" si="15"/>
        <v>3.5</v>
      </c>
      <c r="E1027" s="354">
        <v>46.5</v>
      </c>
      <c r="F1027" s="355" t="s">
        <v>2875</v>
      </c>
      <c r="G1027" s="294"/>
    </row>
    <row r="1028" spans="2:7">
      <c r="B1028" s="353">
        <v>42693.777326388998</v>
      </c>
      <c r="C1028" s="354">
        <v>50</v>
      </c>
      <c r="D1028" s="186">
        <f t="shared" si="15"/>
        <v>2.5</v>
      </c>
      <c r="E1028" s="354">
        <v>47.5</v>
      </c>
      <c r="F1028" s="355" t="s">
        <v>2876</v>
      </c>
      <c r="G1028" s="294"/>
    </row>
    <row r="1029" spans="2:7">
      <c r="B1029" s="353">
        <v>42693.777430556001</v>
      </c>
      <c r="C1029" s="354">
        <v>90</v>
      </c>
      <c r="D1029" s="186">
        <f t="shared" si="15"/>
        <v>4.4599999999999937</v>
      </c>
      <c r="E1029" s="354">
        <v>85.54</v>
      </c>
      <c r="F1029" s="355" t="s">
        <v>2072</v>
      </c>
      <c r="G1029" s="294"/>
    </row>
    <row r="1030" spans="2:7">
      <c r="B1030" s="353">
        <v>42693.777465277999</v>
      </c>
      <c r="C1030" s="354">
        <v>100</v>
      </c>
      <c r="D1030" s="186">
        <f t="shared" ref="D1030:D1093" si="16">SUM(C1030-E1030)</f>
        <v>5</v>
      </c>
      <c r="E1030" s="354">
        <v>95</v>
      </c>
      <c r="F1030" s="355" t="s">
        <v>2877</v>
      </c>
      <c r="G1030" s="294"/>
    </row>
    <row r="1031" spans="2:7">
      <c r="B1031" s="353">
        <v>42693.777743056002</v>
      </c>
      <c r="C1031" s="354">
        <v>100</v>
      </c>
      <c r="D1031" s="186">
        <f t="shared" si="16"/>
        <v>5</v>
      </c>
      <c r="E1031" s="354">
        <v>95</v>
      </c>
      <c r="F1031" s="355" t="s">
        <v>2878</v>
      </c>
      <c r="G1031" s="294"/>
    </row>
    <row r="1032" spans="2:7">
      <c r="B1032" s="353">
        <v>42693.777847222002</v>
      </c>
      <c r="C1032" s="354">
        <v>200</v>
      </c>
      <c r="D1032" s="186">
        <f t="shared" si="16"/>
        <v>10</v>
      </c>
      <c r="E1032" s="354">
        <v>190</v>
      </c>
      <c r="F1032" s="355" t="s">
        <v>2879</v>
      </c>
      <c r="G1032" s="294"/>
    </row>
    <row r="1033" spans="2:7">
      <c r="B1033" s="353">
        <v>42693.777974536999</v>
      </c>
      <c r="C1033" s="354">
        <v>10</v>
      </c>
      <c r="D1033" s="186">
        <f t="shared" si="16"/>
        <v>0.69999999999999929</v>
      </c>
      <c r="E1033" s="354">
        <v>9.3000000000000007</v>
      </c>
      <c r="F1033" s="355" t="s">
        <v>2880</v>
      </c>
      <c r="G1033" s="294"/>
    </row>
    <row r="1034" spans="2:7">
      <c r="B1034" s="353">
        <v>42693.778206019</v>
      </c>
      <c r="C1034" s="354">
        <v>150</v>
      </c>
      <c r="D1034" s="186">
        <f t="shared" si="16"/>
        <v>7.5</v>
      </c>
      <c r="E1034" s="354">
        <v>142.5</v>
      </c>
      <c r="F1034" s="355" t="s">
        <v>2881</v>
      </c>
      <c r="G1034" s="294"/>
    </row>
    <row r="1035" spans="2:7">
      <c r="B1035" s="353">
        <v>42693.778298611003</v>
      </c>
      <c r="C1035" s="354">
        <v>75</v>
      </c>
      <c r="D1035" s="186">
        <f t="shared" si="16"/>
        <v>3.75</v>
      </c>
      <c r="E1035" s="354">
        <v>71.25</v>
      </c>
      <c r="F1035" s="355" t="s">
        <v>2215</v>
      </c>
      <c r="G1035" s="294"/>
    </row>
    <row r="1036" spans="2:7">
      <c r="B1036" s="353">
        <v>42693.778576388999</v>
      </c>
      <c r="C1036" s="354">
        <v>100</v>
      </c>
      <c r="D1036" s="186">
        <f t="shared" si="16"/>
        <v>5</v>
      </c>
      <c r="E1036" s="354">
        <v>95</v>
      </c>
      <c r="F1036" s="355" t="s">
        <v>2882</v>
      </c>
      <c r="G1036" s="294"/>
    </row>
    <row r="1037" spans="2:7">
      <c r="B1037" s="353">
        <v>42693.778611111004</v>
      </c>
      <c r="C1037" s="354">
        <v>300</v>
      </c>
      <c r="D1037" s="186">
        <f t="shared" si="16"/>
        <v>15</v>
      </c>
      <c r="E1037" s="354">
        <v>285</v>
      </c>
      <c r="F1037" s="355" t="s">
        <v>2765</v>
      </c>
      <c r="G1037" s="294"/>
    </row>
    <row r="1038" spans="2:7">
      <c r="B1038" s="353">
        <v>42693.778773147998</v>
      </c>
      <c r="C1038" s="354">
        <v>60</v>
      </c>
      <c r="D1038" s="186">
        <f t="shared" si="16"/>
        <v>3</v>
      </c>
      <c r="E1038" s="354">
        <v>57</v>
      </c>
      <c r="F1038" s="355" t="s">
        <v>2883</v>
      </c>
      <c r="G1038" s="294"/>
    </row>
    <row r="1039" spans="2:7">
      <c r="B1039" s="353">
        <v>42693.778923610997</v>
      </c>
      <c r="C1039" s="354">
        <v>100</v>
      </c>
      <c r="D1039" s="186">
        <f t="shared" si="16"/>
        <v>5</v>
      </c>
      <c r="E1039" s="354">
        <v>95</v>
      </c>
      <c r="F1039" s="355" t="s">
        <v>2569</v>
      </c>
      <c r="G1039" s="294"/>
    </row>
    <row r="1040" spans="2:7">
      <c r="B1040" s="353">
        <v>42693.779351851997</v>
      </c>
      <c r="C1040" s="354">
        <v>30</v>
      </c>
      <c r="D1040" s="186">
        <f t="shared" si="16"/>
        <v>1.4899999999999984</v>
      </c>
      <c r="E1040" s="354">
        <v>28.51</v>
      </c>
      <c r="F1040" s="355" t="s">
        <v>2884</v>
      </c>
      <c r="G1040" s="294"/>
    </row>
    <row r="1041" spans="2:7">
      <c r="B1041" s="353">
        <v>42693.779513889</v>
      </c>
      <c r="C1041" s="354">
        <v>50</v>
      </c>
      <c r="D1041" s="186">
        <f t="shared" si="16"/>
        <v>3.5</v>
      </c>
      <c r="E1041" s="354">
        <v>46.5</v>
      </c>
      <c r="F1041" s="355" t="s">
        <v>2885</v>
      </c>
      <c r="G1041" s="294"/>
    </row>
    <row r="1042" spans="2:7">
      <c r="B1042" s="353">
        <v>42693.779687499999</v>
      </c>
      <c r="C1042" s="354">
        <v>50</v>
      </c>
      <c r="D1042" s="186">
        <f t="shared" si="16"/>
        <v>2.4799999999999969</v>
      </c>
      <c r="E1042" s="354">
        <v>47.52</v>
      </c>
      <c r="F1042" s="355" t="s">
        <v>2886</v>
      </c>
      <c r="G1042" s="294"/>
    </row>
    <row r="1043" spans="2:7">
      <c r="B1043" s="353">
        <v>42693.781817130002</v>
      </c>
      <c r="C1043" s="354">
        <v>100</v>
      </c>
      <c r="D1043" s="186">
        <f t="shared" si="16"/>
        <v>5</v>
      </c>
      <c r="E1043" s="354">
        <v>95</v>
      </c>
      <c r="F1043" s="355" t="s">
        <v>2887</v>
      </c>
      <c r="G1043" s="294"/>
    </row>
    <row r="1044" spans="2:7">
      <c r="B1044" s="353">
        <v>42693.782881943996</v>
      </c>
      <c r="C1044" s="354">
        <v>1000</v>
      </c>
      <c r="D1044" s="186">
        <f t="shared" si="16"/>
        <v>50</v>
      </c>
      <c r="E1044" s="354">
        <v>950</v>
      </c>
      <c r="F1044" s="355" t="s">
        <v>2888</v>
      </c>
      <c r="G1044" s="294"/>
    </row>
    <row r="1045" spans="2:7">
      <c r="B1045" s="353">
        <v>42693.783252314999</v>
      </c>
      <c r="C1045" s="354">
        <v>10</v>
      </c>
      <c r="D1045" s="186">
        <f t="shared" si="16"/>
        <v>0.5</v>
      </c>
      <c r="E1045" s="354">
        <v>9.5</v>
      </c>
      <c r="F1045" s="355" t="s">
        <v>2889</v>
      </c>
      <c r="G1045" s="294"/>
    </row>
    <row r="1046" spans="2:7">
      <c r="B1046" s="353">
        <v>42693.790034721998</v>
      </c>
      <c r="C1046" s="354">
        <v>50</v>
      </c>
      <c r="D1046" s="186">
        <f t="shared" si="16"/>
        <v>3.5</v>
      </c>
      <c r="E1046" s="354">
        <v>46.5</v>
      </c>
      <c r="F1046" s="355" t="s">
        <v>2859</v>
      </c>
      <c r="G1046" s="294"/>
    </row>
    <row r="1047" spans="2:7">
      <c r="B1047" s="353">
        <v>42693.800393518999</v>
      </c>
      <c r="C1047" s="354">
        <v>10</v>
      </c>
      <c r="D1047" s="186">
        <f t="shared" si="16"/>
        <v>0.69999999999999929</v>
      </c>
      <c r="E1047" s="354">
        <v>9.3000000000000007</v>
      </c>
      <c r="F1047" s="355" t="s">
        <v>2890</v>
      </c>
      <c r="G1047" s="294"/>
    </row>
    <row r="1048" spans="2:7">
      <c r="B1048" s="353">
        <v>42693.808912036999</v>
      </c>
      <c r="C1048" s="354">
        <v>100</v>
      </c>
      <c r="D1048" s="186">
        <f t="shared" si="16"/>
        <v>4.9500000000000028</v>
      </c>
      <c r="E1048" s="354">
        <v>95.05</v>
      </c>
      <c r="F1048" s="355" t="s">
        <v>2891</v>
      </c>
      <c r="G1048" s="294"/>
    </row>
    <row r="1049" spans="2:7">
      <c r="B1049" s="353">
        <v>42693.809027777999</v>
      </c>
      <c r="C1049" s="354">
        <v>50</v>
      </c>
      <c r="D1049" s="186">
        <f t="shared" si="16"/>
        <v>3.5</v>
      </c>
      <c r="E1049" s="354">
        <v>46.5</v>
      </c>
      <c r="F1049" s="355" t="s">
        <v>2892</v>
      </c>
      <c r="G1049" s="294"/>
    </row>
    <row r="1050" spans="2:7">
      <c r="B1050" s="353">
        <v>42693.809027777999</v>
      </c>
      <c r="C1050" s="354">
        <v>30</v>
      </c>
      <c r="D1050" s="186">
        <f t="shared" si="16"/>
        <v>1.5</v>
      </c>
      <c r="E1050" s="354">
        <v>28.5</v>
      </c>
      <c r="F1050" s="355" t="s">
        <v>2893</v>
      </c>
      <c r="G1050" s="294"/>
    </row>
    <row r="1051" spans="2:7">
      <c r="B1051" s="353">
        <v>42693.809074074001</v>
      </c>
      <c r="C1051" s="354">
        <v>500</v>
      </c>
      <c r="D1051" s="186">
        <f t="shared" si="16"/>
        <v>25</v>
      </c>
      <c r="E1051" s="354">
        <v>475</v>
      </c>
      <c r="F1051" s="355" t="s">
        <v>2894</v>
      </c>
      <c r="G1051" s="294"/>
    </row>
    <row r="1052" spans="2:7">
      <c r="B1052" s="353">
        <v>42693.809155092997</v>
      </c>
      <c r="C1052" s="354">
        <v>200</v>
      </c>
      <c r="D1052" s="186">
        <f t="shared" si="16"/>
        <v>9.9000000000000057</v>
      </c>
      <c r="E1052" s="354">
        <v>190.1</v>
      </c>
      <c r="F1052" s="355" t="s">
        <v>2895</v>
      </c>
      <c r="G1052" s="294"/>
    </row>
    <row r="1053" spans="2:7">
      <c r="B1053" s="353">
        <v>42693.809155092997</v>
      </c>
      <c r="C1053" s="354">
        <v>100</v>
      </c>
      <c r="D1053" s="186">
        <f t="shared" si="16"/>
        <v>5</v>
      </c>
      <c r="E1053" s="354">
        <v>95</v>
      </c>
      <c r="F1053" s="355" t="s">
        <v>2896</v>
      </c>
      <c r="G1053" s="294"/>
    </row>
    <row r="1054" spans="2:7">
      <c r="B1054" s="353">
        <v>42693.809155092997</v>
      </c>
      <c r="C1054" s="354">
        <v>30</v>
      </c>
      <c r="D1054" s="186">
        <f t="shared" si="16"/>
        <v>2.1000000000000014</v>
      </c>
      <c r="E1054" s="354">
        <v>27.9</v>
      </c>
      <c r="F1054" s="355" t="s">
        <v>2897</v>
      </c>
      <c r="G1054" s="294"/>
    </row>
    <row r="1055" spans="2:7">
      <c r="B1055" s="353">
        <v>42693.809166667001</v>
      </c>
      <c r="C1055" s="186">
        <v>20</v>
      </c>
      <c r="D1055" s="186">
        <f t="shared" si="16"/>
        <v>1</v>
      </c>
      <c r="E1055" s="354">
        <v>19</v>
      </c>
      <c r="F1055" s="355" t="s">
        <v>2898</v>
      </c>
      <c r="G1055" s="294"/>
    </row>
    <row r="1056" spans="2:7">
      <c r="B1056" s="353">
        <v>42693.809189815001</v>
      </c>
      <c r="C1056" s="354">
        <v>100</v>
      </c>
      <c r="D1056" s="186">
        <f t="shared" si="16"/>
        <v>5</v>
      </c>
      <c r="E1056" s="354">
        <v>95</v>
      </c>
      <c r="F1056" s="355" t="s">
        <v>2899</v>
      </c>
      <c r="G1056" s="294"/>
    </row>
    <row r="1057" spans="2:7">
      <c r="B1057" s="353">
        <v>42693.809224536999</v>
      </c>
      <c r="C1057" s="354">
        <v>50</v>
      </c>
      <c r="D1057" s="186">
        <f t="shared" si="16"/>
        <v>2.5</v>
      </c>
      <c r="E1057" s="354">
        <v>47.5</v>
      </c>
      <c r="F1057" s="355" t="s">
        <v>2900</v>
      </c>
      <c r="G1057" s="294"/>
    </row>
    <row r="1058" spans="2:7">
      <c r="B1058" s="353">
        <v>42693.809259258996</v>
      </c>
      <c r="C1058" s="354">
        <v>50</v>
      </c>
      <c r="D1058" s="186">
        <f t="shared" si="16"/>
        <v>2.4799999999999969</v>
      </c>
      <c r="E1058" s="354">
        <v>47.52</v>
      </c>
      <c r="F1058" s="355" t="s">
        <v>2901</v>
      </c>
      <c r="G1058" s="294"/>
    </row>
    <row r="1059" spans="2:7">
      <c r="B1059" s="353">
        <v>42693.809259258996</v>
      </c>
      <c r="C1059" s="354">
        <v>50</v>
      </c>
      <c r="D1059" s="186">
        <f t="shared" si="16"/>
        <v>3.5</v>
      </c>
      <c r="E1059" s="354">
        <v>46.5</v>
      </c>
      <c r="F1059" s="355" t="s">
        <v>2902</v>
      </c>
      <c r="G1059" s="294"/>
    </row>
    <row r="1060" spans="2:7">
      <c r="B1060" s="353">
        <v>42693.809270833</v>
      </c>
      <c r="C1060" s="354">
        <v>100</v>
      </c>
      <c r="D1060" s="186">
        <f t="shared" si="16"/>
        <v>5</v>
      </c>
      <c r="E1060" s="354">
        <v>95</v>
      </c>
      <c r="F1060" s="355" t="s">
        <v>2903</v>
      </c>
      <c r="G1060" s="294"/>
    </row>
    <row r="1061" spans="2:7">
      <c r="B1061" s="353">
        <v>42693.809270833</v>
      </c>
      <c r="C1061" s="354">
        <v>50</v>
      </c>
      <c r="D1061" s="186">
        <f t="shared" si="16"/>
        <v>2.5</v>
      </c>
      <c r="E1061" s="354">
        <v>47.5</v>
      </c>
      <c r="F1061" s="355" t="s">
        <v>2904</v>
      </c>
      <c r="G1061" s="294"/>
    </row>
    <row r="1062" spans="2:7">
      <c r="B1062" s="353">
        <v>42693.809293981001</v>
      </c>
      <c r="C1062" s="354">
        <v>100</v>
      </c>
      <c r="D1062" s="186">
        <f t="shared" si="16"/>
        <v>7</v>
      </c>
      <c r="E1062" s="354">
        <v>93</v>
      </c>
      <c r="F1062" s="355" t="s">
        <v>2905</v>
      </c>
      <c r="G1062" s="294"/>
    </row>
    <row r="1063" spans="2:7">
      <c r="B1063" s="353">
        <v>42693.809293981001</v>
      </c>
      <c r="C1063" s="354">
        <v>50</v>
      </c>
      <c r="D1063" s="186">
        <f t="shared" si="16"/>
        <v>3.5</v>
      </c>
      <c r="E1063" s="354">
        <v>46.5</v>
      </c>
      <c r="F1063" s="355" t="s">
        <v>2906</v>
      </c>
      <c r="G1063" s="294"/>
    </row>
    <row r="1064" spans="2:7">
      <c r="B1064" s="353">
        <v>42693.809305556002</v>
      </c>
      <c r="C1064" s="354">
        <v>61</v>
      </c>
      <c r="D1064" s="186">
        <f t="shared" si="16"/>
        <v>3.0499999999999972</v>
      </c>
      <c r="E1064" s="354">
        <v>57.95</v>
      </c>
      <c r="F1064" s="355" t="s">
        <v>2907</v>
      </c>
      <c r="G1064" s="294"/>
    </row>
    <row r="1065" spans="2:7">
      <c r="B1065" s="353">
        <v>42693.809317129999</v>
      </c>
      <c r="C1065" s="354">
        <v>100</v>
      </c>
      <c r="D1065" s="186">
        <f t="shared" si="16"/>
        <v>5</v>
      </c>
      <c r="E1065" s="354">
        <v>95</v>
      </c>
      <c r="F1065" s="355" t="s">
        <v>2908</v>
      </c>
      <c r="G1065" s="294"/>
    </row>
    <row r="1066" spans="2:7">
      <c r="B1066" s="353">
        <v>42693.809351852004</v>
      </c>
      <c r="C1066" s="354">
        <v>100</v>
      </c>
      <c r="D1066" s="186">
        <f t="shared" si="16"/>
        <v>7</v>
      </c>
      <c r="E1066" s="354">
        <v>93</v>
      </c>
      <c r="F1066" s="355" t="s">
        <v>2909</v>
      </c>
      <c r="G1066" s="294"/>
    </row>
    <row r="1067" spans="2:7">
      <c r="B1067" s="353">
        <v>42693.809374999997</v>
      </c>
      <c r="C1067" s="354">
        <v>5</v>
      </c>
      <c r="D1067" s="186">
        <f t="shared" si="16"/>
        <v>0.25</v>
      </c>
      <c r="E1067" s="354">
        <v>4.75</v>
      </c>
      <c r="F1067" s="355" t="s">
        <v>2910</v>
      </c>
      <c r="G1067" s="294"/>
    </row>
    <row r="1068" spans="2:7">
      <c r="B1068" s="353">
        <v>42693.809374999997</v>
      </c>
      <c r="C1068" s="354">
        <v>50</v>
      </c>
      <c r="D1068" s="186">
        <f t="shared" si="16"/>
        <v>2.5</v>
      </c>
      <c r="E1068" s="354">
        <v>47.5</v>
      </c>
      <c r="F1068" s="355" t="s">
        <v>2911</v>
      </c>
      <c r="G1068" s="294"/>
    </row>
    <row r="1069" spans="2:7">
      <c r="B1069" s="353">
        <v>42693.809409722002</v>
      </c>
      <c r="C1069" s="354">
        <v>50</v>
      </c>
      <c r="D1069" s="186">
        <f t="shared" si="16"/>
        <v>2.5</v>
      </c>
      <c r="E1069" s="354">
        <v>47.5</v>
      </c>
      <c r="F1069" s="355" t="s">
        <v>2912</v>
      </c>
      <c r="G1069" s="294"/>
    </row>
    <row r="1070" spans="2:7">
      <c r="B1070" s="353">
        <v>42693.809409722002</v>
      </c>
      <c r="C1070" s="354">
        <v>20</v>
      </c>
      <c r="D1070" s="186">
        <f t="shared" si="16"/>
        <v>0.98999999999999844</v>
      </c>
      <c r="E1070" s="354">
        <v>19.010000000000002</v>
      </c>
      <c r="F1070" s="355" t="s">
        <v>2913</v>
      </c>
      <c r="G1070" s="294"/>
    </row>
    <row r="1071" spans="2:7">
      <c r="B1071" s="353">
        <v>42693.809421295999</v>
      </c>
      <c r="C1071" s="354">
        <v>10</v>
      </c>
      <c r="D1071" s="186">
        <f t="shared" si="16"/>
        <v>0.69999999999999929</v>
      </c>
      <c r="E1071" s="354">
        <v>9.3000000000000007</v>
      </c>
      <c r="F1071" s="355" t="s">
        <v>2002</v>
      </c>
      <c r="G1071" s="294"/>
    </row>
    <row r="1072" spans="2:7">
      <c r="B1072" s="353">
        <v>42693.809490740998</v>
      </c>
      <c r="C1072" s="354">
        <v>80</v>
      </c>
      <c r="D1072" s="186">
        <f t="shared" si="16"/>
        <v>5.5999999999999943</v>
      </c>
      <c r="E1072" s="354">
        <v>74.400000000000006</v>
      </c>
      <c r="F1072" s="355" t="s">
        <v>2914</v>
      </c>
      <c r="G1072" s="294"/>
    </row>
    <row r="1073" spans="2:7">
      <c r="B1073" s="353">
        <v>42693.809502315002</v>
      </c>
      <c r="C1073" s="354">
        <v>100</v>
      </c>
      <c r="D1073" s="186">
        <f t="shared" si="16"/>
        <v>4.9500000000000028</v>
      </c>
      <c r="E1073" s="354">
        <v>95.05</v>
      </c>
      <c r="F1073" s="355" t="s">
        <v>2915</v>
      </c>
      <c r="G1073" s="294"/>
    </row>
    <row r="1074" spans="2:7">
      <c r="B1074" s="353">
        <v>42693.809502315002</v>
      </c>
      <c r="C1074" s="354">
        <v>10</v>
      </c>
      <c r="D1074" s="186">
        <f t="shared" si="16"/>
        <v>0.69999999999999929</v>
      </c>
      <c r="E1074" s="354">
        <v>9.3000000000000007</v>
      </c>
      <c r="F1074" s="355" t="s">
        <v>2916</v>
      </c>
      <c r="G1074" s="294"/>
    </row>
    <row r="1075" spans="2:7">
      <c r="B1075" s="353">
        <v>42693.809502315002</v>
      </c>
      <c r="C1075" s="354">
        <v>100</v>
      </c>
      <c r="D1075" s="186">
        <f t="shared" si="16"/>
        <v>5</v>
      </c>
      <c r="E1075" s="354">
        <v>95</v>
      </c>
      <c r="F1075" s="355" t="s">
        <v>2822</v>
      </c>
      <c r="G1075" s="294"/>
    </row>
    <row r="1076" spans="2:7">
      <c r="B1076" s="353">
        <v>42693.809525463003</v>
      </c>
      <c r="C1076" s="354">
        <v>50</v>
      </c>
      <c r="D1076" s="186">
        <f t="shared" si="16"/>
        <v>3.5</v>
      </c>
      <c r="E1076" s="354">
        <v>46.5</v>
      </c>
      <c r="F1076" s="355" t="s">
        <v>2917</v>
      </c>
      <c r="G1076" s="294"/>
    </row>
    <row r="1077" spans="2:7">
      <c r="B1077" s="353">
        <v>42693.809548611003</v>
      </c>
      <c r="C1077" s="354">
        <v>15</v>
      </c>
      <c r="D1077" s="186">
        <f t="shared" si="16"/>
        <v>0.74000000000000021</v>
      </c>
      <c r="E1077" s="354">
        <v>14.26</v>
      </c>
      <c r="F1077" s="355" t="s">
        <v>2918</v>
      </c>
      <c r="G1077" s="294"/>
    </row>
    <row r="1078" spans="2:7">
      <c r="B1078" s="353">
        <v>42693.809606481002</v>
      </c>
      <c r="C1078" s="354">
        <v>150</v>
      </c>
      <c r="D1078" s="186">
        <f t="shared" si="16"/>
        <v>7.4300000000000068</v>
      </c>
      <c r="E1078" s="354">
        <v>142.57</v>
      </c>
      <c r="F1078" s="355" t="s">
        <v>2173</v>
      </c>
      <c r="G1078" s="294"/>
    </row>
    <row r="1079" spans="2:7">
      <c r="B1079" s="353">
        <v>42693.809618056002</v>
      </c>
      <c r="C1079" s="354">
        <v>30</v>
      </c>
      <c r="D1079" s="186">
        <f t="shared" si="16"/>
        <v>2.1000000000000014</v>
      </c>
      <c r="E1079" s="354">
        <v>27.9</v>
      </c>
      <c r="F1079" s="355" t="s">
        <v>2919</v>
      </c>
      <c r="G1079" s="294"/>
    </row>
    <row r="1080" spans="2:7">
      <c r="B1080" s="353">
        <v>42693.809641204003</v>
      </c>
      <c r="C1080" s="354">
        <v>50</v>
      </c>
      <c r="D1080" s="186">
        <f t="shared" si="16"/>
        <v>2.5</v>
      </c>
      <c r="E1080" s="354">
        <v>47.5</v>
      </c>
      <c r="F1080" s="355" t="s">
        <v>2920</v>
      </c>
      <c r="G1080" s="294"/>
    </row>
    <row r="1081" spans="2:7">
      <c r="B1081" s="353">
        <v>42693.809675926001</v>
      </c>
      <c r="C1081" s="354">
        <v>50</v>
      </c>
      <c r="D1081" s="186">
        <f t="shared" si="16"/>
        <v>2.4799999999999969</v>
      </c>
      <c r="E1081" s="354">
        <v>47.52</v>
      </c>
      <c r="F1081" s="355" t="s">
        <v>2921</v>
      </c>
      <c r="G1081" s="294"/>
    </row>
    <row r="1082" spans="2:7">
      <c r="B1082" s="353">
        <v>42693.809710647998</v>
      </c>
      <c r="C1082" s="354">
        <v>50</v>
      </c>
      <c r="D1082" s="186">
        <f t="shared" si="16"/>
        <v>2.5</v>
      </c>
      <c r="E1082" s="354">
        <v>47.5</v>
      </c>
      <c r="F1082" s="355" t="s">
        <v>2922</v>
      </c>
      <c r="G1082" s="294"/>
    </row>
    <row r="1083" spans="2:7">
      <c r="B1083" s="353">
        <v>42693.809710647998</v>
      </c>
      <c r="C1083" s="354">
        <v>100</v>
      </c>
      <c r="D1083" s="186">
        <f t="shared" si="16"/>
        <v>7</v>
      </c>
      <c r="E1083" s="354">
        <v>93</v>
      </c>
      <c r="F1083" s="355" t="s">
        <v>2923</v>
      </c>
      <c r="G1083" s="294"/>
    </row>
    <row r="1084" spans="2:7">
      <c r="B1084" s="353">
        <v>42693.809722222002</v>
      </c>
      <c r="C1084" s="354">
        <v>150</v>
      </c>
      <c r="D1084" s="186">
        <f t="shared" si="16"/>
        <v>7.5</v>
      </c>
      <c r="E1084" s="354">
        <v>142.5</v>
      </c>
      <c r="F1084" s="355" t="s">
        <v>2924</v>
      </c>
      <c r="G1084" s="294"/>
    </row>
    <row r="1085" spans="2:7">
      <c r="B1085" s="353">
        <v>42693.809722222002</v>
      </c>
      <c r="C1085" s="186">
        <v>100</v>
      </c>
      <c r="D1085" s="186">
        <f t="shared" si="16"/>
        <v>4.9500000000000028</v>
      </c>
      <c r="E1085" s="354">
        <v>95.05</v>
      </c>
      <c r="F1085" s="355" t="s">
        <v>2360</v>
      </c>
      <c r="G1085" s="294"/>
    </row>
    <row r="1086" spans="2:7">
      <c r="B1086" s="353">
        <v>42693.809756944</v>
      </c>
      <c r="C1086" s="354">
        <v>100</v>
      </c>
      <c r="D1086" s="186">
        <f t="shared" si="16"/>
        <v>5</v>
      </c>
      <c r="E1086" s="354">
        <v>95</v>
      </c>
      <c r="F1086" s="355" t="s">
        <v>2925</v>
      </c>
      <c r="G1086" s="294"/>
    </row>
    <row r="1087" spans="2:7">
      <c r="B1087" s="353">
        <v>42693.809756944</v>
      </c>
      <c r="C1087" s="354">
        <v>50</v>
      </c>
      <c r="D1087" s="186">
        <f t="shared" si="16"/>
        <v>3.5</v>
      </c>
      <c r="E1087" s="354">
        <v>46.5</v>
      </c>
      <c r="F1087" s="355" t="s">
        <v>2926</v>
      </c>
      <c r="G1087" s="294"/>
    </row>
    <row r="1088" spans="2:7">
      <c r="B1088" s="353">
        <v>42693.809768519</v>
      </c>
      <c r="C1088" s="354">
        <v>50</v>
      </c>
      <c r="D1088" s="186">
        <f t="shared" si="16"/>
        <v>3.5</v>
      </c>
      <c r="E1088" s="354">
        <v>46.5</v>
      </c>
      <c r="F1088" s="355" t="s">
        <v>2927</v>
      </c>
      <c r="G1088" s="294"/>
    </row>
    <row r="1089" spans="2:7">
      <c r="B1089" s="353">
        <v>42693.809768519</v>
      </c>
      <c r="C1089" s="354">
        <v>50</v>
      </c>
      <c r="D1089" s="186">
        <f t="shared" si="16"/>
        <v>3.5</v>
      </c>
      <c r="E1089" s="354">
        <v>46.5</v>
      </c>
      <c r="F1089" s="355" t="s">
        <v>2928</v>
      </c>
      <c r="G1089" s="294"/>
    </row>
    <row r="1090" spans="2:7">
      <c r="B1090" s="353">
        <v>42693.809780092997</v>
      </c>
      <c r="C1090" s="354">
        <v>20</v>
      </c>
      <c r="D1090" s="186">
        <f t="shared" si="16"/>
        <v>1.3999999999999986</v>
      </c>
      <c r="E1090" s="354">
        <v>18.600000000000001</v>
      </c>
      <c r="F1090" s="355" t="s">
        <v>2929</v>
      </c>
      <c r="G1090" s="294"/>
    </row>
    <row r="1091" spans="2:7">
      <c r="B1091" s="353">
        <v>42693.809791667001</v>
      </c>
      <c r="C1091" s="354">
        <v>50</v>
      </c>
      <c r="D1091" s="186">
        <f t="shared" si="16"/>
        <v>2.5</v>
      </c>
      <c r="E1091" s="354">
        <v>47.5</v>
      </c>
      <c r="F1091" s="355" t="s">
        <v>2930</v>
      </c>
      <c r="G1091" s="294"/>
    </row>
    <row r="1092" spans="2:7">
      <c r="B1092" s="353">
        <v>42693.809791667001</v>
      </c>
      <c r="C1092" s="354">
        <v>100</v>
      </c>
      <c r="D1092" s="186">
        <f t="shared" si="16"/>
        <v>5</v>
      </c>
      <c r="E1092" s="354">
        <v>95</v>
      </c>
      <c r="F1092" s="355" t="s">
        <v>2931</v>
      </c>
      <c r="G1092" s="294"/>
    </row>
    <row r="1093" spans="2:7">
      <c r="B1093" s="353">
        <v>42693.809849537</v>
      </c>
      <c r="C1093" s="354">
        <v>20</v>
      </c>
      <c r="D1093" s="186">
        <f t="shared" si="16"/>
        <v>1</v>
      </c>
      <c r="E1093" s="354">
        <v>19</v>
      </c>
      <c r="F1093" s="355" t="s">
        <v>2932</v>
      </c>
      <c r="G1093" s="294"/>
    </row>
    <row r="1094" spans="2:7">
      <c r="B1094" s="353">
        <v>42693.809884258997</v>
      </c>
      <c r="C1094" s="354">
        <v>100</v>
      </c>
      <c r="D1094" s="186">
        <f t="shared" ref="D1094:D1157" si="17">SUM(C1094-E1094)</f>
        <v>5</v>
      </c>
      <c r="E1094" s="354">
        <v>95</v>
      </c>
      <c r="F1094" s="355" t="s">
        <v>2933</v>
      </c>
      <c r="G1094" s="294"/>
    </row>
    <row r="1095" spans="2:7">
      <c r="B1095" s="353">
        <v>42693.809953704003</v>
      </c>
      <c r="C1095" s="354">
        <v>80</v>
      </c>
      <c r="D1095" s="186">
        <f t="shared" si="17"/>
        <v>3.9599999999999937</v>
      </c>
      <c r="E1095" s="354">
        <v>76.040000000000006</v>
      </c>
      <c r="F1095" s="355" t="s">
        <v>2934</v>
      </c>
      <c r="G1095" s="294"/>
    </row>
    <row r="1096" spans="2:7">
      <c r="B1096" s="353">
        <v>42693.809988426001</v>
      </c>
      <c r="C1096" s="354">
        <v>50</v>
      </c>
      <c r="D1096" s="186">
        <f t="shared" si="17"/>
        <v>2.5</v>
      </c>
      <c r="E1096" s="354">
        <v>47.5</v>
      </c>
      <c r="F1096" s="355" t="s">
        <v>2935</v>
      </c>
      <c r="G1096" s="294"/>
    </row>
    <row r="1097" spans="2:7">
      <c r="B1097" s="353">
        <v>42693.81</v>
      </c>
      <c r="C1097" s="354">
        <v>50</v>
      </c>
      <c r="D1097" s="186">
        <f t="shared" si="17"/>
        <v>3.5</v>
      </c>
      <c r="E1097" s="354">
        <v>46.5</v>
      </c>
      <c r="F1097" s="355" t="s">
        <v>2936</v>
      </c>
      <c r="G1097" s="294"/>
    </row>
    <row r="1098" spans="2:7">
      <c r="B1098" s="353">
        <v>42693.81</v>
      </c>
      <c r="C1098" s="354">
        <v>50</v>
      </c>
      <c r="D1098" s="186">
        <f t="shared" si="17"/>
        <v>3.5</v>
      </c>
      <c r="E1098" s="354">
        <v>46.5</v>
      </c>
      <c r="F1098" s="355" t="s">
        <v>2937</v>
      </c>
      <c r="G1098" s="294"/>
    </row>
    <row r="1099" spans="2:7">
      <c r="B1099" s="353">
        <v>42693.810034722002</v>
      </c>
      <c r="C1099" s="354">
        <v>15</v>
      </c>
      <c r="D1099" s="186">
        <f t="shared" si="17"/>
        <v>0.75</v>
      </c>
      <c r="E1099" s="354">
        <v>14.25</v>
      </c>
      <c r="F1099" s="355" t="s">
        <v>2938</v>
      </c>
      <c r="G1099" s="294"/>
    </row>
    <row r="1100" spans="2:7">
      <c r="B1100" s="353">
        <v>42693.810046295999</v>
      </c>
      <c r="C1100" s="354">
        <v>25</v>
      </c>
      <c r="D1100" s="186">
        <f t="shared" si="17"/>
        <v>1.75</v>
      </c>
      <c r="E1100" s="354">
        <v>23.25</v>
      </c>
      <c r="F1100" s="355" t="s">
        <v>2939</v>
      </c>
      <c r="G1100" s="294"/>
    </row>
    <row r="1101" spans="2:7">
      <c r="B1101" s="353">
        <v>42693.810057870003</v>
      </c>
      <c r="C1101" s="354">
        <v>50</v>
      </c>
      <c r="D1101" s="186">
        <f t="shared" si="17"/>
        <v>2.5</v>
      </c>
      <c r="E1101" s="354">
        <v>47.5</v>
      </c>
      <c r="F1101" s="355" t="s">
        <v>2940</v>
      </c>
      <c r="G1101" s="294"/>
    </row>
    <row r="1102" spans="2:7">
      <c r="B1102" s="353">
        <v>42693.810138888999</v>
      </c>
      <c r="C1102" s="354">
        <v>100</v>
      </c>
      <c r="D1102" s="186">
        <f t="shared" si="17"/>
        <v>7</v>
      </c>
      <c r="E1102" s="354">
        <v>93</v>
      </c>
      <c r="F1102" s="355" t="s">
        <v>2941</v>
      </c>
      <c r="G1102" s="294"/>
    </row>
    <row r="1103" spans="2:7">
      <c r="B1103" s="353">
        <v>42693.810162037</v>
      </c>
      <c r="C1103" s="354">
        <v>50</v>
      </c>
      <c r="D1103" s="186">
        <f t="shared" si="17"/>
        <v>2.5</v>
      </c>
      <c r="E1103" s="354">
        <v>47.5</v>
      </c>
      <c r="F1103" s="355" t="s">
        <v>2065</v>
      </c>
      <c r="G1103" s="294"/>
    </row>
    <row r="1104" spans="2:7">
      <c r="B1104" s="353">
        <v>42693.810173610997</v>
      </c>
      <c r="C1104" s="354">
        <v>100</v>
      </c>
      <c r="D1104" s="186">
        <f t="shared" si="17"/>
        <v>7</v>
      </c>
      <c r="E1104" s="354">
        <v>93</v>
      </c>
      <c r="F1104" s="355" t="s">
        <v>2942</v>
      </c>
      <c r="G1104" s="294"/>
    </row>
    <row r="1105" spans="2:7">
      <c r="B1105" s="353">
        <v>42693.81025463</v>
      </c>
      <c r="C1105" s="354">
        <v>30</v>
      </c>
      <c r="D1105" s="186">
        <f t="shared" si="17"/>
        <v>1.4899999999999984</v>
      </c>
      <c r="E1105" s="354">
        <v>28.51</v>
      </c>
      <c r="F1105" s="355" t="s">
        <v>2943</v>
      </c>
      <c r="G1105" s="294"/>
    </row>
    <row r="1106" spans="2:7">
      <c r="B1106" s="353">
        <v>42693.810266203996</v>
      </c>
      <c r="C1106" s="354">
        <v>100</v>
      </c>
      <c r="D1106" s="186">
        <f t="shared" si="17"/>
        <v>7</v>
      </c>
      <c r="E1106" s="354">
        <v>93</v>
      </c>
      <c r="F1106" s="355" t="s">
        <v>2944</v>
      </c>
      <c r="G1106" s="294"/>
    </row>
    <row r="1107" spans="2:7">
      <c r="B1107" s="353">
        <v>42693.810277778</v>
      </c>
      <c r="C1107" s="354">
        <v>50</v>
      </c>
      <c r="D1107" s="186">
        <f t="shared" si="17"/>
        <v>2.4799999999999969</v>
      </c>
      <c r="E1107" s="354">
        <v>47.52</v>
      </c>
      <c r="F1107" s="355" t="s">
        <v>2945</v>
      </c>
      <c r="G1107" s="294"/>
    </row>
    <row r="1108" spans="2:7">
      <c r="B1108" s="353">
        <v>42693.810277778</v>
      </c>
      <c r="C1108" s="354">
        <v>50</v>
      </c>
      <c r="D1108" s="186">
        <f t="shared" si="17"/>
        <v>2.5</v>
      </c>
      <c r="E1108" s="354">
        <v>47.5</v>
      </c>
      <c r="F1108" s="355" t="s">
        <v>2946</v>
      </c>
      <c r="G1108" s="294"/>
    </row>
    <row r="1109" spans="2:7">
      <c r="B1109" s="353">
        <v>42693.810289351997</v>
      </c>
      <c r="C1109" s="354">
        <v>20</v>
      </c>
      <c r="D1109" s="186">
        <f t="shared" si="17"/>
        <v>0.98999999999999844</v>
      </c>
      <c r="E1109" s="354">
        <v>19.010000000000002</v>
      </c>
      <c r="F1109" s="355" t="s">
        <v>2947</v>
      </c>
      <c r="G1109" s="294"/>
    </row>
    <row r="1110" spans="2:7">
      <c r="B1110" s="353">
        <v>42693.810370370004</v>
      </c>
      <c r="C1110" s="354">
        <v>50</v>
      </c>
      <c r="D1110" s="186">
        <f t="shared" si="17"/>
        <v>2.4799999999999969</v>
      </c>
      <c r="E1110" s="354">
        <v>47.52</v>
      </c>
      <c r="F1110" s="355" t="s">
        <v>2948</v>
      </c>
      <c r="G1110" s="294"/>
    </row>
    <row r="1111" spans="2:7">
      <c r="B1111" s="353">
        <v>42693.810439815003</v>
      </c>
      <c r="C1111" s="354">
        <v>200</v>
      </c>
      <c r="D1111" s="186">
        <f t="shared" si="17"/>
        <v>10</v>
      </c>
      <c r="E1111" s="354">
        <v>190</v>
      </c>
      <c r="F1111" s="355" t="s">
        <v>2949</v>
      </c>
      <c r="G1111" s="294"/>
    </row>
    <row r="1112" spans="2:7">
      <c r="B1112" s="353">
        <v>42693.810497685001</v>
      </c>
      <c r="C1112" s="354">
        <v>50</v>
      </c>
      <c r="D1112" s="186">
        <f t="shared" si="17"/>
        <v>2.4799999999999969</v>
      </c>
      <c r="E1112" s="354">
        <v>47.52</v>
      </c>
      <c r="F1112" s="355" t="s">
        <v>2950</v>
      </c>
      <c r="G1112" s="294"/>
    </row>
    <row r="1113" spans="2:7">
      <c r="B1113" s="353">
        <v>42693.810509258998</v>
      </c>
      <c r="C1113" s="354">
        <v>190</v>
      </c>
      <c r="D1113" s="186">
        <f t="shared" si="17"/>
        <v>9.5</v>
      </c>
      <c r="E1113" s="354">
        <v>180.5</v>
      </c>
      <c r="F1113" s="355" t="s">
        <v>2951</v>
      </c>
      <c r="G1113" s="294"/>
    </row>
    <row r="1114" spans="2:7">
      <c r="B1114" s="353">
        <v>42693.810509258998</v>
      </c>
      <c r="C1114" s="354">
        <v>30</v>
      </c>
      <c r="D1114" s="186">
        <f t="shared" si="17"/>
        <v>1.5</v>
      </c>
      <c r="E1114" s="354">
        <v>28.5</v>
      </c>
      <c r="F1114" s="355" t="s">
        <v>2952</v>
      </c>
      <c r="G1114" s="294"/>
    </row>
    <row r="1115" spans="2:7">
      <c r="B1115" s="353">
        <v>42693.810532406998</v>
      </c>
      <c r="C1115" s="186">
        <v>100</v>
      </c>
      <c r="D1115" s="186">
        <f t="shared" si="17"/>
        <v>5</v>
      </c>
      <c r="E1115" s="354">
        <v>95</v>
      </c>
      <c r="F1115" s="355" t="s">
        <v>2953</v>
      </c>
      <c r="G1115" s="294"/>
    </row>
    <row r="1116" spans="2:7">
      <c r="B1116" s="353">
        <v>42693.810555556003</v>
      </c>
      <c r="C1116" s="354">
        <v>50</v>
      </c>
      <c r="D1116" s="186">
        <f t="shared" si="17"/>
        <v>2.5</v>
      </c>
      <c r="E1116" s="354">
        <v>47.5</v>
      </c>
      <c r="F1116" s="355" t="s">
        <v>2954</v>
      </c>
      <c r="G1116" s="294"/>
    </row>
    <row r="1117" spans="2:7">
      <c r="B1117" s="353">
        <v>42693.810601851997</v>
      </c>
      <c r="C1117" s="354">
        <v>50</v>
      </c>
      <c r="D1117" s="186">
        <f t="shared" si="17"/>
        <v>2.4799999999999969</v>
      </c>
      <c r="E1117" s="354">
        <v>47.52</v>
      </c>
      <c r="F1117" s="355" t="s">
        <v>2955</v>
      </c>
      <c r="G1117" s="294"/>
    </row>
    <row r="1118" spans="2:7">
      <c r="B1118" s="353">
        <v>42693.810601851997</v>
      </c>
      <c r="C1118" s="354">
        <v>50</v>
      </c>
      <c r="D1118" s="186">
        <f t="shared" si="17"/>
        <v>3.5</v>
      </c>
      <c r="E1118" s="354">
        <v>46.5</v>
      </c>
      <c r="F1118" s="355" t="s">
        <v>2956</v>
      </c>
      <c r="G1118" s="294"/>
    </row>
    <row r="1119" spans="2:7">
      <c r="B1119" s="353">
        <v>42693.810613426002</v>
      </c>
      <c r="C1119" s="354">
        <v>30</v>
      </c>
      <c r="D1119" s="186">
        <f t="shared" si="17"/>
        <v>2.1000000000000014</v>
      </c>
      <c r="E1119" s="354">
        <v>27.9</v>
      </c>
      <c r="F1119" s="355" t="s">
        <v>2957</v>
      </c>
      <c r="G1119" s="294"/>
    </row>
    <row r="1120" spans="2:7">
      <c r="B1120" s="353">
        <v>42693.810798610997</v>
      </c>
      <c r="C1120" s="354">
        <v>100</v>
      </c>
      <c r="D1120" s="186">
        <f t="shared" si="17"/>
        <v>4.9500000000000028</v>
      </c>
      <c r="E1120" s="354">
        <v>95.05</v>
      </c>
      <c r="F1120" s="355" t="s">
        <v>2958</v>
      </c>
      <c r="G1120" s="294"/>
    </row>
    <row r="1121" spans="2:7">
      <c r="B1121" s="353">
        <v>42693.810833333002</v>
      </c>
      <c r="C1121" s="354">
        <v>100</v>
      </c>
      <c r="D1121" s="186">
        <f t="shared" si="17"/>
        <v>4.9500000000000028</v>
      </c>
      <c r="E1121" s="354">
        <v>95.05</v>
      </c>
      <c r="F1121" s="355" t="s">
        <v>2959</v>
      </c>
      <c r="G1121" s="294"/>
    </row>
    <row r="1122" spans="2:7">
      <c r="B1122" s="353">
        <v>42693.810983796</v>
      </c>
      <c r="C1122" s="354">
        <v>50</v>
      </c>
      <c r="D1122" s="186">
        <f t="shared" si="17"/>
        <v>2.5</v>
      </c>
      <c r="E1122" s="354">
        <v>47.5</v>
      </c>
      <c r="F1122" s="355" t="s">
        <v>2960</v>
      </c>
      <c r="G1122" s="294"/>
    </row>
    <row r="1123" spans="2:7">
      <c r="B1123" s="353">
        <v>42693.811041667002</v>
      </c>
      <c r="C1123" s="354">
        <v>20</v>
      </c>
      <c r="D1123" s="186">
        <f t="shared" si="17"/>
        <v>0.98999999999999844</v>
      </c>
      <c r="E1123" s="354">
        <v>19.010000000000002</v>
      </c>
      <c r="F1123" s="355" t="s">
        <v>2961</v>
      </c>
      <c r="G1123" s="294"/>
    </row>
    <row r="1124" spans="2:7">
      <c r="B1124" s="353">
        <v>42693.811168981003</v>
      </c>
      <c r="C1124" s="354">
        <v>150</v>
      </c>
      <c r="D1124" s="186">
        <f t="shared" si="17"/>
        <v>10.5</v>
      </c>
      <c r="E1124" s="354">
        <v>139.5</v>
      </c>
      <c r="F1124" s="355" t="s">
        <v>2914</v>
      </c>
      <c r="G1124" s="294"/>
    </row>
    <row r="1125" spans="2:7">
      <c r="B1125" s="353">
        <v>42693.811435185002</v>
      </c>
      <c r="C1125" s="354">
        <v>200</v>
      </c>
      <c r="D1125" s="186">
        <f t="shared" si="17"/>
        <v>10</v>
      </c>
      <c r="E1125" s="354">
        <v>190</v>
      </c>
      <c r="F1125" s="355" t="s">
        <v>2962</v>
      </c>
      <c r="G1125" s="294"/>
    </row>
    <row r="1126" spans="2:7">
      <c r="B1126" s="353">
        <v>42693.811736110998</v>
      </c>
      <c r="C1126" s="354">
        <v>100</v>
      </c>
      <c r="D1126" s="186">
        <f t="shared" si="17"/>
        <v>4.9500000000000028</v>
      </c>
      <c r="E1126" s="354">
        <v>95.05</v>
      </c>
      <c r="F1126" s="355" t="s">
        <v>2963</v>
      </c>
      <c r="G1126" s="294"/>
    </row>
    <row r="1127" spans="2:7">
      <c r="B1127" s="353">
        <v>42693.812037037002</v>
      </c>
      <c r="C1127" s="354">
        <v>20</v>
      </c>
      <c r="D1127" s="186">
        <f t="shared" si="17"/>
        <v>0.98999999999999844</v>
      </c>
      <c r="E1127" s="354">
        <v>19.010000000000002</v>
      </c>
      <c r="F1127" s="355" t="s">
        <v>2961</v>
      </c>
      <c r="G1127" s="294"/>
    </row>
    <row r="1128" spans="2:7">
      <c r="B1128" s="353">
        <v>42693.813055555998</v>
      </c>
      <c r="C1128" s="354">
        <v>100</v>
      </c>
      <c r="D1128" s="186">
        <f t="shared" si="17"/>
        <v>5</v>
      </c>
      <c r="E1128" s="354">
        <v>95</v>
      </c>
      <c r="F1128" s="355" t="s">
        <v>2964</v>
      </c>
      <c r="G1128" s="294"/>
    </row>
    <row r="1129" spans="2:7">
      <c r="B1129" s="353">
        <v>42693.813206018996</v>
      </c>
      <c r="C1129" s="354">
        <v>50</v>
      </c>
      <c r="D1129" s="186">
        <f t="shared" si="17"/>
        <v>2.5</v>
      </c>
      <c r="E1129" s="354">
        <v>47.5</v>
      </c>
      <c r="F1129" s="355" t="s">
        <v>2965</v>
      </c>
      <c r="G1129" s="294"/>
    </row>
    <row r="1130" spans="2:7">
      <c r="B1130" s="353">
        <v>42693.813854166998</v>
      </c>
      <c r="C1130" s="354">
        <v>100</v>
      </c>
      <c r="D1130" s="186">
        <f t="shared" si="17"/>
        <v>4.9500000000000028</v>
      </c>
      <c r="E1130" s="354">
        <v>95.05</v>
      </c>
      <c r="F1130" s="355" t="s">
        <v>2966</v>
      </c>
      <c r="G1130" s="294"/>
    </row>
    <row r="1131" spans="2:7">
      <c r="B1131" s="353">
        <v>42693.816608795998</v>
      </c>
      <c r="C1131" s="354">
        <v>200</v>
      </c>
      <c r="D1131" s="186">
        <f t="shared" si="17"/>
        <v>10</v>
      </c>
      <c r="E1131" s="354">
        <v>190</v>
      </c>
      <c r="F1131" s="355" t="s">
        <v>2967</v>
      </c>
      <c r="G1131" s="294"/>
    </row>
    <row r="1132" spans="2:7">
      <c r="B1132" s="353">
        <v>42693.817187499997</v>
      </c>
      <c r="C1132" s="354">
        <v>100</v>
      </c>
      <c r="D1132" s="186">
        <f t="shared" si="17"/>
        <v>5</v>
      </c>
      <c r="E1132" s="354">
        <v>95</v>
      </c>
      <c r="F1132" s="355" t="s">
        <v>2968</v>
      </c>
      <c r="G1132" s="294"/>
    </row>
    <row r="1133" spans="2:7">
      <c r="B1133" s="353">
        <v>42693.817581019</v>
      </c>
      <c r="C1133" s="354">
        <v>100</v>
      </c>
      <c r="D1133" s="186">
        <f t="shared" si="17"/>
        <v>7</v>
      </c>
      <c r="E1133" s="354">
        <v>93</v>
      </c>
      <c r="F1133" s="355" t="s">
        <v>2969</v>
      </c>
      <c r="G1133" s="294"/>
    </row>
    <row r="1134" spans="2:7">
      <c r="B1134" s="353">
        <v>42693.82650463</v>
      </c>
      <c r="C1134" s="354">
        <v>500</v>
      </c>
      <c r="D1134" s="186">
        <f t="shared" si="17"/>
        <v>25</v>
      </c>
      <c r="E1134" s="354">
        <v>475</v>
      </c>
      <c r="F1134" s="355" t="s">
        <v>2970</v>
      </c>
      <c r="G1134" s="294"/>
    </row>
    <row r="1135" spans="2:7">
      <c r="B1135" s="353">
        <v>42693.827453703998</v>
      </c>
      <c r="C1135" s="354">
        <v>50</v>
      </c>
      <c r="D1135" s="186">
        <f t="shared" si="17"/>
        <v>2.5</v>
      </c>
      <c r="E1135" s="354">
        <v>47.5</v>
      </c>
      <c r="F1135" s="355" t="s">
        <v>2971</v>
      </c>
      <c r="G1135" s="294"/>
    </row>
    <row r="1136" spans="2:7">
      <c r="B1136" s="353">
        <v>42693.843634258999</v>
      </c>
      <c r="C1136" s="354">
        <v>200</v>
      </c>
      <c r="D1136" s="186">
        <f t="shared" si="17"/>
        <v>10</v>
      </c>
      <c r="E1136" s="354">
        <v>190</v>
      </c>
      <c r="F1136" s="355" t="s">
        <v>2684</v>
      </c>
      <c r="G1136" s="294"/>
    </row>
    <row r="1137" spans="2:7">
      <c r="B1137" s="353">
        <v>42693.856226852004</v>
      </c>
      <c r="C1137" s="354">
        <v>290</v>
      </c>
      <c r="D1137" s="186">
        <f t="shared" si="17"/>
        <v>14.5</v>
      </c>
      <c r="E1137" s="354">
        <v>275.5</v>
      </c>
      <c r="F1137" s="355" t="s">
        <v>1993</v>
      </c>
      <c r="G1137" s="294"/>
    </row>
    <row r="1138" spans="2:7">
      <c r="B1138" s="353">
        <v>42693.864351851997</v>
      </c>
      <c r="C1138" s="354">
        <v>100</v>
      </c>
      <c r="D1138" s="186">
        <f t="shared" si="17"/>
        <v>5</v>
      </c>
      <c r="E1138" s="354">
        <v>95</v>
      </c>
      <c r="F1138" s="355" t="s">
        <v>2972</v>
      </c>
      <c r="G1138" s="294"/>
    </row>
    <row r="1139" spans="2:7">
      <c r="B1139" s="353">
        <v>42693.873414351998</v>
      </c>
      <c r="C1139" s="354">
        <v>100</v>
      </c>
      <c r="D1139" s="186">
        <f t="shared" si="17"/>
        <v>7</v>
      </c>
      <c r="E1139" s="354">
        <v>93</v>
      </c>
      <c r="F1139" s="355" t="s">
        <v>2973</v>
      </c>
      <c r="G1139" s="294"/>
    </row>
    <row r="1140" spans="2:7">
      <c r="B1140" s="353">
        <v>42693.884131944003</v>
      </c>
      <c r="C1140" s="354">
        <v>100</v>
      </c>
      <c r="D1140" s="186">
        <f t="shared" si="17"/>
        <v>5</v>
      </c>
      <c r="E1140" s="354">
        <v>95</v>
      </c>
      <c r="F1140" s="355" t="s">
        <v>2233</v>
      </c>
      <c r="G1140" s="294"/>
    </row>
    <row r="1141" spans="2:7">
      <c r="B1141" s="353">
        <v>42693.920219906999</v>
      </c>
      <c r="C1141" s="354">
        <v>500</v>
      </c>
      <c r="D1141" s="186">
        <f t="shared" si="17"/>
        <v>25</v>
      </c>
      <c r="E1141" s="354">
        <v>475</v>
      </c>
      <c r="F1141" s="355" t="s">
        <v>2974</v>
      </c>
      <c r="G1141" s="294"/>
    </row>
    <row r="1142" spans="2:7">
      <c r="B1142" s="353">
        <v>42693.929108796001</v>
      </c>
      <c r="C1142" s="354">
        <v>10</v>
      </c>
      <c r="D1142" s="186">
        <f t="shared" si="17"/>
        <v>0.5</v>
      </c>
      <c r="E1142" s="354">
        <v>9.5</v>
      </c>
      <c r="F1142" s="355" t="s">
        <v>2975</v>
      </c>
      <c r="G1142" s="294"/>
    </row>
    <row r="1143" spans="2:7">
      <c r="B1143" s="353">
        <v>42693.933437500003</v>
      </c>
      <c r="C1143" s="354">
        <v>30</v>
      </c>
      <c r="D1143" s="186">
        <f t="shared" si="17"/>
        <v>2.1000000000000014</v>
      </c>
      <c r="E1143" s="354">
        <v>27.9</v>
      </c>
      <c r="F1143" s="355" t="s">
        <v>2859</v>
      </c>
      <c r="G1143" s="294"/>
    </row>
    <row r="1144" spans="2:7">
      <c r="B1144" s="353">
        <v>42693.94337963</v>
      </c>
      <c r="C1144" s="354">
        <v>1500</v>
      </c>
      <c r="D1144" s="186">
        <f t="shared" si="17"/>
        <v>105</v>
      </c>
      <c r="E1144" s="354">
        <v>1395</v>
      </c>
      <c r="F1144" s="355" t="s">
        <v>2976</v>
      </c>
      <c r="G1144" s="294"/>
    </row>
    <row r="1145" spans="2:7">
      <c r="B1145" s="353">
        <v>42693.945798610999</v>
      </c>
      <c r="C1145" s="186">
        <v>100</v>
      </c>
      <c r="D1145" s="186">
        <f t="shared" si="17"/>
        <v>5</v>
      </c>
      <c r="E1145" s="354">
        <v>95</v>
      </c>
      <c r="F1145" s="355" t="s">
        <v>2977</v>
      </c>
      <c r="G1145" s="294"/>
    </row>
    <row r="1146" spans="2:7">
      <c r="B1146" s="353">
        <v>42693.958344906998</v>
      </c>
      <c r="C1146" s="354">
        <v>50</v>
      </c>
      <c r="D1146" s="186">
        <f t="shared" si="17"/>
        <v>2.5</v>
      </c>
      <c r="E1146" s="354">
        <v>47.5</v>
      </c>
      <c r="F1146" s="355" t="s">
        <v>2978</v>
      </c>
      <c r="G1146" s="294"/>
    </row>
    <row r="1147" spans="2:7">
      <c r="B1147" s="353">
        <v>42693.974687499998</v>
      </c>
      <c r="C1147" s="354">
        <v>100</v>
      </c>
      <c r="D1147" s="186">
        <f t="shared" si="17"/>
        <v>5</v>
      </c>
      <c r="E1147" s="354">
        <v>95</v>
      </c>
      <c r="F1147" s="355" t="s">
        <v>2139</v>
      </c>
      <c r="G1147" s="294"/>
    </row>
    <row r="1148" spans="2:7">
      <c r="B1148" s="353">
        <v>42693.991493055997</v>
      </c>
      <c r="C1148" s="354">
        <v>50</v>
      </c>
      <c r="D1148" s="186">
        <f t="shared" si="17"/>
        <v>3.5</v>
      </c>
      <c r="E1148" s="354">
        <v>46.5</v>
      </c>
      <c r="F1148" s="355" t="s">
        <v>2979</v>
      </c>
      <c r="G1148" s="294"/>
    </row>
    <row r="1149" spans="2:7">
      <c r="B1149" s="353">
        <v>42694.014791667003</v>
      </c>
      <c r="C1149" s="354">
        <v>400</v>
      </c>
      <c r="D1149" s="186">
        <f t="shared" si="17"/>
        <v>20</v>
      </c>
      <c r="E1149" s="354">
        <v>380</v>
      </c>
      <c r="F1149" s="355" t="s">
        <v>2980</v>
      </c>
      <c r="G1149" s="294"/>
    </row>
    <row r="1150" spans="2:7">
      <c r="B1150" s="353">
        <v>42694.024664352</v>
      </c>
      <c r="C1150" s="354">
        <v>100</v>
      </c>
      <c r="D1150" s="186">
        <f t="shared" si="17"/>
        <v>5</v>
      </c>
      <c r="E1150" s="354">
        <v>95</v>
      </c>
      <c r="F1150" s="355" t="s">
        <v>2981</v>
      </c>
      <c r="G1150" s="294"/>
    </row>
    <row r="1151" spans="2:7">
      <c r="B1151" s="353">
        <v>42694.102256944003</v>
      </c>
      <c r="C1151" s="354">
        <v>100</v>
      </c>
      <c r="D1151" s="186">
        <f t="shared" si="17"/>
        <v>4.9500000000000028</v>
      </c>
      <c r="E1151" s="354">
        <v>95.05</v>
      </c>
      <c r="F1151" s="355" t="s">
        <v>2982</v>
      </c>
      <c r="G1151" s="294"/>
    </row>
    <row r="1152" spans="2:7">
      <c r="B1152" s="353">
        <v>42694.328275462998</v>
      </c>
      <c r="C1152" s="354">
        <v>1050</v>
      </c>
      <c r="D1152" s="186">
        <f t="shared" si="17"/>
        <v>52.5</v>
      </c>
      <c r="E1152" s="354">
        <v>997.5</v>
      </c>
      <c r="F1152" s="355" t="s">
        <v>2099</v>
      </c>
      <c r="G1152" s="294"/>
    </row>
    <row r="1153" spans="2:7">
      <c r="B1153" s="353">
        <v>42694.373692130001</v>
      </c>
      <c r="C1153" s="354">
        <v>100</v>
      </c>
      <c r="D1153" s="186">
        <f t="shared" si="17"/>
        <v>5</v>
      </c>
      <c r="E1153" s="354">
        <v>95</v>
      </c>
      <c r="F1153" s="355" t="s">
        <v>2120</v>
      </c>
      <c r="G1153" s="294"/>
    </row>
    <row r="1154" spans="2:7">
      <c r="B1154" s="353">
        <v>42694.447939815</v>
      </c>
      <c r="C1154" s="354">
        <v>100</v>
      </c>
      <c r="D1154" s="186">
        <f t="shared" si="17"/>
        <v>5</v>
      </c>
      <c r="E1154" s="354">
        <v>95</v>
      </c>
      <c r="F1154" s="355" t="s">
        <v>2983</v>
      </c>
      <c r="G1154" s="294"/>
    </row>
    <row r="1155" spans="2:7">
      <c r="B1155" s="353">
        <v>42694.456574074</v>
      </c>
      <c r="C1155" s="354">
        <v>300</v>
      </c>
      <c r="D1155" s="186">
        <f t="shared" si="17"/>
        <v>15</v>
      </c>
      <c r="E1155" s="354">
        <v>285</v>
      </c>
      <c r="F1155" s="355" t="s">
        <v>2246</v>
      </c>
      <c r="G1155" s="294"/>
    </row>
    <row r="1156" spans="2:7">
      <c r="B1156" s="353">
        <v>42694.458703703996</v>
      </c>
      <c r="C1156" s="354">
        <v>50</v>
      </c>
      <c r="D1156" s="186">
        <f t="shared" si="17"/>
        <v>3.5</v>
      </c>
      <c r="E1156" s="354">
        <v>46.5</v>
      </c>
      <c r="F1156" s="355" t="s">
        <v>2984</v>
      </c>
      <c r="G1156" s="294"/>
    </row>
    <row r="1157" spans="2:7">
      <c r="B1157" s="353">
        <v>42694.458726851997</v>
      </c>
      <c r="C1157" s="354">
        <v>500</v>
      </c>
      <c r="D1157" s="186">
        <f t="shared" si="17"/>
        <v>25</v>
      </c>
      <c r="E1157" s="354">
        <v>475</v>
      </c>
      <c r="F1157" s="355" t="s">
        <v>2312</v>
      </c>
      <c r="G1157" s="294"/>
    </row>
    <row r="1158" spans="2:7">
      <c r="B1158" s="353">
        <v>42694.458749999998</v>
      </c>
      <c r="C1158" s="354">
        <v>50</v>
      </c>
      <c r="D1158" s="186">
        <f t="shared" ref="D1158:D1221" si="18">SUM(C1158-E1158)</f>
        <v>2.4799999999999969</v>
      </c>
      <c r="E1158" s="354">
        <v>47.52</v>
      </c>
      <c r="F1158" s="355" t="s">
        <v>2985</v>
      </c>
      <c r="G1158" s="294"/>
    </row>
    <row r="1159" spans="2:7">
      <c r="B1159" s="353">
        <v>42694.458865740999</v>
      </c>
      <c r="C1159" s="354">
        <v>150</v>
      </c>
      <c r="D1159" s="186">
        <f t="shared" si="18"/>
        <v>10.5</v>
      </c>
      <c r="E1159" s="354">
        <v>139.5</v>
      </c>
      <c r="F1159" s="355" t="s">
        <v>2986</v>
      </c>
      <c r="G1159" s="294"/>
    </row>
    <row r="1160" spans="2:7">
      <c r="B1160" s="353">
        <v>42694.458900463003</v>
      </c>
      <c r="C1160" s="354">
        <v>100</v>
      </c>
      <c r="D1160" s="186">
        <f t="shared" si="18"/>
        <v>7</v>
      </c>
      <c r="E1160" s="354">
        <v>93</v>
      </c>
      <c r="F1160" s="355" t="s">
        <v>2987</v>
      </c>
      <c r="G1160" s="294"/>
    </row>
    <row r="1161" spans="2:7">
      <c r="B1161" s="353">
        <v>42694.459016203997</v>
      </c>
      <c r="C1161" s="354">
        <v>50</v>
      </c>
      <c r="D1161" s="186">
        <f t="shared" si="18"/>
        <v>2.5</v>
      </c>
      <c r="E1161" s="354">
        <v>47.5</v>
      </c>
      <c r="F1161" s="355" t="s">
        <v>2988</v>
      </c>
      <c r="G1161" s="294"/>
    </row>
    <row r="1162" spans="2:7">
      <c r="B1162" s="353">
        <v>42694.460046296001</v>
      </c>
      <c r="C1162" s="354">
        <v>100</v>
      </c>
      <c r="D1162" s="186">
        <f t="shared" si="18"/>
        <v>5</v>
      </c>
      <c r="E1162" s="354">
        <v>95</v>
      </c>
      <c r="F1162" s="355" t="s">
        <v>2989</v>
      </c>
      <c r="G1162" s="294"/>
    </row>
    <row r="1163" spans="2:7">
      <c r="B1163" s="353">
        <v>42694.460162037001</v>
      </c>
      <c r="C1163" s="354">
        <v>300</v>
      </c>
      <c r="D1163" s="186">
        <f t="shared" si="18"/>
        <v>15</v>
      </c>
      <c r="E1163" s="354">
        <v>285</v>
      </c>
      <c r="F1163" s="355" t="s">
        <v>2990</v>
      </c>
      <c r="G1163" s="294"/>
    </row>
    <row r="1164" spans="2:7">
      <c r="B1164" s="353">
        <v>42694.515034721997</v>
      </c>
      <c r="C1164" s="354">
        <v>50</v>
      </c>
      <c r="D1164" s="186">
        <f t="shared" si="18"/>
        <v>2.5</v>
      </c>
      <c r="E1164" s="354">
        <v>47.5</v>
      </c>
      <c r="F1164" s="355" t="s">
        <v>2748</v>
      </c>
      <c r="G1164" s="294"/>
    </row>
    <row r="1165" spans="2:7">
      <c r="B1165" s="353">
        <v>42694.518055556</v>
      </c>
      <c r="C1165" s="354">
        <v>100</v>
      </c>
      <c r="D1165" s="186">
        <f t="shared" si="18"/>
        <v>5</v>
      </c>
      <c r="E1165" s="354">
        <v>95</v>
      </c>
      <c r="F1165" s="355" t="s">
        <v>2580</v>
      </c>
      <c r="G1165" s="294"/>
    </row>
    <row r="1166" spans="2:7">
      <c r="B1166" s="353">
        <v>42694.525219907002</v>
      </c>
      <c r="C1166" s="354">
        <v>200</v>
      </c>
      <c r="D1166" s="186">
        <f t="shared" si="18"/>
        <v>10</v>
      </c>
      <c r="E1166" s="354">
        <v>190</v>
      </c>
      <c r="F1166" s="355" t="s">
        <v>2991</v>
      </c>
      <c r="G1166" s="294"/>
    </row>
    <row r="1167" spans="2:7">
      <c r="B1167" s="353">
        <v>42694.532939814999</v>
      </c>
      <c r="C1167" s="354">
        <v>100</v>
      </c>
      <c r="D1167" s="186">
        <f t="shared" si="18"/>
        <v>5</v>
      </c>
      <c r="E1167" s="354">
        <v>95</v>
      </c>
      <c r="F1167" s="355" t="s">
        <v>2992</v>
      </c>
      <c r="G1167" s="294"/>
    </row>
    <row r="1168" spans="2:7">
      <c r="B1168" s="353">
        <v>42694.558402777999</v>
      </c>
      <c r="C1168" s="354">
        <v>30</v>
      </c>
      <c r="D1168" s="186">
        <f t="shared" si="18"/>
        <v>1.4899999999999984</v>
      </c>
      <c r="E1168" s="354">
        <v>28.51</v>
      </c>
      <c r="F1168" s="355" t="s">
        <v>1989</v>
      </c>
      <c r="G1168" s="294"/>
    </row>
    <row r="1169" spans="2:7">
      <c r="B1169" s="353">
        <v>42694.559016204003</v>
      </c>
      <c r="C1169" s="354">
        <v>20</v>
      </c>
      <c r="D1169" s="186">
        <f t="shared" si="18"/>
        <v>1.3999999999999986</v>
      </c>
      <c r="E1169" s="354">
        <v>18.600000000000001</v>
      </c>
      <c r="F1169" s="355" t="s">
        <v>2209</v>
      </c>
      <c r="G1169" s="294"/>
    </row>
    <row r="1170" spans="2:7">
      <c r="B1170" s="353">
        <v>42694.584791667003</v>
      </c>
      <c r="C1170" s="354">
        <v>50</v>
      </c>
      <c r="D1170" s="186">
        <f t="shared" si="18"/>
        <v>2.4799999999999969</v>
      </c>
      <c r="E1170" s="354">
        <v>47.52</v>
      </c>
      <c r="F1170" s="355" t="s">
        <v>2993</v>
      </c>
      <c r="G1170" s="294"/>
    </row>
    <row r="1171" spans="2:7">
      <c r="B1171" s="353">
        <v>42694.589849536998</v>
      </c>
      <c r="C1171" s="354">
        <v>50</v>
      </c>
      <c r="D1171" s="186">
        <f t="shared" si="18"/>
        <v>2.4799999999999969</v>
      </c>
      <c r="E1171" s="354">
        <v>47.52</v>
      </c>
      <c r="F1171" s="355" t="s">
        <v>2993</v>
      </c>
      <c r="G1171" s="294"/>
    </row>
    <row r="1172" spans="2:7">
      <c r="B1172" s="353">
        <v>42694.603599536997</v>
      </c>
      <c r="C1172" s="354">
        <v>44</v>
      </c>
      <c r="D1172" s="186">
        <f t="shared" si="18"/>
        <v>3.0799999999999983</v>
      </c>
      <c r="E1172" s="354">
        <v>40.92</v>
      </c>
      <c r="F1172" s="355" t="s">
        <v>2994</v>
      </c>
      <c r="G1172" s="294"/>
    </row>
    <row r="1173" spans="2:7">
      <c r="B1173" s="353">
        <v>42694.631608796</v>
      </c>
      <c r="C1173" s="354">
        <v>1400</v>
      </c>
      <c r="D1173" s="186">
        <f t="shared" si="18"/>
        <v>70</v>
      </c>
      <c r="E1173" s="354">
        <v>1330</v>
      </c>
      <c r="F1173" s="355" t="s">
        <v>2995</v>
      </c>
      <c r="G1173" s="294"/>
    </row>
    <row r="1174" spans="2:7">
      <c r="B1174" s="353">
        <v>42694.632569444002</v>
      </c>
      <c r="C1174" s="354">
        <v>77</v>
      </c>
      <c r="D1174" s="186">
        <f t="shared" si="18"/>
        <v>5.3900000000000006</v>
      </c>
      <c r="E1174" s="354">
        <v>71.61</v>
      </c>
      <c r="F1174" s="355" t="s">
        <v>2866</v>
      </c>
      <c r="G1174" s="294"/>
    </row>
    <row r="1175" spans="2:7">
      <c r="B1175" s="353">
        <v>42694.663854167004</v>
      </c>
      <c r="C1175" s="186">
        <v>100</v>
      </c>
      <c r="D1175" s="186">
        <f t="shared" si="18"/>
        <v>4.9500000000000028</v>
      </c>
      <c r="E1175" s="354">
        <v>95.05</v>
      </c>
      <c r="F1175" s="355" t="s">
        <v>2996</v>
      </c>
      <c r="G1175" s="294"/>
    </row>
    <row r="1176" spans="2:7">
      <c r="B1176" s="353">
        <v>42694.680763889002</v>
      </c>
      <c r="C1176" s="354">
        <v>1000</v>
      </c>
      <c r="D1176" s="186">
        <f t="shared" si="18"/>
        <v>50</v>
      </c>
      <c r="E1176" s="354">
        <v>950</v>
      </c>
      <c r="F1176" s="355" t="s">
        <v>2997</v>
      </c>
      <c r="G1176" s="294"/>
    </row>
    <row r="1177" spans="2:7">
      <c r="B1177" s="353">
        <v>42694.788923610999</v>
      </c>
      <c r="C1177" s="354">
        <v>90</v>
      </c>
      <c r="D1177" s="186">
        <f t="shared" si="18"/>
        <v>6.2999999999999972</v>
      </c>
      <c r="E1177" s="354">
        <v>83.7</v>
      </c>
      <c r="F1177" s="355" t="s">
        <v>2872</v>
      </c>
      <c r="G1177" s="294"/>
    </row>
    <row r="1178" spans="2:7">
      <c r="B1178" s="353">
        <v>42694.804594907</v>
      </c>
      <c r="C1178" s="354">
        <v>150</v>
      </c>
      <c r="D1178" s="186">
        <f t="shared" si="18"/>
        <v>7.5</v>
      </c>
      <c r="E1178" s="354">
        <v>142.5</v>
      </c>
      <c r="F1178" s="355" t="s">
        <v>2998</v>
      </c>
      <c r="G1178" s="294"/>
    </row>
    <row r="1179" spans="2:7">
      <c r="B1179" s="353">
        <v>42694.806111111</v>
      </c>
      <c r="C1179" s="354">
        <v>150</v>
      </c>
      <c r="D1179" s="186">
        <f t="shared" si="18"/>
        <v>7.5</v>
      </c>
      <c r="E1179" s="354">
        <v>142.5</v>
      </c>
      <c r="F1179" s="355" t="s">
        <v>2998</v>
      </c>
      <c r="G1179" s="294"/>
    </row>
    <row r="1180" spans="2:7">
      <c r="B1180" s="353">
        <v>42694.844409721998</v>
      </c>
      <c r="C1180" s="354">
        <v>30</v>
      </c>
      <c r="D1180" s="186">
        <f t="shared" si="18"/>
        <v>2.1000000000000014</v>
      </c>
      <c r="E1180" s="354">
        <v>27.9</v>
      </c>
      <c r="F1180" s="355" t="s">
        <v>2517</v>
      </c>
      <c r="G1180" s="294"/>
    </row>
    <row r="1181" spans="2:7">
      <c r="B1181" s="353">
        <v>42694.904201388999</v>
      </c>
      <c r="C1181" s="354">
        <v>150</v>
      </c>
      <c r="D1181" s="186">
        <f t="shared" si="18"/>
        <v>7.5</v>
      </c>
      <c r="E1181" s="354">
        <v>142.5</v>
      </c>
      <c r="F1181" s="355" t="s">
        <v>2210</v>
      </c>
      <c r="G1181" s="294"/>
    </row>
    <row r="1182" spans="2:7">
      <c r="B1182" s="353">
        <v>42694.907013889002</v>
      </c>
      <c r="C1182" s="354">
        <v>100</v>
      </c>
      <c r="D1182" s="186">
        <f t="shared" si="18"/>
        <v>5</v>
      </c>
      <c r="E1182" s="354">
        <v>95</v>
      </c>
      <c r="F1182" s="355" t="s">
        <v>2346</v>
      </c>
      <c r="G1182" s="294"/>
    </row>
    <row r="1183" spans="2:7">
      <c r="B1183" s="353">
        <v>42694.913912037002</v>
      </c>
      <c r="C1183" s="354">
        <v>50</v>
      </c>
      <c r="D1183" s="186">
        <f t="shared" si="18"/>
        <v>3.5</v>
      </c>
      <c r="E1183" s="354">
        <v>46.5</v>
      </c>
      <c r="F1183" s="355" t="s">
        <v>2999</v>
      </c>
      <c r="G1183" s="294"/>
    </row>
    <row r="1184" spans="2:7">
      <c r="B1184" s="353">
        <v>42694.943599537</v>
      </c>
      <c r="C1184" s="354">
        <v>1000</v>
      </c>
      <c r="D1184" s="186">
        <f t="shared" si="18"/>
        <v>50</v>
      </c>
      <c r="E1184" s="354">
        <v>950</v>
      </c>
      <c r="F1184" s="355" t="s">
        <v>3000</v>
      </c>
      <c r="G1184" s="294"/>
    </row>
    <row r="1185" spans="2:7">
      <c r="B1185" s="353">
        <v>42694.954976852001</v>
      </c>
      <c r="C1185" s="354">
        <v>275</v>
      </c>
      <c r="D1185" s="186">
        <f t="shared" si="18"/>
        <v>19.25</v>
      </c>
      <c r="E1185" s="354">
        <v>255.75</v>
      </c>
      <c r="F1185" s="355" t="s">
        <v>3001</v>
      </c>
      <c r="G1185" s="294"/>
    </row>
    <row r="1186" spans="2:7">
      <c r="B1186" s="353">
        <v>42695.019513888998</v>
      </c>
      <c r="C1186" s="354">
        <v>500</v>
      </c>
      <c r="D1186" s="186">
        <f t="shared" si="18"/>
        <v>25</v>
      </c>
      <c r="E1186" s="354">
        <v>475</v>
      </c>
      <c r="F1186" s="355" t="s">
        <v>3002</v>
      </c>
      <c r="G1186" s="294"/>
    </row>
    <row r="1187" spans="2:7">
      <c r="B1187" s="353">
        <v>42695.026643518999</v>
      </c>
      <c r="C1187" s="354">
        <v>100</v>
      </c>
      <c r="D1187" s="186">
        <f t="shared" si="18"/>
        <v>5</v>
      </c>
      <c r="E1187" s="354">
        <v>95</v>
      </c>
      <c r="F1187" s="355" t="s">
        <v>3003</v>
      </c>
      <c r="G1187" s="294"/>
    </row>
    <row r="1188" spans="2:7">
      <c r="B1188" s="353">
        <v>42695.249120369997</v>
      </c>
      <c r="C1188" s="354">
        <v>1000</v>
      </c>
      <c r="D1188" s="186">
        <f t="shared" si="18"/>
        <v>50</v>
      </c>
      <c r="E1188" s="354">
        <v>950</v>
      </c>
      <c r="F1188" s="355" t="s">
        <v>3004</v>
      </c>
      <c r="G1188" s="294"/>
    </row>
    <row r="1189" spans="2:7">
      <c r="B1189" s="353">
        <v>42695.282627314999</v>
      </c>
      <c r="C1189" s="354">
        <v>300</v>
      </c>
      <c r="D1189" s="186">
        <f t="shared" si="18"/>
        <v>15</v>
      </c>
      <c r="E1189" s="354">
        <v>285</v>
      </c>
      <c r="F1189" s="355" t="s">
        <v>2290</v>
      </c>
      <c r="G1189" s="294"/>
    </row>
    <row r="1190" spans="2:7">
      <c r="B1190" s="353">
        <v>42695.287858796</v>
      </c>
      <c r="C1190" s="354">
        <v>50</v>
      </c>
      <c r="D1190" s="186">
        <f t="shared" si="18"/>
        <v>2.5</v>
      </c>
      <c r="E1190" s="354">
        <v>47.5</v>
      </c>
      <c r="F1190" s="355" t="s">
        <v>3005</v>
      </c>
      <c r="G1190" s="294"/>
    </row>
    <row r="1191" spans="2:7">
      <c r="B1191" s="353">
        <v>42695.322384259001</v>
      </c>
      <c r="C1191" s="354">
        <v>100</v>
      </c>
      <c r="D1191" s="186">
        <f t="shared" si="18"/>
        <v>4.9500000000000028</v>
      </c>
      <c r="E1191" s="354">
        <v>95.05</v>
      </c>
      <c r="F1191" s="355" t="s">
        <v>3006</v>
      </c>
      <c r="G1191" s="294"/>
    </row>
    <row r="1192" spans="2:7">
      <c r="B1192" s="353">
        <v>42695.325300926001</v>
      </c>
      <c r="C1192" s="354">
        <v>50</v>
      </c>
      <c r="D1192" s="186">
        <f t="shared" si="18"/>
        <v>2.4799999999999969</v>
      </c>
      <c r="E1192" s="354">
        <v>47.52</v>
      </c>
      <c r="F1192" s="355" t="s">
        <v>3007</v>
      </c>
      <c r="G1192" s="294"/>
    </row>
    <row r="1193" spans="2:7">
      <c r="B1193" s="353">
        <v>42695.326296296</v>
      </c>
      <c r="C1193" s="354">
        <v>500</v>
      </c>
      <c r="D1193" s="186">
        <f t="shared" si="18"/>
        <v>24.75</v>
      </c>
      <c r="E1193" s="354">
        <v>475.25</v>
      </c>
      <c r="F1193" s="355" t="s">
        <v>3008</v>
      </c>
      <c r="G1193" s="294"/>
    </row>
    <row r="1194" spans="2:7">
      <c r="B1194" s="353">
        <v>42695.359444444002</v>
      </c>
      <c r="C1194" s="354">
        <v>100</v>
      </c>
      <c r="D1194" s="186">
        <f t="shared" si="18"/>
        <v>5</v>
      </c>
      <c r="E1194" s="354">
        <v>95</v>
      </c>
      <c r="F1194" s="355" t="s">
        <v>2888</v>
      </c>
      <c r="G1194" s="294"/>
    </row>
    <row r="1195" spans="2:7">
      <c r="B1195" s="353">
        <v>42695.372442129999</v>
      </c>
      <c r="C1195" s="354">
        <v>50</v>
      </c>
      <c r="D1195" s="186">
        <f t="shared" si="18"/>
        <v>3.5</v>
      </c>
      <c r="E1195" s="354">
        <v>46.5</v>
      </c>
      <c r="F1195" s="355" t="s">
        <v>3009</v>
      </c>
      <c r="G1195" s="294"/>
    </row>
    <row r="1196" spans="2:7">
      <c r="B1196" s="353">
        <v>42695.384050925997</v>
      </c>
      <c r="C1196" s="354">
        <v>100</v>
      </c>
      <c r="D1196" s="186">
        <f t="shared" si="18"/>
        <v>7</v>
      </c>
      <c r="E1196" s="354">
        <v>93</v>
      </c>
      <c r="F1196" s="355" t="s">
        <v>3010</v>
      </c>
      <c r="G1196" s="294"/>
    </row>
    <row r="1197" spans="2:7">
      <c r="B1197" s="353">
        <v>42695.403379629999</v>
      </c>
      <c r="C1197" s="354">
        <v>1000</v>
      </c>
      <c r="D1197" s="186">
        <f t="shared" si="18"/>
        <v>50</v>
      </c>
      <c r="E1197" s="354">
        <v>950</v>
      </c>
      <c r="F1197" s="355" t="s">
        <v>2220</v>
      </c>
      <c r="G1197" s="294"/>
    </row>
    <row r="1198" spans="2:7">
      <c r="B1198" s="353">
        <v>42695.414756944003</v>
      </c>
      <c r="C1198" s="354">
        <v>300</v>
      </c>
      <c r="D1198" s="186">
        <f t="shared" si="18"/>
        <v>21</v>
      </c>
      <c r="E1198" s="354">
        <v>279</v>
      </c>
      <c r="F1198" s="355" t="s">
        <v>3011</v>
      </c>
      <c r="G1198" s="294"/>
    </row>
    <row r="1199" spans="2:7">
      <c r="B1199" s="353">
        <v>42695.423587963</v>
      </c>
      <c r="C1199" s="354">
        <v>250</v>
      </c>
      <c r="D1199" s="186">
        <f t="shared" si="18"/>
        <v>17.5</v>
      </c>
      <c r="E1199" s="354">
        <v>232.5</v>
      </c>
      <c r="F1199" s="355" t="s">
        <v>3012</v>
      </c>
      <c r="G1199" s="294"/>
    </row>
    <row r="1200" spans="2:7">
      <c r="B1200" s="353">
        <v>42695.458923610997</v>
      </c>
      <c r="C1200" s="354">
        <v>100</v>
      </c>
      <c r="D1200" s="186">
        <f t="shared" si="18"/>
        <v>7</v>
      </c>
      <c r="E1200" s="354">
        <v>93</v>
      </c>
      <c r="F1200" s="355" t="s">
        <v>2609</v>
      </c>
      <c r="G1200" s="294"/>
    </row>
    <row r="1201" spans="2:7">
      <c r="B1201" s="353">
        <v>42695.459224537</v>
      </c>
      <c r="C1201" s="354">
        <v>300</v>
      </c>
      <c r="D1201" s="186">
        <f t="shared" si="18"/>
        <v>15</v>
      </c>
      <c r="E1201" s="354">
        <v>285</v>
      </c>
      <c r="F1201" s="355" t="s">
        <v>3013</v>
      </c>
      <c r="G1201" s="294"/>
    </row>
    <row r="1202" spans="2:7">
      <c r="B1202" s="353">
        <v>42695.459432869997</v>
      </c>
      <c r="C1202" s="354">
        <v>50</v>
      </c>
      <c r="D1202" s="186">
        <f t="shared" si="18"/>
        <v>3.5</v>
      </c>
      <c r="E1202" s="354">
        <v>46.5</v>
      </c>
      <c r="F1202" s="355" t="s">
        <v>3014</v>
      </c>
      <c r="G1202" s="294"/>
    </row>
    <row r="1203" spans="2:7">
      <c r="B1203" s="353">
        <v>42695.459490740999</v>
      </c>
      <c r="C1203" s="354">
        <v>200</v>
      </c>
      <c r="D1203" s="186">
        <f t="shared" si="18"/>
        <v>14</v>
      </c>
      <c r="E1203" s="354">
        <v>186</v>
      </c>
      <c r="F1203" s="355" t="s">
        <v>2218</v>
      </c>
      <c r="G1203" s="294"/>
    </row>
    <row r="1204" spans="2:7">
      <c r="B1204" s="353">
        <v>42695.473078704003</v>
      </c>
      <c r="C1204" s="354">
        <v>40</v>
      </c>
      <c r="D1204" s="186">
        <f t="shared" si="18"/>
        <v>2.7999999999999972</v>
      </c>
      <c r="E1204" s="354">
        <v>37.200000000000003</v>
      </c>
      <c r="F1204" s="355" t="s">
        <v>3015</v>
      </c>
      <c r="G1204" s="294"/>
    </row>
    <row r="1205" spans="2:7">
      <c r="B1205" s="353">
        <v>42695.496446759003</v>
      </c>
      <c r="C1205" s="186">
        <v>100</v>
      </c>
      <c r="D1205" s="186">
        <f t="shared" si="18"/>
        <v>5</v>
      </c>
      <c r="E1205" s="354">
        <v>95</v>
      </c>
      <c r="F1205" s="355" t="s">
        <v>2511</v>
      </c>
      <c r="G1205" s="294"/>
    </row>
    <row r="1206" spans="2:7">
      <c r="B1206" s="353">
        <v>42695.500023148001</v>
      </c>
      <c r="C1206" s="354">
        <v>10</v>
      </c>
      <c r="D1206" s="186">
        <f t="shared" si="18"/>
        <v>0.69999999999999929</v>
      </c>
      <c r="E1206" s="354">
        <v>9.3000000000000007</v>
      </c>
      <c r="F1206" s="355" t="s">
        <v>3016</v>
      </c>
      <c r="G1206" s="294"/>
    </row>
    <row r="1207" spans="2:7">
      <c r="B1207" s="353">
        <v>42695.523935185003</v>
      </c>
      <c r="C1207" s="354">
        <v>200</v>
      </c>
      <c r="D1207" s="186">
        <f t="shared" si="18"/>
        <v>10</v>
      </c>
      <c r="E1207" s="354">
        <v>190</v>
      </c>
      <c r="F1207" s="355" t="s">
        <v>3017</v>
      </c>
      <c r="G1207" s="294"/>
    </row>
    <row r="1208" spans="2:7">
      <c r="B1208" s="353">
        <v>42695.526782407003</v>
      </c>
      <c r="C1208" s="354">
        <v>200</v>
      </c>
      <c r="D1208" s="186">
        <f t="shared" si="18"/>
        <v>10</v>
      </c>
      <c r="E1208" s="354">
        <v>190</v>
      </c>
      <c r="F1208" s="355" t="s">
        <v>3018</v>
      </c>
      <c r="G1208" s="294"/>
    </row>
    <row r="1209" spans="2:7">
      <c r="B1209" s="353">
        <v>42695.600659721997</v>
      </c>
      <c r="C1209" s="354">
        <v>50</v>
      </c>
      <c r="D1209" s="186">
        <f t="shared" si="18"/>
        <v>3.5</v>
      </c>
      <c r="E1209" s="354">
        <v>46.5</v>
      </c>
      <c r="F1209" s="355" t="s">
        <v>3019</v>
      </c>
      <c r="G1209" s="294"/>
    </row>
    <row r="1210" spans="2:7">
      <c r="B1210" s="353">
        <v>42695.608518519002</v>
      </c>
      <c r="C1210" s="354">
        <v>100</v>
      </c>
      <c r="D1210" s="186">
        <f t="shared" si="18"/>
        <v>5</v>
      </c>
      <c r="E1210" s="354">
        <v>95</v>
      </c>
      <c r="F1210" s="355" t="s">
        <v>3020</v>
      </c>
      <c r="G1210" s="294"/>
    </row>
    <row r="1211" spans="2:7">
      <c r="B1211" s="353">
        <v>42695.616770833003</v>
      </c>
      <c r="C1211" s="354">
        <v>200</v>
      </c>
      <c r="D1211" s="186">
        <f t="shared" si="18"/>
        <v>10</v>
      </c>
      <c r="E1211" s="354">
        <v>190</v>
      </c>
      <c r="F1211" s="355" t="s">
        <v>2425</v>
      </c>
      <c r="G1211" s="294"/>
    </row>
    <row r="1212" spans="2:7">
      <c r="B1212" s="353">
        <v>42695.664976852</v>
      </c>
      <c r="C1212" s="354">
        <v>200</v>
      </c>
      <c r="D1212" s="186">
        <f t="shared" si="18"/>
        <v>10</v>
      </c>
      <c r="E1212" s="354">
        <v>190</v>
      </c>
      <c r="F1212" s="355" t="s">
        <v>3021</v>
      </c>
      <c r="G1212" s="294"/>
    </row>
    <row r="1213" spans="2:7">
      <c r="B1213" s="353">
        <v>42695.674826388997</v>
      </c>
      <c r="C1213" s="354">
        <v>100</v>
      </c>
      <c r="D1213" s="186">
        <f t="shared" si="18"/>
        <v>5</v>
      </c>
      <c r="E1213" s="354">
        <v>95</v>
      </c>
      <c r="F1213" s="355" t="s">
        <v>2355</v>
      </c>
      <c r="G1213" s="294"/>
    </row>
    <row r="1214" spans="2:7">
      <c r="B1214" s="353">
        <v>42695.696030093</v>
      </c>
      <c r="C1214" s="354">
        <v>90</v>
      </c>
      <c r="D1214" s="186">
        <f t="shared" si="18"/>
        <v>4.5</v>
      </c>
      <c r="E1214" s="354">
        <v>85.5</v>
      </c>
      <c r="F1214" s="355" t="s">
        <v>2447</v>
      </c>
      <c r="G1214" s="294"/>
    </row>
    <row r="1215" spans="2:7">
      <c r="B1215" s="353">
        <v>42695.698796295997</v>
      </c>
      <c r="C1215" s="354">
        <v>500</v>
      </c>
      <c r="D1215" s="186">
        <f t="shared" si="18"/>
        <v>25</v>
      </c>
      <c r="E1215" s="354">
        <v>475</v>
      </c>
      <c r="F1215" s="355" t="s">
        <v>3022</v>
      </c>
      <c r="G1215" s="294"/>
    </row>
    <row r="1216" spans="2:7">
      <c r="B1216" s="353">
        <v>42695.699733795998</v>
      </c>
      <c r="C1216" s="354">
        <v>200</v>
      </c>
      <c r="D1216" s="186">
        <f t="shared" si="18"/>
        <v>10</v>
      </c>
      <c r="E1216" s="354">
        <v>190</v>
      </c>
      <c r="F1216" s="355" t="s">
        <v>3020</v>
      </c>
      <c r="G1216" s="294"/>
    </row>
    <row r="1217" spans="2:7">
      <c r="B1217" s="353">
        <v>42695.726238426003</v>
      </c>
      <c r="C1217" s="354">
        <v>100</v>
      </c>
      <c r="D1217" s="186">
        <f t="shared" si="18"/>
        <v>5</v>
      </c>
      <c r="E1217" s="354">
        <v>95</v>
      </c>
      <c r="F1217" s="355" t="s">
        <v>3023</v>
      </c>
      <c r="G1217" s="294"/>
    </row>
    <row r="1218" spans="2:7">
      <c r="B1218" s="353">
        <v>42695.756956019002</v>
      </c>
      <c r="C1218" s="354">
        <v>200</v>
      </c>
      <c r="D1218" s="186">
        <f t="shared" si="18"/>
        <v>10</v>
      </c>
      <c r="E1218" s="354">
        <v>190</v>
      </c>
      <c r="F1218" s="355" t="s">
        <v>3024</v>
      </c>
      <c r="G1218" s="294"/>
    </row>
    <row r="1219" spans="2:7">
      <c r="B1219" s="353">
        <v>42695.808587963002</v>
      </c>
      <c r="C1219" s="354">
        <v>100</v>
      </c>
      <c r="D1219" s="186">
        <f t="shared" si="18"/>
        <v>5</v>
      </c>
      <c r="E1219" s="354">
        <v>95</v>
      </c>
      <c r="F1219" s="355" t="s">
        <v>3025</v>
      </c>
      <c r="G1219" s="294"/>
    </row>
    <row r="1220" spans="2:7">
      <c r="B1220" s="353">
        <v>42695.814456018998</v>
      </c>
      <c r="C1220" s="354">
        <v>50</v>
      </c>
      <c r="D1220" s="186">
        <f t="shared" si="18"/>
        <v>2.5</v>
      </c>
      <c r="E1220" s="354">
        <v>47.5</v>
      </c>
      <c r="F1220" s="355" t="s">
        <v>3026</v>
      </c>
      <c r="G1220" s="294"/>
    </row>
    <row r="1221" spans="2:7">
      <c r="B1221" s="353">
        <v>42695.830011573998</v>
      </c>
      <c r="C1221" s="354">
        <v>30</v>
      </c>
      <c r="D1221" s="186">
        <f t="shared" si="18"/>
        <v>1.4899999999999984</v>
      </c>
      <c r="E1221" s="354">
        <v>28.51</v>
      </c>
      <c r="F1221" s="355" t="s">
        <v>3027</v>
      </c>
      <c r="G1221" s="294"/>
    </row>
    <row r="1222" spans="2:7">
      <c r="B1222" s="353">
        <v>42695.833356481002</v>
      </c>
      <c r="C1222" s="354">
        <v>30</v>
      </c>
      <c r="D1222" s="186">
        <f t="shared" ref="D1222:D1285" si="19">SUM(C1222-E1222)</f>
        <v>1.4899999999999984</v>
      </c>
      <c r="E1222" s="354">
        <v>28.51</v>
      </c>
      <c r="F1222" s="355" t="s">
        <v>3028</v>
      </c>
      <c r="G1222" s="294"/>
    </row>
    <row r="1223" spans="2:7">
      <c r="B1223" s="353">
        <v>42695.863692129999</v>
      </c>
      <c r="C1223" s="354">
        <v>100</v>
      </c>
      <c r="D1223" s="186">
        <f t="shared" si="19"/>
        <v>5</v>
      </c>
      <c r="E1223" s="354">
        <v>95</v>
      </c>
      <c r="F1223" s="355" t="s">
        <v>3029</v>
      </c>
      <c r="G1223" s="294"/>
    </row>
    <row r="1224" spans="2:7">
      <c r="B1224" s="353">
        <v>42695.863900463002</v>
      </c>
      <c r="C1224" s="354">
        <v>10</v>
      </c>
      <c r="D1224" s="186">
        <f t="shared" si="19"/>
        <v>0.5</v>
      </c>
      <c r="E1224" s="354">
        <v>9.5</v>
      </c>
      <c r="F1224" s="355" t="s">
        <v>3030</v>
      </c>
      <c r="G1224" s="294"/>
    </row>
    <row r="1225" spans="2:7">
      <c r="B1225" s="353">
        <v>42695.864872685001</v>
      </c>
      <c r="C1225" s="354">
        <v>10</v>
      </c>
      <c r="D1225" s="186">
        <f t="shared" si="19"/>
        <v>0.5</v>
      </c>
      <c r="E1225" s="354">
        <v>9.5</v>
      </c>
      <c r="F1225" s="355" t="s">
        <v>1987</v>
      </c>
      <c r="G1225" s="294"/>
    </row>
    <row r="1226" spans="2:7">
      <c r="B1226" s="353">
        <v>42695.877546295997</v>
      </c>
      <c r="C1226" s="354">
        <v>10</v>
      </c>
      <c r="D1226" s="186">
        <f t="shared" si="19"/>
        <v>0.69999999999999929</v>
      </c>
      <c r="E1226" s="354">
        <v>9.3000000000000007</v>
      </c>
      <c r="F1226" s="355" t="s">
        <v>2866</v>
      </c>
      <c r="G1226" s="294"/>
    </row>
    <row r="1227" spans="2:7">
      <c r="B1227" s="353">
        <v>42695.890092592999</v>
      </c>
      <c r="C1227" s="354">
        <v>300</v>
      </c>
      <c r="D1227" s="186">
        <f t="shared" si="19"/>
        <v>15</v>
      </c>
      <c r="E1227" s="354">
        <v>285</v>
      </c>
      <c r="F1227" s="355" t="s">
        <v>2495</v>
      </c>
      <c r="G1227" s="294"/>
    </row>
    <row r="1228" spans="2:7">
      <c r="B1228" s="353">
        <v>42695.892210648002</v>
      </c>
      <c r="C1228" s="354">
        <v>200</v>
      </c>
      <c r="D1228" s="186">
        <f t="shared" si="19"/>
        <v>10</v>
      </c>
      <c r="E1228" s="354">
        <v>190</v>
      </c>
      <c r="F1228" s="355" t="s">
        <v>3031</v>
      </c>
      <c r="G1228" s="294"/>
    </row>
    <row r="1229" spans="2:7">
      <c r="B1229" s="353">
        <v>42695.928425926002</v>
      </c>
      <c r="C1229" s="354">
        <v>300</v>
      </c>
      <c r="D1229" s="186">
        <f t="shared" si="19"/>
        <v>14.850000000000023</v>
      </c>
      <c r="E1229" s="354">
        <v>285.14999999999998</v>
      </c>
      <c r="F1229" s="355" t="s">
        <v>3032</v>
      </c>
      <c r="G1229" s="294"/>
    </row>
    <row r="1230" spans="2:7">
      <c r="B1230" s="353">
        <v>42695.944340278002</v>
      </c>
      <c r="C1230" s="354">
        <v>200</v>
      </c>
      <c r="D1230" s="186">
        <f t="shared" si="19"/>
        <v>14</v>
      </c>
      <c r="E1230" s="354">
        <v>186</v>
      </c>
      <c r="F1230" s="355" t="s">
        <v>3033</v>
      </c>
      <c r="G1230" s="294"/>
    </row>
    <row r="1231" spans="2:7">
      <c r="B1231" s="353">
        <v>42695.996840278</v>
      </c>
      <c r="C1231" s="354">
        <v>2000</v>
      </c>
      <c r="D1231" s="186">
        <f t="shared" si="19"/>
        <v>100</v>
      </c>
      <c r="E1231" s="354">
        <v>1900</v>
      </c>
      <c r="F1231" s="355" t="s">
        <v>3034</v>
      </c>
      <c r="G1231" s="294"/>
    </row>
    <row r="1232" spans="2:7">
      <c r="B1232" s="353">
        <v>42696.022233796</v>
      </c>
      <c r="C1232" s="354">
        <v>1000</v>
      </c>
      <c r="D1232" s="186">
        <f t="shared" si="19"/>
        <v>50</v>
      </c>
      <c r="E1232" s="354">
        <v>950</v>
      </c>
      <c r="F1232" s="355" t="s">
        <v>1988</v>
      </c>
      <c r="G1232" s="294"/>
    </row>
    <row r="1233" spans="2:7">
      <c r="B1233" s="353">
        <v>42696.048090277996</v>
      </c>
      <c r="C1233" s="354">
        <v>300</v>
      </c>
      <c r="D1233" s="186">
        <f t="shared" si="19"/>
        <v>15</v>
      </c>
      <c r="E1233" s="354">
        <v>285</v>
      </c>
      <c r="F1233" s="355" t="s">
        <v>3035</v>
      </c>
      <c r="G1233" s="294"/>
    </row>
    <row r="1234" spans="2:7">
      <c r="B1234" s="353">
        <v>42696.407291666997</v>
      </c>
      <c r="C1234" s="354">
        <v>200</v>
      </c>
      <c r="D1234" s="186">
        <f t="shared" si="19"/>
        <v>10</v>
      </c>
      <c r="E1234" s="354">
        <v>190</v>
      </c>
      <c r="F1234" s="355" t="s">
        <v>3036</v>
      </c>
      <c r="G1234" s="294"/>
    </row>
    <row r="1235" spans="2:7">
      <c r="B1235" s="353">
        <v>42696.458379629999</v>
      </c>
      <c r="C1235" s="186">
        <v>50</v>
      </c>
      <c r="D1235" s="186">
        <f t="shared" si="19"/>
        <v>3.5</v>
      </c>
      <c r="E1235" s="354">
        <v>46.5</v>
      </c>
      <c r="F1235" s="355" t="s">
        <v>3037</v>
      </c>
      <c r="G1235" s="294"/>
    </row>
    <row r="1236" spans="2:7">
      <c r="B1236" s="353">
        <v>42696.458437499998</v>
      </c>
      <c r="C1236" s="354">
        <v>50</v>
      </c>
      <c r="D1236" s="186">
        <f t="shared" si="19"/>
        <v>2.4799999999999969</v>
      </c>
      <c r="E1236" s="354">
        <v>47.52</v>
      </c>
      <c r="F1236" s="355" t="s">
        <v>3038</v>
      </c>
      <c r="G1236" s="294"/>
    </row>
    <row r="1237" spans="2:7">
      <c r="B1237" s="353">
        <v>42696.458541667002</v>
      </c>
      <c r="C1237" s="354">
        <v>100</v>
      </c>
      <c r="D1237" s="186">
        <f t="shared" si="19"/>
        <v>5</v>
      </c>
      <c r="E1237" s="354">
        <v>95</v>
      </c>
      <c r="F1237" s="355" t="s">
        <v>2121</v>
      </c>
      <c r="G1237" s="294"/>
    </row>
    <row r="1238" spans="2:7">
      <c r="B1238" s="353">
        <v>42696.458946758998</v>
      </c>
      <c r="C1238" s="354">
        <v>100</v>
      </c>
      <c r="D1238" s="186">
        <f t="shared" si="19"/>
        <v>4.9500000000000028</v>
      </c>
      <c r="E1238" s="354">
        <v>95.05</v>
      </c>
      <c r="F1238" s="355" t="s">
        <v>3039</v>
      </c>
      <c r="G1238" s="294"/>
    </row>
    <row r="1239" spans="2:7">
      <c r="B1239" s="353">
        <v>42696.459027778001</v>
      </c>
      <c r="C1239" s="354">
        <v>150</v>
      </c>
      <c r="D1239" s="186">
        <f t="shared" si="19"/>
        <v>7.5</v>
      </c>
      <c r="E1239" s="354">
        <v>142.5</v>
      </c>
      <c r="F1239" s="355" t="s">
        <v>3040</v>
      </c>
      <c r="G1239" s="294"/>
    </row>
    <row r="1240" spans="2:7">
      <c r="B1240" s="353">
        <v>42696.459305556004</v>
      </c>
      <c r="C1240" s="354">
        <v>100</v>
      </c>
      <c r="D1240" s="186">
        <f t="shared" si="19"/>
        <v>5</v>
      </c>
      <c r="E1240" s="354">
        <v>95</v>
      </c>
      <c r="F1240" s="355" t="s">
        <v>2370</v>
      </c>
      <c r="G1240" s="294"/>
    </row>
    <row r="1241" spans="2:7">
      <c r="B1241" s="353">
        <v>42696.459432869997</v>
      </c>
      <c r="C1241" s="354">
        <v>1000</v>
      </c>
      <c r="D1241" s="186">
        <f t="shared" si="19"/>
        <v>70</v>
      </c>
      <c r="E1241" s="354">
        <v>930</v>
      </c>
      <c r="F1241" s="355" t="s">
        <v>3041</v>
      </c>
      <c r="G1241" s="294"/>
    </row>
    <row r="1242" spans="2:7">
      <c r="B1242" s="353">
        <v>42696.464861111002</v>
      </c>
      <c r="C1242" s="354">
        <v>100</v>
      </c>
      <c r="D1242" s="186">
        <f t="shared" si="19"/>
        <v>4.9500000000000028</v>
      </c>
      <c r="E1242" s="354">
        <v>95.05</v>
      </c>
      <c r="F1242" s="355" t="s">
        <v>3042</v>
      </c>
      <c r="G1242" s="294"/>
    </row>
    <row r="1243" spans="2:7">
      <c r="B1243" s="353">
        <v>42696.47849537</v>
      </c>
      <c r="C1243" s="354">
        <v>1500</v>
      </c>
      <c r="D1243" s="186">
        <f t="shared" si="19"/>
        <v>75</v>
      </c>
      <c r="E1243" s="354">
        <v>1425</v>
      </c>
      <c r="F1243" s="355" t="s">
        <v>2120</v>
      </c>
      <c r="G1243" s="294"/>
    </row>
    <row r="1244" spans="2:7">
      <c r="B1244" s="353">
        <v>42696.498171296</v>
      </c>
      <c r="C1244" s="354">
        <v>1000</v>
      </c>
      <c r="D1244" s="186">
        <f t="shared" si="19"/>
        <v>50</v>
      </c>
      <c r="E1244" s="354">
        <v>950</v>
      </c>
      <c r="F1244" s="355" t="s">
        <v>2254</v>
      </c>
      <c r="G1244" s="294"/>
    </row>
    <row r="1245" spans="2:7">
      <c r="B1245" s="353">
        <v>42696.5</v>
      </c>
      <c r="C1245" s="354">
        <v>500</v>
      </c>
      <c r="D1245" s="186">
        <f t="shared" si="19"/>
        <v>25</v>
      </c>
      <c r="E1245" s="354">
        <v>475</v>
      </c>
      <c r="F1245" s="355" t="s">
        <v>3043</v>
      </c>
      <c r="G1245" s="294"/>
    </row>
    <row r="1246" spans="2:7">
      <c r="B1246" s="353">
        <v>42696.501666666998</v>
      </c>
      <c r="C1246" s="354">
        <v>100</v>
      </c>
      <c r="D1246" s="186">
        <f t="shared" si="19"/>
        <v>5</v>
      </c>
      <c r="E1246" s="354">
        <v>95</v>
      </c>
      <c r="F1246" s="355" t="s">
        <v>3020</v>
      </c>
      <c r="G1246" s="294"/>
    </row>
    <row r="1247" spans="2:7">
      <c r="B1247" s="353">
        <v>42696.543275463002</v>
      </c>
      <c r="C1247" s="354">
        <v>100</v>
      </c>
      <c r="D1247" s="186">
        <f t="shared" si="19"/>
        <v>5</v>
      </c>
      <c r="E1247" s="354">
        <v>95</v>
      </c>
      <c r="F1247" s="355" t="s">
        <v>3044</v>
      </c>
      <c r="G1247" s="294"/>
    </row>
    <row r="1248" spans="2:7">
      <c r="B1248" s="353">
        <v>42696.566944443999</v>
      </c>
      <c r="C1248" s="354">
        <v>100</v>
      </c>
      <c r="D1248" s="186">
        <f t="shared" si="19"/>
        <v>5</v>
      </c>
      <c r="E1248" s="354">
        <v>95</v>
      </c>
      <c r="F1248" s="355" t="s">
        <v>3045</v>
      </c>
      <c r="G1248" s="294"/>
    </row>
    <row r="1249" spans="2:7">
      <c r="B1249" s="353">
        <v>42696.606805556003</v>
      </c>
      <c r="C1249" s="354">
        <v>200</v>
      </c>
      <c r="D1249" s="186">
        <f t="shared" si="19"/>
        <v>10</v>
      </c>
      <c r="E1249" s="354">
        <v>190</v>
      </c>
      <c r="F1249" s="355" t="s">
        <v>3046</v>
      </c>
      <c r="G1249" s="294"/>
    </row>
    <row r="1250" spans="2:7">
      <c r="B1250" s="353">
        <v>42696.612222222</v>
      </c>
      <c r="C1250" s="354">
        <v>200</v>
      </c>
      <c r="D1250" s="186">
        <f t="shared" si="19"/>
        <v>14</v>
      </c>
      <c r="E1250" s="354">
        <v>186</v>
      </c>
      <c r="F1250" s="355" t="s">
        <v>3047</v>
      </c>
      <c r="G1250" s="294"/>
    </row>
    <row r="1251" spans="2:7">
      <c r="B1251" s="353">
        <v>42696.619768518998</v>
      </c>
      <c r="C1251" s="354">
        <v>100</v>
      </c>
      <c r="D1251" s="186">
        <f t="shared" si="19"/>
        <v>7</v>
      </c>
      <c r="E1251" s="354">
        <v>93</v>
      </c>
      <c r="F1251" s="355" t="s">
        <v>3048</v>
      </c>
      <c r="G1251" s="294"/>
    </row>
    <row r="1252" spans="2:7">
      <c r="B1252" s="353">
        <v>42696.643437500003</v>
      </c>
      <c r="C1252" s="354">
        <v>100</v>
      </c>
      <c r="D1252" s="186">
        <f t="shared" si="19"/>
        <v>5</v>
      </c>
      <c r="E1252" s="354">
        <v>95</v>
      </c>
      <c r="F1252" s="355" t="s">
        <v>3049</v>
      </c>
      <c r="G1252" s="294"/>
    </row>
    <row r="1253" spans="2:7">
      <c r="B1253" s="353">
        <v>42696.737361111002</v>
      </c>
      <c r="C1253" s="354">
        <v>200</v>
      </c>
      <c r="D1253" s="186">
        <f t="shared" si="19"/>
        <v>10</v>
      </c>
      <c r="E1253" s="354">
        <v>190</v>
      </c>
      <c r="F1253" s="355" t="s">
        <v>2576</v>
      </c>
      <c r="G1253" s="294"/>
    </row>
    <row r="1254" spans="2:7">
      <c r="B1254" s="353">
        <v>42696.759733796003</v>
      </c>
      <c r="C1254" s="354">
        <v>200</v>
      </c>
      <c r="D1254" s="186">
        <f t="shared" si="19"/>
        <v>10</v>
      </c>
      <c r="E1254" s="354">
        <v>190</v>
      </c>
      <c r="F1254" s="355" t="s">
        <v>2576</v>
      </c>
      <c r="G1254" s="294"/>
    </row>
    <row r="1255" spans="2:7">
      <c r="B1255" s="353">
        <v>42696.810219906998</v>
      </c>
      <c r="C1255" s="354">
        <v>50</v>
      </c>
      <c r="D1255" s="186">
        <f t="shared" si="19"/>
        <v>3.5</v>
      </c>
      <c r="E1255" s="354">
        <v>46.5</v>
      </c>
      <c r="F1255" s="355" t="s">
        <v>2594</v>
      </c>
      <c r="G1255" s="294"/>
    </row>
    <row r="1256" spans="2:7">
      <c r="B1256" s="353">
        <v>42696.820127314997</v>
      </c>
      <c r="C1256" s="354">
        <v>100</v>
      </c>
      <c r="D1256" s="186">
        <f t="shared" si="19"/>
        <v>7</v>
      </c>
      <c r="E1256" s="354">
        <v>93</v>
      </c>
      <c r="F1256" s="355" t="s">
        <v>2048</v>
      </c>
      <c r="G1256" s="294"/>
    </row>
    <row r="1257" spans="2:7">
      <c r="B1257" s="353">
        <v>42696.855138888997</v>
      </c>
      <c r="C1257" s="354">
        <v>1500</v>
      </c>
      <c r="D1257" s="186">
        <f t="shared" si="19"/>
        <v>75</v>
      </c>
      <c r="E1257" s="354">
        <v>1425</v>
      </c>
      <c r="F1257" s="355" t="s">
        <v>3050</v>
      </c>
      <c r="G1257" s="294"/>
    </row>
    <row r="1258" spans="2:7">
      <c r="B1258" s="353">
        <v>42696.885543981</v>
      </c>
      <c r="C1258" s="354">
        <v>35</v>
      </c>
      <c r="D1258" s="186">
        <f t="shared" si="19"/>
        <v>2.4500000000000028</v>
      </c>
      <c r="E1258" s="354">
        <v>32.549999999999997</v>
      </c>
      <c r="F1258" s="355" t="s">
        <v>3051</v>
      </c>
      <c r="G1258" s="294"/>
    </row>
    <row r="1259" spans="2:7">
      <c r="B1259" s="353">
        <v>42696.912708333002</v>
      </c>
      <c r="C1259" s="354">
        <v>100</v>
      </c>
      <c r="D1259" s="186">
        <f t="shared" si="19"/>
        <v>5</v>
      </c>
      <c r="E1259" s="354">
        <v>95</v>
      </c>
      <c r="F1259" s="355" t="s">
        <v>2742</v>
      </c>
      <c r="G1259" s="294"/>
    </row>
    <row r="1260" spans="2:7">
      <c r="B1260" s="353">
        <v>42696.939062500001</v>
      </c>
      <c r="C1260" s="354">
        <v>100</v>
      </c>
      <c r="D1260" s="186">
        <f t="shared" si="19"/>
        <v>5</v>
      </c>
      <c r="E1260" s="354">
        <v>95</v>
      </c>
      <c r="F1260" s="355" t="s">
        <v>3052</v>
      </c>
      <c r="G1260" s="294"/>
    </row>
    <row r="1261" spans="2:7">
      <c r="B1261" s="353">
        <v>42696.944502314996</v>
      </c>
      <c r="C1261" s="354">
        <v>300</v>
      </c>
      <c r="D1261" s="186">
        <f t="shared" si="19"/>
        <v>15</v>
      </c>
      <c r="E1261" s="354">
        <v>285</v>
      </c>
      <c r="F1261" s="355" t="s">
        <v>3053</v>
      </c>
      <c r="G1261" s="294"/>
    </row>
    <row r="1262" spans="2:7">
      <c r="B1262" s="353">
        <v>42696.954247684997</v>
      </c>
      <c r="C1262" s="354">
        <v>500</v>
      </c>
      <c r="D1262" s="186">
        <f t="shared" si="19"/>
        <v>24.75</v>
      </c>
      <c r="E1262" s="354">
        <v>475.25</v>
      </c>
      <c r="F1262" s="355" t="s">
        <v>3054</v>
      </c>
      <c r="G1262" s="294"/>
    </row>
    <row r="1263" spans="2:7">
      <c r="B1263" s="353">
        <v>42697.017349537004</v>
      </c>
      <c r="C1263" s="354">
        <v>200</v>
      </c>
      <c r="D1263" s="186">
        <f t="shared" si="19"/>
        <v>10</v>
      </c>
      <c r="E1263" s="354">
        <v>190</v>
      </c>
      <c r="F1263" s="355" t="s">
        <v>3055</v>
      </c>
      <c r="G1263" s="294"/>
    </row>
    <row r="1264" spans="2:7">
      <c r="B1264" s="353">
        <v>42697.217951389001</v>
      </c>
      <c r="C1264" s="354">
        <v>200</v>
      </c>
      <c r="D1264" s="186">
        <f t="shared" si="19"/>
        <v>10</v>
      </c>
      <c r="E1264" s="354">
        <v>190</v>
      </c>
      <c r="F1264" s="355" t="s">
        <v>3056</v>
      </c>
      <c r="G1264" s="294"/>
    </row>
    <row r="1265" spans="2:7">
      <c r="B1265" s="353">
        <v>42697.346550925999</v>
      </c>
      <c r="C1265" s="186">
        <v>150</v>
      </c>
      <c r="D1265" s="186">
        <f t="shared" si="19"/>
        <v>7.5</v>
      </c>
      <c r="E1265" s="354">
        <v>142.5</v>
      </c>
      <c r="F1265" s="355" t="s">
        <v>2078</v>
      </c>
      <c r="G1265" s="294"/>
    </row>
    <row r="1266" spans="2:7">
      <c r="B1266" s="353">
        <v>42697.371400463002</v>
      </c>
      <c r="C1266" s="354">
        <v>30</v>
      </c>
      <c r="D1266" s="186">
        <f t="shared" si="19"/>
        <v>1.4899999999999984</v>
      </c>
      <c r="E1266" s="354">
        <v>28.51</v>
      </c>
      <c r="F1266" s="355" t="s">
        <v>2771</v>
      </c>
      <c r="G1266" s="294"/>
    </row>
    <row r="1267" spans="2:7">
      <c r="B1267" s="353">
        <v>42697.373611110997</v>
      </c>
      <c r="C1267" s="354">
        <v>100</v>
      </c>
      <c r="D1267" s="186">
        <f t="shared" si="19"/>
        <v>5</v>
      </c>
      <c r="E1267" s="354">
        <v>95</v>
      </c>
      <c r="F1267" s="355" t="s">
        <v>1994</v>
      </c>
      <c r="G1267" s="294"/>
    </row>
    <row r="1268" spans="2:7">
      <c r="B1268" s="353">
        <v>42697.388981481003</v>
      </c>
      <c r="C1268" s="354">
        <v>150</v>
      </c>
      <c r="D1268" s="186">
        <f t="shared" si="19"/>
        <v>7.5</v>
      </c>
      <c r="E1268" s="354">
        <v>142.5</v>
      </c>
      <c r="F1268" s="355" t="s">
        <v>2035</v>
      </c>
      <c r="G1268" s="294"/>
    </row>
    <row r="1269" spans="2:7">
      <c r="B1269" s="353">
        <v>42697.406134258999</v>
      </c>
      <c r="C1269" s="354">
        <v>1500</v>
      </c>
      <c r="D1269" s="186">
        <f t="shared" si="19"/>
        <v>74.25</v>
      </c>
      <c r="E1269" s="354">
        <v>1425.75</v>
      </c>
      <c r="F1269" s="355" t="s">
        <v>2118</v>
      </c>
      <c r="G1269" s="294"/>
    </row>
    <row r="1270" spans="2:7">
      <c r="B1270" s="353">
        <v>42697.415266204</v>
      </c>
      <c r="C1270" s="354">
        <v>100</v>
      </c>
      <c r="D1270" s="186">
        <f t="shared" si="19"/>
        <v>5</v>
      </c>
      <c r="E1270" s="354">
        <v>95</v>
      </c>
      <c r="F1270" s="355" t="s">
        <v>3057</v>
      </c>
      <c r="G1270" s="294"/>
    </row>
    <row r="1271" spans="2:7">
      <c r="B1271" s="353">
        <v>42697.429733796002</v>
      </c>
      <c r="C1271" s="354">
        <v>200</v>
      </c>
      <c r="D1271" s="186">
        <f t="shared" si="19"/>
        <v>10</v>
      </c>
      <c r="E1271" s="354">
        <v>190</v>
      </c>
      <c r="F1271" s="355" t="s">
        <v>3058</v>
      </c>
      <c r="G1271" s="294"/>
    </row>
    <row r="1272" spans="2:7">
      <c r="B1272" s="353">
        <v>42697.443622685001</v>
      </c>
      <c r="C1272" s="354">
        <v>100</v>
      </c>
      <c r="D1272" s="186">
        <f t="shared" si="19"/>
        <v>5</v>
      </c>
      <c r="E1272" s="354">
        <v>95</v>
      </c>
      <c r="F1272" s="355" t="s">
        <v>2105</v>
      </c>
      <c r="G1272" s="294"/>
    </row>
    <row r="1273" spans="2:7">
      <c r="B1273" s="353">
        <v>42697.448981481</v>
      </c>
      <c r="C1273" s="354">
        <v>50</v>
      </c>
      <c r="D1273" s="186">
        <f t="shared" si="19"/>
        <v>2.5</v>
      </c>
      <c r="E1273" s="354">
        <v>47.5</v>
      </c>
      <c r="F1273" s="355" t="s">
        <v>3059</v>
      </c>
      <c r="G1273" s="294"/>
    </row>
    <row r="1274" spans="2:7">
      <c r="B1274" s="353">
        <v>42697.458437499998</v>
      </c>
      <c r="C1274" s="354">
        <v>300</v>
      </c>
      <c r="D1274" s="186">
        <f t="shared" si="19"/>
        <v>15</v>
      </c>
      <c r="E1274" s="354">
        <v>285</v>
      </c>
      <c r="F1274" s="355" t="s">
        <v>2320</v>
      </c>
      <c r="G1274" s="294"/>
    </row>
    <row r="1275" spans="2:7">
      <c r="B1275" s="353">
        <v>42697.458495370003</v>
      </c>
      <c r="C1275" s="354">
        <v>100</v>
      </c>
      <c r="D1275" s="186">
        <f t="shared" si="19"/>
        <v>5</v>
      </c>
      <c r="E1275" s="354">
        <v>95</v>
      </c>
      <c r="F1275" s="355" t="s">
        <v>3060</v>
      </c>
      <c r="G1275" s="294"/>
    </row>
    <row r="1276" spans="2:7">
      <c r="B1276" s="353">
        <v>42697.458587963003</v>
      </c>
      <c r="C1276" s="354">
        <v>100</v>
      </c>
      <c r="D1276" s="186">
        <f t="shared" si="19"/>
        <v>5</v>
      </c>
      <c r="E1276" s="354">
        <v>95</v>
      </c>
      <c r="F1276" s="355" t="s">
        <v>3061</v>
      </c>
      <c r="G1276" s="294"/>
    </row>
    <row r="1277" spans="2:7">
      <c r="B1277" s="353">
        <v>42697.458645833001</v>
      </c>
      <c r="C1277" s="354">
        <v>200</v>
      </c>
      <c r="D1277" s="186">
        <f t="shared" si="19"/>
        <v>9.9000000000000057</v>
      </c>
      <c r="E1277" s="354">
        <v>190.1</v>
      </c>
      <c r="F1277" s="355" t="s">
        <v>3062</v>
      </c>
      <c r="G1277" s="294"/>
    </row>
    <row r="1278" spans="2:7">
      <c r="B1278" s="353">
        <v>42697.458668981002</v>
      </c>
      <c r="C1278" s="354">
        <v>200</v>
      </c>
      <c r="D1278" s="186">
        <f t="shared" si="19"/>
        <v>10</v>
      </c>
      <c r="E1278" s="354">
        <v>190</v>
      </c>
      <c r="F1278" s="355" t="s">
        <v>3063</v>
      </c>
      <c r="G1278" s="294"/>
    </row>
    <row r="1279" spans="2:7">
      <c r="B1279" s="353">
        <v>42697.458726851997</v>
      </c>
      <c r="C1279" s="354">
        <v>50</v>
      </c>
      <c r="D1279" s="186">
        <f t="shared" si="19"/>
        <v>2.5</v>
      </c>
      <c r="E1279" s="354">
        <v>47.5</v>
      </c>
      <c r="F1279" s="355" t="s">
        <v>3064</v>
      </c>
      <c r="G1279" s="294"/>
    </row>
    <row r="1280" spans="2:7">
      <c r="B1280" s="353">
        <v>42697.458784722003</v>
      </c>
      <c r="C1280" s="354">
        <v>10</v>
      </c>
      <c r="D1280" s="186">
        <f t="shared" si="19"/>
        <v>0.69999999999999929</v>
      </c>
      <c r="E1280" s="354">
        <v>9.3000000000000007</v>
      </c>
      <c r="F1280" s="355" t="s">
        <v>3065</v>
      </c>
      <c r="G1280" s="294"/>
    </row>
    <row r="1281" spans="2:7">
      <c r="B1281" s="353">
        <v>42697.458796295999</v>
      </c>
      <c r="C1281" s="354">
        <v>200</v>
      </c>
      <c r="D1281" s="186">
        <f t="shared" si="19"/>
        <v>10</v>
      </c>
      <c r="E1281" s="354">
        <v>190</v>
      </c>
      <c r="F1281" s="355" t="s">
        <v>3066</v>
      </c>
      <c r="G1281" s="294"/>
    </row>
    <row r="1282" spans="2:7">
      <c r="B1282" s="353">
        <v>42697.458807870004</v>
      </c>
      <c r="C1282" s="354">
        <v>100</v>
      </c>
      <c r="D1282" s="186">
        <f t="shared" si="19"/>
        <v>4.9500000000000028</v>
      </c>
      <c r="E1282" s="354">
        <v>95.05</v>
      </c>
      <c r="F1282" s="355" t="s">
        <v>3067</v>
      </c>
      <c r="G1282" s="294"/>
    </row>
    <row r="1283" spans="2:7">
      <c r="B1283" s="353">
        <v>42697.458842592998</v>
      </c>
      <c r="C1283" s="354">
        <v>25</v>
      </c>
      <c r="D1283" s="186">
        <f t="shared" si="19"/>
        <v>1.75</v>
      </c>
      <c r="E1283" s="354">
        <v>23.25</v>
      </c>
      <c r="F1283" s="355" t="s">
        <v>3068</v>
      </c>
      <c r="G1283" s="294"/>
    </row>
    <row r="1284" spans="2:7">
      <c r="B1284" s="353">
        <v>42697.458854167002</v>
      </c>
      <c r="C1284" s="354">
        <v>100</v>
      </c>
      <c r="D1284" s="186">
        <f t="shared" si="19"/>
        <v>4.9500000000000028</v>
      </c>
      <c r="E1284" s="354">
        <v>95.05</v>
      </c>
      <c r="F1284" s="355" t="s">
        <v>3069</v>
      </c>
      <c r="G1284" s="294"/>
    </row>
    <row r="1285" spans="2:7">
      <c r="B1285" s="353">
        <v>42697.458865740999</v>
      </c>
      <c r="C1285" s="354">
        <v>100</v>
      </c>
      <c r="D1285" s="186">
        <f t="shared" si="19"/>
        <v>4.9500000000000028</v>
      </c>
      <c r="E1285" s="354">
        <v>95.05</v>
      </c>
      <c r="F1285" s="355" t="s">
        <v>3070</v>
      </c>
      <c r="G1285" s="294"/>
    </row>
    <row r="1286" spans="2:7">
      <c r="B1286" s="353">
        <v>42697.473715278</v>
      </c>
      <c r="C1286" s="354">
        <v>50</v>
      </c>
      <c r="D1286" s="186">
        <f t="shared" ref="D1286:D1349" si="20">SUM(C1286-E1286)</f>
        <v>2.5</v>
      </c>
      <c r="E1286" s="354">
        <v>47.5</v>
      </c>
      <c r="F1286" s="355" t="s">
        <v>3071</v>
      </c>
      <c r="G1286" s="294"/>
    </row>
    <row r="1287" spans="2:7">
      <c r="B1287" s="353">
        <v>42697.481180556002</v>
      </c>
      <c r="C1287" s="354">
        <v>50</v>
      </c>
      <c r="D1287" s="186">
        <f t="shared" si="20"/>
        <v>2.4799999999999969</v>
      </c>
      <c r="E1287" s="354">
        <v>47.52</v>
      </c>
      <c r="F1287" s="355" t="s">
        <v>3072</v>
      </c>
      <c r="G1287" s="294"/>
    </row>
    <row r="1288" spans="2:7">
      <c r="B1288" s="353">
        <v>42697.543842592997</v>
      </c>
      <c r="C1288" s="354">
        <v>50</v>
      </c>
      <c r="D1288" s="186">
        <f t="shared" si="20"/>
        <v>2.5</v>
      </c>
      <c r="E1288" s="354">
        <v>47.5</v>
      </c>
      <c r="F1288" s="355" t="s">
        <v>3073</v>
      </c>
      <c r="G1288" s="294"/>
    </row>
    <row r="1289" spans="2:7">
      <c r="B1289" s="353">
        <v>42697.559629629999</v>
      </c>
      <c r="C1289" s="354">
        <v>100</v>
      </c>
      <c r="D1289" s="186">
        <f t="shared" si="20"/>
        <v>4.9500000000000028</v>
      </c>
      <c r="E1289" s="354">
        <v>95.05</v>
      </c>
      <c r="F1289" s="355" t="s">
        <v>2296</v>
      </c>
      <c r="G1289" s="294"/>
    </row>
    <row r="1290" spans="2:7">
      <c r="B1290" s="353">
        <v>42697.604976852002</v>
      </c>
      <c r="C1290" s="354">
        <v>300</v>
      </c>
      <c r="D1290" s="186">
        <f t="shared" si="20"/>
        <v>15</v>
      </c>
      <c r="E1290" s="354">
        <v>285</v>
      </c>
      <c r="F1290" s="355" t="s">
        <v>3074</v>
      </c>
      <c r="G1290" s="294"/>
    </row>
    <row r="1291" spans="2:7">
      <c r="B1291" s="353">
        <v>42697.637569443999</v>
      </c>
      <c r="C1291" s="354">
        <v>50</v>
      </c>
      <c r="D1291" s="186">
        <f t="shared" si="20"/>
        <v>2.4799999999999969</v>
      </c>
      <c r="E1291" s="354">
        <v>47.52</v>
      </c>
      <c r="F1291" s="355" t="s">
        <v>3075</v>
      </c>
      <c r="G1291" s="294"/>
    </row>
    <row r="1292" spans="2:7">
      <c r="B1292" s="353">
        <v>42697.638333333001</v>
      </c>
      <c r="C1292" s="354">
        <v>200</v>
      </c>
      <c r="D1292" s="186">
        <f t="shared" si="20"/>
        <v>10</v>
      </c>
      <c r="E1292" s="354">
        <v>190</v>
      </c>
      <c r="F1292" s="355" t="s">
        <v>2269</v>
      </c>
      <c r="G1292" s="294"/>
    </row>
    <row r="1293" spans="2:7">
      <c r="B1293" s="353">
        <v>42697.659293981</v>
      </c>
      <c r="C1293" s="354">
        <v>500</v>
      </c>
      <c r="D1293" s="186">
        <f t="shared" si="20"/>
        <v>24.75</v>
      </c>
      <c r="E1293" s="354">
        <v>475.25</v>
      </c>
      <c r="F1293" s="355" t="s">
        <v>1990</v>
      </c>
      <c r="G1293" s="294"/>
    </row>
    <row r="1294" spans="2:7">
      <c r="B1294" s="353">
        <v>42697.672928241002</v>
      </c>
      <c r="C1294" s="354">
        <v>300</v>
      </c>
      <c r="D1294" s="186">
        <f t="shared" si="20"/>
        <v>14.850000000000023</v>
      </c>
      <c r="E1294" s="354">
        <v>285.14999999999998</v>
      </c>
      <c r="F1294" s="355" t="s">
        <v>2868</v>
      </c>
      <c r="G1294" s="294"/>
    </row>
    <row r="1295" spans="2:7">
      <c r="B1295" s="353">
        <v>42697.679490741</v>
      </c>
      <c r="C1295" s="186">
        <v>50</v>
      </c>
      <c r="D1295" s="186">
        <f t="shared" si="20"/>
        <v>2.4799999999999969</v>
      </c>
      <c r="E1295" s="354">
        <v>47.52</v>
      </c>
      <c r="F1295" s="355" t="s">
        <v>3076</v>
      </c>
      <c r="G1295" s="294"/>
    </row>
    <row r="1296" spans="2:7">
      <c r="B1296" s="353">
        <v>42697.696250000001</v>
      </c>
      <c r="C1296" s="354">
        <v>100</v>
      </c>
      <c r="D1296" s="186">
        <f t="shared" si="20"/>
        <v>5</v>
      </c>
      <c r="E1296" s="354">
        <v>95</v>
      </c>
      <c r="F1296" s="355" t="s">
        <v>2204</v>
      </c>
      <c r="G1296" s="294"/>
    </row>
    <row r="1297" spans="2:7">
      <c r="B1297" s="353">
        <v>42697.747280092997</v>
      </c>
      <c r="C1297" s="354">
        <v>200</v>
      </c>
      <c r="D1297" s="186">
        <f t="shared" si="20"/>
        <v>10</v>
      </c>
      <c r="E1297" s="354">
        <v>190</v>
      </c>
      <c r="F1297" s="355" t="s">
        <v>3077</v>
      </c>
      <c r="G1297" s="294"/>
    </row>
    <row r="1298" spans="2:7">
      <c r="B1298" s="353">
        <v>42697.758379630002</v>
      </c>
      <c r="C1298" s="354">
        <v>300</v>
      </c>
      <c r="D1298" s="186">
        <f t="shared" si="20"/>
        <v>15</v>
      </c>
      <c r="E1298" s="354">
        <v>285</v>
      </c>
      <c r="F1298" s="355" t="s">
        <v>3078</v>
      </c>
      <c r="G1298" s="294"/>
    </row>
    <row r="1299" spans="2:7">
      <c r="B1299" s="353">
        <v>42697.847615740997</v>
      </c>
      <c r="C1299" s="354">
        <v>1000</v>
      </c>
      <c r="D1299" s="186">
        <f t="shared" si="20"/>
        <v>70</v>
      </c>
      <c r="E1299" s="354">
        <v>930</v>
      </c>
      <c r="F1299" s="355" t="s">
        <v>3079</v>
      </c>
      <c r="G1299" s="294"/>
    </row>
    <row r="1300" spans="2:7">
      <c r="B1300" s="353">
        <v>42697.934768519</v>
      </c>
      <c r="C1300" s="354">
        <v>30</v>
      </c>
      <c r="D1300" s="186">
        <f t="shared" si="20"/>
        <v>2.1000000000000014</v>
      </c>
      <c r="E1300" s="354">
        <v>27.9</v>
      </c>
      <c r="F1300" s="355" t="s">
        <v>3080</v>
      </c>
      <c r="G1300" s="294"/>
    </row>
    <row r="1301" spans="2:7">
      <c r="B1301" s="353">
        <v>42697.946782407002</v>
      </c>
      <c r="C1301" s="354">
        <v>500</v>
      </c>
      <c r="D1301" s="186">
        <f t="shared" si="20"/>
        <v>24.75</v>
      </c>
      <c r="E1301" s="354">
        <v>475.25</v>
      </c>
      <c r="F1301" s="355" t="s">
        <v>3081</v>
      </c>
      <c r="G1301" s="294"/>
    </row>
    <row r="1302" spans="2:7">
      <c r="B1302" s="353">
        <v>42697.957060184999</v>
      </c>
      <c r="C1302" s="354">
        <v>100</v>
      </c>
      <c r="D1302" s="186">
        <f t="shared" si="20"/>
        <v>5</v>
      </c>
      <c r="E1302" s="354">
        <v>95</v>
      </c>
      <c r="F1302" s="355" t="s">
        <v>3082</v>
      </c>
      <c r="G1302" s="294"/>
    </row>
    <row r="1303" spans="2:7">
      <c r="B1303" s="353">
        <v>42697.963703704001</v>
      </c>
      <c r="C1303" s="354">
        <v>300</v>
      </c>
      <c r="D1303" s="186">
        <f t="shared" si="20"/>
        <v>15</v>
      </c>
      <c r="E1303" s="354">
        <v>285</v>
      </c>
      <c r="F1303" s="355" t="s">
        <v>2368</v>
      </c>
      <c r="G1303" s="294"/>
    </row>
    <row r="1304" spans="2:7">
      <c r="B1304" s="353">
        <v>42698.109409721998</v>
      </c>
      <c r="C1304" s="354">
        <v>500</v>
      </c>
      <c r="D1304" s="186">
        <f t="shared" si="20"/>
        <v>24.75</v>
      </c>
      <c r="E1304" s="354">
        <v>475.25</v>
      </c>
      <c r="F1304" s="355" t="s">
        <v>3083</v>
      </c>
      <c r="G1304" s="294"/>
    </row>
    <row r="1305" spans="2:7">
      <c r="B1305" s="353">
        <v>42698.295509258998</v>
      </c>
      <c r="C1305" s="354">
        <v>20</v>
      </c>
      <c r="D1305" s="186">
        <f t="shared" si="20"/>
        <v>0.98999999999999844</v>
      </c>
      <c r="E1305" s="354">
        <v>19.010000000000002</v>
      </c>
      <c r="F1305" s="355" t="s">
        <v>3084</v>
      </c>
      <c r="G1305" s="294"/>
    </row>
    <row r="1306" spans="2:7">
      <c r="B1306" s="353">
        <v>42698.350613426002</v>
      </c>
      <c r="C1306" s="354">
        <v>10</v>
      </c>
      <c r="D1306" s="186">
        <f t="shared" si="20"/>
        <v>0.5</v>
      </c>
      <c r="E1306" s="354">
        <v>9.5</v>
      </c>
      <c r="F1306" s="355" t="s">
        <v>3085</v>
      </c>
      <c r="G1306" s="294"/>
    </row>
    <row r="1307" spans="2:7">
      <c r="B1307" s="353">
        <v>42698.370879629998</v>
      </c>
      <c r="C1307" s="354">
        <v>100</v>
      </c>
      <c r="D1307" s="186">
        <f t="shared" si="20"/>
        <v>5</v>
      </c>
      <c r="E1307" s="354">
        <v>95</v>
      </c>
      <c r="F1307" s="355" t="s">
        <v>2064</v>
      </c>
      <c r="G1307" s="294"/>
    </row>
    <row r="1308" spans="2:7">
      <c r="B1308" s="353">
        <v>42698.374456019003</v>
      </c>
      <c r="C1308" s="354">
        <v>20</v>
      </c>
      <c r="D1308" s="186">
        <f t="shared" si="20"/>
        <v>1.3999999999999986</v>
      </c>
      <c r="E1308" s="354">
        <v>18.600000000000001</v>
      </c>
      <c r="F1308" s="355" t="s">
        <v>3086</v>
      </c>
      <c r="G1308" s="294"/>
    </row>
    <row r="1309" spans="2:7">
      <c r="B1309" s="353">
        <v>42698.381087962996</v>
      </c>
      <c r="C1309" s="354">
        <v>900</v>
      </c>
      <c r="D1309" s="186">
        <f t="shared" si="20"/>
        <v>45</v>
      </c>
      <c r="E1309" s="354">
        <v>855</v>
      </c>
      <c r="F1309" s="355" t="s">
        <v>3087</v>
      </c>
      <c r="G1309" s="294"/>
    </row>
    <row r="1310" spans="2:7">
      <c r="B1310" s="353">
        <v>42698.387777778</v>
      </c>
      <c r="C1310" s="354">
        <v>75</v>
      </c>
      <c r="D1310" s="186">
        <f t="shared" si="20"/>
        <v>3.7099999999999937</v>
      </c>
      <c r="E1310" s="354">
        <v>71.290000000000006</v>
      </c>
      <c r="F1310" s="355" t="s">
        <v>2066</v>
      </c>
      <c r="G1310" s="294"/>
    </row>
    <row r="1311" spans="2:7">
      <c r="B1311" s="353">
        <v>42698.392164352001</v>
      </c>
      <c r="C1311" s="354">
        <v>200</v>
      </c>
      <c r="D1311" s="186">
        <f t="shared" si="20"/>
        <v>10</v>
      </c>
      <c r="E1311" s="354">
        <v>190</v>
      </c>
      <c r="F1311" s="355" t="s">
        <v>3088</v>
      </c>
      <c r="G1311" s="294"/>
    </row>
    <row r="1312" spans="2:7">
      <c r="B1312" s="353">
        <v>42698.414699073997</v>
      </c>
      <c r="C1312" s="354">
        <v>100</v>
      </c>
      <c r="D1312" s="186">
        <f t="shared" si="20"/>
        <v>4.9500000000000028</v>
      </c>
      <c r="E1312" s="354">
        <v>95.05</v>
      </c>
      <c r="F1312" s="355" t="s">
        <v>2351</v>
      </c>
      <c r="G1312" s="294"/>
    </row>
    <row r="1313" spans="2:7">
      <c r="B1313" s="353">
        <v>42698.458518519001</v>
      </c>
      <c r="C1313" s="354">
        <v>50</v>
      </c>
      <c r="D1313" s="186">
        <f t="shared" si="20"/>
        <v>2.4799999999999969</v>
      </c>
      <c r="E1313" s="354">
        <v>47.52</v>
      </c>
      <c r="F1313" s="355" t="s">
        <v>3089</v>
      </c>
      <c r="G1313" s="294"/>
    </row>
    <row r="1314" spans="2:7">
      <c r="B1314" s="353">
        <v>42698.458587963003</v>
      </c>
      <c r="C1314" s="354">
        <v>800</v>
      </c>
      <c r="D1314" s="186">
        <f t="shared" si="20"/>
        <v>39.600000000000023</v>
      </c>
      <c r="E1314" s="354">
        <v>760.4</v>
      </c>
      <c r="F1314" s="355" t="s">
        <v>1983</v>
      </c>
      <c r="G1314" s="294"/>
    </row>
    <row r="1315" spans="2:7">
      <c r="B1315" s="353">
        <v>42698.458842592998</v>
      </c>
      <c r="C1315" s="354">
        <v>300</v>
      </c>
      <c r="D1315" s="186">
        <f t="shared" si="20"/>
        <v>14.850000000000023</v>
      </c>
      <c r="E1315" s="354">
        <v>285.14999999999998</v>
      </c>
      <c r="F1315" s="355" t="s">
        <v>3069</v>
      </c>
      <c r="G1315" s="294"/>
    </row>
    <row r="1316" spans="2:7">
      <c r="B1316" s="353">
        <v>42698.472870370002</v>
      </c>
      <c r="C1316" s="354">
        <v>1210</v>
      </c>
      <c r="D1316" s="186">
        <f t="shared" si="20"/>
        <v>59.900000000000091</v>
      </c>
      <c r="E1316" s="354">
        <v>1150.0999999999999</v>
      </c>
      <c r="F1316" s="355" t="s">
        <v>3090</v>
      </c>
      <c r="G1316" s="294"/>
    </row>
    <row r="1317" spans="2:7">
      <c r="B1317" s="353">
        <v>42698.473738426001</v>
      </c>
      <c r="C1317" s="354">
        <v>60</v>
      </c>
      <c r="D1317" s="186">
        <f t="shared" si="20"/>
        <v>3</v>
      </c>
      <c r="E1317" s="354">
        <v>57</v>
      </c>
      <c r="F1317" s="355" t="s">
        <v>3091</v>
      </c>
      <c r="G1317" s="294"/>
    </row>
    <row r="1318" spans="2:7">
      <c r="B1318" s="353">
        <v>42698.493252314998</v>
      </c>
      <c r="C1318" s="354">
        <v>100</v>
      </c>
      <c r="D1318" s="186">
        <f t="shared" si="20"/>
        <v>4.9500000000000028</v>
      </c>
      <c r="E1318" s="354">
        <v>95.05</v>
      </c>
      <c r="F1318" s="355" t="s">
        <v>3092</v>
      </c>
      <c r="G1318" s="294"/>
    </row>
    <row r="1319" spans="2:7">
      <c r="B1319" s="353">
        <v>42698.495509259003</v>
      </c>
      <c r="C1319" s="354">
        <v>100</v>
      </c>
      <c r="D1319" s="186">
        <f t="shared" si="20"/>
        <v>7</v>
      </c>
      <c r="E1319" s="354">
        <v>93</v>
      </c>
      <c r="F1319" s="355" t="s">
        <v>2767</v>
      </c>
      <c r="G1319" s="294"/>
    </row>
    <row r="1320" spans="2:7">
      <c r="B1320" s="353">
        <v>42698.498645833002</v>
      </c>
      <c r="C1320" s="354">
        <v>100</v>
      </c>
      <c r="D1320" s="186">
        <f t="shared" si="20"/>
        <v>5</v>
      </c>
      <c r="E1320" s="354">
        <v>95</v>
      </c>
      <c r="F1320" s="355" t="s">
        <v>3093</v>
      </c>
      <c r="G1320" s="294"/>
    </row>
    <row r="1321" spans="2:7">
      <c r="B1321" s="353">
        <v>42698.500023148001</v>
      </c>
      <c r="C1321" s="354">
        <v>300</v>
      </c>
      <c r="D1321" s="186">
        <f t="shared" si="20"/>
        <v>21</v>
      </c>
      <c r="E1321" s="354">
        <v>279</v>
      </c>
      <c r="F1321" s="355" t="s">
        <v>3094</v>
      </c>
      <c r="G1321" s="294"/>
    </row>
    <row r="1322" spans="2:7">
      <c r="B1322" s="353">
        <v>42698.500023148001</v>
      </c>
      <c r="C1322" s="354">
        <v>50</v>
      </c>
      <c r="D1322" s="186">
        <f t="shared" si="20"/>
        <v>3.5</v>
      </c>
      <c r="E1322" s="354">
        <v>46.5</v>
      </c>
      <c r="F1322" s="355" t="s">
        <v>3095</v>
      </c>
      <c r="G1322" s="294"/>
    </row>
    <row r="1323" spans="2:7">
      <c r="B1323" s="353">
        <v>42698.507557869998</v>
      </c>
      <c r="C1323" s="354">
        <v>12</v>
      </c>
      <c r="D1323" s="186">
        <f t="shared" si="20"/>
        <v>0.58999999999999986</v>
      </c>
      <c r="E1323" s="354">
        <v>11.41</v>
      </c>
      <c r="F1323" s="355" t="s">
        <v>2413</v>
      </c>
      <c r="G1323" s="294"/>
    </row>
    <row r="1324" spans="2:7">
      <c r="B1324" s="353">
        <v>42698.508530093</v>
      </c>
      <c r="C1324" s="354">
        <v>500</v>
      </c>
      <c r="D1324" s="186">
        <f t="shared" si="20"/>
        <v>25</v>
      </c>
      <c r="E1324" s="354">
        <v>475</v>
      </c>
      <c r="F1324" s="355" t="s">
        <v>3096</v>
      </c>
      <c r="G1324" s="294"/>
    </row>
    <row r="1325" spans="2:7">
      <c r="B1325" s="353">
        <v>42698.514907407</v>
      </c>
      <c r="C1325" s="186">
        <v>200</v>
      </c>
      <c r="D1325" s="186">
        <f t="shared" si="20"/>
        <v>10</v>
      </c>
      <c r="E1325" s="354">
        <v>190</v>
      </c>
      <c r="F1325" s="355" t="s">
        <v>3097</v>
      </c>
      <c r="G1325" s="294"/>
    </row>
    <row r="1326" spans="2:7">
      <c r="B1326" s="353">
        <v>42698.538518519003</v>
      </c>
      <c r="C1326" s="354">
        <v>30</v>
      </c>
      <c r="D1326" s="186">
        <f t="shared" si="20"/>
        <v>2.1000000000000014</v>
      </c>
      <c r="E1326" s="354">
        <v>27.9</v>
      </c>
      <c r="F1326" s="355" t="s">
        <v>2927</v>
      </c>
      <c r="G1326" s="294"/>
    </row>
    <row r="1327" spans="2:7">
      <c r="B1327" s="353">
        <v>42698.539884259</v>
      </c>
      <c r="C1327" s="354">
        <v>1000</v>
      </c>
      <c r="D1327" s="186">
        <f t="shared" si="20"/>
        <v>50</v>
      </c>
      <c r="E1327" s="354">
        <v>950</v>
      </c>
      <c r="F1327" s="355" t="s">
        <v>3098</v>
      </c>
      <c r="G1327" s="294"/>
    </row>
    <row r="1328" spans="2:7">
      <c r="B1328" s="353">
        <v>42698.550254629998</v>
      </c>
      <c r="C1328" s="354">
        <v>200</v>
      </c>
      <c r="D1328" s="186">
        <f t="shared" si="20"/>
        <v>10</v>
      </c>
      <c r="E1328" s="354">
        <v>190</v>
      </c>
      <c r="F1328" s="355" t="s">
        <v>3099</v>
      </c>
      <c r="G1328" s="294"/>
    </row>
    <row r="1329" spans="2:7">
      <c r="B1329" s="353">
        <v>42698.560671296</v>
      </c>
      <c r="C1329" s="354">
        <v>200</v>
      </c>
      <c r="D1329" s="186">
        <f t="shared" si="20"/>
        <v>10</v>
      </c>
      <c r="E1329" s="354">
        <v>190</v>
      </c>
      <c r="F1329" s="355" t="s">
        <v>2331</v>
      </c>
      <c r="G1329" s="294"/>
    </row>
    <row r="1330" spans="2:7">
      <c r="B1330" s="353">
        <v>42698.574722222002</v>
      </c>
      <c r="C1330" s="354">
        <v>100</v>
      </c>
      <c r="D1330" s="186">
        <f t="shared" si="20"/>
        <v>5</v>
      </c>
      <c r="E1330" s="354">
        <v>95</v>
      </c>
      <c r="F1330" s="355" t="s">
        <v>3100</v>
      </c>
      <c r="G1330" s="294"/>
    </row>
    <row r="1331" spans="2:7">
      <c r="B1331" s="353">
        <v>42698.592083333002</v>
      </c>
      <c r="C1331" s="354">
        <v>100</v>
      </c>
      <c r="D1331" s="186">
        <f t="shared" si="20"/>
        <v>5</v>
      </c>
      <c r="E1331" s="354">
        <v>95</v>
      </c>
      <c r="F1331" s="355" t="s">
        <v>3101</v>
      </c>
      <c r="G1331" s="294"/>
    </row>
    <row r="1332" spans="2:7">
      <c r="B1332" s="353">
        <v>42698.597962963002</v>
      </c>
      <c r="C1332" s="354">
        <v>150</v>
      </c>
      <c r="D1332" s="186">
        <f t="shared" si="20"/>
        <v>7.4300000000000068</v>
      </c>
      <c r="E1332" s="354">
        <v>142.57</v>
      </c>
      <c r="F1332" s="355" t="s">
        <v>3102</v>
      </c>
      <c r="G1332" s="294"/>
    </row>
    <row r="1333" spans="2:7">
      <c r="B1333" s="353">
        <v>42698.623680555997</v>
      </c>
      <c r="C1333" s="354">
        <v>150</v>
      </c>
      <c r="D1333" s="186">
        <f t="shared" si="20"/>
        <v>7.5</v>
      </c>
      <c r="E1333" s="354">
        <v>142.5</v>
      </c>
      <c r="F1333" s="355" t="s">
        <v>3103</v>
      </c>
      <c r="G1333" s="294"/>
    </row>
    <row r="1334" spans="2:7">
      <c r="B1334" s="353">
        <v>42698.671875</v>
      </c>
      <c r="C1334" s="354">
        <v>200</v>
      </c>
      <c r="D1334" s="186">
        <f t="shared" si="20"/>
        <v>10</v>
      </c>
      <c r="E1334" s="354">
        <v>190</v>
      </c>
      <c r="F1334" s="355" t="s">
        <v>2138</v>
      </c>
      <c r="G1334" s="294"/>
    </row>
    <row r="1335" spans="2:7">
      <c r="B1335" s="353">
        <v>42698.673506943996</v>
      </c>
      <c r="C1335" s="354">
        <v>350</v>
      </c>
      <c r="D1335" s="186">
        <f t="shared" si="20"/>
        <v>17.5</v>
      </c>
      <c r="E1335" s="354">
        <v>332.5</v>
      </c>
      <c r="F1335" s="355" t="s">
        <v>3104</v>
      </c>
      <c r="G1335" s="294"/>
    </row>
    <row r="1336" spans="2:7">
      <c r="B1336" s="353">
        <v>42698.683090277998</v>
      </c>
      <c r="C1336" s="354">
        <v>100</v>
      </c>
      <c r="D1336" s="186">
        <f t="shared" si="20"/>
        <v>5</v>
      </c>
      <c r="E1336" s="354">
        <v>95</v>
      </c>
      <c r="F1336" s="355" t="s">
        <v>2427</v>
      </c>
      <c r="G1336" s="294"/>
    </row>
    <row r="1337" spans="2:7">
      <c r="B1337" s="353">
        <v>42698.708124999997</v>
      </c>
      <c r="C1337" s="354">
        <v>150</v>
      </c>
      <c r="D1337" s="186">
        <f t="shared" si="20"/>
        <v>10.5</v>
      </c>
      <c r="E1337" s="354">
        <v>139.5</v>
      </c>
      <c r="F1337" s="355" t="s">
        <v>3105</v>
      </c>
      <c r="G1337" s="294"/>
    </row>
    <row r="1338" spans="2:7">
      <c r="B1338" s="353">
        <v>42698.716574074002</v>
      </c>
      <c r="C1338" s="354">
        <v>1000</v>
      </c>
      <c r="D1338" s="186">
        <f t="shared" si="20"/>
        <v>50</v>
      </c>
      <c r="E1338" s="354">
        <v>950</v>
      </c>
      <c r="F1338" s="355" t="s">
        <v>3106</v>
      </c>
      <c r="G1338" s="294"/>
    </row>
    <row r="1339" spans="2:7">
      <c r="B1339" s="353">
        <v>42698.734004630001</v>
      </c>
      <c r="C1339" s="354">
        <v>600</v>
      </c>
      <c r="D1339" s="186">
        <f t="shared" si="20"/>
        <v>30</v>
      </c>
      <c r="E1339" s="354">
        <v>570</v>
      </c>
      <c r="F1339" s="355" t="s">
        <v>2099</v>
      </c>
      <c r="G1339" s="294"/>
    </row>
    <row r="1340" spans="2:7">
      <c r="B1340" s="353">
        <v>42698.748715278001</v>
      </c>
      <c r="C1340" s="354">
        <v>50</v>
      </c>
      <c r="D1340" s="186">
        <f t="shared" si="20"/>
        <v>2.5</v>
      </c>
      <c r="E1340" s="354">
        <v>47.5</v>
      </c>
      <c r="F1340" s="355" t="s">
        <v>2287</v>
      </c>
      <c r="G1340" s="294"/>
    </row>
    <row r="1341" spans="2:7">
      <c r="B1341" s="353">
        <v>42698.769317129998</v>
      </c>
      <c r="C1341" s="354">
        <v>200</v>
      </c>
      <c r="D1341" s="186">
        <f t="shared" si="20"/>
        <v>10</v>
      </c>
      <c r="E1341" s="354">
        <v>190</v>
      </c>
      <c r="F1341" s="355" t="s">
        <v>3107</v>
      </c>
      <c r="G1341" s="294"/>
    </row>
    <row r="1342" spans="2:7">
      <c r="B1342" s="353">
        <v>42698.782916666998</v>
      </c>
      <c r="C1342" s="354">
        <v>30</v>
      </c>
      <c r="D1342" s="186">
        <f t="shared" si="20"/>
        <v>1.5</v>
      </c>
      <c r="E1342" s="354">
        <v>28.5</v>
      </c>
      <c r="F1342" s="355" t="s">
        <v>3108</v>
      </c>
      <c r="G1342" s="294"/>
    </row>
    <row r="1343" spans="2:7">
      <c r="B1343" s="353">
        <v>42698.786435185</v>
      </c>
      <c r="C1343" s="354">
        <v>300</v>
      </c>
      <c r="D1343" s="186">
        <f t="shared" si="20"/>
        <v>14.850000000000023</v>
      </c>
      <c r="E1343" s="354">
        <v>285.14999999999998</v>
      </c>
      <c r="F1343" s="355" t="s">
        <v>3109</v>
      </c>
      <c r="G1343" s="294"/>
    </row>
    <row r="1344" spans="2:7">
      <c r="B1344" s="353">
        <v>42698.794780092998</v>
      </c>
      <c r="C1344" s="354">
        <v>100</v>
      </c>
      <c r="D1344" s="186">
        <f t="shared" si="20"/>
        <v>4.9500000000000028</v>
      </c>
      <c r="E1344" s="354">
        <v>95.05</v>
      </c>
      <c r="F1344" s="355" t="s">
        <v>2786</v>
      </c>
      <c r="G1344" s="294"/>
    </row>
    <row r="1345" spans="2:7">
      <c r="B1345" s="353">
        <v>42698.809618056002</v>
      </c>
      <c r="C1345" s="354">
        <v>150</v>
      </c>
      <c r="D1345" s="186">
        <f t="shared" si="20"/>
        <v>7.5</v>
      </c>
      <c r="E1345" s="354">
        <v>142.5</v>
      </c>
      <c r="F1345" s="355" t="s">
        <v>2210</v>
      </c>
      <c r="G1345" s="294"/>
    </row>
    <row r="1346" spans="2:7">
      <c r="B1346" s="353">
        <v>42698.819953703998</v>
      </c>
      <c r="C1346" s="354">
        <v>100</v>
      </c>
      <c r="D1346" s="186">
        <f t="shared" si="20"/>
        <v>5</v>
      </c>
      <c r="E1346" s="354">
        <v>95</v>
      </c>
      <c r="F1346" s="355" t="s">
        <v>3110</v>
      </c>
      <c r="G1346" s="294"/>
    </row>
    <row r="1347" spans="2:7">
      <c r="B1347" s="353">
        <v>42698.853437500002</v>
      </c>
      <c r="C1347" s="354">
        <v>200</v>
      </c>
      <c r="D1347" s="186">
        <f t="shared" si="20"/>
        <v>9.9000000000000057</v>
      </c>
      <c r="E1347" s="354">
        <v>190.1</v>
      </c>
      <c r="F1347" s="355" t="s">
        <v>2594</v>
      </c>
      <c r="G1347" s="294"/>
    </row>
    <row r="1348" spans="2:7">
      <c r="B1348" s="353">
        <v>42698.871354167</v>
      </c>
      <c r="C1348" s="354">
        <v>100</v>
      </c>
      <c r="D1348" s="186">
        <f t="shared" si="20"/>
        <v>5</v>
      </c>
      <c r="E1348" s="354">
        <v>95</v>
      </c>
      <c r="F1348" s="355" t="s">
        <v>3111</v>
      </c>
      <c r="G1348" s="294"/>
    </row>
    <row r="1349" spans="2:7">
      <c r="B1349" s="353">
        <v>42698.872152778</v>
      </c>
      <c r="C1349" s="354">
        <v>1000</v>
      </c>
      <c r="D1349" s="186">
        <f t="shared" si="20"/>
        <v>50</v>
      </c>
      <c r="E1349" s="354">
        <v>950</v>
      </c>
      <c r="F1349" s="355" t="s">
        <v>3111</v>
      </c>
      <c r="G1349" s="294"/>
    </row>
    <row r="1350" spans="2:7">
      <c r="B1350" s="353">
        <v>42698.881759258998</v>
      </c>
      <c r="C1350" s="354">
        <v>100</v>
      </c>
      <c r="D1350" s="186">
        <f t="shared" ref="D1350:D1413" si="21">SUM(C1350-E1350)</f>
        <v>5</v>
      </c>
      <c r="E1350" s="354">
        <v>95</v>
      </c>
      <c r="F1350" s="355" t="s">
        <v>3112</v>
      </c>
      <c r="G1350" s="294"/>
    </row>
    <row r="1351" spans="2:7">
      <c r="B1351" s="353">
        <v>42698.903356481002</v>
      </c>
      <c r="C1351" s="354">
        <v>30</v>
      </c>
      <c r="D1351" s="186">
        <f t="shared" si="21"/>
        <v>1.5</v>
      </c>
      <c r="E1351" s="354">
        <v>28.5</v>
      </c>
      <c r="F1351" s="355" t="s">
        <v>3113</v>
      </c>
      <c r="G1351" s="294"/>
    </row>
    <row r="1352" spans="2:7">
      <c r="B1352" s="353">
        <v>42698.932615741003</v>
      </c>
      <c r="C1352" s="354">
        <v>40</v>
      </c>
      <c r="D1352" s="186">
        <f t="shared" si="21"/>
        <v>2.7999999999999972</v>
      </c>
      <c r="E1352" s="354">
        <v>37.200000000000003</v>
      </c>
      <c r="F1352" s="355" t="s">
        <v>2152</v>
      </c>
      <c r="G1352" s="294"/>
    </row>
    <row r="1353" spans="2:7">
      <c r="B1353" s="353">
        <v>42698.961620369999</v>
      </c>
      <c r="C1353" s="354">
        <v>200</v>
      </c>
      <c r="D1353" s="186">
        <f t="shared" si="21"/>
        <v>10</v>
      </c>
      <c r="E1353" s="354">
        <v>190</v>
      </c>
      <c r="F1353" s="355" t="s">
        <v>3114</v>
      </c>
      <c r="G1353" s="294"/>
    </row>
    <row r="1354" spans="2:7">
      <c r="B1354" s="353">
        <v>42698.970416666998</v>
      </c>
      <c r="C1354" s="354">
        <v>100</v>
      </c>
      <c r="D1354" s="186">
        <f t="shared" si="21"/>
        <v>4.9500000000000028</v>
      </c>
      <c r="E1354" s="354">
        <v>95.05</v>
      </c>
      <c r="F1354" s="355" t="s">
        <v>2544</v>
      </c>
      <c r="G1354" s="294"/>
    </row>
    <row r="1355" spans="2:7">
      <c r="B1355" s="353">
        <v>42698.988668981001</v>
      </c>
      <c r="C1355" s="186">
        <v>250</v>
      </c>
      <c r="D1355" s="186">
        <f t="shared" si="21"/>
        <v>12.5</v>
      </c>
      <c r="E1355" s="354">
        <v>237.5</v>
      </c>
      <c r="F1355" s="355" t="s">
        <v>3115</v>
      </c>
      <c r="G1355" s="294"/>
    </row>
    <row r="1356" spans="2:7">
      <c r="B1356" s="353">
        <v>42699.324039352003</v>
      </c>
      <c r="C1356" s="354">
        <v>300</v>
      </c>
      <c r="D1356" s="186">
        <f t="shared" si="21"/>
        <v>14.850000000000023</v>
      </c>
      <c r="E1356" s="354">
        <v>285.14999999999998</v>
      </c>
      <c r="F1356" s="355" t="s">
        <v>3116</v>
      </c>
      <c r="G1356" s="294"/>
    </row>
    <row r="1357" spans="2:7">
      <c r="B1357" s="353">
        <v>42699.372476851997</v>
      </c>
      <c r="C1357" s="354">
        <v>50</v>
      </c>
      <c r="D1357" s="186">
        <f t="shared" si="21"/>
        <v>2.5</v>
      </c>
      <c r="E1357" s="354">
        <v>47.5</v>
      </c>
      <c r="F1357" s="355" t="s">
        <v>2043</v>
      </c>
      <c r="G1357" s="294"/>
    </row>
    <row r="1358" spans="2:7">
      <c r="B1358" s="353">
        <v>42699.431701389003</v>
      </c>
      <c r="C1358" s="354">
        <v>100</v>
      </c>
      <c r="D1358" s="186">
        <f t="shared" si="21"/>
        <v>4.9500000000000028</v>
      </c>
      <c r="E1358" s="354">
        <v>95.05</v>
      </c>
      <c r="F1358" s="355" t="s">
        <v>2222</v>
      </c>
      <c r="G1358" s="294"/>
    </row>
    <row r="1359" spans="2:7">
      <c r="B1359" s="353">
        <v>42699.45119213</v>
      </c>
      <c r="C1359" s="354">
        <v>100</v>
      </c>
      <c r="D1359" s="186">
        <f t="shared" si="21"/>
        <v>4.9500000000000028</v>
      </c>
      <c r="E1359" s="354">
        <v>95.05</v>
      </c>
      <c r="F1359" s="355" t="s">
        <v>2370</v>
      </c>
      <c r="G1359" s="294"/>
    </row>
    <row r="1360" spans="2:7">
      <c r="B1360" s="353">
        <v>42699.458356481002</v>
      </c>
      <c r="C1360" s="354">
        <v>30</v>
      </c>
      <c r="D1360" s="186">
        <f t="shared" si="21"/>
        <v>1.4899999999999984</v>
      </c>
      <c r="E1360" s="354">
        <v>28.51</v>
      </c>
      <c r="F1360" s="355" t="s">
        <v>3117</v>
      </c>
      <c r="G1360" s="294"/>
    </row>
    <row r="1361" spans="2:7">
      <c r="B1361" s="353">
        <v>42699.458495370003</v>
      </c>
      <c r="C1361" s="354">
        <v>300</v>
      </c>
      <c r="D1361" s="186">
        <f t="shared" si="21"/>
        <v>15</v>
      </c>
      <c r="E1361" s="354">
        <v>285</v>
      </c>
      <c r="F1361" s="355" t="s">
        <v>3118</v>
      </c>
      <c r="G1361" s="294"/>
    </row>
    <row r="1362" spans="2:7">
      <c r="B1362" s="353">
        <v>42699.45869213</v>
      </c>
      <c r="C1362" s="354">
        <v>500</v>
      </c>
      <c r="D1362" s="186">
        <f t="shared" si="21"/>
        <v>24.75</v>
      </c>
      <c r="E1362" s="354">
        <v>475.25</v>
      </c>
      <c r="F1362" s="355" t="s">
        <v>3119</v>
      </c>
      <c r="G1362" s="294"/>
    </row>
    <row r="1363" spans="2:7">
      <c r="B1363" s="353">
        <v>42699.458796295999</v>
      </c>
      <c r="C1363" s="354">
        <v>50</v>
      </c>
      <c r="D1363" s="186">
        <f t="shared" si="21"/>
        <v>2.5</v>
      </c>
      <c r="E1363" s="354">
        <v>47.5</v>
      </c>
      <c r="F1363" s="355" t="s">
        <v>3120</v>
      </c>
      <c r="G1363" s="294"/>
    </row>
    <row r="1364" spans="2:7">
      <c r="B1364" s="353">
        <v>42699.458807870004</v>
      </c>
      <c r="C1364" s="354">
        <v>100</v>
      </c>
      <c r="D1364" s="186">
        <f t="shared" si="21"/>
        <v>7</v>
      </c>
      <c r="E1364" s="354">
        <v>93</v>
      </c>
      <c r="F1364" s="355" t="s">
        <v>3121</v>
      </c>
      <c r="G1364" s="294"/>
    </row>
    <row r="1365" spans="2:7">
      <c r="B1365" s="353">
        <v>42699.458819444</v>
      </c>
      <c r="C1365" s="354">
        <v>50</v>
      </c>
      <c r="D1365" s="186">
        <f t="shared" si="21"/>
        <v>2.4799999999999969</v>
      </c>
      <c r="E1365" s="354">
        <v>47.52</v>
      </c>
      <c r="F1365" s="355" t="s">
        <v>2549</v>
      </c>
      <c r="G1365" s="294"/>
    </row>
    <row r="1366" spans="2:7">
      <c r="B1366" s="353">
        <v>42699.458819444</v>
      </c>
      <c r="C1366" s="354">
        <v>10</v>
      </c>
      <c r="D1366" s="186">
        <f t="shared" si="21"/>
        <v>0.69999999999999929</v>
      </c>
      <c r="E1366" s="354">
        <v>9.3000000000000007</v>
      </c>
      <c r="F1366" s="355" t="s">
        <v>3122</v>
      </c>
      <c r="G1366" s="294"/>
    </row>
    <row r="1367" spans="2:7">
      <c r="B1367" s="353">
        <v>42699.458819444</v>
      </c>
      <c r="C1367" s="354">
        <v>50</v>
      </c>
      <c r="D1367" s="186">
        <f t="shared" si="21"/>
        <v>3.5</v>
      </c>
      <c r="E1367" s="354">
        <v>46.5</v>
      </c>
      <c r="F1367" s="355" t="s">
        <v>3047</v>
      </c>
      <c r="G1367" s="294"/>
    </row>
    <row r="1368" spans="2:7">
      <c r="B1368" s="353">
        <v>42699.458831019001</v>
      </c>
      <c r="C1368" s="354">
        <v>300</v>
      </c>
      <c r="D1368" s="186">
        <f t="shared" si="21"/>
        <v>15</v>
      </c>
      <c r="E1368" s="354">
        <v>285</v>
      </c>
      <c r="F1368" s="355" t="s">
        <v>3123</v>
      </c>
      <c r="G1368" s="294"/>
    </row>
    <row r="1369" spans="2:7">
      <c r="B1369" s="353">
        <v>42699.458831019001</v>
      </c>
      <c r="C1369" s="354">
        <v>100</v>
      </c>
      <c r="D1369" s="186">
        <f t="shared" si="21"/>
        <v>5</v>
      </c>
      <c r="E1369" s="354">
        <v>95</v>
      </c>
      <c r="F1369" s="355" t="s">
        <v>3124</v>
      </c>
      <c r="G1369" s="294"/>
    </row>
    <row r="1370" spans="2:7">
      <c r="B1370" s="353">
        <v>42699.458831019001</v>
      </c>
      <c r="C1370" s="354">
        <v>50</v>
      </c>
      <c r="D1370" s="186">
        <f t="shared" si="21"/>
        <v>2.4799999999999969</v>
      </c>
      <c r="E1370" s="354">
        <v>47.52</v>
      </c>
      <c r="F1370" s="355" t="s">
        <v>3125</v>
      </c>
      <c r="G1370" s="294"/>
    </row>
    <row r="1371" spans="2:7">
      <c r="B1371" s="353">
        <v>42699.458854167002</v>
      </c>
      <c r="C1371" s="354">
        <v>50</v>
      </c>
      <c r="D1371" s="186">
        <f t="shared" si="21"/>
        <v>3.5</v>
      </c>
      <c r="E1371" s="354">
        <v>46.5</v>
      </c>
      <c r="F1371" s="355" t="s">
        <v>2963</v>
      </c>
      <c r="G1371" s="294"/>
    </row>
    <row r="1372" spans="2:7">
      <c r="B1372" s="353">
        <v>42699.458865740999</v>
      </c>
      <c r="C1372" s="354">
        <v>100</v>
      </c>
      <c r="D1372" s="186">
        <f t="shared" si="21"/>
        <v>4.9500000000000028</v>
      </c>
      <c r="E1372" s="354">
        <v>95.05</v>
      </c>
      <c r="F1372" s="355" t="s">
        <v>2582</v>
      </c>
      <c r="G1372" s="294"/>
    </row>
    <row r="1373" spans="2:7">
      <c r="B1373" s="353">
        <v>42699.458877315003</v>
      </c>
      <c r="C1373" s="354">
        <v>50</v>
      </c>
      <c r="D1373" s="186">
        <f t="shared" si="21"/>
        <v>2.4799999999999969</v>
      </c>
      <c r="E1373" s="354">
        <v>47.52</v>
      </c>
      <c r="F1373" s="355" t="s">
        <v>3126</v>
      </c>
      <c r="G1373" s="294"/>
    </row>
    <row r="1374" spans="2:7">
      <c r="B1374" s="353">
        <v>42699.458877315003</v>
      </c>
      <c r="C1374" s="354">
        <v>50</v>
      </c>
      <c r="D1374" s="186">
        <f t="shared" si="21"/>
        <v>2.5</v>
      </c>
      <c r="E1374" s="354">
        <v>47.5</v>
      </c>
      <c r="F1374" s="355" t="s">
        <v>3127</v>
      </c>
      <c r="G1374" s="294"/>
    </row>
    <row r="1375" spans="2:7">
      <c r="B1375" s="353">
        <v>42699.458912037</v>
      </c>
      <c r="C1375" s="354">
        <v>50</v>
      </c>
      <c r="D1375" s="186">
        <f t="shared" si="21"/>
        <v>2.4799999999999969</v>
      </c>
      <c r="E1375" s="354">
        <v>47.52</v>
      </c>
      <c r="F1375" s="355" t="s">
        <v>3128</v>
      </c>
      <c r="G1375" s="294"/>
    </row>
    <row r="1376" spans="2:7">
      <c r="B1376" s="353">
        <v>42699.458923610997</v>
      </c>
      <c r="C1376" s="354">
        <v>50</v>
      </c>
      <c r="D1376" s="186">
        <f t="shared" si="21"/>
        <v>2.5</v>
      </c>
      <c r="E1376" s="354">
        <v>47.5</v>
      </c>
      <c r="F1376" s="355" t="s">
        <v>2977</v>
      </c>
      <c r="G1376" s="294"/>
    </row>
    <row r="1377" spans="2:7">
      <c r="B1377" s="353">
        <v>42699.458935185001</v>
      </c>
      <c r="C1377" s="354">
        <v>50</v>
      </c>
      <c r="D1377" s="186">
        <f t="shared" si="21"/>
        <v>3.5</v>
      </c>
      <c r="E1377" s="354">
        <v>46.5</v>
      </c>
      <c r="F1377" s="355" t="s">
        <v>3129</v>
      </c>
      <c r="G1377" s="294"/>
    </row>
    <row r="1378" spans="2:7">
      <c r="B1378" s="353">
        <v>42699.458981481002</v>
      </c>
      <c r="C1378" s="354">
        <v>200</v>
      </c>
      <c r="D1378" s="186">
        <f t="shared" si="21"/>
        <v>10</v>
      </c>
      <c r="E1378" s="354">
        <v>190</v>
      </c>
      <c r="F1378" s="355" t="s">
        <v>3130</v>
      </c>
      <c r="G1378" s="294"/>
    </row>
    <row r="1379" spans="2:7">
      <c r="B1379" s="353">
        <v>42699.45900463</v>
      </c>
      <c r="C1379" s="354">
        <v>500</v>
      </c>
      <c r="D1379" s="186">
        <f t="shared" si="21"/>
        <v>25</v>
      </c>
      <c r="E1379" s="354">
        <v>475</v>
      </c>
      <c r="F1379" s="355" t="s">
        <v>3131</v>
      </c>
      <c r="G1379" s="294"/>
    </row>
    <row r="1380" spans="2:7">
      <c r="B1380" s="353">
        <v>42699.45900463</v>
      </c>
      <c r="C1380" s="354">
        <v>100</v>
      </c>
      <c r="D1380" s="186">
        <f t="shared" si="21"/>
        <v>5</v>
      </c>
      <c r="E1380" s="354">
        <v>95</v>
      </c>
      <c r="F1380" s="355" t="s">
        <v>3082</v>
      </c>
      <c r="G1380" s="294"/>
    </row>
    <row r="1381" spans="2:7">
      <c r="B1381" s="353">
        <v>42699.459062499998</v>
      </c>
      <c r="C1381" s="354">
        <v>100</v>
      </c>
      <c r="D1381" s="186">
        <f t="shared" si="21"/>
        <v>5</v>
      </c>
      <c r="E1381" s="354">
        <v>95</v>
      </c>
      <c r="F1381" s="355" t="s">
        <v>3132</v>
      </c>
      <c r="G1381" s="294"/>
    </row>
    <row r="1382" spans="2:7">
      <c r="B1382" s="353">
        <v>42699.459062499998</v>
      </c>
      <c r="C1382" s="354">
        <v>100</v>
      </c>
      <c r="D1382" s="186">
        <f t="shared" si="21"/>
        <v>7</v>
      </c>
      <c r="E1382" s="354">
        <v>93</v>
      </c>
      <c r="F1382" s="355" t="s">
        <v>3133</v>
      </c>
      <c r="G1382" s="294"/>
    </row>
    <row r="1383" spans="2:7">
      <c r="B1383" s="353">
        <v>42699.459074074002</v>
      </c>
      <c r="C1383" s="354">
        <v>60</v>
      </c>
      <c r="D1383" s="186">
        <f t="shared" si="21"/>
        <v>4.2000000000000028</v>
      </c>
      <c r="E1383" s="354">
        <v>55.8</v>
      </c>
      <c r="F1383" s="355" t="s">
        <v>3134</v>
      </c>
      <c r="G1383" s="294"/>
    </row>
    <row r="1384" spans="2:7">
      <c r="B1384" s="353">
        <v>42699.459097222003</v>
      </c>
      <c r="C1384" s="354">
        <v>100</v>
      </c>
      <c r="D1384" s="186">
        <f t="shared" si="21"/>
        <v>5</v>
      </c>
      <c r="E1384" s="354">
        <v>95</v>
      </c>
      <c r="F1384" s="355" t="s">
        <v>3135</v>
      </c>
      <c r="G1384" s="294"/>
    </row>
    <row r="1385" spans="2:7">
      <c r="B1385" s="353">
        <v>42699.459120369997</v>
      </c>
      <c r="C1385" s="186">
        <v>50</v>
      </c>
      <c r="D1385" s="186">
        <f t="shared" si="21"/>
        <v>3.5</v>
      </c>
      <c r="E1385" s="354">
        <v>46.5</v>
      </c>
      <c r="F1385" s="355" t="s">
        <v>3136</v>
      </c>
      <c r="G1385" s="294"/>
    </row>
    <row r="1386" spans="2:7">
      <c r="B1386" s="353">
        <v>42699.459155092998</v>
      </c>
      <c r="C1386" s="354">
        <v>100</v>
      </c>
      <c r="D1386" s="186">
        <f t="shared" si="21"/>
        <v>5</v>
      </c>
      <c r="E1386" s="354">
        <v>95</v>
      </c>
      <c r="F1386" s="355" t="s">
        <v>3137</v>
      </c>
      <c r="G1386" s="294"/>
    </row>
    <row r="1387" spans="2:7">
      <c r="B1387" s="353">
        <v>42699.459166667002</v>
      </c>
      <c r="C1387" s="354">
        <v>100</v>
      </c>
      <c r="D1387" s="186">
        <f t="shared" si="21"/>
        <v>5</v>
      </c>
      <c r="E1387" s="354">
        <v>95</v>
      </c>
      <c r="F1387" s="355" t="s">
        <v>3138</v>
      </c>
      <c r="G1387" s="294"/>
    </row>
    <row r="1388" spans="2:7">
      <c r="B1388" s="353">
        <v>42699.459189815003</v>
      </c>
      <c r="C1388" s="354">
        <v>100</v>
      </c>
      <c r="D1388" s="186">
        <f t="shared" si="21"/>
        <v>5</v>
      </c>
      <c r="E1388" s="354">
        <v>95</v>
      </c>
      <c r="F1388" s="355" t="s">
        <v>3139</v>
      </c>
      <c r="G1388" s="294"/>
    </row>
    <row r="1389" spans="2:7">
      <c r="B1389" s="353">
        <v>42699.459201389</v>
      </c>
      <c r="C1389" s="354">
        <v>100</v>
      </c>
      <c r="D1389" s="186">
        <f t="shared" si="21"/>
        <v>7</v>
      </c>
      <c r="E1389" s="354">
        <v>93</v>
      </c>
      <c r="F1389" s="355" t="s">
        <v>3140</v>
      </c>
      <c r="G1389" s="294"/>
    </row>
    <row r="1390" spans="2:7">
      <c r="B1390" s="353">
        <v>42699.459259258998</v>
      </c>
      <c r="C1390" s="354">
        <v>100</v>
      </c>
      <c r="D1390" s="186">
        <f t="shared" si="21"/>
        <v>5</v>
      </c>
      <c r="E1390" s="354">
        <v>95</v>
      </c>
      <c r="F1390" s="355" t="s">
        <v>3141</v>
      </c>
      <c r="G1390" s="294"/>
    </row>
    <row r="1391" spans="2:7">
      <c r="B1391" s="353">
        <v>42699.45931713</v>
      </c>
      <c r="C1391" s="354">
        <v>100</v>
      </c>
      <c r="D1391" s="186">
        <f t="shared" si="21"/>
        <v>5</v>
      </c>
      <c r="E1391" s="354">
        <v>95</v>
      </c>
      <c r="F1391" s="355" t="s">
        <v>3142</v>
      </c>
      <c r="G1391" s="294"/>
    </row>
    <row r="1392" spans="2:7">
      <c r="B1392" s="353">
        <v>42699.459398147999</v>
      </c>
      <c r="C1392" s="354">
        <v>50</v>
      </c>
      <c r="D1392" s="186">
        <f t="shared" si="21"/>
        <v>2.5</v>
      </c>
      <c r="E1392" s="354">
        <v>47.5</v>
      </c>
      <c r="F1392" s="355" t="s">
        <v>3143</v>
      </c>
      <c r="G1392" s="294"/>
    </row>
    <row r="1393" spans="2:7">
      <c r="B1393" s="353">
        <v>42699.459467592998</v>
      </c>
      <c r="C1393" s="354">
        <v>200</v>
      </c>
      <c r="D1393" s="186">
        <f t="shared" si="21"/>
        <v>10</v>
      </c>
      <c r="E1393" s="354">
        <v>190</v>
      </c>
      <c r="F1393" s="355" t="s">
        <v>3144</v>
      </c>
      <c r="G1393" s="294"/>
    </row>
    <row r="1394" spans="2:7">
      <c r="B1394" s="353">
        <v>42699.459479167002</v>
      </c>
      <c r="C1394" s="354">
        <v>150</v>
      </c>
      <c r="D1394" s="186">
        <f t="shared" si="21"/>
        <v>7.5</v>
      </c>
      <c r="E1394" s="354">
        <v>142.5</v>
      </c>
      <c r="F1394" s="355" t="s">
        <v>3145</v>
      </c>
      <c r="G1394" s="294"/>
    </row>
    <row r="1395" spans="2:7">
      <c r="B1395" s="353">
        <v>42699.459502315003</v>
      </c>
      <c r="C1395" s="354">
        <v>100</v>
      </c>
      <c r="D1395" s="186">
        <f t="shared" si="21"/>
        <v>7</v>
      </c>
      <c r="E1395" s="354">
        <v>93</v>
      </c>
      <c r="F1395" s="355" t="s">
        <v>3146</v>
      </c>
      <c r="G1395" s="294"/>
    </row>
    <row r="1396" spans="2:7">
      <c r="B1396" s="353">
        <v>42699.459513889</v>
      </c>
      <c r="C1396" s="354">
        <v>50</v>
      </c>
      <c r="D1396" s="186">
        <f t="shared" si="21"/>
        <v>2.5</v>
      </c>
      <c r="E1396" s="354">
        <v>47.5</v>
      </c>
      <c r="F1396" s="355" t="s">
        <v>2715</v>
      </c>
      <c r="G1396" s="294"/>
    </row>
    <row r="1397" spans="2:7">
      <c r="B1397" s="353">
        <v>42699.459513889</v>
      </c>
      <c r="C1397" s="354">
        <v>100</v>
      </c>
      <c r="D1397" s="186">
        <f t="shared" si="21"/>
        <v>7</v>
      </c>
      <c r="E1397" s="354">
        <v>93</v>
      </c>
      <c r="F1397" s="355" t="s">
        <v>3147</v>
      </c>
      <c r="G1397" s="294"/>
    </row>
    <row r="1398" spans="2:7">
      <c r="B1398" s="353">
        <v>42699.459525462997</v>
      </c>
      <c r="C1398" s="354">
        <v>100</v>
      </c>
      <c r="D1398" s="186">
        <f t="shared" si="21"/>
        <v>4.9500000000000028</v>
      </c>
      <c r="E1398" s="354">
        <v>95.05</v>
      </c>
      <c r="F1398" s="355" t="s">
        <v>3148</v>
      </c>
      <c r="G1398" s="294"/>
    </row>
    <row r="1399" spans="2:7">
      <c r="B1399" s="353">
        <v>42699.459537037001</v>
      </c>
      <c r="C1399" s="354">
        <v>200</v>
      </c>
      <c r="D1399" s="186">
        <f t="shared" si="21"/>
        <v>14</v>
      </c>
      <c r="E1399" s="354">
        <v>186</v>
      </c>
      <c r="F1399" s="355" t="s">
        <v>3149</v>
      </c>
      <c r="G1399" s="294"/>
    </row>
    <row r="1400" spans="2:7">
      <c r="B1400" s="353">
        <v>42699.459548610997</v>
      </c>
      <c r="C1400" s="354">
        <v>30</v>
      </c>
      <c r="D1400" s="186">
        <f t="shared" si="21"/>
        <v>2.1000000000000014</v>
      </c>
      <c r="E1400" s="354">
        <v>27.9</v>
      </c>
      <c r="F1400" s="355" t="s">
        <v>3150</v>
      </c>
      <c r="G1400" s="294"/>
    </row>
    <row r="1401" spans="2:7">
      <c r="B1401" s="353">
        <v>42699.459548610997</v>
      </c>
      <c r="C1401" s="354">
        <v>20</v>
      </c>
      <c r="D1401" s="186">
        <f t="shared" si="21"/>
        <v>1</v>
      </c>
      <c r="E1401" s="354">
        <v>19</v>
      </c>
      <c r="F1401" s="355" t="s">
        <v>3151</v>
      </c>
      <c r="G1401" s="294"/>
    </row>
    <row r="1402" spans="2:7">
      <c r="B1402" s="353">
        <v>42699.459560185001</v>
      </c>
      <c r="C1402" s="354">
        <v>100</v>
      </c>
      <c r="D1402" s="186">
        <f t="shared" si="21"/>
        <v>7</v>
      </c>
      <c r="E1402" s="354">
        <v>93</v>
      </c>
      <c r="F1402" s="355" t="s">
        <v>3152</v>
      </c>
      <c r="G1402" s="294"/>
    </row>
    <row r="1403" spans="2:7">
      <c r="B1403" s="353">
        <v>42699.459560185001</v>
      </c>
      <c r="C1403" s="354">
        <v>50</v>
      </c>
      <c r="D1403" s="186">
        <f t="shared" si="21"/>
        <v>3.5</v>
      </c>
      <c r="E1403" s="354">
        <v>46.5</v>
      </c>
      <c r="F1403" s="355" t="s">
        <v>3153</v>
      </c>
      <c r="G1403" s="294"/>
    </row>
    <row r="1404" spans="2:7">
      <c r="B1404" s="353">
        <v>42699.459560185001</v>
      </c>
      <c r="C1404" s="354">
        <v>50</v>
      </c>
      <c r="D1404" s="186">
        <f t="shared" si="21"/>
        <v>3.5</v>
      </c>
      <c r="E1404" s="354">
        <v>46.5</v>
      </c>
      <c r="F1404" s="355" t="s">
        <v>3154</v>
      </c>
      <c r="G1404" s="294"/>
    </row>
    <row r="1405" spans="2:7">
      <c r="B1405" s="353">
        <v>42699.459606481003</v>
      </c>
      <c r="C1405" s="354">
        <v>100</v>
      </c>
      <c r="D1405" s="186">
        <f t="shared" si="21"/>
        <v>5</v>
      </c>
      <c r="E1405" s="354">
        <v>95</v>
      </c>
      <c r="F1405" s="355" t="s">
        <v>2772</v>
      </c>
      <c r="G1405" s="294"/>
    </row>
    <row r="1406" spans="2:7">
      <c r="B1406" s="353">
        <v>42699.459606481003</v>
      </c>
      <c r="C1406" s="354">
        <v>50</v>
      </c>
      <c r="D1406" s="186">
        <f t="shared" si="21"/>
        <v>3.5</v>
      </c>
      <c r="E1406" s="354">
        <v>46.5</v>
      </c>
      <c r="F1406" s="355" t="s">
        <v>3155</v>
      </c>
      <c r="G1406" s="294"/>
    </row>
    <row r="1407" spans="2:7">
      <c r="B1407" s="353">
        <v>42699.459641203997</v>
      </c>
      <c r="C1407" s="354">
        <v>200</v>
      </c>
      <c r="D1407" s="186">
        <f t="shared" si="21"/>
        <v>10</v>
      </c>
      <c r="E1407" s="354">
        <v>190</v>
      </c>
      <c r="F1407" s="355" t="s">
        <v>3156</v>
      </c>
      <c r="G1407" s="294"/>
    </row>
    <row r="1408" spans="2:7">
      <c r="B1408" s="353">
        <v>42699.459641203997</v>
      </c>
      <c r="C1408" s="354">
        <v>100</v>
      </c>
      <c r="D1408" s="186">
        <f t="shared" si="21"/>
        <v>5</v>
      </c>
      <c r="E1408" s="354">
        <v>95</v>
      </c>
      <c r="F1408" s="355" t="s">
        <v>3157</v>
      </c>
      <c r="G1408" s="294"/>
    </row>
    <row r="1409" spans="2:7">
      <c r="B1409" s="353">
        <v>42699.459722222004</v>
      </c>
      <c r="C1409" s="354">
        <v>100</v>
      </c>
      <c r="D1409" s="186">
        <f t="shared" si="21"/>
        <v>7</v>
      </c>
      <c r="E1409" s="354">
        <v>93</v>
      </c>
      <c r="F1409" s="355" t="s">
        <v>3158</v>
      </c>
      <c r="G1409" s="294"/>
    </row>
    <row r="1410" spans="2:7">
      <c r="B1410" s="353">
        <v>42699.459733796</v>
      </c>
      <c r="C1410" s="354">
        <v>200</v>
      </c>
      <c r="D1410" s="186">
        <f t="shared" si="21"/>
        <v>9.9000000000000057</v>
      </c>
      <c r="E1410" s="354">
        <v>190.1</v>
      </c>
      <c r="F1410" s="355" t="s">
        <v>3159</v>
      </c>
      <c r="G1410" s="294"/>
    </row>
    <row r="1411" spans="2:7">
      <c r="B1411" s="353">
        <v>42699.459745369997</v>
      </c>
      <c r="C1411" s="354">
        <v>100</v>
      </c>
      <c r="D1411" s="186">
        <f t="shared" si="21"/>
        <v>4.9500000000000028</v>
      </c>
      <c r="E1411" s="354">
        <v>95.05</v>
      </c>
      <c r="F1411" s="355" t="s">
        <v>3160</v>
      </c>
      <c r="G1411" s="294"/>
    </row>
    <row r="1412" spans="2:7">
      <c r="B1412" s="353">
        <v>42699.459756944001</v>
      </c>
      <c r="C1412" s="354">
        <v>30</v>
      </c>
      <c r="D1412" s="186">
        <f t="shared" si="21"/>
        <v>1.4899999999999984</v>
      </c>
      <c r="E1412" s="354">
        <v>28.51</v>
      </c>
      <c r="F1412" s="355" t="s">
        <v>3161</v>
      </c>
      <c r="G1412" s="294"/>
    </row>
    <row r="1413" spans="2:7">
      <c r="B1413" s="353">
        <v>42699.459756944001</v>
      </c>
      <c r="C1413" s="354">
        <v>100</v>
      </c>
      <c r="D1413" s="186">
        <f t="shared" si="21"/>
        <v>4.9500000000000028</v>
      </c>
      <c r="E1413" s="354">
        <v>95.05</v>
      </c>
      <c r="F1413" s="355" t="s">
        <v>3042</v>
      </c>
      <c r="G1413" s="294"/>
    </row>
    <row r="1414" spans="2:7">
      <c r="B1414" s="353">
        <v>42699.459803240999</v>
      </c>
      <c r="C1414" s="354">
        <v>100</v>
      </c>
      <c r="D1414" s="186">
        <f t="shared" ref="D1414:D1477" si="22">SUM(C1414-E1414)</f>
        <v>4.9500000000000028</v>
      </c>
      <c r="E1414" s="354">
        <v>95.05</v>
      </c>
      <c r="F1414" s="355" t="s">
        <v>2782</v>
      </c>
      <c r="G1414" s="294"/>
    </row>
    <row r="1415" spans="2:7">
      <c r="B1415" s="353">
        <v>42699.459814815003</v>
      </c>
      <c r="C1415" s="186">
        <v>300</v>
      </c>
      <c r="D1415" s="186">
        <f t="shared" si="22"/>
        <v>14.850000000000023</v>
      </c>
      <c r="E1415" s="354">
        <v>285.14999999999998</v>
      </c>
      <c r="F1415" s="355" t="s">
        <v>3162</v>
      </c>
      <c r="G1415" s="294"/>
    </row>
    <row r="1416" spans="2:7">
      <c r="B1416" s="353">
        <v>42699.459814815003</v>
      </c>
      <c r="C1416" s="354">
        <v>50</v>
      </c>
      <c r="D1416" s="186">
        <f t="shared" si="22"/>
        <v>2.4799999999999969</v>
      </c>
      <c r="E1416" s="354">
        <v>47.52</v>
      </c>
      <c r="F1416" s="355" t="s">
        <v>3163</v>
      </c>
      <c r="G1416" s="294"/>
    </row>
    <row r="1417" spans="2:7">
      <c r="B1417" s="353">
        <v>42699.459826389</v>
      </c>
      <c r="C1417" s="354">
        <v>200</v>
      </c>
      <c r="D1417" s="186">
        <f t="shared" si="22"/>
        <v>9.9000000000000057</v>
      </c>
      <c r="E1417" s="354">
        <v>190.1</v>
      </c>
      <c r="F1417" s="355" t="s">
        <v>3164</v>
      </c>
      <c r="G1417" s="294"/>
    </row>
    <row r="1418" spans="2:7">
      <c r="B1418" s="353">
        <v>42699.459837962997</v>
      </c>
      <c r="C1418" s="354">
        <v>100</v>
      </c>
      <c r="D1418" s="186">
        <f t="shared" si="22"/>
        <v>5</v>
      </c>
      <c r="E1418" s="354">
        <v>95</v>
      </c>
      <c r="F1418" s="355" t="s">
        <v>3165</v>
      </c>
      <c r="G1418" s="294"/>
    </row>
    <row r="1419" spans="2:7">
      <c r="B1419" s="353">
        <v>42699.459837962997</v>
      </c>
      <c r="C1419" s="354">
        <v>100</v>
      </c>
      <c r="D1419" s="186">
        <f t="shared" si="22"/>
        <v>4.9500000000000028</v>
      </c>
      <c r="E1419" s="354">
        <v>95.05</v>
      </c>
      <c r="F1419" s="355" t="s">
        <v>3166</v>
      </c>
      <c r="G1419" s="294"/>
    </row>
    <row r="1420" spans="2:7">
      <c r="B1420" s="353">
        <v>42699.459849537001</v>
      </c>
      <c r="C1420" s="354">
        <v>50</v>
      </c>
      <c r="D1420" s="186">
        <f t="shared" si="22"/>
        <v>2.4799999999999969</v>
      </c>
      <c r="E1420" s="354">
        <v>47.52</v>
      </c>
      <c r="F1420" s="355" t="s">
        <v>3167</v>
      </c>
      <c r="G1420" s="294"/>
    </row>
    <row r="1421" spans="2:7">
      <c r="B1421" s="353">
        <v>42699.459849537001</v>
      </c>
      <c r="C1421" s="354">
        <v>100</v>
      </c>
      <c r="D1421" s="186">
        <f t="shared" si="22"/>
        <v>4.9500000000000028</v>
      </c>
      <c r="E1421" s="354">
        <v>95.05</v>
      </c>
      <c r="F1421" s="355" t="s">
        <v>3168</v>
      </c>
      <c r="G1421" s="294"/>
    </row>
    <row r="1422" spans="2:7">
      <c r="B1422" s="353">
        <v>42699.459849537001</v>
      </c>
      <c r="C1422" s="354">
        <v>200</v>
      </c>
      <c r="D1422" s="186">
        <f t="shared" si="22"/>
        <v>9.9000000000000057</v>
      </c>
      <c r="E1422" s="354">
        <v>190.1</v>
      </c>
      <c r="F1422" s="355" t="s">
        <v>3169</v>
      </c>
      <c r="G1422" s="294"/>
    </row>
    <row r="1423" spans="2:7">
      <c r="B1423" s="353">
        <v>42699.459872685002</v>
      </c>
      <c r="C1423" s="354">
        <v>100</v>
      </c>
      <c r="D1423" s="186">
        <f t="shared" si="22"/>
        <v>4.9500000000000028</v>
      </c>
      <c r="E1423" s="354">
        <v>95.05</v>
      </c>
      <c r="F1423" s="355" t="s">
        <v>2309</v>
      </c>
      <c r="G1423" s="294"/>
    </row>
    <row r="1424" spans="2:7">
      <c r="B1424" s="353">
        <v>42699.459884258998</v>
      </c>
      <c r="C1424" s="354">
        <v>100</v>
      </c>
      <c r="D1424" s="186">
        <f t="shared" si="22"/>
        <v>4.9500000000000028</v>
      </c>
      <c r="E1424" s="354">
        <v>95.05</v>
      </c>
      <c r="F1424" s="355" t="s">
        <v>3170</v>
      </c>
      <c r="G1424" s="294"/>
    </row>
    <row r="1425" spans="2:7">
      <c r="B1425" s="353">
        <v>42699.459895833003</v>
      </c>
      <c r="C1425" s="354">
        <v>100</v>
      </c>
      <c r="D1425" s="186">
        <f t="shared" si="22"/>
        <v>4.9500000000000028</v>
      </c>
      <c r="E1425" s="354">
        <v>95.05</v>
      </c>
      <c r="F1425" s="355" t="s">
        <v>3171</v>
      </c>
      <c r="G1425" s="294"/>
    </row>
    <row r="1426" spans="2:7">
      <c r="B1426" s="353">
        <v>42699.459930555997</v>
      </c>
      <c r="C1426" s="354">
        <v>100</v>
      </c>
      <c r="D1426" s="186">
        <f t="shared" si="22"/>
        <v>4.9500000000000028</v>
      </c>
      <c r="E1426" s="354">
        <v>95.05</v>
      </c>
      <c r="F1426" s="355" t="s">
        <v>2746</v>
      </c>
      <c r="G1426" s="294"/>
    </row>
    <row r="1427" spans="2:7">
      <c r="B1427" s="353">
        <v>42699.459976851998</v>
      </c>
      <c r="C1427" s="354">
        <v>100</v>
      </c>
      <c r="D1427" s="186">
        <f t="shared" si="22"/>
        <v>4.9500000000000028</v>
      </c>
      <c r="E1427" s="354">
        <v>95.05</v>
      </c>
      <c r="F1427" s="355" t="s">
        <v>3172</v>
      </c>
      <c r="G1427" s="294"/>
    </row>
    <row r="1428" spans="2:7">
      <c r="B1428" s="353">
        <v>42699.459988426002</v>
      </c>
      <c r="C1428" s="354">
        <v>100</v>
      </c>
      <c r="D1428" s="186">
        <f t="shared" si="22"/>
        <v>4.9500000000000028</v>
      </c>
      <c r="E1428" s="354">
        <v>95.05</v>
      </c>
      <c r="F1428" s="355" t="s">
        <v>3173</v>
      </c>
      <c r="G1428" s="294"/>
    </row>
    <row r="1429" spans="2:7">
      <c r="B1429" s="353">
        <v>42699.459988426002</v>
      </c>
      <c r="C1429" s="354">
        <v>10</v>
      </c>
      <c r="D1429" s="186">
        <f t="shared" si="22"/>
        <v>0.5</v>
      </c>
      <c r="E1429" s="354">
        <v>9.5</v>
      </c>
      <c r="F1429" s="355" t="s">
        <v>3174</v>
      </c>
      <c r="G1429" s="294"/>
    </row>
    <row r="1430" spans="2:7">
      <c r="B1430" s="353">
        <v>42699.46</v>
      </c>
      <c r="C1430" s="354">
        <v>1000</v>
      </c>
      <c r="D1430" s="186">
        <f t="shared" si="22"/>
        <v>49.5</v>
      </c>
      <c r="E1430" s="354">
        <v>950.5</v>
      </c>
      <c r="F1430" s="355" t="s">
        <v>3175</v>
      </c>
      <c r="G1430" s="294"/>
    </row>
    <row r="1431" spans="2:7">
      <c r="B1431" s="353">
        <v>42699.46</v>
      </c>
      <c r="C1431" s="354">
        <v>100</v>
      </c>
      <c r="D1431" s="186">
        <f t="shared" si="22"/>
        <v>7</v>
      </c>
      <c r="E1431" s="354">
        <v>93</v>
      </c>
      <c r="F1431" s="355" t="s">
        <v>3176</v>
      </c>
      <c r="G1431" s="294"/>
    </row>
    <row r="1432" spans="2:7">
      <c r="B1432" s="353">
        <v>42699.460081019002</v>
      </c>
      <c r="C1432" s="354">
        <v>300</v>
      </c>
      <c r="D1432" s="186">
        <f t="shared" si="22"/>
        <v>15</v>
      </c>
      <c r="E1432" s="354">
        <v>285</v>
      </c>
      <c r="F1432" s="355" t="s">
        <v>3118</v>
      </c>
      <c r="G1432" s="294"/>
    </row>
    <row r="1433" spans="2:7">
      <c r="B1433" s="353">
        <v>42699.460127314996</v>
      </c>
      <c r="C1433" s="354">
        <v>100</v>
      </c>
      <c r="D1433" s="186">
        <f t="shared" si="22"/>
        <v>5</v>
      </c>
      <c r="E1433" s="354">
        <v>95</v>
      </c>
      <c r="F1433" s="355" t="s">
        <v>2248</v>
      </c>
      <c r="G1433" s="294"/>
    </row>
    <row r="1434" spans="2:7">
      <c r="B1434" s="353">
        <v>42699.471747684998</v>
      </c>
      <c r="C1434" s="354">
        <v>100</v>
      </c>
      <c r="D1434" s="186">
        <f t="shared" si="22"/>
        <v>5</v>
      </c>
      <c r="E1434" s="354">
        <v>95</v>
      </c>
      <c r="F1434" s="355" t="s">
        <v>3177</v>
      </c>
      <c r="G1434" s="294"/>
    </row>
    <row r="1435" spans="2:7">
      <c r="B1435" s="353">
        <v>42699.473194443999</v>
      </c>
      <c r="C1435" s="354">
        <v>100</v>
      </c>
      <c r="D1435" s="186">
        <f t="shared" si="22"/>
        <v>5</v>
      </c>
      <c r="E1435" s="354">
        <v>95</v>
      </c>
      <c r="F1435" s="355" t="s">
        <v>3178</v>
      </c>
      <c r="G1435" s="294"/>
    </row>
    <row r="1436" spans="2:7">
      <c r="B1436" s="353">
        <v>42699.500231480997</v>
      </c>
      <c r="C1436" s="354">
        <v>500</v>
      </c>
      <c r="D1436" s="186">
        <f t="shared" si="22"/>
        <v>35</v>
      </c>
      <c r="E1436" s="354">
        <v>465</v>
      </c>
      <c r="F1436" s="355" t="s">
        <v>3179</v>
      </c>
      <c r="G1436" s="294"/>
    </row>
    <row r="1437" spans="2:7">
      <c r="B1437" s="353">
        <v>42699.501400462999</v>
      </c>
      <c r="C1437" s="354">
        <v>400</v>
      </c>
      <c r="D1437" s="186">
        <f t="shared" si="22"/>
        <v>28</v>
      </c>
      <c r="E1437" s="354">
        <v>372</v>
      </c>
      <c r="F1437" s="355" t="s">
        <v>3179</v>
      </c>
      <c r="G1437" s="294"/>
    </row>
    <row r="1438" spans="2:7">
      <c r="B1438" s="353">
        <v>42699.502627315</v>
      </c>
      <c r="C1438" s="354">
        <v>50</v>
      </c>
      <c r="D1438" s="186">
        <f t="shared" si="22"/>
        <v>3.5</v>
      </c>
      <c r="E1438" s="354">
        <v>46.5</v>
      </c>
      <c r="F1438" s="355" t="s">
        <v>3179</v>
      </c>
      <c r="G1438" s="294"/>
    </row>
    <row r="1439" spans="2:7">
      <c r="B1439" s="353">
        <v>42699.503877315001</v>
      </c>
      <c r="C1439" s="354">
        <v>40</v>
      </c>
      <c r="D1439" s="186">
        <f t="shared" si="22"/>
        <v>2.7999999999999972</v>
      </c>
      <c r="E1439" s="354">
        <v>37.200000000000003</v>
      </c>
      <c r="F1439" s="355" t="s">
        <v>3179</v>
      </c>
      <c r="G1439" s="294"/>
    </row>
    <row r="1440" spans="2:7">
      <c r="B1440" s="353">
        <v>42699.520381943999</v>
      </c>
      <c r="C1440" s="354">
        <v>100</v>
      </c>
      <c r="D1440" s="186">
        <f t="shared" si="22"/>
        <v>5</v>
      </c>
      <c r="E1440" s="354">
        <v>95</v>
      </c>
      <c r="F1440" s="355" t="s">
        <v>3110</v>
      </c>
      <c r="G1440" s="294"/>
    </row>
    <row r="1441" spans="2:7">
      <c r="B1441" s="353">
        <v>42699.528599537</v>
      </c>
      <c r="C1441" s="354">
        <v>100</v>
      </c>
      <c r="D1441" s="186">
        <f t="shared" si="22"/>
        <v>5</v>
      </c>
      <c r="E1441" s="354">
        <v>95</v>
      </c>
      <c r="F1441" s="355" t="s">
        <v>1994</v>
      </c>
      <c r="G1441" s="294"/>
    </row>
    <row r="1442" spans="2:7">
      <c r="B1442" s="353">
        <v>42699.532650462999</v>
      </c>
      <c r="C1442" s="354">
        <v>1000</v>
      </c>
      <c r="D1442" s="186">
        <f t="shared" si="22"/>
        <v>50</v>
      </c>
      <c r="E1442" s="354">
        <v>950</v>
      </c>
      <c r="F1442" s="355" t="s">
        <v>3180</v>
      </c>
      <c r="G1442" s="294"/>
    </row>
    <row r="1443" spans="2:7">
      <c r="B1443" s="353">
        <v>42699.541689815</v>
      </c>
      <c r="C1443" s="354">
        <v>150</v>
      </c>
      <c r="D1443" s="186">
        <f t="shared" si="22"/>
        <v>7.4199999999999875</v>
      </c>
      <c r="E1443" s="354">
        <v>142.58000000000001</v>
      </c>
      <c r="F1443" s="355" t="s">
        <v>3102</v>
      </c>
      <c r="G1443" s="294"/>
    </row>
    <row r="1444" spans="2:7">
      <c r="B1444" s="353">
        <v>42699.578148148001</v>
      </c>
      <c r="C1444" s="354">
        <v>100</v>
      </c>
      <c r="D1444" s="186">
        <f t="shared" si="22"/>
        <v>5</v>
      </c>
      <c r="E1444" s="354">
        <v>95</v>
      </c>
      <c r="F1444" s="355" t="s">
        <v>2448</v>
      </c>
      <c r="G1444" s="294"/>
    </row>
    <row r="1445" spans="2:7">
      <c r="B1445" s="353">
        <v>42699.608680555997</v>
      </c>
      <c r="C1445" s="186">
        <v>50</v>
      </c>
      <c r="D1445" s="186">
        <f t="shared" si="22"/>
        <v>2.4699999999999989</v>
      </c>
      <c r="E1445" s="354">
        <v>47.53</v>
      </c>
      <c r="F1445" s="355" t="s">
        <v>3181</v>
      </c>
      <c r="G1445" s="294"/>
    </row>
    <row r="1446" spans="2:7">
      <c r="B1446" s="353">
        <v>42699.640706019003</v>
      </c>
      <c r="C1446" s="354">
        <v>1</v>
      </c>
      <c r="D1446" s="186">
        <f t="shared" si="22"/>
        <v>5.0000000000000044E-2</v>
      </c>
      <c r="E1446" s="354">
        <v>0.95</v>
      </c>
      <c r="F1446" s="355" t="s">
        <v>3182</v>
      </c>
      <c r="G1446" s="294"/>
    </row>
    <row r="1447" spans="2:7">
      <c r="B1447" s="353">
        <v>42699.642141204</v>
      </c>
      <c r="C1447" s="354">
        <v>100</v>
      </c>
      <c r="D1447" s="186">
        <f t="shared" si="22"/>
        <v>7</v>
      </c>
      <c r="E1447" s="354">
        <v>93</v>
      </c>
      <c r="F1447" s="355" t="s">
        <v>3183</v>
      </c>
      <c r="G1447" s="294"/>
    </row>
    <row r="1448" spans="2:7">
      <c r="B1448" s="353">
        <v>42699.673935184997</v>
      </c>
      <c r="C1448" s="354">
        <v>100</v>
      </c>
      <c r="D1448" s="186">
        <f t="shared" si="22"/>
        <v>4.9500000000000028</v>
      </c>
      <c r="E1448" s="354">
        <v>95.05</v>
      </c>
      <c r="F1448" s="355" t="s">
        <v>3184</v>
      </c>
      <c r="G1448" s="294"/>
    </row>
    <row r="1449" spans="2:7">
      <c r="B1449" s="353">
        <v>42699.674594907003</v>
      </c>
      <c r="C1449" s="354">
        <v>200</v>
      </c>
      <c r="D1449" s="186">
        <f t="shared" si="22"/>
        <v>10</v>
      </c>
      <c r="E1449" s="354">
        <v>190</v>
      </c>
      <c r="F1449" s="355" t="s">
        <v>3185</v>
      </c>
      <c r="G1449" s="294"/>
    </row>
    <row r="1450" spans="2:7">
      <c r="B1450" s="353">
        <v>42699.682835647996</v>
      </c>
      <c r="C1450" s="354">
        <v>350</v>
      </c>
      <c r="D1450" s="186">
        <f t="shared" si="22"/>
        <v>17.5</v>
      </c>
      <c r="E1450" s="354">
        <v>332.5</v>
      </c>
      <c r="F1450" s="355" t="s">
        <v>2425</v>
      </c>
      <c r="G1450" s="294"/>
    </row>
    <row r="1451" spans="2:7">
      <c r="B1451" s="353">
        <v>42699.728657407002</v>
      </c>
      <c r="C1451" s="354">
        <v>10</v>
      </c>
      <c r="D1451" s="186">
        <f t="shared" si="22"/>
        <v>0.5</v>
      </c>
      <c r="E1451" s="354">
        <v>9.5</v>
      </c>
      <c r="F1451" s="355" t="s">
        <v>3186</v>
      </c>
      <c r="G1451" s="294"/>
    </row>
    <row r="1452" spans="2:7">
      <c r="B1452" s="353">
        <v>42699.744513889003</v>
      </c>
      <c r="C1452" s="354">
        <v>90</v>
      </c>
      <c r="D1452" s="186">
        <f t="shared" si="22"/>
        <v>4.5</v>
      </c>
      <c r="E1452" s="354">
        <v>85.5</v>
      </c>
      <c r="F1452" s="355" t="s">
        <v>3186</v>
      </c>
      <c r="G1452" s="294"/>
    </row>
    <row r="1453" spans="2:7">
      <c r="B1453" s="353">
        <v>42699.755046295999</v>
      </c>
      <c r="C1453" s="354">
        <v>500</v>
      </c>
      <c r="D1453" s="186">
        <f t="shared" si="22"/>
        <v>24.75</v>
      </c>
      <c r="E1453" s="354">
        <v>475.25</v>
      </c>
      <c r="F1453" s="355" t="s">
        <v>2050</v>
      </c>
      <c r="G1453" s="294"/>
    </row>
    <row r="1454" spans="2:7">
      <c r="B1454" s="353">
        <v>42699.777928240997</v>
      </c>
      <c r="C1454" s="354">
        <v>900</v>
      </c>
      <c r="D1454" s="186">
        <f t="shared" si="22"/>
        <v>44.549999999999955</v>
      </c>
      <c r="E1454" s="354">
        <v>855.45</v>
      </c>
      <c r="F1454" s="355" t="s">
        <v>2440</v>
      </c>
      <c r="G1454" s="294"/>
    </row>
    <row r="1455" spans="2:7">
      <c r="B1455" s="353">
        <v>42699.799710648003</v>
      </c>
      <c r="C1455" s="354">
        <v>25</v>
      </c>
      <c r="D1455" s="186">
        <f t="shared" si="22"/>
        <v>1.25</v>
      </c>
      <c r="E1455" s="354">
        <v>23.75</v>
      </c>
      <c r="F1455" s="355" t="s">
        <v>3187</v>
      </c>
      <c r="G1455" s="294"/>
    </row>
    <row r="1456" spans="2:7">
      <c r="B1456" s="353">
        <v>42699.817905092998</v>
      </c>
      <c r="C1456" s="354">
        <v>100</v>
      </c>
      <c r="D1456" s="186">
        <f t="shared" si="22"/>
        <v>5</v>
      </c>
      <c r="E1456" s="354">
        <v>95</v>
      </c>
      <c r="F1456" s="355" t="s">
        <v>3188</v>
      </c>
      <c r="G1456" s="294"/>
    </row>
    <row r="1457" spans="2:7">
      <c r="B1457" s="353">
        <v>42699.819340278002</v>
      </c>
      <c r="C1457" s="354">
        <v>20</v>
      </c>
      <c r="D1457" s="186">
        <f t="shared" si="22"/>
        <v>0.98999999999999844</v>
      </c>
      <c r="E1457" s="354">
        <v>19.010000000000002</v>
      </c>
      <c r="F1457" s="355" t="s">
        <v>2485</v>
      </c>
      <c r="G1457" s="294"/>
    </row>
    <row r="1458" spans="2:7">
      <c r="B1458" s="353">
        <v>42699.833356481002</v>
      </c>
      <c r="C1458" s="354">
        <v>50</v>
      </c>
      <c r="D1458" s="186">
        <f t="shared" si="22"/>
        <v>2.5</v>
      </c>
      <c r="E1458" s="354">
        <v>47.5</v>
      </c>
      <c r="F1458" s="355" t="s">
        <v>3189</v>
      </c>
      <c r="G1458" s="294"/>
    </row>
    <row r="1459" spans="2:7">
      <c r="B1459" s="353">
        <v>42699.834166667002</v>
      </c>
      <c r="C1459" s="354">
        <v>100</v>
      </c>
      <c r="D1459" s="186">
        <f t="shared" si="22"/>
        <v>5</v>
      </c>
      <c r="E1459" s="354">
        <v>95</v>
      </c>
      <c r="F1459" s="355" t="s">
        <v>3190</v>
      </c>
      <c r="G1459" s="294"/>
    </row>
    <row r="1460" spans="2:7">
      <c r="B1460" s="353">
        <v>42699.869618056</v>
      </c>
      <c r="C1460" s="354">
        <v>50</v>
      </c>
      <c r="D1460" s="186">
        <f t="shared" si="22"/>
        <v>2.4699999999999989</v>
      </c>
      <c r="E1460" s="354">
        <v>47.53</v>
      </c>
      <c r="F1460" s="355" t="s">
        <v>3191</v>
      </c>
      <c r="G1460" s="294"/>
    </row>
    <row r="1461" spans="2:7">
      <c r="B1461" s="353">
        <v>42699.896990740999</v>
      </c>
      <c r="C1461" s="354">
        <v>100</v>
      </c>
      <c r="D1461" s="186">
        <f t="shared" si="22"/>
        <v>5</v>
      </c>
      <c r="E1461" s="354">
        <v>95</v>
      </c>
      <c r="F1461" s="355" t="s">
        <v>2521</v>
      </c>
      <c r="G1461" s="294"/>
    </row>
    <row r="1462" spans="2:7">
      <c r="B1462" s="353">
        <v>42699.921064814996</v>
      </c>
      <c r="C1462" s="354">
        <v>30</v>
      </c>
      <c r="D1462" s="186">
        <f t="shared" si="22"/>
        <v>1.4800000000000004</v>
      </c>
      <c r="E1462" s="354">
        <v>28.52</v>
      </c>
      <c r="F1462" s="355" t="s">
        <v>2806</v>
      </c>
      <c r="G1462" s="294"/>
    </row>
    <row r="1463" spans="2:7">
      <c r="B1463" s="353">
        <v>42699.931701389003</v>
      </c>
      <c r="C1463" s="354">
        <v>300</v>
      </c>
      <c r="D1463" s="186">
        <f t="shared" si="22"/>
        <v>15</v>
      </c>
      <c r="E1463" s="354">
        <v>285</v>
      </c>
      <c r="F1463" s="355" t="s">
        <v>3192</v>
      </c>
      <c r="G1463" s="294"/>
    </row>
    <row r="1464" spans="2:7">
      <c r="B1464" s="353">
        <v>42699.944537037001</v>
      </c>
      <c r="C1464" s="354">
        <v>50</v>
      </c>
      <c r="D1464" s="186">
        <f t="shared" si="22"/>
        <v>2.4699999999999989</v>
      </c>
      <c r="E1464" s="354">
        <v>47.53</v>
      </c>
      <c r="F1464" s="355" t="s">
        <v>3193</v>
      </c>
      <c r="G1464" s="294"/>
    </row>
    <row r="1465" spans="2:7">
      <c r="B1465" s="353">
        <v>42699.945358796002</v>
      </c>
      <c r="C1465" s="354">
        <v>50</v>
      </c>
      <c r="D1465" s="186">
        <f t="shared" si="22"/>
        <v>2.4699999999999989</v>
      </c>
      <c r="E1465" s="354">
        <v>47.53</v>
      </c>
      <c r="F1465" s="355" t="s">
        <v>3194</v>
      </c>
      <c r="G1465" s="294"/>
    </row>
    <row r="1466" spans="2:7">
      <c r="B1466" s="353">
        <v>42699.985578704</v>
      </c>
      <c r="C1466" s="354">
        <v>1000</v>
      </c>
      <c r="D1466" s="186">
        <f t="shared" si="22"/>
        <v>50</v>
      </c>
      <c r="E1466" s="354">
        <v>950</v>
      </c>
      <c r="F1466" s="355" t="s">
        <v>3195</v>
      </c>
      <c r="G1466" s="294"/>
    </row>
    <row r="1467" spans="2:7">
      <c r="B1467" s="353">
        <v>42699.989502315002</v>
      </c>
      <c r="C1467" s="354">
        <v>600</v>
      </c>
      <c r="D1467" s="186">
        <f t="shared" si="22"/>
        <v>29.700000000000045</v>
      </c>
      <c r="E1467" s="354">
        <v>570.29999999999995</v>
      </c>
      <c r="F1467" s="355" t="s">
        <v>2101</v>
      </c>
      <c r="G1467" s="294"/>
    </row>
    <row r="1468" spans="2:7">
      <c r="B1468" s="353">
        <v>42700.098541667001</v>
      </c>
      <c r="C1468" s="354">
        <v>30</v>
      </c>
      <c r="D1468" s="186">
        <f t="shared" si="22"/>
        <v>1.5</v>
      </c>
      <c r="E1468" s="354">
        <v>28.5</v>
      </c>
      <c r="F1468" s="355" t="s">
        <v>3196</v>
      </c>
      <c r="G1468" s="294"/>
    </row>
    <row r="1469" spans="2:7">
      <c r="B1469" s="353">
        <v>42700.099895833002</v>
      </c>
      <c r="C1469" s="354">
        <v>50</v>
      </c>
      <c r="D1469" s="186">
        <f t="shared" si="22"/>
        <v>2.5</v>
      </c>
      <c r="E1469" s="354">
        <v>47.5</v>
      </c>
      <c r="F1469" s="355" t="s">
        <v>3196</v>
      </c>
      <c r="G1469" s="294"/>
    </row>
    <row r="1470" spans="2:7">
      <c r="B1470" s="353">
        <v>42700.321562500001</v>
      </c>
      <c r="C1470" s="354">
        <v>300</v>
      </c>
      <c r="D1470" s="186">
        <f t="shared" si="22"/>
        <v>15</v>
      </c>
      <c r="E1470" s="354">
        <v>285</v>
      </c>
      <c r="F1470" s="355" t="s">
        <v>3040</v>
      </c>
      <c r="G1470" s="294"/>
    </row>
    <row r="1471" spans="2:7">
      <c r="B1471" s="353">
        <v>42700.349641203997</v>
      </c>
      <c r="C1471" s="354">
        <v>50</v>
      </c>
      <c r="D1471" s="186">
        <f t="shared" si="22"/>
        <v>2.4699999999999989</v>
      </c>
      <c r="E1471" s="354">
        <v>47.53</v>
      </c>
      <c r="F1471" s="355" t="s">
        <v>3197</v>
      </c>
      <c r="G1471" s="294"/>
    </row>
    <row r="1472" spans="2:7">
      <c r="B1472" s="353">
        <v>42700.416539352002</v>
      </c>
      <c r="C1472" s="354">
        <v>500</v>
      </c>
      <c r="D1472" s="186">
        <f t="shared" si="22"/>
        <v>25</v>
      </c>
      <c r="E1472" s="354">
        <v>475</v>
      </c>
      <c r="F1472" s="355" t="s">
        <v>3198</v>
      </c>
      <c r="G1472" s="294"/>
    </row>
    <row r="1473" spans="2:7">
      <c r="B1473" s="353">
        <v>42700.416701388996</v>
      </c>
      <c r="C1473" s="354">
        <v>100</v>
      </c>
      <c r="D1473" s="186">
        <f t="shared" si="22"/>
        <v>5</v>
      </c>
      <c r="E1473" s="354">
        <v>95</v>
      </c>
      <c r="F1473" s="355" t="s">
        <v>3199</v>
      </c>
      <c r="G1473" s="294"/>
    </row>
    <row r="1474" spans="2:7">
      <c r="B1474" s="353">
        <v>42700.420243056004</v>
      </c>
      <c r="C1474" s="354">
        <v>100</v>
      </c>
      <c r="D1474" s="186">
        <f t="shared" si="22"/>
        <v>5</v>
      </c>
      <c r="E1474" s="354">
        <v>95</v>
      </c>
      <c r="F1474" s="355" t="s">
        <v>3200</v>
      </c>
      <c r="G1474" s="294"/>
    </row>
    <row r="1475" spans="2:7">
      <c r="B1475" s="353">
        <v>42700.444606481004</v>
      </c>
      <c r="C1475" s="186">
        <v>100</v>
      </c>
      <c r="D1475" s="186">
        <f t="shared" si="22"/>
        <v>7</v>
      </c>
      <c r="E1475" s="354">
        <v>93</v>
      </c>
      <c r="F1475" s="355" t="s">
        <v>3201</v>
      </c>
      <c r="G1475" s="294"/>
    </row>
    <row r="1476" spans="2:7">
      <c r="B1476" s="353">
        <v>42700.458518519001</v>
      </c>
      <c r="C1476" s="354">
        <v>100</v>
      </c>
      <c r="D1476" s="186">
        <f t="shared" si="22"/>
        <v>5</v>
      </c>
      <c r="E1476" s="354">
        <v>95</v>
      </c>
      <c r="F1476" s="355" t="s">
        <v>3202</v>
      </c>
      <c r="G1476" s="294"/>
    </row>
    <row r="1477" spans="2:7">
      <c r="B1477" s="353">
        <v>42700.458761574002</v>
      </c>
      <c r="C1477" s="354">
        <v>200</v>
      </c>
      <c r="D1477" s="186">
        <f t="shared" si="22"/>
        <v>10</v>
      </c>
      <c r="E1477" s="354">
        <v>190</v>
      </c>
      <c r="F1477" s="355" t="s">
        <v>3203</v>
      </c>
      <c r="G1477" s="294"/>
    </row>
    <row r="1478" spans="2:7">
      <c r="B1478" s="353">
        <v>42700.459953703998</v>
      </c>
      <c r="C1478" s="354">
        <v>100</v>
      </c>
      <c r="D1478" s="186">
        <f t="shared" ref="D1478:D1541" si="23">SUM(C1478-E1478)</f>
        <v>7</v>
      </c>
      <c r="E1478" s="354">
        <v>93</v>
      </c>
      <c r="F1478" s="355" t="s">
        <v>3204</v>
      </c>
      <c r="G1478" s="294"/>
    </row>
    <row r="1479" spans="2:7">
      <c r="B1479" s="353">
        <v>42700.460810185003</v>
      </c>
      <c r="C1479" s="354">
        <v>100</v>
      </c>
      <c r="D1479" s="186">
        <f t="shared" si="23"/>
        <v>7</v>
      </c>
      <c r="E1479" s="354">
        <v>93</v>
      </c>
      <c r="F1479" s="355" t="s">
        <v>3205</v>
      </c>
      <c r="G1479" s="294"/>
    </row>
    <row r="1480" spans="2:7">
      <c r="B1480" s="353">
        <v>42700.461053241001</v>
      </c>
      <c r="C1480" s="354">
        <v>100</v>
      </c>
      <c r="D1480" s="186">
        <f t="shared" si="23"/>
        <v>5</v>
      </c>
      <c r="E1480" s="354">
        <v>95</v>
      </c>
      <c r="F1480" s="355" t="s">
        <v>2718</v>
      </c>
      <c r="G1480" s="294"/>
    </row>
    <row r="1481" spans="2:7">
      <c r="B1481" s="353">
        <v>42700.461168980997</v>
      </c>
      <c r="C1481" s="354">
        <v>300</v>
      </c>
      <c r="D1481" s="186">
        <f t="shared" si="23"/>
        <v>14.850000000000023</v>
      </c>
      <c r="E1481" s="354">
        <v>285.14999999999998</v>
      </c>
      <c r="F1481" s="355" t="s">
        <v>3206</v>
      </c>
      <c r="G1481" s="294"/>
    </row>
    <row r="1482" spans="2:7">
      <c r="B1482" s="353">
        <v>42700.461608796002</v>
      </c>
      <c r="C1482" s="354">
        <v>100</v>
      </c>
      <c r="D1482" s="186">
        <f t="shared" si="23"/>
        <v>5</v>
      </c>
      <c r="E1482" s="354">
        <v>95</v>
      </c>
      <c r="F1482" s="355" t="s">
        <v>2740</v>
      </c>
      <c r="G1482" s="294"/>
    </row>
    <row r="1483" spans="2:7">
      <c r="B1483" s="353">
        <v>42700.461747685004</v>
      </c>
      <c r="C1483" s="354">
        <v>100</v>
      </c>
      <c r="D1483" s="186">
        <f t="shared" si="23"/>
        <v>4.9500000000000028</v>
      </c>
      <c r="E1483" s="354">
        <v>95.05</v>
      </c>
      <c r="F1483" s="355" t="s">
        <v>3207</v>
      </c>
      <c r="G1483" s="294"/>
    </row>
    <row r="1484" spans="2:7">
      <c r="B1484" s="353">
        <v>42700.461886573998</v>
      </c>
      <c r="C1484" s="354">
        <v>50</v>
      </c>
      <c r="D1484" s="186">
        <f t="shared" si="23"/>
        <v>3.5</v>
      </c>
      <c r="E1484" s="354">
        <v>46.5</v>
      </c>
      <c r="F1484" s="355" t="s">
        <v>3208</v>
      </c>
      <c r="G1484" s="294"/>
    </row>
    <row r="1485" spans="2:7">
      <c r="B1485" s="353">
        <v>42700.472650463002</v>
      </c>
      <c r="C1485" s="354">
        <v>30</v>
      </c>
      <c r="D1485" s="186">
        <f t="shared" si="23"/>
        <v>1.4800000000000004</v>
      </c>
      <c r="E1485" s="354">
        <v>28.52</v>
      </c>
      <c r="F1485" s="355" t="s">
        <v>1989</v>
      </c>
      <c r="G1485" s="294"/>
    </row>
    <row r="1486" spans="2:7">
      <c r="B1486" s="353">
        <v>42700.475578703998</v>
      </c>
      <c r="C1486" s="354">
        <v>50</v>
      </c>
      <c r="D1486" s="186">
        <f t="shared" si="23"/>
        <v>2.4699999999999989</v>
      </c>
      <c r="E1486" s="354">
        <v>47.53</v>
      </c>
      <c r="F1486" s="355" t="s">
        <v>3209</v>
      </c>
      <c r="G1486" s="294"/>
    </row>
    <row r="1487" spans="2:7">
      <c r="B1487" s="353">
        <v>42700.476886573997</v>
      </c>
      <c r="C1487" s="354">
        <v>30</v>
      </c>
      <c r="D1487" s="186">
        <f t="shared" si="23"/>
        <v>1.4800000000000004</v>
      </c>
      <c r="E1487" s="354">
        <v>28.52</v>
      </c>
      <c r="F1487" s="355" t="s">
        <v>3209</v>
      </c>
      <c r="G1487" s="294"/>
    </row>
    <row r="1488" spans="2:7">
      <c r="B1488" s="353">
        <v>42700.488425926</v>
      </c>
      <c r="C1488" s="354">
        <v>50</v>
      </c>
      <c r="D1488" s="186">
        <f t="shared" si="23"/>
        <v>2.5</v>
      </c>
      <c r="E1488" s="354">
        <v>47.5</v>
      </c>
      <c r="F1488" s="355" t="s">
        <v>3210</v>
      </c>
      <c r="G1488" s="294"/>
    </row>
    <row r="1489" spans="2:7">
      <c r="B1489" s="353">
        <v>42700.500034721998</v>
      </c>
      <c r="C1489" s="354">
        <v>100</v>
      </c>
      <c r="D1489" s="186">
        <f t="shared" si="23"/>
        <v>5</v>
      </c>
      <c r="E1489" s="354">
        <v>95</v>
      </c>
      <c r="F1489" s="355" t="s">
        <v>3157</v>
      </c>
      <c r="G1489" s="294"/>
    </row>
    <row r="1490" spans="2:7">
      <c r="B1490" s="353">
        <v>42700.504247684999</v>
      </c>
      <c r="C1490" s="354">
        <v>100</v>
      </c>
      <c r="D1490" s="186">
        <f t="shared" si="23"/>
        <v>5</v>
      </c>
      <c r="E1490" s="354">
        <v>95</v>
      </c>
      <c r="F1490" s="355" t="s">
        <v>3211</v>
      </c>
      <c r="G1490" s="294"/>
    </row>
    <row r="1491" spans="2:7">
      <c r="B1491" s="353">
        <v>42700.521180556003</v>
      </c>
      <c r="C1491" s="354">
        <v>300</v>
      </c>
      <c r="D1491" s="186">
        <f t="shared" si="23"/>
        <v>15</v>
      </c>
      <c r="E1491" s="354">
        <v>285</v>
      </c>
      <c r="F1491" s="355" t="s">
        <v>3212</v>
      </c>
      <c r="G1491" s="294"/>
    </row>
    <row r="1492" spans="2:7">
      <c r="B1492" s="353">
        <v>42700.535243056001</v>
      </c>
      <c r="C1492" s="354">
        <v>100</v>
      </c>
      <c r="D1492" s="186">
        <f t="shared" si="23"/>
        <v>4.9500000000000028</v>
      </c>
      <c r="E1492" s="354">
        <v>95.05</v>
      </c>
      <c r="F1492" s="355" t="s">
        <v>2575</v>
      </c>
      <c r="G1492" s="294"/>
    </row>
    <row r="1493" spans="2:7">
      <c r="B1493" s="353">
        <v>42700.551793981002</v>
      </c>
      <c r="C1493" s="354">
        <v>100</v>
      </c>
      <c r="D1493" s="186">
        <f t="shared" si="23"/>
        <v>5</v>
      </c>
      <c r="E1493" s="354">
        <v>95</v>
      </c>
      <c r="F1493" s="355" t="s">
        <v>2731</v>
      </c>
      <c r="G1493" s="294"/>
    </row>
    <row r="1494" spans="2:7">
      <c r="B1494" s="353">
        <v>42700.593344907</v>
      </c>
      <c r="C1494" s="354">
        <v>500</v>
      </c>
      <c r="D1494" s="186">
        <f t="shared" si="23"/>
        <v>25</v>
      </c>
      <c r="E1494" s="354">
        <v>475</v>
      </c>
      <c r="F1494" s="355" t="s">
        <v>3213</v>
      </c>
      <c r="G1494" s="294"/>
    </row>
    <row r="1495" spans="2:7">
      <c r="B1495" s="353">
        <v>42700.600081019002</v>
      </c>
      <c r="C1495" s="354">
        <v>300</v>
      </c>
      <c r="D1495" s="186">
        <f t="shared" si="23"/>
        <v>21</v>
      </c>
      <c r="E1495" s="354">
        <v>279</v>
      </c>
      <c r="F1495" s="355" t="s">
        <v>3214</v>
      </c>
      <c r="G1495" s="294"/>
    </row>
    <row r="1496" spans="2:7">
      <c r="B1496" s="353">
        <v>42700.609224537002</v>
      </c>
      <c r="C1496" s="354">
        <v>50</v>
      </c>
      <c r="D1496" s="186">
        <f t="shared" si="23"/>
        <v>2.5</v>
      </c>
      <c r="E1496" s="354">
        <v>47.5</v>
      </c>
      <c r="F1496" s="355" t="s">
        <v>2264</v>
      </c>
      <c r="G1496" s="294"/>
    </row>
    <row r="1497" spans="2:7">
      <c r="B1497" s="353">
        <v>42700.632187499999</v>
      </c>
      <c r="C1497" s="354">
        <v>15</v>
      </c>
      <c r="D1497" s="186">
        <f t="shared" si="23"/>
        <v>0.75</v>
      </c>
      <c r="E1497" s="354">
        <v>14.25</v>
      </c>
      <c r="F1497" s="355" t="s">
        <v>3215</v>
      </c>
      <c r="G1497" s="294"/>
    </row>
    <row r="1498" spans="2:7">
      <c r="B1498" s="353">
        <v>42700.643634259002</v>
      </c>
      <c r="C1498" s="354">
        <v>100</v>
      </c>
      <c r="D1498" s="186">
        <f t="shared" si="23"/>
        <v>4.9500000000000028</v>
      </c>
      <c r="E1498" s="354">
        <v>95.05</v>
      </c>
      <c r="F1498" s="355" t="s">
        <v>2747</v>
      </c>
      <c r="G1498" s="294"/>
    </row>
    <row r="1499" spans="2:7">
      <c r="B1499" s="353">
        <v>42700.675775463002</v>
      </c>
      <c r="C1499" s="354">
        <v>200</v>
      </c>
      <c r="D1499" s="186">
        <f t="shared" si="23"/>
        <v>10</v>
      </c>
      <c r="E1499" s="354">
        <v>190</v>
      </c>
      <c r="F1499" s="355" t="s">
        <v>3216</v>
      </c>
      <c r="G1499" s="294"/>
    </row>
    <row r="1500" spans="2:7">
      <c r="B1500" s="353">
        <v>42700.712002314998</v>
      </c>
      <c r="C1500" s="354">
        <v>85</v>
      </c>
      <c r="D1500" s="186">
        <f t="shared" si="23"/>
        <v>4.25</v>
      </c>
      <c r="E1500" s="354">
        <v>80.75</v>
      </c>
      <c r="F1500" s="355" t="s">
        <v>3217</v>
      </c>
      <c r="G1500" s="294"/>
    </row>
    <row r="1501" spans="2:7">
      <c r="B1501" s="353">
        <v>42700.730312500003</v>
      </c>
      <c r="C1501" s="354">
        <v>100</v>
      </c>
      <c r="D1501" s="186">
        <f t="shared" si="23"/>
        <v>5</v>
      </c>
      <c r="E1501" s="354">
        <v>95</v>
      </c>
      <c r="F1501" s="355" t="s">
        <v>2114</v>
      </c>
      <c r="G1501" s="294"/>
    </row>
    <row r="1502" spans="2:7">
      <c r="B1502" s="353">
        <v>42700.736134259001</v>
      </c>
      <c r="C1502" s="354">
        <v>75</v>
      </c>
      <c r="D1502" s="186">
        <f t="shared" si="23"/>
        <v>3.75</v>
      </c>
      <c r="E1502" s="354">
        <v>71.25</v>
      </c>
      <c r="F1502" s="355" t="s">
        <v>2010</v>
      </c>
      <c r="G1502" s="294"/>
    </row>
    <row r="1503" spans="2:7">
      <c r="B1503" s="353">
        <v>42700.760358795997</v>
      </c>
      <c r="C1503" s="354">
        <v>10</v>
      </c>
      <c r="D1503" s="186">
        <f t="shared" si="23"/>
        <v>0.49000000000000021</v>
      </c>
      <c r="E1503" s="354">
        <v>9.51</v>
      </c>
      <c r="F1503" s="355" t="s">
        <v>3218</v>
      </c>
      <c r="G1503" s="294"/>
    </row>
    <row r="1504" spans="2:7">
      <c r="B1504" s="353">
        <v>42700.902418981001</v>
      </c>
      <c r="C1504" s="354">
        <v>1000</v>
      </c>
      <c r="D1504" s="186">
        <f t="shared" si="23"/>
        <v>49.5</v>
      </c>
      <c r="E1504" s="354">
        <v>950.5</v>
      </c>
      <c r="F1504" s="355" t="s">
        <v>3219</v>
      </c>
      <c r="G1504" s="294"/>
    </row>
    <row r="1505" spans="2:7">
      <c r="B1505" s="353">
        <v>42700.904027778</v>
      </c>
      <c r="C1505" s="186">
        <v>1000</v>
      </c>
      <c r="D1505" s="186">
        <f t="shared" si="23"/>
        <v>50</v>
      </c>
      <c r="E1505" s="354">
        <v>950</v>
      </c>
      <c r="F1505" s="355" t="s">
        <v>2469</v>
      </c>
      <c r="G1505" s="294"/>
    </row>
    <row r="1506" spans="2:7">
      <c r="B1506" s="353">
        <v>42700.904456019001</v>
      </c>
      <c r="C1506" s="354">
        <v>140</v>
      </c>
      <c r="D1506" s="186">
        <f t="shared" si="23"/>
        <v>9.8000000000000114</v>
      </c>
      <c r="E1506" s="354">
        <v>130.19999999999999</v>
      </c>
      <c r="F1506" s="355" t="s">
        <v>3220</v>
      </c>
      <c r="G1506" s="294"/>
    </row>
    <row r="1507" spans="2:7">
      <c r="B1507" s="353">
        <v>42700.906620369999</v>
      </c>
      <c r="C1507" s="354">
        <v>10</v>
      </c>
      <c r="D1507" s="186">
        <f t="shared" si="23"/>
        <v>0.69999999999999929</v>
      </c>
      <c r="E1507" s="354">
        <v>9.3000000000000007</v>
      </c>
      <c r="F1507" s="355" t="s">
        <v>3221</v>
      </c>
      <c r="G1507" s="294"/>
    </row>
    <row r="1508" spans="2:7">
      <c r="B1508" s="353">
        <v>42700.919398147998</v>
      </c>
      <c r="C1508" s="354">
        <v>17</v>
      </c>
      <c r="D1508" s="186">
        <f t="shared" si="23"/>
        <v>0.85000000000000142</v>
      </c>
      <c r="E1508" s="354">
        <v>16.149999999999999</v>
      </c>
      <c r="F1508" s="355" t="s">
        <v>3222</v>
      </c>
      <c r="G1508" s="294"/>
    </row>
    <row r="1509" spans="2:7">
      <c r="B1509" s="353">
        <v>42700.948761574</v>
      </c>
      <c r="C1509" s="354">
        <v>300</v>
      </c>
      <c r="D1509" s="186">
        <f t="shared" si="23"/>
        <v>15</v>
      </c>
      <c r="E1509" s="354">
        <v>285</v>
      </c>
      <c r="F1509" s="355" t="s">
        <v>2241</v>
      </c>
      <c r="G1509" s="294"/>
    </row>
    <row r="1510" spans="2:7">
      <c r="B1510" s="353">
        <v>42700.970833332998</v>
      </c>
      <c r="C1510" s="354">
        <v>100</v>
      </c>
      <c r="D1510" s="186">
        <f t="shared" si="23"/>
        <v>5</v>
      </c>
      <c r="E1510" s="354">
        <v>95</v>
      </c>
      <c r="F1510" s="355" t="s">
        <v>3029</v>
      </c>
      <c r="G1510" s="294"/>
    </row>
    <row r="1511" spans="2:7">
      <c r="B1511" s="353">
        <v>42700.974247685001</v>
      </c>
      <c r="C1511" s="354">
        <v>100</v>
      </c>
      <c r="D1511" s="186">
        <f t="shared" si="23"/>
        <v>7</v>
      </c>
      <c r="E1511" s="354">
        <v>93</v>
      </c>
      <c r="F1511" s="355" t="s">
        <v>3223</v>
      </c>
      <c r="G1511" s="294"/>
    </row>
    <row r="1512" spans="2:7">
      <c r="B1512" s="353">
        <v>42700.982569444001</v>
      </c>
      <c r="C1512" s="354">
        <v>50</v>
      </c>
      <c r="D1512" s="186">
        <f t="shared" si="23"/>
        <v>2.5</v>
      </c>
      <c r="E1512" s="354">
        <v>47.5</v>
      </c>
      <c r="F1512" s="355" t="s">
        <v>3224</v>
      </c>
      <c r="G1512" s="294"/>
    </row>
    <row r="1513" spans="2:7">
      <c r="B1513" s="353">
        <v>42700.983032406999</v>
      </c>
      <c r="C1513" s="354">
        <v>1000</v>
      </c>
      <c r="D1513" s="186">
        <f t="shared" si="23"/>
        <v>50</v>
      </c>
      <c r="E1513" s="354">
        <v>950</v>
      </c>
      <c r="F1513" s="355" t="s">
        <v>3225</v>
      </c>
      <c r="G1513" s="294"/>
    </row>
    <row r="1514" spans="2:7">
      <c r="B1514" s="353">
        <v>42700.984386573997</v>
      </c>
      <c r="C1514" s="354">
        <v>200</v>
      </c>
      <c r="D1514" s="186">
        <f t="shared" si="23"/>
        <v>10</v>
      </c>
      <c r="E1514" s="354">
        <v>190</v>
      </c>
      <c r="F1514" s="355" t="s">
        <v>3226</v>
      </c>
      <c r="G1514" s="294"/>
    </row>
    <row r="1515" spans="2:7">
      <c r="B1515" s="353">
        <v>42701.001250000001</v>
      </c>
      <c r="C1515" s="354">
        <v>100</v>
      </c>
      <c r="D1515" s="186">
        <f t="shared" si="23"/>
        <v>5</v>
      </c>
      <c r="E1515" s="354">
        <v>95</v>
      </c>
      <c r="F1515" s="355" t="s">
        <v>2355</v>
      </c>
      <c r="G1515" s="294"/>
    </row>
    <row r="1516" spans="2:7">
      <c r="B1516" s="353">
        <v>42701.001458332998</v>
      </c>
      <c r="C1516" s="354">
        <v>100</v>
      </c>
      <c r="D1516" s="186">
        <f t="shared" si="23"/>
        <v>5</v>
      </c>
      <c r="E1516" s="354">
        <v>95</v>
      </c>
      <c r="F1516" s="355" t="s">
        <v>3227</v>
      </c>
      <c r="G1516" s="294"/>
    </row>
    <row r="1517" spans="2:7">
      <c r="B1517" s="353">
        <v>42701.005601851997</v>
      </c>
      <c r="C1517" s="354">
        <v>25</v>
      </c>
      <c r="D1517" s="186">
        <f t="shared" si="23"/>
        <v>1.25</v>
      </c>
      <c r="E1517" s="354">
        <v>23.75</v>
      </c>
      <c r="F1517" s="355" t="s">
        <v>2392</v>
      </c>
      <c r="G1517" s="294"/>
    </row>
    <row r="1518" spans="2:7">
      <c r="B1518" s="353">
        <v>42701.014895833003</v>
      </c>
      <c r="C1518" s="354">
        <v>300</v>
      </c>
      <c r="D1518" s="186">
        <f t="shared" si="23"/>
        <v>14.850000000000023</v>
      </c>
      <c r="E1518" s="354">
        <v>285.14999999999998</v>
      </c>
      <c r="F1518" s="355" t="s">
        <v>3228</v>
      </c>
      <c r="G1518" s="294"/>
    </row>
    <row r="1519" spans="2:7">
      <c r="B1519" s="353">
        <v>42701.029155092998</v>
      </c>
      <c r="C1519" s="354">
        <v>70</v>
      </c>
      <c r="D1519" s="186">
        <f t="shared" si="23"/>
        <v>4.9000000000000057</v>
      </c>
      <c r="E1519" s="354">
        <v>65.099999999999994</v>
      </c>
      <c r="F1519" s="355" t="s">
        <v>3229</v>
      </c>
      <c r="G1519" s="294"/>
    </row>
    <row r="1520" spans="2:7">
      <c r="B1520" s="353">
        <v>42701.035474536999</v>
      </c>
      <c r="C1520" s="354">
        <v>100</v>
      </c>
      <c r="D1520" s="186">
        <f t="shared" si="23"/>
        <v>4.9500000000000028</v>
      </c>
      <c r="E1520" s="354">
        <v>95.05</v>
      </c>
      <c r="F1520" s="355" t="s">
        <v>3230</v>
      </c>
      <c r="G1520" s="294"/>
    </row>
    <row r="1521" spans="2:7">
      <c r="B1521" s="353">
        <v>42701.455729166999</v>
      </c>
      <c r="C1521" s="354">
        <v>100</v>
      </c>
      <c r="D1521" s="186">
        <f t="shared" si="23"/>
        <v>4.9500000000000028</v>
      </c>
      <c r="E1521" s="354">
        <v>95.05</v>
      </c>
      <c r="F1521" s="355" t="s">
        <v>2066</v>
      </c>
      <c r="G1521" s="294"/>
    </row>
    <row r="1522" spans="2:7">
      <c r="B1522" s="353">
        <v>42701.458831019001</v>
      </c>
      <c r="C1522" s="354">
        <v>50</v>
      </c>
      <c r="D1522" s="186">
        <f t="shared" si="23"/>
        <v>2.5</v>
      </c>
      <c r="E1522" s="354">
        <v>47.5</v>
      </c>
      <c r="F1522" s="355" t="s">
        <v>2284</v>
      </c>
      <c r="G1522" s="294"/>
    </row>
    <row r="1523" spans="2:7">
      <c r="B1523" s="353">
        <v>42701.459212962996</v>
      </c>
      <c r="C1523" s="354">
        <v>200</v>
      </c>
      <c r="D1523" s="186">
        <f t="shared" si="23"/>
        <v>10</v>
      </c>
      <c r="E1523" s="354">
        <v>190</v>
      </c>
      <c r="F1523" s="355" t="s">
        <v>3231</v>
      </c>
      <c r="G1523" s="294"/>
    </row>
    <row r="1524" spans="2:7">
      <c r="B1524" s="353">
        <v>42701.459675926002</v>
      </c>
      <c r="C1524" s="354">
        <v>30</v>
      </c>
      <c r="D1524" s="186">
        <f t="shared" si="23"/>
        <v>2.1000000000000014</v>
      </c>
      <c r="E1524" s="354">
        <v>27.9</v>
      </c>
      <c r="F1524" s="355" t="s">
        <v>3232</v>
      </c>
      <c r="G1524" s="294"/>
    </row>
    <row r="1525" spans="2:7">
      <c r="B1525" s="353">
        <v>42701.459699074003</v>
      </c>
      <c r="C1525" s="354">
        <v>100</v>
      </c>
      <c r="D1525" s="186">
        <f t="shared" si="23"/>
        <v>7</v>
      </c>
      <c r="E1525" s="354">
        <v>93</v>
      </c>
      <c r="F1525" s="355" t="s">
        <v>3233</v>
      </c>
      <c r="G1525" s="294"/>
    </row>
    <row r="1526" spans="2:7">
      <c r="B1526" s="353">
        <v>42701.459710648</v>
      </c>
      <c r="C1526" s="354">
        <v>50</v>
      </c>
      <c r="D1526" s="186">
        <f t="shared" si="23"/>
        <v>2.5</v>
      </c>
      <c r="E1526" s="354">
        <v>47.5</v>
      </c>
      <c r="F1526" s="355" t="s">
        <v>3234</v>
      </c>
      <c r="G1526" s="294"/>
    </row>
    <row r="1527" spans="2:7">
      <c r="B1527" s="353">
        <v>42701.459710648</v>
      </c>
      <c r="C1527" s="354">
        <v>50</v>
      </c>
      <c r="D1527" s="186">
        <f t="shared" si="23"/>
        <v>2.4699999999999989</v>
      </c>
      <c r="E1527" s="354">
        <v>47.53</v>
      </c>
      <c r="F1527" s="355" t="s">
        <v>3235</v>
      </c>
      <c r="G1527" s="294"/>
    </row>
    <row r="1528" spans="2:7">
      <c r="B1528" s="353">
        <v>42701.459722222004</v>
      </c>
      <c r="C1528" s="354">
        <v>100</v>
      </c>
      <c r="D1528" s="186">
        <f t="shared" si="23"/>
        <v>5</v>
      </c>
      <c r="E1528" s="354">
        <v>95</v>
      </c>
      <c r="F1528" s="355" t="s">
        <v>3236</v>
      </c>
      <c r="G1528" s="294"/>
    </row>
    <row r="1529" spans="2:7">
      <c r="B1529" s="353">
        <v>42701.460648148</v>
      </c>
      <c r="C1529" s="354">
        <v>100</v>
      </c>
      <c r="D1529" s="186">
        <f t="shared" si="23"/>
        <v>5</v>
      </c>
      <c r="E1529" s="354">
        <v>95</v>
      </c>
      <c r="F1529" s="355" t="s">
        <v>3237</v>
      </c>
      <c r="G1529" s="294"/>
    </row>
    <row r="1530" spans="2:7">
      <c r="B1530" s="353">
        <v>42701.461354166997</v>
      </c>
      <c r="C1530" s="354">
        <v>300</v>
      </c>
      <c r="D1530" s="186">
        <f t="shared" si="23"/>
        <v>15</v>
      </c>
      <c r="E1530" s="354">
        <v>285</v>
      </c>
      <c r="F1530" s="355" t="s">
        <v>3238</v>
      </c>
      <c r="G1530" s="294"/>
    </row>
    <row r="1531" spans="2:7">
      <c r="B1531" s="353">
        <v>42701.461574073997</v>
      </c>
      <c r="C1531" s="354">
        <v>50</v>
      </c>
      <c r="D1531" s="186">
        <f t="shared" si="23"/>
        <v>2.5</v>
      </c>
      <c r="E1531" s="354">
        <v>47.5</v>
      </c>
      <c r="F1531" s="355" t="s">
        <v>3196</v>
      </c>
      <c r="G1531" s="294"/>
    </row>
    <row r="1532" spans="2:7">
      <c r="B1532" s="353">
        <v>42701.472592593003</v>
      </c>
      <c r="C1532" s="354">
        <v>1000</v>
      </c>
      <c r="D1532" s="186">
        <f t="shared" si="23"/>
        <v>49.5</v>
      </c>
      <c r="E1532" s="354">
        <v>950.5</v>
      </c>
      <c r="F1532" s="355" t="s">
        <v>2739</v>
      </c>
      <c r="G1532" s="294"/>
    </row>
    <row r="1533" spans="2:7">
      <c r="B1533" s="353">
        <v>42701.481666667001</v>
      </c>
      <c r="C1533" s="354">
        <v>100</v>
      </c>
      <c r="D1533" s="186">
        <f t="shared" si="23"/>
        <v>4.9500000000000028</v>
      </c>
      <c r="E1533" s="354">
        <v>95.05</v>
      </c>
      <c r="F1533" s="355" t="s">
        <v>3239</v>
      </c>
      <c r="G1533" s="294"/>
    </row>
    <row r="1534" spans="2:7">
      <c r="B1534" s="353">
        <v>42701.482094906998</v>
      </c>
      <c r="C1534" s="354">
        <v>100</v>
      </c>
      <c r="D1534" s="186">
        <f t="shared" si="23"/>
        <v>4.9500000000000028</v>
      </c>
      <c r="E1534" s="354">
        <v>95.05</v>
      </c>
      <c r="F1534" s="355" t="s">
        <v>3239</v>
      </c>
      <c r="G1534" s="294"/>
    </row>
    <row r="1535" spans="2:7">
      <c r="B1535" s="353">
        <v>42701.493321759001</v>
      </c>
      <c r="C1535" s="186">
        <v>100</v>
      </c>
      <c r="D1535" s="186">
        <f t="shared" si="23"/>
        <v>4.9500000000000028</v>
      </c>
      <c r="E1535" s="354">
        <v>95.05</v>
      </c>
      <c r="F1535" s="355" t="s">
        <v>3240</v>
      </c>
      <c r="G1535" s="294"/>
    </row>
    <row r="1536" spans="2:7">
      <c r="B1536" s="353">
        <v>42701.499942130002</v>
      </c>
      <c r="C1536" s="354">
        <v>100</v>
      </c>
      <c r="D1536" s="186">
        <f t="shared" si="23"/>
        <v>5</v>
      </c>
      <c r="E1536" s="354">
        <v>95</v>
      </c>
      <c r="F1536" s="355" t="s">
        <v>2343</v>
      </c>
      <c r="G1536" s="294"/>
    </row>
    <row r="1537" spans="2:7">
      <c r="B1537" s="353">
        <v>42701.541134259001</v>
      </c>
      <c r="C1537" s="354">
        <v>200</v>
      </c>
      <c r="D1537" s="186">
        <f t="shared" si="23"/>
        <v>14</v>
      </c>
      <c r="E1537" s="354">
        <v>186</v>
      </c>
      <c r="F1537" s="355" t="s">
        <v>3241</v>
      </c>
      <c r="G1537" s="294"/>
    </row>
    <row r="1538" spans="2:7">
      <c r="B1538" s="353">
        <v>42701.554074074003</v>
      </c>
      <c r="C1538" s="354">
        <v>100</v>
      </c>
      <c r="D1538" s="186">
        <f t="shared" si="23"/>
        <v>5</v>
      </c>
      <c r="E1538" s="354">
        <v>95</v>
      </c>
      <c r="F1538" s="355" t="s">
        <v>2487</v>
      </c>
      <c r="G1538" s="294"/>
    </row>
    <row r="1539" spans="2:7">
      <c r="B1539" s="353">
        <v>42701.559768519</v>
      </c>
      <c r="C1539" s="354">
        <v>100</v>
      </c>
      <c r="D1539" s="186">
        <f t="shared" si="23"/>
        <v>4.9500000000000028</v>
      </c>
      <c r="E1539" s="354">
        <v>95.05</v>
      </c>
      <c r="F1539" s="355" t="s">
        <v>3242</v>
      </c>
      <c r="G1539" s="294"/>
    </row>
    <row r="1540" spans="2:7">
      <c r="B1540" s="353">
        <v>42701.584652778001</v>
      </c>
      <c r="C1540" s="354">
        <v>100</v>
      </c>
      <c r="D1540" s="186">
        <f t="shared" si="23"/>
        <v>5</v>
      </c>
      <c r="E1540" s="354">
        <v>95</v>
      </c>
      <c r="F1540" s="355" t="s">
        <v>3243</v>
      </c>
      <c r="G1540" s="294"/>
    </row>
    <row r="1541" spans="2:7">
      <c r="B1541" s="353">
        <v>42701.625347221998</v>
      </c>
      <c r="C1541" s="354">
        <v>100</v>
      </c>
      <c r="D1541" s="186">
        <f t="shared" si="23"/>
        <v>4.9500000000000028</v>
      </c>
      <c r="E1541" s="354">
        <v>95.05</v>
      </c>
      <c r="F1541" s="355" t="s">
        <v>3244</v>
      </c>
      <c r="G1541" s="294"/>
    </row>
    <row r="1542" spans="2:7">
      <c r="B1542" s="353">
        <v>42701.636342593003</v>
      </c>
      <c r="C1542" s="354">
        <v>100</v>
      </c>
      <c r="D1542" s="186">
        <f t="shared" ref="D1542:D1605" si="24">SUM(C1542-E1542)</f>
        <v>7</v>
      </c>
      <c r="E1542" s="354">
        <v>93</v>
      </c>
      <c r="F1542" s="355" t="s">
        <v>3245</v>
      </c>
      <c r="G1542" s="294"/>
    </row>
    <row r="1543" spans="2:7">
      <c r="B1543" s="353">
        <v>42701.640196758999</v>
      </c>
      <c r="C1543" s="354">
        <v>50</v>
      </c>
      <c r="D1543" s="186">
        <f t="shared" si="24"/>
        <v>2.4699999999999989</v>
      </c>
      <c r="E1543" s="354">
        <v>47.53</v>
      </c>
      <c r="F1543" s="355" t="s">
        <v>3246</v>
      </c>
      <c r="G1543" s="294"/>
    </row>
    <row r="1544" spans="2:7">
      <c r="B1544" s="353">
        <v>42701.650173611</v>
      </c>
      <c r="C1544" s="354">
        <v>100</v>
      </c>
      <c r="D1544" s="186">
        <f t="shared" si="24"/>
        <v>5</v>
      </c>
      <c r="E1544" s="354">
        <v>95</v>
      </c>
      <c r="F1544" s="355" t="s">
        <v>3247</v>
      </c>
      <c r="G1544" s="294"/>
    </row>
    <row r="1545" spans="2:7">
      <c r="B1545" s="353">
        <v>42701.654884258998</v>
      </c>
      <c r="C1545" s="354">
        <v>100</v>
      </c>
      <c r="D1545" s="186">
        <f t="shared" si="24"/>
        <v>7</v>
      </c>
      <c r="E1545" s="354">
        <v>93</v>
      </c>
      <c r="F1545" s="355" t="s">
        <v>3183</v>
      </c>
      <c r="G1545" s="294"/>
    </row>
    <row r="1546" spans="2:7">
      <c r="B1546" s="353">
        <v>42701.762604167001</v>
      </c>
      <c r="C1546" s="354">
        <v>500</v>
      </c>
      <c r="D1546" s="186">
        <f t="shared" si="24"/>
        <v>25</v>
      </c>
      <c r="E1546" s="354">
        <v>475</v>
      </c>
      <c r="F1546" s="355" t="s">
        <v>3248</v>
      </c>
      <c r="G1546" s="294"/>
    </row>
    <row r="1547" spans="2:7">
      <c r="B1547" s="353">
        <v>42701.764733796001</v>
      </c>
      <c r="C1547" s="354">
        <v>500</v>
      </c>
      <c r="D1547" s="186">
        <f t="shared" si="24"/>
        <v>25</v>
      </c>
      <c r="E1547" s="354">
        <v>475</v>
      </c>
      <c r="F1547" s="355" t="s">
        <v>3248</v>
      </c>
      <c r="G1547" s="294"/>
    </row>
    <row r="1548" spans="2:7">
      <c r="B1548" s="353">
        <v>42701.776273148003</v>
      </c>
      <c r="C1548" s="354">
        <v>50</v>
      </c>
      <c r="D1548" s="186">
        <f t="shared" si="24"/>
        <v>2.4699999999999989</v>
      </c>
      <c r="E1548" s="354">
        <v>47.53</v>
      </c>
      <c r="F1548" s="355" t="s">
        <v>3249</v>
      </c>
      <c r="G1548" s="294"/>
    </row>
    <row r="1549" spans="2:7">
      <c r="B1549" s="353">
        <v>42701.782465277996</v>
      </c>
      <c r="C1549" s="354">
        <v>200</v>
      </c>
      <c r="D1549" s="186">
        <f t="shared" si="24"/>
        <v>10</v>
      </c>
      <c r="E1549" s="354">
        <v>190</v>
      </c>
      <c r="F1549" s="355" t="s">
        <v>3250</v>
      </c>
      <c r="G1549" s="294"/>
    </row>
    <row r="1550" spans="2:7">
      <c r="B1550" s="353">
        <v>42701.800115741004</v>
      </c>
      <c r="C1550" s="354">
        <v>25</v>
      </c>
      <c r="D1550" s="186">
        <f t="shared" si="24"/>
        <v>1.25</v>
      </c>
      <c r="E1550" s="354">
        <v>23.75</v>
      </c>
      <c r="F1550" s="355" t="s">
        <v>3029</v>
      </c>
      <c r="G1550" s="294"/>
    </row>
    <row r="1551" spans="2:7">
      <c r="B1551" s="353">
        <v>42701.956030093002</v>
      </c>
      <c r="C1551" s="354">
        <v>300</v>
      </c>
      <c r="D1551" s="186">
        <f t="shared" si="24"/>
        <v>15</v>
      </c>
      <c r="E1551" s="354">
        <v>285</v>
      </c>
      <c r="F1551" s="355" t="s">
        <v>3251</v>
      </c>
      <c r="G1551" s="294"/>
    </row>
    <row r="1552" spans="2:7">
      <c r="B1552" s="353">
        <v>42701.958703703996</v>
      </c>
      <c r="C1552" s="354">
        <v>60</v>
      </c>
      <c r="D1552" s="186">
        <f t="shared" si="24"/>
        <v>2.9699999999999989</v>
      </c>
      <c r="E1552" s="354">
        <v>57.03</v>
      </c>
      <c r="F1552" s="355" t="s">
        <v>2376</v>
      </c>
      <c r="G1552" s="294"/>
    </row>
    <row r="1553" spans="2:7">
      <c r="B1553" s="353">
        <v>42701.973275463002</v>
      </c>
      <c r="C1553" s="354">
        <v>10</v>
      </c>
      <c r="D1553" s="186">
        <f t="shared" si="24"/>
        <v>0.5</v>
      </c>
      <c r="E1553" s="354">
        <v>9.5</v>
      </c>
      <c r="F1553" s="355" t="s">
        <v>3252</v>
      </c>
      <c r="G1553" s="294"/>
    </row>
    <row r="1554" spans="2:7">
      <c r="B1554" s="353">
        <v>42701.973414352004</v>
      </c>
      <c r="C1554" s="354">
        <v>250</v>
      </c>
      <c r="D1554" s="186">
        <f t="shared" si="24"/>
        <v>17.5</v>
      </c>
      <c r="E1554" s="354">
        <v>232.5</v>
      </c>
      <c r="F1554" s="355" t="s">
        <v>3253</v>
      </c>
      <c r="G1554" s="294"/>
    </row>
    <row r="1555" spans="2:7">
      <c r="B1555" s="353">
        <v>42701.974976851998</v>
      </c>
      <c r="C1555" s="354">
        <v>10</v>
      </c>
      <c r="D1555" s="186">
        <f t="shared" si="24"/>
        <v>0.5</v>
      </c>
      <c r="E1555" s="354">
        <v>9.5</v>
      </c>
      <c r="F1555" s="355" t="s">
        <v>3252</v>
      </c>
      <c r="G1555" s="294"/>
    </row>
    <row r="1556" spans="2:7">
      <c r="B1556" s="353">
        <v>42702.232523147999</v>
      </c>
      <c r="C1556" s="354">
        <v>100</v>
      </c>
      <c r="D1556" s="186">
        <f t="shared" si="24"/>
        <v>5</v>
      </c>
      <c r="E1556" s="354">
        <v>95</v>
      </c>
      <c r="F1556" s="355" t="s">
        <v>2385</v>
      </c>
      <c r="G1556" s="294"/>
    </row>
    <row r="1557" spans="2:7">
      <c r="B1557" s="353">
        <v>42702.238726852003</v>
      </c>
      <c r="C1557" s="354">
        <v>100</v>
      </c>
      <c r="D1557" s="186">
        <f t="shared" si="24"/>
        <v>4.9500000000000028</v>
      </c>
      <c r="E1557" s="354">
        <v>95.05</v>
      </c>
      <c r="F1557" s="355" t="s">
        <v>1985</v>
      </c>
      <c r="G1557" s="294"/>
    </row>
    <row r="1558" spans="2:7">
      <c r="B1558" s="353">
        <v>42702.302094906998</v>
      </c>
      <c r="C1558" s="354">
        <v>100</v>
      </c>
      <c r="D1558" s="186">
        <f t="shared" si="24"/>
        <v>4.9500000000000028</v>
      </c>
      <c r="E1558" s="354">
        <v>95.05</v>
      </c>
      <c r="F1558" s="355" t="s">
        <v>3254</v>
      </c>
      <c r="G1558" s="294"/>
    </row>
    <row r="1559" spans="2:7">
      <c r="B1559" s="353">
        <v>42702.374988426003</v>
      </c>
      <c r="C1559" s="354">
        <v>250</v>
      </c>
      <c r="D1559" s="186">
        <f t="shared" si="24"/>
        <v>12.5</v>
      </c>
      <c r="E1559" s="354">
        <v>237.5</v>
      </c>
      <c r="F1559" s="355" t="s">
        <v>3255</v>
      </c>
      <c r="G1559" s="294"/>
    </row>
    <row r="1560" spans="2:7">
      <c r="B1560" s="353">
        <v>42702.376261573998</v>
      </c>
      <c r="C1560" s="354">
        <v>50</v>
      </c>
      <c r="D1560" s="186">
        <f t="shared" si="24"/>
        <v>2.5</v>
      </c>
      <c r="E1560" s="354">
        <v>47.5</v>
      </c>
      <c r="F1560" s="355" t="s">
        <v>2016</v>
      </c>
      <c r="G1560" s="294"/>
    </row>
    <row r="1561" spans="2:7">
      <c r="B1561" s="353">
        <v>42702.378576388997</v>
      </c>
      <c r="C1561" s="354">
        <v>300</v>
      </c>
      <c r="D1561" s="186">
        <f t="shared" si="24"/>
        <v>15</v>
      </c>
      <c r="E1561" s="354">
        <v>285</v>
      </c>
      <c r="F1561" s="355" t="s">
        <v>2983</v>
      </c>
      <c r="G1561" s="294"/>
    </row>
    <row r="1562" spans="2:7">
      <c r="B1562" s="353">
        <v>42702.404421296</v>
      </c>
      <c r="C1562" s="354">
        <v>1000</v>
      </c>
      <c r="D1562" s="186">
        <f t="shared" si="24"/>
        <v>50</v>
      </c>
      <c r="E1562" s="354">
        <v>950</v>
      </c>
      <c r="F1562" s="355" t="s">
        <v>2220</v>
      </c>
      <c r="G1562" s="294"/>
    </row>
    <row r="1563" spans="2:7">
      <c r="B1563" s="353">
        <v>42702.406585648001</v>
      </c>
      <c r="C1563" s="354">
        <v>400</v>
      </c>
      <c r="D1563" s="186">
        <f t="shared" si="24"/>
        <v>20</v>
      </c>
      <c r="E1563" s="354">
        <v>380</v>
      </c>
      <c r="F1563" s="355" t="s">
        <v>3256</v>
      </c>
      <c r="G1563" s="294"/>
    </row>
    <row r="1564" spans="2:7">
      <c r="B1564" s="353">
        <v>42702.422303241001</v>
      </c>
      <c r="C1564" s="354">
        <v>10</v>
      </c>
      <c r="D1564" s="186">
        <f t="shared" si="24"/>
        <v>0.49000000000000021</v>
      </c>
      <c r="E1564" s="354">
        <v>9.51</v>
      </c>
      <c r="F1564" s="355" t="s">
        <v>3257</v>
      </c>
      <c r="G1564" s="294"/>
    </row>
    <row r="1565" spans="2:7">
      <c r="B1565" s="353">
        <v>42702.423125000001</v>
      </c>
      <c r="C1565" s="186">
        <v>500</v>
      </c>
      <c r="D1565" s="186">
        <f t="shared" si="24"/>
        <v>25</v>
      </c>
      <c r="E1565" s="354">
        <v>475</v>
      </c>
      <c r="F1565" s="355" t="s">
        <v>3258</v>
      </c>
      <c r="G1565" s="294"/>
    </row>
    <row r="1566" spans="2:7">
      <c r="B1566" s="353">
        <v>42702.423275462999</v>
      </c>
      <c r="C1566" s="354">
        <v>100</v>
      </c>
      <c r="D1566" s="186">
        <f t="shared" si="24"/>
        <v>7</v>
      </c>
      <c r="E1566" s="354">
        <v>93</v>
      </c>
      <c r="F1566" s="355" t="s">
        <v>2617</v>
      </c>
      <c r="G1566" s="294"/>
    </row>
    <row r="1567" spans="2:7">
      <c r="B1567" s="353">
        <v>42702.458391204003</v>
      </c>
      <c r="C1567" s="354">
        <v>50</v>
      </c>
      <c r="D1567" s="186">
        <f t="shared" si="24"/>
        <v>2.4699999999999989</v>
      </c>
      <c r="E1567" s="354">
        <v>47.53</v>
      </c>
      <c r="F1567" s="355" t="s">
        <v>2103</v>
      </c>
      <c r="G1567" s="294"/>
    </row>
    <row r="1568" spans="2:7">
      <c r="B1568" s="353">
        <v>42702.458587963003</v>
      </c>
      <c r="C1568" s="354">
        <v>300</v>
      </c>
      <c r="D1568" s="186">
        <f t="shared" si="24"/>
        <v>15</v>
      </c>
      <c r="E1568" s="354">
        <v>285</v>
      </c>
      <c r="F1568" s="355" t="s">
        <v>3023</v>
      </c>
      <c r="G1568" s="294"/>
    </row>
    <row r="1569" spans="2:7">
      <c r="B1569" s="353">
        <v>42702.458877315003</v>
      </c>
      <c r="C1569" s="354">
        <v>100</v>
      </c>
      <c r="D1569" s="186">
        <f t="shared" si="24"/>
        <v>5</v>
      </c>
      <c r="E1569" s="354">
        <v>95</v>
      </c>
      <c r="F1569" s="355" t="s">
        <v>3202</v>
      </c>
      <c r="G1569" s="294"/>
    </row>
    <row r="1570" spans="2:7">
      <c r="B1570" s="353">
        <v>42702.458969906998</v>
      </c>
      <c r="C1570" s="354">
        <v>50</v>
      </c>
      <c r="D1570" s="186">
        <f t="shared" si="24"/>
        <v>2.5</v>
      </c>
      <c r="E1570" s="354">
        <v>47.5</v>
      </c>
      <c r="F1570" s="355" t="s">
        <v>3259</v>
      </c>
      <c r="G1570" s="294"/>
    </row>
    <row r="1571" spans="2:7">
      <c r="B1571" s="353">
        <v>42702.459097222003</v>
      </c>
      <c r="C1571" s="354">
        <v>200</v>
      </c>
      <c r="D1571" s="186">
        <f t="shared" si="24"/>
        <v>14</v>
      </c>
      <c r="E1571" s="354">
        <v>186</v>
      </c>
      <c r="F1571" s="355" t="s">
        <v>3260</v>
      </c>
      <c r="G1571" s="294"/>
    </row>
    <row r="1572" spans="2:7">
      <c r="B1572" s="353">
        <v>42702.459108796</v>
      </c>
      <c r="C1572" s="354">
        <v>50</v>
      </c>
      <c r="D1572" s="186">
        <f t="shared" si="24"/>
        <v>2.5</v>
      </c>
      <c r="E1572" s="354">
        <v>47.5</v>
      </c>
      <c r="F1572" s="355" t="s">
        <v>3261</v>
      </c>
      <c r="G1572" s="294"/>
    </row>
    <row r="1573" spans="2:7">
      <c r="B1573" s="353">
        <v>42702.459108796</v>
      </c>
      <c r="C1573" s="354">
        <v>200</v>
      </c>
      <c r="D1573" s="186">
        <f t="shared" si="24"/>
        <v>10</v>
      </c>
      <c r="E1573" s="354">
        <v>190</v>
      </c>
      <c r="F1573" s="355" t="s">
        <v>3262</v>
      </c>
      <c r="G1573" s="294"/>
    </row>
    <row r="1574" spans="2:7">
      <c r="B1574" s="353">
        <v>42702.459120369997</v>
      </c>
      <c r="C1574" s="354">
        <v>50</v>
      </c>
      <c r="D1574" s="186">
        <f t="shared" si="24"/>
        <v>2.4699999999999989</v>
      </c>
      <c r="E1574" s="354">
        <v>47.53</v>
      </c>
      <c r="F1574" s="355" t="s">
        <v>2540</v>
      </c>
      <c r="G1574" s="294"/>
    </row>
    <row r="1575" spans="2:7">
      <c r="B1575" s="353">
        <v>42702.459120369997</v>
      </c>
      <c r="C1575" s="354">
        <v>200</v>
      </c>
      <c r="D1575" s="186">
        <f t="shared" si="24"/>
        <v>9.9000000000000057</v>
      </c>
      <c r="E1575" s="354">
        <v>190.1</v>
      </c>
      <c r="F1575" s="355" t="s">
        <v>3263</v>
      </c>
      <c r="G1575" s="294"/>
    </row>
    <row r="1576" spans="2:7">
      <c r="B1576" s="353">
        <v>42702.459120369997</v>
      </c>
      <c r="C1576" s="354">
        <v>50</v>
      </c>
      <c r="D1576" s="186">
        <f t="shared" si="24"/>
        <v>2.4699999999999989</v>
      </c>
      <c r="E1576" s="354">
        <v>47.53</v>
      </c>
      <c r="F1576" s="355" t="s">
        <v>3264</v>
      </c>
      <c r="G1576" s="294"/>
    </row>
    <row r="1577" spans="2:7">
      <c r="B1577" s="353">
        <v>42702.459120369997</v>
      </c>
      <c r="C1577" s="354">
        <v>100</v>
      </c>
      <c r="D1577" s="186">
        <f t="shared" si="24"/>
        <v>4.9500000000000028</v>
      </c>
      <c r="E1577" s="354">
        <v>95.05</v>
      </c>
      <c r="F1577" s="355" t="s">
        <v>3265</v>
      </c>
      <c r="G1577" s="294"/>
    </row>
    <row r="1578" spans="2:7">
      <c r="B1578" s="353">
        <v>42702.459131944001</v>
      </c>
      <c r="C1578" s="354">
        <v>100</v>
      </c>
      <c r="D1578" s="186">
        <f t="shared" si="24"/>
        <v>5</v>
      </c>
      <c r="E1578" s="354">
        <v>95</v>
      </c>
      <c r="F1578" s="355" t="s">
        <v>3266</v>
      </c>
      <c r="G1578" s="294"/>
    </row>
    <row r="1579" spans="2:7">
      <c r="B1579" s="353">
        <v>42702.459131944001</v>
      </c>
      <c r="C1579" s="354">
        <v>100</v>
      </c>
      <c r="D1579" s="186">
        <f t="shared" si="24"/>
        <v>5</v>
      </c>
      <c r="E1579" s="354">
        <v>95</v>
      </c>
      <c r="F1579" s="355" t="s">
        <v>3267</v>
      </c>
      <c r="G1579" s="294"/>
    </row>
    <row r="1580" spans="2:7">
      <c r="B1580" s="353">
        <v>42702.459131944001</v>
      </c>
      <c r="C1580" s="354">
        <v>50</v>
      </c>
      <c r="D1580" s="186">
        <f t="shared" si="24"/>
        <v>2.5</v>
      </c>
      <c r="E1580" s="354">
        <v>47.5</v>
      </c>
      <c r="F1580" s="355" t="s">
        <v>3268</v>
      </c>
      <c r="G1580" s="294"/>
    </row>
    <row r="1581" spans="2:7">
      <c r="B1581" s="353">
        <v>42702.459571758998</v>
      </c>
      <c r="C1581" s="354">
        <v>50</v>
      </c>
      <c r="D1581" s="186">
        <f t="shared" si="24"/>
        <v>2.5</v>
      </c>
      <c r="E1581" s="354">
        <v>47.5</v>
      </c>
      <c r="F1581" s="355" t="s">
        <v>3269</v>
      </c>
      <c r="G1581" s="294"/>
    </row>
    <row r="1582" spans="2:7">
      <c r="B1582" s="353">
        <v>42702.532037037003</v>
      </c>
      <c r="C1582" s="354">
        <v>100</v>
      </c>
      <c r="D1582" s="186">
        <f t="shared" si="24"/>
        <v>5</v>
      </c>
      <c r="E1582" s="354">
        <v>95</v>
      </c>
      <c r="F1582" s="355" t="s">
        <v>3110</v>
      </c>
      <c r="G1582" s="294"/>
    </row>
    <row r="1583" spans="2:7">
      <c r="B1583" s="353">
        <v>42702.575416667001</v>
      </c>
      <c r="C1583" s="354">
        <v>50</v>
      </c>
      <c r="D1583" s="186">
        <f t="shared" si="24"/>
        <v>3.5</v>
      </c>
      <c r="E1583" s="354">
        <v>46.5</v>
      </c>
      <c r="F1583" s="355" t="s">
        <v>3270</v>
      </c>
      <c r="G1583" s="294"/>
    </row>
    <row r="1584" spans="2:7">
      <c r="B1584" s="353">
        <v>42702.595844907002</v>
      </c>
      <c r="C1584" s="354">
        <v>100</v>
      </c>
      <c r="D1584" s="186">
        <f t="shared" si="24"/>
        <v>7</v>
      </c>
      <c r="E1584" s="354">
        <v>93</v>
      </c>
      <c r="F1584" s="355" t="s">
        <v>3271</v>
      </c>
      <c r="G1584" s="294"/>
    </row>
    <row r="1585" spans="2:7">
      <c r="B1585" s="353">
        <v>42702.613761574001</v>
      </c>
      <c r="C1585" s="354">
        <v>50</v>
      </c>
      <c r="D1585" s="186">
        <f t="shared" si="24"/>
        <v>2.5</v>
      </c>
      <c r="E1585" s="354">
        <v>47.5</v>
      </c>
      <c r="F1585" s="355" t="s">
        <v>3272</v>
      </c>
      <c r="G1585" s="294"/>
    </row>
    <row r="1586" spans="2:7">
      <c r="B1586" s="353">
        <v>42702.651759259003</v>
      </c>
      <c r="C1586" s="354">
        <v>100</v>
      </c>
      <c r="D1586" s="186">
        <f t="shared" si="24"/>
        <v>4.9500000000000028</v>
      </c>
      <c r="E1586" s="354">
        <v>95.05</v>
      </c>
      <c r="F1586" s="355" t="s">
        <v>3273</v>
      </c>
      <c r="G1586" s="294"/>
    </row>
    <row r="1587" spans="2:7">
      <c r="B1587" s="353">
        <v>42702.670092592998</v>
      </c>
      <c r="C1587" s="354">
        <v>300</v>
      </c>
      <c r="D1587" s="186">
        <f t="shared" si="24"/>
        <v>15</v>
      </c>
      <c r="E1587" s="354">
        <v>285</v>
      </c>
      <c r="F1587" s="355" t="s">
        <v>3274</v>
      </c>
      <c r="G1587" s="294"/>
    </row>
    <row r="1588" spans="2:7">
      <c r="B1588" s="353">
        <v>42702.696203703999</v>
      </c>
      <c r="C1588" s="354">
        <v>300</v>
      </c>
      <c r="D1588" s="186">
        <f t="shared" si="24"/>
        <v>15</v>
      </c>
      <c r="E1588" s="354">
        <v>285</v>
      </c>
      <c r="F1588" s="355" t="s">
        <v>3275</v>
      </c>
      <c r="G1588" s="294"/>
    </row>
    <row r="1589" spans="2:7">
      <c r="B1589" s="353">
        <v>42702.702418981004</v>
      </c>
      <c r="C1589" s="354">
        <v>200</v>
      </c>
      <c r="D1589" s="186">
        <f t="shared" si="24"/>
        <v>9.9000000000000057</v>
      </c>
      <c r="E1589" s="354">
        <v>190.1</v>
      </c>
      <c r="F1589" s="355" t="s">
        <v>3276</v>
      </c>
      <c r="G1589" s="294"/>
    </row>
    <row r="1590" spans="2:7">
      <c r="B1590" s="353">
        <v>42702.733645833003</v>
      </c>
      <c r="C1590" s="354">
        <v>100</v>
      </c>
      <c r="D1590" s="186">
        <f t="shared" si="24"/>
        <v>5</v>
      </c>
      <c r="E1590" s="354">
        <v>95</v>
      </c>
      <c r="F1590" s="355" t="s">
        <v>2050</v>
      </c>
      <c r="G1590" s="294"/>
    </row>
    <row r="1591" spans="2:7">
      <c r="B1591" s="353">
        <v>42702.737662036998</v>
      </c>
      <c r="C1591" s="354">
        <v>1000</v>
      </c>
      <c r="D1591" s="186">
        <f t="shared" si="24"/>
        <v>50</v>
      </c>
      <c r="E1591" s="354">
        <v>950</v>
      </c>
      <c r="F1591" s="355" t="s">
        <v>2271</v>
      </c>
      <c r="G1591" s="294"/>
    </row>
    <row r="1592" spans="2:7">
      <c r="B1592" s="353">
        <v>42702.743715277997</v>
      </c>
      <c r="C1592" s="354">
        <v>50</v>
      </c>
      <c r="D1592" s="186">
        <f t="shared" si="24"/>
        <v>2.5</v>
      </c>
      <c r="E1592" s="354">
        <v>47.5</v>
      </c>
      <c r="F1592" s="355" t="s">
        <v>2341</v>
      </c>
      <c r="G1592" s="294"/>
    </row>
    <row r="1593" spans="2:7">
      <c r="B1593" s="353">
        <v>42702.763923610997</v>
      </c>
      <c r="C1593" s="354">
        <v>350</v>
      </c>
      <c r="D1593" s="186">
        <f t="shared" si="24"/>
        <v>17.5</v>
      </c>
      <c r="E1593" s="354">
        <v>332.5</v>
      </c>
      <c r="F1593" s="355" t="s">
        <v>3277</v>
      </c>
      <c r="G1593" s="294"/>
    </row>
    <row r="1594" spans="2:7">
      <c r="B1594" s="353">
        <v>42702.792939815001</v>
      </c>
      <c r="C1594" s="354">
        <v>100</v>
      </c>
      <c r="D1594" s="186">
        <f t="shared" si="24"/>
        <v>5</v>
      </c>
      <c r="E1594" s="354">
        <v>95</v>
      </c>
      <c r="F1594" s="355" t="s">
        <v>3278</v>
      </c>
      <c r="G1594" s="294"/>
    </row>
    <row r="1595" spans="2:7">
      <c r="B1595" s="353">
        <v>42702.829085648002</v>
      </c>
      <c r="C1595" s="186">
        <v>300</v>
      </c>
      <c r="D1595" s="186">
        <f t="shared" si="24"/>
        <v>15</v>
      </c>
      <c r="E1595" s="354">
        <v>285</v>
      </c>
      <c r="F1595" s="355" t="s">
        <v>3279</v>
      </c>
      <c r="G1595" s="294"/>
    </row>
    <row r="1596" spans="2:7">
      <c r="B1596" s="353">
        <v>42702.880775463003</v>
      </c>
      <c r="C1596" s="354">
        <v>100</v>
      </c>
      <c r="D1596" s="186">
        <f t="shared" si="24"/>
        <v>5</v>
      </c>
      <c r="E1596" s="354">
        <v>95</v>
      </c>
      <c r="F1596" s="355" t="s">
        <v>3280</v>
      </c>
      <c r="G1596" s="294"/>
    </row>
    <row r="1597" spans="2:7">
      <c r="B1597" s="353">
        <v>42702.892569443997</v>
      </c>
      <c r="C1597" s="354">
        <v>100</v>
      </c>
      <c r="D1597" s="186">
        <f t="shared" si="24"/>
        <v>5</v>
      </c>
      <c r="E1597" s="354">
        <v>95</v>
      </c>
      <c r="F1597" s="355" t="s">
        <v>3281</v>
      </c>
      <c r="G1597" s="294"/>
    </row>
    <row r="1598" spans="2:7">
      <c r="B1598" s="353">
        <v>42702.935763889</v>
      </c>
      <c r="C1598" s="354">
        <v>100</v>
      </c>
      <c r="D1598" s="186">
        <f t="shared" si="24"/>
        <v>5</v>
      </c>
      <c r="E1598" s="354">
        <v>95</v>
      </c>
      <c r="F1598" s="355" t="s">
        <v>3282</v>
      </c>
      <c r="G1598" s="294"/>
    </row>
    <row r="1599" spans="2:7">
      <c r="B1599" s="353">
        <v>42703.049224536997</v>
      </c>
      <c r="C1599" s="354">
        <v>50</v>
      </c>
      <c r="D1599" s="186">
        <f t="shared" si="24"/>
        <v>2.5</v>
      </c>
      <c r="E1599" s="354">
        <v>47.5</v>
      </c>
      <c r="F1599" s="355" t="s">
        <v>3283</v>
      </c>
      <c r="G1599" s="294"/>
    </row>
    <row r="1600" spans="2:7">
      <c r="B1600" s="353">
        <v>42703.088344907002</v>
      </c>
      <c r="C1600" s="354">
        <v>12</v>
      </c>
      <c r="D1600" s="186">
        <f t="shared" si="24"/>
        <v>0.59999999999999964</v>
      </c>
      <c r="E1600" s="354">
        <v>11.4</v>
      </c>
      <c r="F1600" s="355" t="s">
        <v>3284</v>
      </c>
      <c r="G1600" s="294"/>
    </row>
    <row r="1601" spans="2:7">
      <c r="B1601" s="353">
        <v>42703.098854167001</v>
      </c>
      <c r="C1601" s="354">
        <v>150</v>
      </c>
      <c r="D1601" s="186">
        <f t="shared" si="24"/>
        <v>7.5</v>
      </c>
      <c r="E1601" s="354">
        <v>142.5</v>
      </c>
      <c r="F1601" s="355" t="s">
        <v>3284</v>
      </c>
      <c r="G1601" s="294"/>
    </row>
    <row r="1602" spans="2:7">
      <c r="B1602" s="353">
        <v>42703.136331018999</v>
      </c>
      <c r="C1602" s="354">
        <v>50</v>
      </c>
      <c r="D1602" s="186">
        <f t="shared" si="24"/>
        <v>2.5</v>
      </c>
      <c r="E1602" s="354">
        <v>47.5</v>
      </c>
      <c r="F1602" s="355" t="s">
        <v>3285</v>
      </c>
      <c r="G1602" s="294"/>
    </row>
    <row r="1603" spans="2:7">
      <c r="B1603" s="353">
        <v>42703.173819443997</v>
      </c>
      <c r="C1603" s="354">
        <v>300</v>
      </c>
      <c r="D1603" s="186">
        <f t="shared" si="24"/>
        <v>15</v>
      </c>
      <c r="E1603" s="354">
        <v>285</v>
      </c>
      <c r="F1603" s="355" t="s">
        <v>3286</v>
      </c>
      <c r="G1603" s="294"/>
    </row>
    <row r="1604" spans="2:7">
      <c r="B1604" s="353">
        <v>42703.185451388999</v>
      </c>
      <c r="C1604" s="354">
        <v>40</v>
      </c>
      <c r="D1604" s="186">
        <f t="shared" si="24"/>
        <v>2</v>
      </c>
      <c r="E1604" s="354">
        <v>38</v>
      </c>
      <c r="F1604" s="355" t="s">
        <v>2552</v>
      </c>
      <c r="G1604" s="294"/>
    </row>
    <row r="1605" spans="2:7">
      <c r="B1605" s="353">
        <v>42703.186516203998</v>
      </c>
      <c r="C1605" s="354">
        <v>50</v>
      </c>
      <c r="D1605" s="186">
        <f t="shared" si="24"/>
        <v>3.5</v>
      </c>
      <c r="E1605" s="354">
        <v>46.5</v>
      </c>
      <c r="F1605" s="355" t="s">
        <v>3287</v>
      </c>
      <c r="G1605" s="294"/>
    </row>
    <row r="1606" spans="2:7">
      <c r="B1606" s="353">
        <v>42703.250335648001</v>
      </c>
      <c r="C1606" s="354">
        <v>50</v>
      </c>
      <c r="D1606" s="186">
        <f t="shared" ref="D1606:D1669" si="25">SUM(C1606-E1606)</f>
        <v>2.4699999999999989</v>
      </c>
      <c r="E1606" s="354">
        <v>47.53</v>
      </c>
      <c r="F1606" s="355" t="s">
        <v>3288</v>
      </c>
      <c r="G1606" s="294"/>
    </row>
    <row r="1607" spans="2:7">
      <c r="B1607" s="353">
        <v>42703.28349537</v>
      </c>
      <c r="C1607" s="354">
        <v>50</v>
      </c>
      <c r="D1607" s="186">
        <f t="shared" si="25"/>
        <v>2.5</v>
      </c>
      <c r="E1607" s="354">
        <v>47.5</v>
      </c>
      <c r="F1607" s="355" t="s">
        <v>3289</v>
      </c>
      <c r="G1607" s="294"/>
    </row>
    <row r="1608" spans="2:7">
      <c r="B1608" s="353">
        <v>42703.290821759001</v>
      </c>
      <c r="C1608" s="354">
        <v>50</v>
      </c>
      <c r="D1608" s="186">
        <f t="shared" si="25"/>
        <v>2.5</v>
      </c>
      <c r="E1608" s="354">
        <v>47.5</v>
      </c>
      <c r="F1608" s="355" t="s">
        <v>3289</v>
      </c>
      <c r="G1608" s="294"/>
    </row>
    <row r="1609" spans="2:7">
      <c r="B1609" s="353">
        <v>42703.296817130002</v>
      </c>
      <c r="C1609" s="354">
        <v>50</v>
      </c>
      <c r="D1609" s="186">
        <f t="shared" si="25"/>
        <v>2.5</v>
      </c>
      <c r="E1609" s="354">
        <v>47.5</v>
      </c>
      <c r="F1609" s="355" t="s">
        <v>3289</v>
      </c>
      <c r="G1609" s="294"/>
    </row>
    <row r="1610" spans="2:7">
      <c r="B1610" s="353">
        <v>42703.319386574003</v>
      </c>
      <c r="C1610" s="354">
        <v>100</v>
      </c>
      <c r="D1610" s="186">
        <f t="shared" si="25"/>
        <v>5</v>
      </c>
      <c r="E1610" s="354">
        <v>95</v>
      </c>
      <c r="F1610" s="355" t="s">
        <v>2285</v>
      </c>
      <c r="G1610" s="294"/>
    </row>
    <row r="1611" spans="2:7">
      <c r="B1611" s="353">
        <v>42703.333912037</v>
      </c>
      <c r="C1611" s="354">
        <v>100</v>
      </c>
      <c r="D1611" s="186">
        <f t="shared" si="25"/>
        <v>5</v>
      </c>
      <c r="E1611" s="354">
        <v>95</v>
      </c>
      <c r="F1611" s="355" t="s">
        <v>3099</v>
      </c>
      <c r="G1611" s="294"/>
    </row>
    <row r="1612" spans="2:7">
      <c r="B1612" s="353">
        <v>42703.335891203998</v>
      </c>
      <c r="C1612" s="354">
        <v>50</v>
      </c>
      <c r="D1612" s="186">
        <f t="shared" si="25"/>
        <v>2.5</v>
      </c>
      <c r="E1612" s="354">
        <v>47.5</v>
      </c>
      <c r="F1612" s="355" t="s">
        <v>3290</v>
      </c>
      <c r="G1612" s="294"/>
    </row>
    <row r="1613" spans="2:7">
      <c r="B1613" s="353">
        <v>42703.338159722</v>
      </c>
      <c r="C1613" s="354">
        <v>50</v>
      </c>
      <c r="D1613" s="186">
        <f t="shared" si="25"/>
        <v>2.5</v>
      </c>
      <c r="E1613" s="354">
        <v>47.5</v>
      </c>
      <c r="F1613" s="355" t="s">
        <v>2538</v>
      </c>
      <c r="G1613" s="294"/>
    </row>
    <row r="1614" spans="2:7">
      <c r="B1614" s="353">
        <v>42703.342847221997</v>
      </c>
      <c r="C1614" s="354">
        <v>50</v>
      </c>
      <c r="D1614" s="186">
        <f t="shared" si="25"/>
        <v>2.5</v>
      </c>
      <c r="E1614" s="354">
        <v>47.5</v>
      </c>
      <c r="F1614" s="355" t="s">
        <v>3291</v>
      </c>
      <c r="G1614" s="294"/>
    </row>
    <row r="1615" spans="2:7">
      <c r="B1615" s="353">
        <v>42703.346805556001</v>
      </c>
      <c r="C1615" s="354">
        <v>200</v>
      </c>
      <c r="D1615" s="186">
        <f t="shared" si="25"/>
        <v>10</v>
      </c>
      <c r="E1615" s="354">
        <v>190</v>
      </c>
      <c r="F1615" s="355" t="s">
        <v>3292</v>
      </c>
      <c r="G1615" s="294"/>
    </row>
    <row r="1616" spans="2:7">
      <c r="B1616" s="353">
        <v>42703.348657406998</v>
      </c>
      <c r="C1616" s="354">
        <v>600</v>
      </c>
      <c r="D1616" s="186">
        <f t="shared" si="25"/>
        <v>30</v>
      </c>
      <c r="E1616" s="354">
        <v>570</v>
      </c>
      <c r="F1616" s="355" t="s">
        <v>3293</v>
      </c>
      <c r="G1616" s="294"/>
    </row>
    <row r="1617" spans="2:7">
      <c r="B1617" s="353">
        <v>42703.368229166997</v>
      </c>
      <c r="C1617" s="354">
        <v>50</v>
      </c>
      <c r="D1617" s="186">
        <f t="shared" si="25"/>
        <v>2.5</v>
      </c>
      <c r="E1617" s="354">
        <v>47.5</v>
      </c>
      <c r="F1617" s="355" t="s">
        <v>3294</v>
      </c>
      <c r="G1617" s="294"/>
    </row>
    <row r="1618" spans="2:7">
      <c r="B1618" s="353">
        <v>42703.369560184998</v>
      </c>
      <c r="C1618" s="354">
        <v>50</v>
      </c>
      <c r="D1618" s="186">
        <f t="shared" si="25"/>
        <v>2.5</v>
      </c>
      <c r="E1618" s="354">
        <v>47.5</v>
      </c>
      <c r="F1618" s="355" t="s">
        <v>3294</v>
      </c>
      <c r="G1618" s="294"/>
    </row>
    <row r="1619" spans="2:7">
      <c r="B1619" s="353">
        <v>42703.378680556001</v>
      </c>
      <c r="C1619" s="354">
        <v>50</v>
      </c>
      <c r="D1619" s="186">
        <f t="shared" si="25"/>
        <v>2.5</v>
      </c>
      <c r="E1619" s="354">
        <v>47.5</v>
      </c>
      <c r="F1619" s="355" t="s">
        <v>3295</v>
      </c>
      <c r="G1619" s="294"/>
    </row>
    <row r="1620" spans="2:7">
      <c r="B1620" s="353">
        <v>42703.386828704002</v>
      </c>
      <c r="C1620" s="354">
        <v>50</v>
      </c>
      <c r="D1620" s="186">
        <f t="shared" si="25"/>
        <v>3.5</v>
      </c>
      <c r="E1620" s="354">
        <v>46.5</v>
      </c>
      <c r="F1620" s="355" t="s">
        <v>3296</v>
      </c>
      <c r="G1620" s="294"/>
    </row>
    <row r="1621" spans="2:7">
      <c r="B1621" s="353">
        <v>42703.386840277999</v>
      </c>
      <c r="C1621" s="354">
        <v>200</v>
      </c>
      <c r="D1621" s="186">
        <f t="shared" si="25"/>
        <v>9.9000000000000057</v>
      </c>
      <c r="E1621" s="354">
        <v>190.1</v>
      </c>
      <c r="F1621" s="355" t="s">
        <v>2298</v>
      </c>
      <c r="G1621" s="294"/>
    </row>
    <row r="1622" spans="2:7">
      <c r="B1622" s="353">
        <v>42703.389328703997</v>
      </c>
      <c r="C1622" s="354">
        <v>200</v>
      </c>
      <c r="D1622" s="186">
        <f t="shared" si="25"/>
        <v>10</v>
      </c>
      <c r="E1622" s="354">
        <v>190</v>
      </c>
      <c r="F1622" s="355" t="s">
        <v>2026</v>
      </c>
      <c r="G1622" s="294"/>
    </row>
    <row r="1623" spans="2:7">
      <c r="B1623" s="353">
        <v>42703.391863425997</v>
      </c>
      <c r="C1623" s="354">
        <v>100</v>
      </c>
      <c r="D1623" s="186">
        <f t="shared" si="25"/>
        <v>5</v>
      </c>
      <c r="E1623" s="354">
        <v>95</v>
      </c>
      <c r="F1623" s="355" t="s">
        <v>3297</v>
      </c>
      <c r="G1623" s="294"/>
    </row>
    <row r="1624" spans="2:7">
      <c r="B1624" s="353">
        <v>42703.397071758998</v>
      </c>
      <c r="C1624" s="354">
        <v>100</v>
      </c>
      <c r="D1624" s="186">
        <f t="shared" si="25"/>
        <v>7</v>
      </c>
      <c r="E1624" s="354">
        <v>93</v>
      </c>
      <c r="F1624" s="355" t="s">
        <v>2024</v>
      </c>
      <c r="G1624" s="294"/>
    </row>
    <row r="1625" spans="2:7">
      <c r="B1625" s="353">
        <v>42703.398055555997</v>
      </c>
      <c r="C1625" s="186">
        <v>50</v>
      </c>
      <c r="D1625" s="186">
        <f t="shared" si="25"/>
        <v>2.4699999999999989</v>
      </c>
      <c r="E1625" s="354">
        <v>47.53</v>
      </c>
      <c r="F1625" s="355" t="s">
        <v>3298</v>
      </c>
      <c r="G1625" s="294"/>
    </row>
    <row r="1626" spans="2:7">
      <c r="B1626" s="353">
        <v>42703.399918980998</v>
      </c>
      <c r="C1626" s="354">
        <v>50</v>
      </c>
      <c r="D1626" s="186">
        <f t="shared" si="25"/>
        <v>2.5</v>
      </c>
      <c r="E1626" s="354">
        <v>47.5</v>
      </c>
      <c r="F1626" s="355" t="s">
        <v>3299</v>
      </c>
      <c r="G1626" s="294"/>
    </row>
    <row r="1627" spans="2:7">
      <c r="B1627" s="353">
        <v>42703.403703704003</v>
      </c>
      <c r="C1627" s="354">
        <v>50</v>
      </c>
      <c r="D1627" s="186">
        <f t="shared" si="25"/>
        <v>2.5</v>
      </c>
      <c r="E1627" s="354">
        <v>47.5</v>
      </c>
      <c r="F1627" s="355" t="s">
        <v>3300</v>
      </c>
      <c r="G1627" s="294"/>
    </row>
    <row r="1628" spans="2:7">
      <c r="B1628" s="353">
        <v>42703.404363426002</v>
      </c>
      <c r="C1628" s="354">
        <v>200</v>
      </c>
      <c r="D1628" s="186">
        <f t="shared" si="25"/>
        <v>10</v>
      </c>
      <c r="E1628" s="354">
        <v>190</v>
      </c>
      <c r="F1628" s="355" t="s">
        <v>3301</v>
      </c>
      <c r="G1628" s="294"/>
    </row>
    <row r="1629" spans="2:7">
      <c r="B1629" s="353">
        <v>42703.412488426002</v>
      </c>
      <c r="C1629" s="354">
        <v>100</v>
      </c>
      <c r="D1629" s="186">
        <f t="shared" si="25"/>
        <v>7</v>
      </c>
      <c r="E1629" s="354">
        <v>93</v>
      </c>
      <c r="F1629" s="355" t="s">
        <v>3302</v>
      </c>
      <c r="G1629" s="294"/>
    </row>
    <row r="1630" spans="2:7">
      <c r="B1630" s="353">
        <v>42703.416689815</v>
      </c>
      <c r="C1630" s="354">
        <v>10</v>
      </c>
      <c r="D1630" s="186">
        <f t="shared" si="25"/>
        <v>0.5</v>
      </c>
      <c r="E1630" s="354">
        <v>9.5</v>
      </c>
      <c r="F1630" s="355" t="s">
        <v>3303</v>
      </c>
      <c r="G1630" s="294"/>
    </row>
    <row r="1631" spans="2:7">
      <c r="B1631" s="353">
        <v>42703.417407407003</v>
      </c>
      <c r="C1631" s="354">
        <v>250</v>
      </c>
      <c r="D1631" s="186">
        <f t="shared" si="25"/>
        <v>12.370000000000005</v>
      </c>
      <c r="E1631" s="354">
        <v>237.63</v>
      </c>
      <c r="F1631" s="355" t="s">
        <v>3304</v>
      </c>
      <c r="G1631" s="294"/>
    </row>
    <row r="1632" spans="2:7">
      <c r="B1632" s="353">
        <v>42703.417534722001</v>
      </c>
      <c r="C1632" s="354">
        <v>100</v>
      </c>
      <c r="D1632" s="186">
        <f t="shared" si="25"/>
        <v>5</v>
      </c>
      <c r="E1632" s="354">
        <v>95</v>
      </c>
      <c r="F1632" s="355" t="s">
        <v>3305</v>
      </c>
      <c r="G1632" s="294"/>
    </row>
    <row r="1633" spans="2:7">
      <c r="B1633" s="353">
        <v>42703.419965278001</v>
      </c>
      <c r="C1633" s="354">
        <v>50</v>
      </c>
      <c r="D1633" s="186">
        <f t="shared" si="25"/>
        <v>2.5</v>
      </c>
      <c r="E1633" s="354">
        <v>47.5</v>
      </c>
      <c r="F1633" s="355" t="s">
        <v>3306</v>
      </c>
      <c r="G1633" s="294"/>
    </row>
    <row r="1634" spans="2:7">
      <c r="B1634" s="353">
        <v>42703.420520833002</v>
      </c>
      <c r="C1634" s="354">
        <v>200</v>
      </c>
      <c r="D1634" s="186">
        <f t="shared" si="25"/>
        <v>10</v>
      </c>
      <c r="E1634" s="354">
        <v>190</v>
      </c>
      <c r="F1634" s="355" t="s">
        <v>3307</v>
      </c>
      <c r="G1634" s="294"/>
    </row>
    <row r="1635" spans="2:7">
      <c r="B1635" s="353">
        <v>42703.420983796001</v>
      </c>
      <c r="C1635" s="354">
        <v>150</v>
      </c>
      <c r="D1635" s="186">
        <f t="shared" si="25"/>
        <v>7.4199999999999875</v>
      </c>
      <c r="E1635" s="354">
        <v>142.58000000000001</v>
      </c>
      <c r="F1635" s="355" t="s">
        <v>3308</v>
      </c>
      <c r="G1635" s="294"/>
    </row>
    <row r="1636" spans="2:7">
      <c r="B1636" s="353">
        <v>42703.421574073996</v>
      </c>
      <c r="C1636" s="354">
        <v>100</v>
      </c>
      <c r="D1636" s="186">
        <f t="shared" si="25"/>
        <v>5</v>
      </c>
      <c r="E1636" s="354">
        <v>95</v>
      </c>
      <c r="F1636" s="355" t="s">
        <v>3309</v>
      </c>
      <c r="G1636" s="294"/>
    </row>
    <row r="1637" spans="2:7">
      <c r="B1637" s="353">
        <v>42703.421643519003</v>
      </c>
      <c r="C1637" s="354">
        <v>50</v>
      </c>
      <c r="D1637" s="186">
        <f t="shared" si="25"/>
        <v>2.5</v>
      </c>
      <c r="E1637" s="354">
        <v>47.5</v>
      </c>
      <c r="F1637" s="355" t="s">
        <v>3310</v>
      </c>
      <c r="G1637" s="294"/>
    </row>
    <row r="1638" spans="2:7">
      <c r="B1638" s="353">
        <v>42703.431134259001</v>
      </c>
      <c r="C1638" s="354">
        <v>500</v>
      </c>
      <c r="D1638" s="186">
        <f t="shared" si="25"/>
        <v>25</v>
      </c>
      <c r="E1638" s="354">
        <v>475</v>
      </c>
      <c r="F1638" s="355" t="s">
        <v>3311</v>
      </c>
      <c r="G1638" s="294"/>
    </row>
    <row r="1639" spans="2:7">
      <c r="B1639" s="353">
        <v>42703.436446758998</v>
      </c>
      <c r="C1639" s="354">
        <v>534</v>
      </c>
      <c r="D1639" s="186">
        <f t="shared" si="25"/>
        <v>26.699999999999989</v>
      </c>
      <c r="E1639" s="354">
        <v>507.3</v>
      </c>
      <c r="F1639" s="355" t="s">
        <v>3312</v>
      </c>
      <c r="G1639" s="294"/>
    </row>
    <row r="1640" spans="2:7">
      <c r="B1640" s="353">
        <v>42703.438483796002</v>
      </c>
      <c r="C1640" s="354">
        <v>100</v>
      </c>
      <c r="D1640" s="186">
        <f t="shared" si="25"/>
        <v>5</v>
      </c>
      <c r="E1640" s="354">
        <v>95</v>
      </c>
      <c r="F1640" s="355" t="s">
        <v>3313</v>
      </c>
      <c r="G1640" s="294"/>
    </row>
    <row r="1641" spans="2:7">
      <c r="B1641" s="353">
        <v>42703.438692130003</v>
      </c>
      <c r="C1641" s="354">
        <v>50</v>
      </c>
      <c r="D1641" s="186">
        <f t="shared" si="25"/>
        <v>2.5</v>
      </c>
      <c r="E1641" s="354">
        <v>47.5</v>
      </c>
      <c r="F1641" s="355" t="s">
        <v>3314</v>
      </c>
      <c r="G1641" s="294"/>
    </row>
    <row r="1642" spans="2:7">
      <c r="B1642" s="353">
        <v>42703.439733796004</v>
      </c>
      <c r="C1642" s="354">
        <v>200</v>
      </c>
      <c r="D1642" s="186">
        <f t="shared" si="25"/>
        <v>9.9000000000000057</v>
      </c>
      <c r="E1642" s="354">
        <v>190.1</v>
      </c>
      <c r="F1642" s="355" t="s">
        <v>3315</v>
      </c>
      <c r="G1642" s="294"/>
    </row>
    <row r="1643" spans="2:7">
      <c r="B1643" s="353">
        <v>42703.441122684999</v>
      </c>
      <c r="C1643" s="354">
        <v>50</v>
      </c>
      <c r="D1643" s="186">
        <f t="shared" si="25"/>
        <v>3.5</v>
      </c>
      <c r="E1643" s="354">
        <v>46.5</v>
      </c>
      <c r="F1643" s="355" t="s">
        <v>2051</v>
      </c>
      <c r="G1643" s="294"/>
    </row>
    <row r="1644" spans="2:7">
      <c r="B1644" s="353">
        <v>42703.445856480997</v>
      </c>
      <c r="C1644" s="354">
        <v>50</v>
      </c>
      <c r="D1644" s="186">
        <f t="shared" si="25"/>
        <v>2.5</v>
      </c>
      <c r="E1644" s="354">
        <v>47.5</v>
      </c>
      <c r="F1644" s="355" t="s">
        <v>2514</v>
      </c>
      <c r="G1644" s="294"/>
    </row>
    <row r="1645" spans="2:7">
      <c r="B1645" s="353">
        <v>42703.44724537</v>
      </c>
      <c r="C1645" s="354">
        <v>100</v>
      </c>
      <c r="D1645" s="186">
        <f t="shared" si="25"/>
        <v>5</v>
      </c>
      <c r="E1645" s="354">
        <v>95</v>
      </c>
      <c r="F1645" s="355" t="s">
        <v>2192</v>
      </c>
      <c r="G1645" s="294"/>
    </row>
    <row r="1646" spans="2:7">
      <c r="B1646" s="353">
        <v>42703.457847222002</v>
      </c>
      <c r="C1646" s="354">
        <v>300</v>
      </c>
      <c r="D1646" s="186">
        <f t="shared" si="25"/>
        <v>15</v>
      </c>
      <c r="E1646" s="354">
        <v>285</v>
      </c>
      <c r="F1646" s="355" t="s">
        <v>3104</v>
      </c>
      <c r="G1646" s="294"/>
    </row>
    <row r="1647" spans="2:7">
      <c r="B1647" s="353">
        <v>42703.458449074002</v>
      </c>
      <c r="C1647" s="354">
        <v>200</v>
      </c>
      <c r="D1647" s="186">
        <f t="shared" si="25"/>
        <v>10</v>
      </c>
      <c r="E1647" s="354">
        <v>190</v>
      </c>
      <c r="F1647" s="355" t="s">
        <v>3316</v>
      </c>
      <c r="G1647" s="294"/>
    </row>
    <row r="1648" spans="2:7">
      <c r="B1648" s="353">
        <v>42703.458541667002</v>
      </c>
      <c r="C1648" s="354">
        <v>300</v>
      </c>
      <c r="D1648" s="186">
        <f t="shared" si="25"/>
        <v>15</v>
      </c>
      <c r="E1648" s="354">
        <v>285</v>
      </c>
      <c r="F1648" s="355" t="s">
        <v>3317</v>
      </c>
      <c r="G1648" s="294"/>
    </row>
    <row r="1649" spans="2:7">
      <c r="B1649" s="353">
        <v>42703.458622685001</v>
      </c>
      <c r="C1649" s="354">
        <v>200</v>
      </c>
      <c r="D1649" s="186">
        <f t="shared" si="25"/>
        <v>10</v>
      </c>
      <c r="E1649" s="354">
        <v>190</v>
      </c>
      <c r="F1649" s="355" t="s">
        <v>3317</v>
      </c>
      <c r="G1649" s="294"/>
    </row>
    <row r="1650" spans="2:7">
      <c r="B1650" s="353">
        <v>42703.458622685001</v>
      </c>
      <c r="C1650" s="354">
        <v>500</v>
      </c>
      <c r="D1650" s="186">
        <f t="shared" si="25"/>
        <v>24.75</v>
      </c>
      <c r="E1650" s="354">
        <v>475.25</v>
      </c>
      <c r="F1650" s="355" t="s">
        <v>3318</v>
      </c>
      <c r="G1650" s="294"/>
    </row>
    <row r="1651" spans="2:7">
      <c r="B1651" s="353">
        <v>42703.458680556003</v>
      </c>
      <c r="C1651" s="354">
        <v>100</v>
      </c>
      <c r="D1651" s="186">
        <f t="shared" si="25"/>
        <v>5</v>
      </c>
      <c r="E1651" s="354">
        <v>95</v>
      </c>
      <c r="F1651" s="355" t="s">
        <v>3319</v>
      </c>
      <c r="G1651" s="294"/>
    </row>
    <row r="1652" spans="2:7">
      <c r="B1652" s="353">
        <v>42703.458773147999</v>
      </c>
      <c r="C1652" s="354">
        <v>100</v>
      </c>
      <c r="D1652" s="186">
        <f t="shared" si="25"/>
        <v>5</v>
      </c>
      <c r="E1652" s="354">
        <v>95</v>
      </c>
      <c r="F1652" s="355" t="s">
        <v>3320</v>
      </c>
      <c r="G1652" s="294"/>
    </row>
    <row r="1653" spans="2:7">
      <c r="B1653" s="353">
        <v>42703.459050926002</v>
      </c>
      <c r="C1653" s="354">
        <v>200</v>
      </c>
      <c r="D1653" s="186">
        <f t="shared" si="25"/>
        <v>10</v>
      </c>
      <c r="E1653" s="354">
        <v>190</v>
      </c>
      <c r="F1653" s="355" t="s">
        <v>3321</v>
      </c>
      <c r="G1653" s="294"/>
    </row>
    <row r="1654" spans="2:7">
      <c r="B1654" s="353">
        <v>42703.459120369997</v>
      </c>
      <c r="C1654" s="354">
        <v>200</v>
      </c>
      <c r="D1654" s="186">
        <f t="shared" si="25"/>
        <v>14</v>
      </c>
      <c r="E1654" s="354">
        <v>186</v>
      </c>
      <c r="F1654" s="355" t="s">
        <v>3322</v>
      </c>
      <c r="G1654" s="294"/>
    </row>
    <row r="1655" spans="2:7">
      <c r="B1655" s="353">
        <v>42703.459143519001</v>
      </c>
      <c r="C1655" s="186">
        <v>500</v>
      </c>
      <c r="D1655" s="186">
        <f t="shared" si="25"/>
        <v>25</v>
      </c>
      <c r="E1655" s="354">
        <v>475</v>
      </c>
      <c r="F1655" s="355" t="s">
        <v>3323</v>
      </c>
      <c r="G1655" s="294"/>
    </row>
    <row r="1656" spans="2:7">
      <c r="B1656" s="353">
        <v>42703.460057869997</v>
      </c>
      <c r="C1656" s="354">
        <v>100</v>
      </c>
      <c r="D1656" s="186">
        <f t="shared" si="25"/>
        <v>7</v>
      </c>
      <c r="E1656" s="354">
        <v>93</v>
      </c>
      <c r="F1656" s="355" t="s">
        <v>3324</v>
      </c>
      <c r="G1656" s="294"/>
    </row>
    <row r="1657" spans="2:7">
      <c r="B1657" s="353">
        <v>42703.463148148003</v>
      </c>
      <c r="C1657" s="354">
        <v>200</v>
      </c>
      <c r="D1657" s="186">
        <f t="shared" si="25"/>
        <v>9.9000000000000057</v>
      </c>
      <c r="E1657" s="354">
        <v>190.1</v>
      </c>
      <c r="F1657" s="355" t="s">
        <v>3315</v>
      </c>
      <c r="G1657" s="294"/>
    </row>
    <row r="1658" spans="2:7">
      <c r="B1658" s="353">
        <v>42703.474837962996</v>
      </c>
      <c r="C1658" s="354">
        <v>50</v>
      </c>
      <c r="D1658" s="186">
        <f t="shared" si="25"/>
        <v>2.5</v>
      </c>
      <c r="E1658" s="354">
        <v>47.5</v>
      </c>
      <c r="F1658" s="355" t="s">
        <v>3187</v>
      </c>
      <c r="G1658" s="294"/>
    </row>
    <row r="1659" spans="2:7">
      <c r="B1659" s="353">
        <v>42703.479745370001</v>
      </c>
      <c r="C1659" s="354">
        <v>50</v>
      </c>
      <c r="D1659" s="186">
        <f t="shared" si="25"/>
        <v>2.5</v>
      </c>
      <c r="E1659" s="354">
        <v>47.5</v>
      </c>
      <c r="F1659" s="355" t="s">
        <v>3099</v>
      </c>
      <c r="G1659" s="294"/>
    </row>
    <row r="1660" spans="2:7">
      <c r="B1660" s="353">
        <v>42703.491724537002</v>
      </c>
      <c r="C1660" s="354">
        <v>50</v>
      </c>
      <c r="D1660" s="186">
        <f t="shared" si="25"/>
        <v>2.5</v>
      </c>
      <c r="E1660" s="354">
        <v>47.5</v>
      </c>
      <c r="F1660" s="355" t="s">
        <v>3325</v>
      </c>
      <c r="G1660" s="294"/>
    </row>
    <row r="1661" spans="2:7">
      <c r="B1661" s="353">
        <v>42703.492905093</v>
      </c>
      <c r="C1661" s="354">
        <v>50</v>
      </c>
      <c r="D1661" s="186">
        <f t="shared" si="25"/>
        <v>3.5</v>
      </c>
      <c r="E1661" s="354">
        <v>46.5</v>
      </c>
      <c r="F1661" s="355" t="s">
        <v>3326</v>
      </c>
      <c r="G1661" s="294"/>
    </row>
    <row r="1662" spans="2:7">
      <c r="B1662" s="353">
        <v>42703.501331018997</v>
      </c>
      <c r="C1662" s="354">
        <v>50</v>
      </c>
      <c r="D1662" s="186">
        <f t="shared" si="25"/>
        <v>2.5</v>
      </c>
      <c r="E1662" s="354">
        <v>47.5</v>
      </c>
      <c r="F1662" s="355" t="s">
        <v>3327</v>
      </c>
      <c r="G1662" s="294"/>
    </row>
    <row r="1663" spans="2:7">
      <c r="B1663" s="353">
        <v>42703.503784722001</v>
      </c>
      <c r="C1663" s="354">
        <v>50</v>
      </c>
      <c r="D1663" s="186">
        <f t="shared" si="25"/>
        <v>3.5</v>
      </c>
      <c r="E1663" s="354">
        <v>46.5</v>
      </c>
      <c r="F1663" s="355" t="s">
        <v>3328</v>
      </c>
      <c r="G1663" s="294"/>
    </row>
    <row r="1664" spans="2:7">
      <c r="B1664" s="353">
        <v>42703.505347222002</v>
      </c>
      <c r="C1664" s="354">
        <v>50</v>
      </c>
      <c r="D1664" s="186">
        <f t="shared" si="25"/>
        <v>3.5</v>
      </c>
      <c r="E1664" s="354">
        <v>46.5</v>
      </c>
      <c r="F1664" s="355" t="s">
        <v>3329</v>
      </c>
      <c r="G1664" s="294"/>
    </row>
    <row r="1665" spans="2:7">
      <c r="B1665" s="353">
        <v>42703.507129630001</v>
      </c>
      <c r="C1665" s="354">
        <v>50</v>
      </c>
      <c r="D1665" s="186">
        <f t="shared" si="25"/>
        <v>2.4699999999999989</v>
      </c>
      <c r="E1665" s="354">
        <v>47.53</v>
      </c>
      <c r="F1665" s="355" t="s">
        <v>2979</v>
      </c>
      <c r="G1665" s="294"/>
    </row>
    <row r="1666" spans="2:7">
      <c r="B1666" s="353">
        <v>42703.509861111001</v>
      </c>
      <c r="C1666" s="354">
        <v>50</v>
      </c>
      <c r="D1666" s="186">
        <f t="shared" si="25"/>
        <v>2.5</v>
      </c>
      <c r="E1666" s="354">
        <v>47.5</v>
      </c>
      <c r="F1666" s="355" t="s">
        <v>3330</v>
      </c>
      <c r="G1666" s="294"/>
    </row>
    <row r="1667" spans="2:7">
      <c r="B1667" s="353">
        <v>42703.513576388999</v>
      </c>
      <c r="C1667" s="354">
        <v>50</v>
      </c>
      <c r="D1667" s="186">
        <f t="shared" si="25"/>
        <v>3.5</v>
      </c>
      <c r="E1667" s="354">
        <v>46.5</v>
      </c>
      <c r="F1667" s="355" t="s">
        <v>3003</v>
      </c>
      <c r="G1667" s="294"/>
    </row>
    <row r="1668" spans="2:7">
      <c r="B1668" s="353">
        <v>42703.513819444001</v>
      </c>
      <c r="C1668" s="354">
        <v>300</v>
      </c>
      <c r="D1668" s="186">
        <f t="shared" si="25"/>
        <v>15</v>
      </c>
      <c r="E1668" s="354">
        <v>285</v>
      </c>
      <c r="F1668" s="355" t="s">
        <v>3331</v>
      </c>
      <c r="G1668" s="294"/>
    </row>
    <row r="1669" spans="2:7">
      <c r="B1669" s="353">
        <v>42703.514861110998</v>
      </c>
      <c r="C1669" s="354">
        <v>100</v>
      </c>
      <c r="D1669" s="186">
        <f t="shared" si="25"/>
        <v>4.9500000000000028</v>
      </c>
      <c r="E1669" s="354">
        <v>95.05</v>
      </c>
      <c r="F1669" s="355" t="s">
        <v>3332</v>
      </c>
      <c r="G1669" s="294"/>
    </row>
    <row r="1670" spans="2:7">
      <c r="B1670" s="353">
        <v>42703.518726852002</v>
      </c>
      <c r="C1670" s="354">
        <v>500</v>
      </c>
      <c r="D1670" s="186">
        <f t="shared" ref="D1670:D1733" si="26">SUM(C1670-E1670)</f>
        <v>25</v>
      </c>
      <c r="E1670" s="354">
        <v>475</v>
      </c>
      <c r="F1670" s="355" t="s">
        <v>3333</v>
      </c>
      <c r="G1670" s="294"/>
    </row>
    <row r="1671" spans="2:7">
      <c r="B1671" s="353">
        <v>42703.519942129999</v>
      </c>
      <c r="C1671" s="354">
        <v>50</v>
      </c>
      <c r="D1671" s="186">
        <f t="shared" si="26"/>
        <v>2.5</v>
      </c>
      <c r="E1671" s="354">
        <v>47.5</v>
      </c>
      <c r="F1671" s="355" t="s">
        <v>3334</v>
      </c>
      <c r="G1671" s="294"/>
    </row>
    <row r="1672" spans="2:7">
      <c r="B1672" s="353">
        <v>42703.524490741002</v>
      </c>
      <c r="C1672" s="354">
        <v>50</v>
      </c>
      <c r="D1672" s="186">
        <f t="shared" si="26"/>
        <v>3.5</v>
      </c>
      <c r="E1672" s="354">
        <v>46.5</v>
      </c>
      <c r="F1672" s="355" t="s">
        <v>3335</v>
      </c>
      <c r="G1672" s="294"/>
    </row>
    <row r="1673" spans="2:7">
      <c r="B1673" s="353">
        <v>42703.536493056003</v>
      </c>
      <c r="C1673" s="354">
        <v>50</v>
      </c>
      <c r="D1673" s="186">
        <f t="shared" si="26"/>
        <v>2.4699999999999989</v>
      </c>
      <c r="E1673" s="354">
        <v>47.53</v>
      </c>
      <c r="F1673" s="355" t="s">
        <v>3336</v>
      </c>
      <c r="G1673" s="294"/>
    </row>
    <row r="1674" spans="2:7">
      <c r="B1674" s="353">
        <v>42703.536840278</v>
      </c>
      <c r="C1674" s="354">
        <v>100</v>
      </c>
      <c r="D1674" s="186">
        <f t="shared" si="26"/>
        <v>4.9500000000000028</v>
      </c>
      <c r="E1674" s="354">
        <v>95.05</v>
      </c>
      <c r="F1674" s="355" t="s">
        <v>3337</v>
      </c>
      <c r="G1674" s="294"/>
    </row>
    <row r="1675" spans="2:7">
      <c r="B1675" s="353">
        <v>42703.542129629997</v>
      </c>
      <c r="C1675" s="354">
        <v>200</v>
      </c>
      <c r="D1675" s="186">
        <f t="shared" si="26"/>
        <v>10</v>
      </c>
      <c r="E1675" s="354">
        <v>190</v>
      </c>
      <c r="F1675" s="355" t="s">
        <v>2620</v>
      </c>
      <c r="G1675" s="294"/>
    </row>
    <row r="1676" spans="2:7">
      <c r="B1676" s="353">
        <v>42703.550833333</v>
      </c>
      <c r="C1676" s="354">
        <v>100</v>
      </c>
      <c r="D1676" s="186">
        <f t="shared" si="26"/>
        <v>4.9500000000000028</v>
      </c>
      <c r="E1676" s="354">
        <v>95.05</v>
      </c>
      <c r="F1676" s="355" t="s">
        <v>3338</v>
      </c>
      <c r="G1676" s="294"/>
    </row>
    <row r="1677" spans="2:7">
      <c r="B1677" s="353">
        <v>42703.553344906999</v>
      </c>
      <c r="C1677" s="354">
        <v>100</v>
      </c>
      <c r="D1677" s="186">
        <f t="shared" si="26"/>
        <v>4.9500000000000028</v>
      </c>
      <c r="E1677" s="354">
        <v>95.05</v>
      </c>
      <c r="F1677" s="355" t="s">
        <v>2349</v>
      </c>
      <c r="G1677" s="294"/>
    </row>
    <row r="1678" spans="2:7">
      <c r="B1678" s="353">
        <v>42703.554143519003</v>
      </c>
      <c r="C1678" s="354">
        <v>800</v>
      </c>
      <c r="D1678" s="186">
        <f t="shared" si="26"/>
        <v>56</v>
      </c>
      <c r="E1678" s="354">
        <v>744</v>
      </c>
      <c r="F1678" s="355" t="s">
        <v>2434</v>
      </c>
      <c r="G1678" s="294"/>
    </row>
    <row r="1679" spans="2:7">
      <c r="B1679" s="353">
        <v>42703.556365741002</v>
      </c>
      <c r="C1679" s="354">
        <v>100</v>
      </c>
      <c r="D1679" s="186">
        <f t="shared" si="26"/>
        <v>7</v>
      </c>
      <c r="E1679" s="354">
        <v>93</v>
      </c>
      <c r="F1679" s="355" t="s">
        <v>3339</v>
      </c>
      <c r="G1679" s="294"/>
    </row>
    <row r="1680" spans="2:7">
      <c r="B1680" s="353">
        <v>42703.556828704001</v>
      </c>
      <c r="C1680" s="354">
        <v>50</v>
      </c>
      <c r="D1680" s="186">
        <f t="shared" si="26"/>
        <v>2.5</v>
      </c>
      <c r="E1680" s="354">
        <v>47.5</v>
      </c>
      <c r="F1680" s="355" t="s">
        <v>3340</v>
      </c>
      <c r="G1680" s="294"/>
    </row>
    <row r="1681" spans="2:7">
      <c r="B1681" s="353">
        <v>42703.557951388997</v>
      </c>
      <c r="C1681" s="354">
        <v>30</v>
      </c>
      <c r="D1681" s="186">
        <f t="shared" si="26"/>
        <v>1.5</v>
      </c>
      <c r="E1681" s="354">
        <v>28.5</v>
      </c>
      <c r="F1681" s="355" t="s">
        <v>2004</v>
      </c>
      <c r="G1681" s="294"/>
    </row>
    <row r="1682" spans="2:7">
      <c r="B1682" s="353">
        <v>42703.559039352003</v>
      </c>
      <c r="C1682" s="354">
        <v>50</v>
      </c>
      <c r="D1682" s="186">
        <f t="shared" si="26"/>
        <v>2.5</v>
      </c>
      <c r="E1682" s="354">
        <v>47.5</v>
      </c>
      <c r="F1682" s="355" t="s">
        <v>2819</v>
      </c>
      <c r="G1682" s="294"/>
    </row>
    <row r="1683" spans="2:7">
      <c r="B1683" s="353">
        <v>42703.559259258996</v>
      </c>
      <c r="C1683" s="354">
        <v>50</v>
      </c>
      <c r="D1683" s="186">
        <f t="shared" si="26"/>
        <v>2.5</v>
      </c>
      <c r="E1683" s="354">
        <v>47.5</v>
      </c>
      <c r="F1683" s="355" t="s">
        <v>2093</v>
      </c>
      <c r="G1683" s="294"/>
    </row>
    <row r="1684" spans="2:7">
      <c r="B1684" s="353">
        <v>42703.565428241003</v>
      </c>
      <c r="C1684" s="354">
        <v>50</v>
      </c>
      <c r="D1684" s="186">
        <f t="shared" si="26"/>
        <v>2.4699999999999989</v>
      </c>
      <c r="E1684" s="354">
        <v>47.53</v>
      </c>
      <c r="F1684" s="355" t="s">
        <v>3341</v>
      </c>
      <c r="G1684" s="294"/>
    </row>
    <row r="1685" spans="2:7">
      <c r="B1685" s="353">
        <v>42703.570393519003</v>
      </c>
      <c r="C1685" s="186">
        <v>300</v>
      </c>
      <c r="D1685" s="186">
        <f t="shared" si="26"/>
        <v>14.850000000000023</v>
      </c>
      <c r="E1685" s="354">
        <v>285.14999999999998</v>
      </c>
      <c r="F1685" s="355" t="s">
        <v>2233</v>
      </c>
      <c r="G1685" s="294"/>
    </row>
    <row r="1686" spans="2:7">
      <c r="B1686" s="353">
        <v>42703.571319444003</v>
      </c>
      <c r="C1686" s="354">
        <v>350</v>
      </c>
      <c r="D1686" s="186">
        <f t="shared" si="26"/>
        <v>17.319999999999993</v>
      </c>
      <c r="E1686" s="354">
        <v>332.68</v>
      </c>
      <c r="F1686" s="355" t="s">
        <v>3342</v>
      </c>
      <c r="G1686" s="294"/>
    </row>
    <row r="1687" spans="2:7">
      <c r="B1687" s="353">
        <v>42703.574409722001</v>
      </c>
      <c r="C1687" s="354">
        <v>50</v>
      </c>
      <c r="D1687" s="186">
        <f t="shared" si="26"/>
        <v>2.4699999999999989</v>
      </c>
      <c r="E1687" s="354">
        <v>47.53</v>
      </c>
      <c r="F1687" s="355" t="s">
        <v>3343</v>
      </c>
      <c r="G1687" s="294"/>
    </row>
    <row r="1688" spans="2:7">
      <c r="B1688" s="353">
        <v>42703.578368055998</v>
      </c>
      <c r="C1688" s="354">
        <v>50</v>
      </c>
      <c r="D1688" s="186">
        <f t="shared" si="26"/>
        <v>2.5</v>
      </c>
      <c r="E1688" s="354">
        <v>47.5</v>
      </c>
      <c r="F1688" s="355" t="s">
        <v>2748</v>
      </c>
      <c r="G1688" s="294"/>
    </row>
    <row r="1689" spans="2:7">
      <c r="B1689" s="353">
        <v>42703.584456019002</v>
      </c>
      <c r="C1689" s="354">
        <v>50</v>
      </c>
      <c r="D1689" s="186">
        <f t="shared" si="26"/>
        <v>3.5</v>
      </c>
      <c r="E1689" s="354">
        <v>46.5</v>
      </c>
      <c r="F1689" s="355" t="s">
        <v>3344</v>
      </c>
      <c r="G1689" s="294"/>
    </row>
    <row r="1690" spans="2:7">
      <c r="B1690" s="353">
        <v>42703.593703703998</v>
      </c>
      <c r="C1690" s="354">
        <v>50</v>
      </c>
      <c r="D1690" s="186">
        <f t="shared" si="26"/>
        <v>2.5</v>
      </c>
      <c r="E1690" s="354">
        <v>47.5</v>
      </c>
      <c r="F1690" s="355" t="s">
        <v>3345</v>
      </c>
      <c r="G1690" s="294"/>
    </row>
    <row r="1691" spans="2:7">
      <c r="B1691" s="353">
        <v>42703.601423610999</v>
      </c>
      <c r="C1691" s="354">
        <v>500</v>
      </c>
      <c r="D1691" s="186">
        <f t="shared" si="26"/>
        <v>25</v>
      </c>
      <c r="E1691" s="354">
        <v>475</v>
      </c>
      <c r="F1691" s="355" t="s">
        <v>3346</v>
      </c>
      <c r="G1691" s="294"/>
    </row>
    <row r="1692" spans="2:7">
      <c r="B1692" s="353">
        <v>42703.601909721998</v>
      </c>
      <c r="C1692" s="354">
        <v>120</v>
      </c>
      <c r="D1692" s="186">
        <f t="shared" si="26"/>
        <v>5.9399999999999977</v>
      </c>
      <c r="E1692" s="354">
        <v>114.06</v>
      </c>
      <c r="F1692" s="355" t="s">
        <v>3273</v>
      </c>
      <c r="G1692" s="294"/>
    </row>
    <row r="1693" spans="2:7">
      <c r="B1693" s="353">
        <v>42703.610150462999</v>
      </c>
      <c r="C1693" s="354">
        <v>50</v>
      </c>
      <c r="D1693" s="186">
        <f t="shared" si="26"/>
        <v>2.5</v>
      </c>
      <c r="E1693" s="354">
        <v>47.5</v>
      </c>
      <c r="F1693" s="355" t="s">
        <v>3347</v>
      </c>
      <c r="G1693" s="294"/>
    </row>
    <row r="1694" spans="2:7">
      <c r="B1694" s="353">
        <v>42703.612314815</v>
      </c>
      <c r="C1694" s="354">
        <v>50.01</v>
      </c>
      <c r="D1694" s="186">
        <f t="shared" si="26"/>
        <v>2.4799999999999969</v>
      </c>
      <c r="E1694" s="354">
        <v>47.53</v>
      </c>
      <c r="F1694" s="355" t="s">
        <v>3348</v>
      </c>
      <c r="G1694" s="294"/>
    </row>
    <row r="1695" spans="2:7">
      <c r="B1695" s="353">
        <v>42703.614085647998</v>
      </c>
      <c r="C1695" s="354">
        <v>50</v>
      </c>
      <c r="D1695" s="186">
        <f t="shared" si="26"/>
        <v>2.5</v>
      </c>
      <c r="E1695" s="354">
        <v>47.5</v>
      </c>
      <c r="F1695" s="355" t="s">
        <v>3349</v>
      </c>
      <c r="G1695" s="294"/>
    </row>
    <row r="1696" spans="2:7">
      <c r="B1696" s="353">
        <v>42703.618773148002</v>
      </c>
      <c r="C1696" s="354">
        <v>150</v>
      </c>
      <c r="D1696" s="186">
        <f t="shared" si="26"/>
        <v>7.5</v>
      </c>
      <c r="E1696" s="354">
        <v>142.5</v>
      </c>
      <c r="F1696" s="355" t="s">
        <v>3350</v>
      </c>
      <c r="G1696" s="294"/>
    </row>
    <row r="1697" spans="2:7">
      <c r="B1697" s="353">
        <v>42703.618958332998</v>
      </c>
      <c r="C1697" s="354">
        <v>50</v>
      </c>
      <c r="D1697" s="186">
        <f t="shared" si="26"/>
        <v>2.4699999999999989</v>
      </c>
      <c r="E1697" s="354">
        <v>47.53</v>
      </c>
      <c r="F1697" s="355" t="s">
        <v>3351</v>
      </c>
      <c r="G1697" s="294"/>
    </row>
    <row r="1698" spans="2:7">
      <c r="B1698" s="353">
        <v>42703.619074073998</v>
      </c>
      <c r="C1698" s="354">
        <v>50</v>
      </c>
      <c r="D1698" s="186">
        <f t="shared" si="26"/>
        <v>2.5</v>
      </c>
      <c r="E1698" s="354">
        <v>47.5</v>
      </c>
      <c r="F1698" s="355" t="s">
        <v>3352</v>
      </c>
      <c r="G1698" s="294"/>
    </row>
    <row r="1699" spans="2:7">
      <c r="B1699" s="353">
        <v>42703.619386573999</v>
      </c>
      <c r="C1699" s="354">
        <v>50</v>
      </c>
      <c r="D1699" s="186">
        <f t="shared" si="26"/>
        <v>2.4699999999999989</v>
      </c>
      <c r="E1699" s="354">
        <v>47.53</v>
      </c>
      <c r="F1699" s="355" t="s">
        <v>3353</v>
      </c>
      <c r="G1699" s="294"/>
    </row>
    <row r="1700" spans="2:7">
      <c r="B1700" s="353">
        <v>42703.619618056</v>
      </c>
      <c r="C1700" s="354">
        <v>50</v>
      </c>
      <c r="D1700" s="186">
        <f t="shared" si="26"/>
        <v>3.5</v>
      </c>
      <c r="E1700" s="354">
        <v>46.5</v>
      </c>
      <c r="F1700" s="355" t="s">
        <v>3354</v>
      </c>
      <c r="G1700" s="294"/>
    </row>
    <row r="1701" spans="2:7">
      <c r="B1701" s="353">
        <v>42703.620914352003</v>
      </c>
      <c r="C1701" s="354">
        <v>50</v>
      </c>
      <c r="D1701" s="186">
        <f t="shared" si="26"/>
        <v>2.4699999999999989</v>
      </c>
      <c r="E1701" s="354">
        <v>47.53</v>
      </c>
      <c r="F1701" s="355" t="s">
        <v>3355</v>
      </c>
      <c r="G1701" s="294"/>
    </row>
    <row r="1702" spans="2:7">
      <c r="B1702" s="353">
        <v>42703.621076388998</v>
      </c>
      <c r="C1702" s="354">
        <v>50</v>
      </c>
      <c r="D1702" s="186">
        <f t="shared" si="26"/>
        <v>2.5</v>
      </c>
      <c r="E1702" s="354">
        <v>47.5</v>
      </c>
      <c r="F1702" s="355" t="s">
        <v>3356</v>
      </c>
      <c r="G1702" s="294"/>
    </row>
    <row r="1703" spans="2:7">
      <c r="B1703" s="353">
        <v>42703.624097221997</v>
      </c>
      <c r="C1703" s="354">
        <v>50</v>
      </c>
      <c r="D1703" s="186">
        <f t="shared" si="26"/>
        <v>2.5</v>
      </c>
      <c r="E1703" s="354">
        <v>47.5</v>
      </c>
      <c r="F1703" s="355" t="s">
        <v>3357</v>
      </c>
      <c r="G1703" s="294"/>
    </row>
    <row r="1704" spans="2:7">
      <c r="B1704" s="353">
        <v>42703.624108796001</v>
      </c>
      <c r="C1704" s="354">
        <v>50</v>
      </c>
      <c r="D1704" s="186">
        <f t="shared" si="26"/>
        <v>2.5</v>
      </c>
      <c r="E1704" s="354">
        <v>47.5</v>
      </c>
      <c r="F1704" s="355" t="s">
        <v>3358</v>
      </c>
      <c r="G1704" s="294"/>
    </row>
    <row r="1705" spans="2:7">
      <c r="B1705" s="353">
        <v>42703.624236110998</v>
      </c>
      <c r="C1705" s="354">
        <v>50</v>
      </c>
      <c r="D1705" s="186">
        <f t="shared" si="26"/>
        <v>2.5</v>
      </c>
      <c r="E1705" s="354">
        <v>47.5</v>
      </c>
      <c r="F1705" s="355" t="s">
        <v>3359</v>
      </c>
      <c r="G1705" s="294"/>
    </row>
    <row r="1706" spans="2:7">
      <c r="B1706" s="353">
        <v>42703.624247685002</v>
      </c>
      <c r="C1706" s="354">
        <v>100</v>
      </c>
      <c r="D1706" s="186">
        <f t="shared" si="26"/>
        <v>5</v>
      </c>
      <c r="E1706" s="354">
        <v>95</v>
      </c>
      <c r="F1706" s="355" t="s">
        <v>3360</v>
      </c>
      <c r="G1706" s="294"/>
    </row>
    <row r="1707" spans="2:7">
      <c r="B1707" s="353">
        <v>42703.625057869998</v>
      </c>
      <c r="C1707" s="354">
        <v>50</v>
      </c>
      <c r="D1707" s="186">
        <f t="shared" si="26"/>
        <v>2.4699999999999989</v>
      </c>
      <c r="E1707" s="354">
        <v>47.53</v>
      </c>
      <c r="F1707" s="355" t="s">
        <v>3361</v>
      </c>
      <c r="G1707" s="294"/>
    </row>
    <row r="1708" spans="2:7">
      <c r="B1708" s="353">
        <v>42703.626377314999</v>
      </c>
      <c r="C1708" s="354">
        <v>50</v>
      </c>
      <c r="D1708" s="186">
        <f t="shared" si="26"/>
        <v>2.5</v>
      </c>
      <c r="E1708" s="354">
        <v>47.5</v>
      </c>
      <c r="F1708" s="355" t="s">
        <v>2003</v>
      </c>
      <c r="G1708" s="294"/>
    </row>
    <row r="1709" spans="2:7">
      <c r="B1709" s="353">
        <v>42703.626643518997</v>
      </c>
      <c r="C1709" s="354">
        <v>50</v>
      </c>
      <c r="D1709" s="186">
        <f t="shared" si="26"/>
        <v>3.5</v>
      </c>
      <c r="E1709" s="354">
        <v>46.5</v>
      </c>
      <c r="F1709" s="355" t="s">
        <v>3362</v>
      </c>
      <c r="G1709" s="294"/>
    </row>
    <row r="1710" spans="2:7">
      <c r="B1710" s="353">
        <v>42703.627129629996</v>
      </c>
      <c r="C1710" s="354">
        <v>50</v>
      </c>
      <c r="D1710" s="186">
        <f t="shared" si="26"/>
        <v>2.4699999999999989</v>
      </c>
      <c r="E1710" s="354">
        <v>47.53</v>
      </c>
      <c r="F1710" s="355" t="s">
        <v>3363</v>
      </c>
      <c r="G1710" s="294"/>
    </row>
    <row r="1711" spans="2:7">
      <c r="B1711" s="353">
        <v>42703.629050926</v>
      </c>
      <c r="C1711" s="354">
        <v>50</v>
      </c>
      <c r="D1711" s="186">
        <f t="shared" si="26"/>
        <v>2.5</v>
      </c>
      <c r="E1711" s="354">
        <v>47.5</v>
      </c>
      <c r="F1711" s="355" t="s">
        <v>3364</v>
      </c>
      <c r="G1711" s="294"/>
    </row>
    <row r="1712" spans="2:7">
      <c r="B1712" s="353">
        <v>42703.629594906997</v>
      </c>
      <c r="C1712" s="354">
        <v>50</v>
      </c>
      <c r="D1712" s="186">
        <f t="shared" si="26"/>
        <v>2.5</v>
      </c>
      <c r="E1712" s="354">
        <v>47.5</v>
      </c>
      <c r="F1712" s="355" t="s">
        <v>3365</v>
      </c>
      <c r="G1712" s="294"/>
    </row>
    <row r="1713" spans="2:7">
      <c r="B1713" s="353">
        <v>42703.630439815002</v>
      </c>
      <c r="C1713" s="354">
        <v>50</v>
      </c>
      <c r="D1713" s="186">
        <f t="shared" si="26"/>
        <v>2.5</v>
      </c>
      <c r="E1713" s="354">
        <v>47.5</v>
      </c>
      <c r="F1713" s="355" t="s">
        <v>3366</v>
      </c>
      <c r="G1713" s="294"/>
    </row>
    <row r="1714" spans="2:7">
      <c r="B1714" s="353">
        <v>42703.632060185002</v>
      </c>
      <c r="C1714" s="354">
        <v>50</v>
      </c>
      <c r="D1714" s="186">
        <f t="shared" si="26"/>
        <v>2.5</v>
      </c>
      <c r="E1714" s="354">
        <v>47.5</v>
      </c>
      <c r="F1714" s="355" t="s">
        <v>3367</v>
      </c>
      <c r="G1714" s="294"/>
    </row>
    <row r="1715" spans="2:7">
      <c r="B1715" s="353">
        <v>42703.632071758999</v>
      </c>
      <c r="C1715" s="186">
        <v>50</v>
      </c>
      <c r="D1715" s="186">
        <f t="shared" si="26"/>
        <v>2.4699999999999989</v>
      </c>
      <c r="E1715" s="354">
        <v>47.53</v>
      </c>
      <c r="F1715" s="355" t="s">
        <v>3368</v>
      </c>
      <c r="G1715" s="294"/>
    </row>
    <row r="1716" spans="2:7">
      <c r="B1716" s="353">
        <v>42703.632731480997</v>
      </c>
      <c r="C1716" s="354">
        <v>50</v>
      </c>
      <c r="D1716" s="186">
        <f t="shared" si="26"/>
        <v>2.5</v>
      </c>
      <c r="E1716" s="354">
        <v>47.5</v>
      </c>
      <c r="F1716" s="355" t="s">
        <v>3369</v>
      </c>
      <c r="G1716" s="294"/>
    </row>
    <row r="1717" spans="2:7">
      <c r="B1717" s="353">
        <v>42703.632789351999</v>
      </c>
      <c r="C1717" s="354">
        <v>50</v>
      </c>
      <c r="D1717" s="186">
        <f t="shared" si="26"/>
        <v>2.5</v>
      </c>
      <c r="E1717" s="354">
        <v>47.5</v>
      </c>
      <c r="F1717" s="355" t="s">
        <v>3370</v>
      </c>
      <c r="G1717" s="294"/>
    </row>
    <row r="1718" spans="2:7">
      <c r="B1718" s="353">
        <v>42703.632835648001</v>
      </c>
      <c r="C1718" s="354">
        <v>50</v>
      </c>
      <c r="D1718" s="186">
        <f t="shared" si="26"/>
        <v>2.5</v>
      </c>
      <c r="E1718" s="354">
        <v>47.5</v>
      </c>
      <c r="F1718" s="355" t="s">
        <v>2677</v>
      </c>
      <c r="G1718" s="294"/>
    </row>
    <row r="1719" spans="2:7">
      <c r="B1719" s="353">
        <v>42703.633020832996</v>
      </c>
      <c r="C1719" s="354">
        <v>50</v>
      </c>
      <c r="D1719" s="186">
        <f t="shared" si="26"/>
        <v>2.5</v>
      </c>
      <c r="E1719" s="354">
        <v>47.5</v>
      </c>
      <c r="F1719" s="355" t="s">
        <v>3371</v>
      </c>
      <c r="G1719" s="294"/>
    </row>
    <row r="1720" spans="2:7">
      <c r="B1720" s="353">
        <v>42703.634004630003</v>
      </c>
      <c r="C1720" s="354">
        <v>50</v>
      </c>
      <c r="D1720" s="186">
        <f t="shared" si="26"/>
        <v>2.4699999999999989</v>
      </c>
      <c r="E1720" s="354">
        <v>47.53</v>
      </c>
      <c r="F1720" s="355" t="s">
        <v>3368</v>
      </c>
      <c r="G1720" s="294"/>
    </row>
    <row r="1721" spans="2:7">
      <c r="B1721" s="353">
        <v>42703.634074073998</v>
      </c>
      <c r="C1721" s="354">
        <v>50</v>
      </c>
      <c r="D1721" s="186">
        <f t="shared" si="26"/>
        <v>2.5</v>
      </c>
      <c r="E1721" s="354">
        <v>47.5</v>
      </c>
      <c r="F1721" s="355" t="s">
        <v>3372</v>
      </c>
      <c r="G1721" s="294"/>
    </row>
    <row r="1722" spans="2:7">
      <c r="B1722" s="353">
        <v>42703.634224537003</v>
      </c>
      <c r="C1722" s="354">
        <v>50</v>
      </c>
      <c r="D1722" s="186">
        <f t="shared" si="26"/>
        <v>2.5</v>
      </c>
      <c r="E1722" s="354">
        <v>47.5</v>
      </c>
      <c r="F1722" s="355" t="s">
        <v>3373</v>
      </c>
      <c r="G1722" s="294"/>
    </row>
    <row r="1723" spans="2:7">
      <c r="B1723" s="353">
        <v>42703.634398148002</v>
      </c>
      <c r="C1723" s="354">
        <v>200</v>
      </c>
      <c r="D1723" s="186">
        <f t="shared" si="26"/>
        <v>10</v>
      </c>
      <c r="E1723" s="354">
        <v>190</v>
      </c>
      <c r="F1723" s="355" t="s">
        <v>3365</v>
      </c>
      <c r="G1723" s="294"/>
    </row>
    <row r="1724" spans="2:7">
      <c r="B1724" s="353">
        <v>42703.634571759001</v>
      </c>
      <c r="C1724" s="354">
        <v>50</v>
      </c>
      <c r="D1724" s="186">
        <f t="shared" si="26"/>
        <v>2.5</v>
      </c>
      <c r="E1724" s="354">
        <v>47.5</v>
      </c>
      <c r="F1724" s="355" t="s">
        <v>3374</v>
      </c>
      <c r="G1724" s="294"/>
    </row>
    <row r="1725" spans="2:7">
      <c r="B1725" s="353">
        <v>42703.635543981</v>
      </c>
      <c r="C1725" s="354">
        <v>50</v>
      </c>
      <c r="D1725" s="186">
        <f t="shared" si="26"/>
        <v>2.5</v>
      </c>
      <c r="E1725" s="354">
        <v>47.5</v>
      </c>
      <c r="F1725" s="355" t="s">
        <v>3375</v>
      </c>
      <c r="G1725" s="294"/>
    </row>
    <row r="1726" spans="2:7">
      <c r="B1726" s="353">
        <v>42703.636157407003</v>
      </c>
      <c r="C1726" s="354">
        <v>50</v>
      </c>
      <c r="D1726" s="186">
        <f t="shared" si="26"/>
        <v>2.5</v>
      </c>
      <c r="E1726" s="354">
        <v>47.5</v>
      </c>
      <c r="F1726" s="355" t="s">
        <v>3376</v>
      </c>
      <c r="G1726" s="294"/>
    </row>
    <row r="1727" spans="2:7">
      <c r="B1727" s="353">
        <v>42703.636967592996</v>
      </c>
      <c r="C1727" s="354">
        <v>50</v>
      </c>
      <c r="D1727" s="186">
        <f t="shared" si="26"/>
        <v>2.5</v>
      </c>
      <c r="E1727" s="354">
        <v>47.5</v>
      </c>
      <c r="F1727" s="355" t="s">
        <v>3377</v>
      </c>
      <c r="G1727" s="294"/>
    </row>
    <row r="1728" spans="2:7">
      <c r="B1728" s="353">
        <v>42703.637106481001</v>
      </c>
      <c r="C1728" s="354">
        <v>50</v>
      </c>
      <c r="D1728" s="186">
        <f t="shared" si="26"/>
        <v>2.5</v>
      </c>
      <c r="E1728" s="354">
        <v>47.5</v>
      </c>
      <c r="F1728" s="355" t="s">
        <v>3374</v>
      </c>
      <c r="G1728" s="294"/>
    </row>
    <row r="1729" spans="2:7">
      <c r="B1729" s="353">
        <v>42703.637847222002</v>
      </c>
      <c r="C1729" s="354">
        <v>50</v>
      </c>
      <c r="D1729" s="186">
        <f t="shared" si="26"/>
        <v>2.4699999999999989</v>
      </c>
      <c r="E1729" s="354">
        <v>47.53</v>
      </c>
      <c r="F1729" s="355" t="s">
        <v>3378</v>
      </c>
      <c r="G1729" s="294"/>
    </row>
    <row r="1730" spans="2:7">
      <c r="B1730" s="353">
        <v>42703.637881944</v>
      </c>
      <c r="C1730" s="354">
        <v>100</v>
      </c>
      <c r="D1730" s="186">
        <f t="shared" si="26"/>
        <v>5</v>
      </c>
      <c r="E1730" s="354">
        <v>95</v>
      </c>
      <c r="F1730" s="355" t="s">
        <v>3374</v>
      </c>
      <c r="G1730" s="294"/>
    </row>
    <row r="1731" spans="2:7">
      <c r="B1731" s="353">
        <v>42703.637997685</v>
      </c>
      <c r="C1731" s="354">
        <v>50</v>
      </c>
      <c r="D1731" s="186">
        <f t="shared" si="26"/>
        <v>2.5</v>
      </c>
      <c r="E1731" s="354">
        <v>47.5</v>
      </c>
      <c r="F1731" s="355" t="s">
        <v>3379</v>
      </c>
      <c r="G1731" s="294"/>
    </row>
    <row r="1732" spans="2:7">
      <c r="B1732" s="353">
        <v>42703.638009258997</v>
      </c>
      <c r="C1732" s="354">
        <v>50</v>
      </c>
      <c r="D1732" s="186">
        <f t="shared" si="26"/>
        <v>2.5</v>
      </c>
      <c r="E1732" s="354">
        <v>47.5</v>
      </c>
      <c r="F1732" s="355" t="s">
        <v>3380</v>
      </c>
      <c r="G1732" s="294"/>
    </row>
    <row r="1733" spans="2:7">
      <c r="B1733" s="353">
        <v>42703.639155092998</v>
      </c>
      <c r="C1733" s="354">
        <v>50</v>
      </c>
      <c r="D1733" s="186">
        <f t="shared" si="26"/>
        <v>2.5</v>
      </c>
      <c r="E1733" s="354">
        <v>47.5</v>
      </c>
      <c r="F1733" s="355" t="s">
        <v>3381</v>
      </c>
      <c r="G1733" s="294"/>
    </row>
    <row r="1734" spans="2:7">
      <c r="B1734" s="353">
        <v>42703.640219907</v>
      </c>
      <c r="C1734" s="354">
        <v>50</v>
      </c>
      <c r="D1734" s="186">
        <f t="shared" ref="D1734:D1797" si="27">SUM(C1734-E1734)</f>
        <v>2.5</v>
      </c>
      <c r="E1734" s="354">
        <v>47.5</v>
      </c>
      <c r="F1734" s="355" t="s">
        <v>3295</v>
      </c>
      <c r="G1734" s="294"/>
    </row>
    <row r="1735" spans="2:7">
      <c r="B1735" s="353">
        <v>42703.640405093</v>
      </c>
      <c r="C1735" s="354">
        <v>50</v>
      </c>
      <c r="D1735" s="186">
        <f t="shared" si="27"/>
        <v>2.5</v>
      </c>
      <c r="E1735" s="354">
        <v>47.5</v>
      </c>
      <c r="F1735" s="355" t="s">
        <v>3382</v>
      </c>
      <c r="G1735" s="294"/>
    </row>
    <row r="1736" spans="2:7">
      <c r="B1736" s="353">
        <v>42703.640706019003</v>
      </c>
      <c r="C1736" s="354">
        <v>50</v>
      </c>
      <c r="D1736" s="186">
        <f t="shared" si="27"/>
        <v>2.5</v>
      </c>
      <c r="E1736" s="354">
        <v>47.5</v>
      </c>
      <c r="F1736" s="355" t="s">
        <v>3286</v>
      </c>
      <c r="G1736" s="294"/>
    </row>
    <row r="1737" spans="2:7">
      <c r="B1737" s="353">
        <v>42703.640717593</v>
      </c>
      <c r="C1737" s="354">
        <v>150</v>
      </c>
      <c r="D1737" s="186">
        <f t="shared" si="27"/>
        <v>7.5</v>
      </c>
      <c r="E1737" s="354">
        <v>142.5</v>
      </c>
      <c r="F1737" s="355" t="s">
        <v>3383</v>
      </c>
      <c r="G1737" s="294"/>
    </row>
    <row r="1738" spans="2:7">
      <c r="B1738" s="353">
        <v>42703.641076389002</v>
      </c>
      <c r="C1738" s="354">
        <v>50</v>
      </c>
      <c r="D1738" s="186">
        <f t="shared" si="27"/>
        <v>2.5</v>
      </c>
      <c r="E1738" s="354">
        <v>47.5</v>
      </c>
      <c r="F1738" s="355" t="s">
        <v>3384</v>
      </c>
      <c r="G1738" s="294"/>
    </row>
    <row r="1739" spans="2:7">
      <c r="B1739" s="353">
        <v>42703.641921296003</v>
      </c>
      <c r="C1739" s="354">
        <v>50</v>
      </c>
      <c r="D1739" s="186">
        <f t="shared" si="27"/>
        <v>2.5</v>
      </c>
      <c r="E1739" s="354">
        <v>47.5</v>
      </c>
      <c r="F1739" s="355" t="s">
        <v>3249</v>
      </c>
      <c r="G1739" s="294"/>
    </row>
    <row r="1740" spans="2:7">
      <c r="B1740" s="353">
        <v>42703.642418980999</v>
      </c>
      <c r="C1740" s="354">
        <v>50</v>
      </c>
      <c r="D1740" s="186">
        <f t="shared" si="27"/>
        <v>2.4699999999999989</v>
      </c>
      <c r="E1740" s="354">
        <v>47.53</v>
      </c>
      <c r="F1740" s="355" t="s">
        <v>3385</v>
      </c>
      <c r="G1740" s="294"/>
    </row>
    <row r="1741" spans="2:7">
      <c r="B1741" s="353">
        <v>42703.644108795997</v>
      </c>
      <c r="C1741" s="354">
        <v>50</v>
      </c>
      <c r="D1741" s="186">
        <f t="shared" si="27"/>
        <v>2.4699999999999989</v>
      </c>
      <c r="E1741" s="354">
        <v>47.53</v>
      </c>
      <c r="F1741" s="355" t="s">
        <v>3386</v>
      </c>
      <c r="G1741" s="294"/>
    </row>
    <row r="1742" spans="2:7">
      <c r="B1742" s="353">
        <v>42703.644201388997</v>
      </c>
      <c r="C1742" s="354">
        <v>50</v>
      </c>
      <c r="D1742" s="186">
        <f t="shared" si="27"/>
        <v>3.5</v>
      </c>
      <c r="E1742" s="354">
        <v>46.5</v>
      </c>
      <c r="F1742" s="355" t="s">
        <v>3387</v>
      </c>
      <c r="G1742" s="294"/>
    </row>
    <row r="1743" spans="2:7">
      <c r="B1743" s="353">
        <v>42703.644502315001</v>
      </c>
      <c r="C1743" s="354">
        <v>30</v>
      </c>
      <c r="D1743" s="186">
        <f t="shared" si="27"/>
        <v>1.5</v>
      </c>
      <c r="E1743" s="354">
        <v>28.5</v>
      </c>
      <c r="F1743" s="355" t="s">
        <v>3388</v>
      </c>
      <c r="G1743" s="294"/>
    </row>
    <row r="1744" spans="2:7">
      <c r="B1744" s="353">
        <v>42703.645324074001</v>
      </c>
      <c r="C1744" s="354">
        <v>50</v>
      </c>
      <c r="D1744" s="186">
        <f t="shared" si="27"/>
        <v>2.5</v>
      </c>
      <c r="E1744" s="354">
        <v>47.5</v>
      </c>
      <c r="F1744" s="355" t="s">
        <v>3389</v>
      </c>
      <c r="G1744" s="294"/>
    </row>
    <row r="1745" spans="2:7">
      <c r="B1745" s="353">
        <v>42703.647175926002</v>
      </c>
      <c r="C1745" s="186">
        <v>250</v>
      </c>
      <c r="D1745" s="186">
        <f t="shared" si="27"/>
        <v>12.5</v>
      </c>
      <c r="E1745" s="354">
        <v>237.5</v>
      </c>
      <c r="F1745" s="355" t="s">
        <v>2549</v>
      </c>
      <c r="G1745" s="294"/>
    </row>
    <row r="1746" spans="2:7">
      <c r="B1746" s="353">
        <v>42703.647557869997</v>
      </c>
      <c r="C1746" s="354">
        <v>50</v>
      </c>
      <c r="D1746" s="186">
        <f t="shared" si="27"/>
        <v>2.5</v>
      </c>
      <c r="E1746" s="354">
        <v>47.5</v>
      </c>
      <c r="F1746" s="355" t="s">
        <v>3390</v>
      </c>
      <c r="G1746" s="294"/>
    </row>
    <row r="1747" spans="2:7">
      <c r="B1747" s="353">
        <v>42703.648865741001</v>
      </c>
      <c r="C1747" s="354">
        <v>300</v>
      </c>
      <c r="D1747" s="186">
        <f t="shared" si="27"/>
        <v>15</v>
      </c>
      <c r="E1747" s="354">
        <v>285</v>
      </c>
      <c r="F1747" s="355" t="s">
        <v>3391</v>
      </c>
      <c r="G1747" s="294"/>
    </row>
    <row r="1748" spans="2:7">
      <c r="B1748" s="353">
        <v>42703.649502314998</v>
      </c>
      <c r="C1748" s="354">
        <v>50</v>
      </c>
      <c r="D1748" s="186">
        <f t="shared" si="27"/>
        <v>2.5</v>
      </c>
      <c r="E1748" s="354">
        <v>47.5</v>
      </c>
      <c r="F1748" s="355" t="s">
        <v>3392</v>
      </c>
      <c r="G1748" s="294"/>
    </row>
    <row r="1749" spans="2:7">
      <c r="B1749" s="353">
        <v>42703.650312500002</v>
      </c>
      <c r="C1749" s="354">
        <v>50</v>
      </c>
      <c r="D1749" s="186">
        <f t="shared" si="27"/>
        <v>2.5</v>
      </c>
      <c r="E1749" s="354">
        <v>47.5</v>
      </c>
      <c r="F1749" s="355" t="s">
        <v>3393</v>
      </c>
      <c r="G1749" s="294"/>
    </row>
    <row r="1750" spans="2:7">
      <c r="B1750" s="353">
        <v>42703.650891204001</v>
      </c>
      <c r="C1750" s="354">
        <v>50</v>
      </c>
      <c r="D1750" s="186">
        <f t="shared" si="27"/>
        <v>2.4699999999999989</v>
      </c>
      <c r="E1750" s="354">
        <v>47.53</v>
      </c>
      <c r="F1750" s="355" t="s">
        <v>3394</v>
      </c>
      <c r="G1750" s="294"/>
    </row>
    <row r="1751" spans="2:7">
      <c r="B1751" s="353">
        <v>42703.652060184999</v>
      </c>
      <c r="C1751" s="354">
        <v>50</v>
      </c>
      <c r="D1751" s="186">
        <f t="shared" si="27"/>
        <v>2.5</v>
      </c>
      <c r="E1751" s="354">
        <v>47.5</v>
      </c>
      <c r="F1751" s="355" t="s">
        <v>3395</v>
      </c>
      <c r="G1751" s="294"/>
    </row>
    <row r="1752" spans="2:7">
      <c r="B1752" s="353">
        <v>42703.652291667</v>
      </c>
      <c r="C1752" s="354">
        <v>50</v>
      </c>
      <c r="D1752" s="186">
        <f t="shared" si="27"/>
        <v>2.5</v>
      </c>
      <c r="E1752" s="354">
        <v>47.5</v>
      </c>
      <c r="F1752" s="355" t="s">
        <v>3396</v>
      </c>
      <c r="G1752" s="294"/>
    </row>
    <row r="1753" spans="2:7">
      <c r="B1753" s="353">
        <v>42703.653055556002</v>
      </c>
      <c r="C1753" s="354">
        <v>50</v>
      </c>
      <c r="D1753" s="186">
        <f t="shared" si="27"/>
        <v>2.5</v>
      </c>
      <c r="E1753" s="354">
        <v>47.5</v>
      </c>
      <c r="F1753" s="355" t="s">
        <v>2001</v>
      </c>
      <c r="G1753" s="294"/>
    </row>
    <row r="1754" spans="2:7">
      <c r="B1754" s="353">
        <v>42703.653680556003</v>
      </c>
      <c r="C1754" s="354">
        <v>50</v>
      </c>
      <c r="D1754" s="186">
        <f t="shared" si="27"/>
        <v>2.5</v>
      </c>
      <c r="E1754" s="354">
        <v>47.5</v>
      </c>
      <c r="F1754" s="355" t="s">
        <v>3397</v>
      </c>
      <c r="G1754" s="294"/>
    </row>
    <row r="1755" spans="2:7">
      <c r="B1755" s="353">
        <v>42703.654016203996</v>
      </c>
      <c r="C1755" s="354">
        <v>50</v>
      </c>
      <c r="D1755" s="186">
        <f t="shared" si="27"/>
        <v>2.4699999999999989</v>
      </c>
      <c r="E1755" s="354">
        <v>47.53</v>
      </c>
      <c r="F1755" s="355" t="s">
        <v>3398</v>
      </c>
      <c r="G1755" s="294"/>
    </row>
    <row r="1756" spans="2:7">
      <c r="B1756" s="353">
        <v>42703.654236110997</v>
      </c>
      <c r="C1756" s="354">
        <v>50</v>
      </c>
      <c r="D1756" s="186">
        <f t="shared" si="27"/>
        <v>2.4699999999999989</v>
      </c>
      <c r="E1756" s="354">
        <v>47.53</v>
      </c>
      <c r="F1756" s="355" t="s">
        <v>3399</v>
      </c>
      <c r="G1756" s="294"/>
    </row>
    <row r="1757" spans="2:7">
      <c r="B1757" s="353">
        <v>42703.654282406998</v>
      </c>
      <c r="C1757" s="354">
        <v>300</v>
      </c>
      <c r="D1757" s="186">
        <f t="shared" si="27"/>
        <v>15</v>
      </c>
      <c r="E1757" s="354">
        <v>285</v>
      </c>
      <c r="F1757" s="355" t="s">
        <v>3064</v>
      </c>
      <c r="G1757" s="294"/>
    </row>
    <row r="1758" spans="2:7">
      <c r="B1758" s="353">
        <v>42703.65431713</v>
      </c>
      <c r="C1758" s="354">
        <v>50</v>
      </c>
      <c r="D1758" s="186">
        <f t="shared" si="27"/>
        <v>2.5</v>
      </c>
      <c r="E1758" s="354">
        <v>47.5</v>
      </c>
      <c r="F1758" s="355" t="s">
        <v>2519</v>
      </c>
      <c r="G1758" s="294"/>
    </row>
    <row r="1759" spans="2:7">
      <c r="B1759" s="353">
        <v>42703.654525462996</v>
      </c>
      <c r="C1759" s="354">
        <v>50</v>
      </c>
      <c r="D1759" s="186">
        <f t="shared" si="27"/>
        <v>2.4699999999999989</v>
      </c>
      <c r="E1759" s="354">
        <v>47.53</v>
      </c>
      <c r="F1759" s="355" t="s">
        <v>3400</v>
      </c>
      <c r="G1759" s="294"/>
    </row>
    <row r="1760" spans="2:7">
      <c r="B1760" s="353">
        <v>42703.654756944001</v>
      </c>
      <c r="C1760" s="354">
        <v>100</v>
      </c>
      <c r="D1760" s="186">
        <f t="shared" si="27"/>
        <v>5</v>
      </c>
      <c r="E1760" s="354">
        <v>95</v>
      </c>
      <c r="F1760" s="355" t="s">
        <v>3282</v>
      </c>
      <c r="G1760" s="294"/>
    </row>
    <row r="1761" spans="2:7">
      <c r="B1761" s="353">
        <v>42703.655381944001</v>
      </c>
      <c r="C1761" s="354">
        <v>50</v>
      </c>
      <c r="D1761" s="186">
        <f t="shared" si="27"/>
        <v>2.4699999999999989</v>
      </c>
      <c r="E1761" s="354">
        <v>47.53</v>
      </c>
      <c r="F1761" s="355" t="s">
        <v>3399</v>
      </c>
      <c r="G1761" s="294"/>
    </row>
    <row r="1762" spans="2:7">
      <c r="B1762" s="353">
        <v>42703.656238426003</v>
      </c>
      <c r="C1762" s="354">
        <v>50</v>
      </c>
      <c r="D1762" s="186">
        <f t="shared" si="27"/>
        <v>2.4699999999999989</v>
      </c>
      <c r="E1762" s="354">
        <v>47.53</v>
      </c>
      <c r="F1762" s="355" t="s">
        <v>3401</v>
      </c>
      <c r="G1762" s="294"/>
    </row>
    <row r="1763" spans="2:7">
      <c r="B1763" s="353">
        <v>42703.656261573997</v>
      </c>
      <c r="C1763" s="354">
        <v>50</v>
      </c>
      <c r="D1763" s="186">
        <f t="shared" si="27"/>
        <v>2.5</v>
      </c>
      <c r="E1763" s="354">
        <v>47.5</v>
      </c>
      <c r="F1763" s="355" t="s">
        <v>3402</v>
      </c>
      <c r="G1763" s="294"/>
    </row>
    <row r="1764" spans="2:7">
      <c r="B1764" s="353">
        <v>42703.656284721998</v>
      </c>
      <c r="C1764" s="354">
        <v>50</v>
      </c>
      <c r="D1764" s="186">
        <f t="shared" si="27"/>
        <v>2.4699999999999989</v>
      </c>
      <c r="E1764" s="354">
        <v>47.53</v>
      </c>
      <c r="F1764" s="355" t="s">
        <v>3399</v>
      </c>
      <c r="G1764" s="294"/>
    </row>
    <row r="1765" spans="2:7">
      <c r="B1765" s="353">
        <v>42703.657152778003</v>
      </c>
      <c r="C1765" s="354">
        <v>50</v>
      </c>
      <c r="D1765" s="186">
        <f t="shared" si="27"/>
        <v>2.5</v>
      </c>
      <c r="E1765" s="354">
        <v>47.5</v>
      </c>
      <c r="F1765" s="355" t="s">
        <v>3403</v>
      </c>
      <c r="G1765" s="294"/>
    </row>
    <row r="1766" spans="2:7">
      <c r="B1766" s="353">
        <v>42703.657916666998</v>
      </c>
      <c r="C1766" s="354">
        <v>50</v>
      </c>
      <c r="D1766" s="186">
        <f t="shared" si="27"/>
        <v>2.5</v>
      </c>
      <c r="E1766" s="354">
        <v>47.5</v>
      </c>
      <c r="F1766" s="355" t="s">
        <v>3404</v>
      </c>
      <c r="G1766" s="294"/>
    </row>
    <row r="1767" spans="2:7">
      <c r="B1767" s="353">
        <v>42703.658437500002</v>
      </c>
      <c r="C1767" s="354">
        <v>50</v>
      </c>
      <c r="D1767" s="186">
        <f t="shared" si="27"/>
        <v>3.5</v>
      </c>
      <c r="E1767" s="354">
        <v>46.5</v>
      </c>
      <c r="F1767" s="355" t="s">
        <v>3405</v>
      </c>
      <c r="G1767" s="294"/>
    </row>
    <row r="1768" spans="2:7">
      <c r="B1768" s="353">
        <v>42703.659594907003</v>
      </c>
      <c r="C1768" s="354">
        <v>100</v>
      </c>
      <c r="D1768" s="186">
        <f t="shared" si="27"/>
        <v>4.9500000000000028</v>
      </c>
      <c r="E1768" s="354">
        <v>95.05</v>
      </c>
      <c r="F1768" s="355" t="s">
        <v>3406</v>
      </c>
      <c r="G1768" s="294"/>
    </row>
    <row r="1769" spans="2:7">
      <c r="B1769" s="353">
        <v>42703.660243056001</v>
      </c>
      <c r="C1769" s="354">
        <v>50</v>
      </c>
      <c r="D1769" s="186">
        <f t="shared" si="27"/>
        <v>2.5</v>
      </c>
      <c r="E1769" s="354">
        <v>47.5</v>
      </c>
      <c r="F1769" s="355" t="s">
        <v>3407</v>
      </c>
      <c r="G1769" s="294"/>
    </row>
    <row r="1770" spans="2:7">
      <c r="B1770" s="353">
        <v>42703.660393519</v>
      </c>
      <c r="C1770" s="354">
        <v>50</v>
      </c>
      <c r="D1770" s="186">
        <f t="shared" si="27"/>
        <v>2.4699999999999989</v>
      </c>
      <c r="E1770" s="354">
        <v>47.53</v>
      </c>
      <c r="F1770" s="355" t="s">
        <v>3408</v>
      </c>
      <c r="G1770" s="294"/>
    </row>
    <row r="1771" spans="2:7">
      <c r="B1771" s="353">
        <v>42703.661168981002</v>
      </c>
      <c r="C1771" s="354">
        <v>50</v>
      </c>
      <c r="D1771" s="186">
        <f t="shared" si="27"/>
        <v>2.5</v>
      </c>
      <c r="E1771" s="354">
        <v>47.5</v>
      </c>
      <c r="F1771" s="355" t="s">
        <v>3409</v>
      </c>
      <c r="G1771" s="294"/>
    </row>
    <row r="1772" spans="2:7">
      <c r="B1772" s="353">
        <v>42703.661701388999</v>
      </c>
      <c r="C1772" s="354">
        <v>50</v>
      </c>
      <c r="D1772" s="186">
        <f t="shared" si="27"/>
        <v>2.5</v>
      </c>
      <c r="E1772" s="354">
        <v>47.5</v>
      </c>
      <c r="F1772" s="355" t="s">
        <v>3410</v>
      </c>
      <c r="G1772" s="294"/>
    </row>
    <row r="1773" spans="2:7">
      <c r="B1773" s="353">
        <v>42703.662037037</v>
      </c>
      <c r="C1773" s="354">
        <v>50</v>
      </c>
      <c r="D1773" s="186">
        <f t="shared" si="27"/>
        <v>2.5</v>
      </c>
      <c r="E1773" s="354">
        <v>47.5</v>
      </c>
      <c r="F1773" s="355" t="s">
        <v>3411</v>
      </c>
      <c r="G1773" s="294"/>
    </row>
    <row r="1774" spans="2:7">
      <c r="B1774" s="353">
        <v>42703.663437499999</v>
      </c>
      <c r="C1774" s="354">
        <v>50</v>
      </c>
      <c r="D1774" s="186">
        <f t="shared" si="27"/>
        <v>3.5</v>
      </c>
      <c r="E1774" s="354">
        <v>46.5</v>
      </c>
      <c r="F1774" s="355" t="s">
        <v>3412</v>
      </c>
      <c r="G1774" s="294"/>
    </row>
    <row r="1775" spans="2:7">
      <c r="B1775" s="353">
        <v>42703.663993055998</v>
      </c>
      <c r="C1775" s="186">
        <v>50</v>
      </c>
      <c r="D1775" s="186">
        <f t="shared" si="27"/>
        <v>2.4699999999999989</v>
      </c>
      <c r="E1775" s="354">
        <v>47.53</v>
      </c>
      <c r="F1775" s="355" t="s">
        <v>3413</v>
      </c>
      <c r="G1775" s="294"/>
    </row>
    <row r="1776" spans="2:7">
      <c r="B1776" s="353">
        <v>42703.664004630002</v>
      </c>
      <c r="C1776" s="354">
        <v>13</v>
      </c>
      <c r="D1776" s="186">
        <f t="shared" si="27"/>
        <v>0.65000000000000036</v>
      </c>
      <c r="E1776" s="354">
        <v>12.35</v>
      </c>
      <c r="F1776" s="355" t="s">
        <v>3414</v>
      </c>
      <c r="G1776" s="294"/>
    </row>
    <row r="1777" spans="2:7">
      <c r="B1777" s="353">
        <v>42703.665902777997</v>
      </c>
      <c r="C1777" s="354">
        <v>50</v>
      </c>
      <c r="D1777" s="186">
        <f t="shared" si="27"/>
        <v>2.4699999999999989</v>
      </c>
      <c r="E1777" s="354">
        <v>47.53</v>
      </c>
      <c r="F1777" s="355" t="s">
        <v>3062</v>
      </c>
      <c r="G1777" s="294"/>
    </row>
    <row r="1778" spans="2:7">
      <c r="B1778" s="353">
        <v>42703.666145832998</v>
      </c>
      <c r="C1778" s="354">
        <v>50</v>
      </c>
      <c r="D1778" s="186">
        <f t="shared" si="27"/>
        <v>3.5</v>
      </c>
      <c r="E1778" s="354">
        <v>46.5</v>
      </c>
      <c r="F1778" s="355" t="s">
        <v>3415</v>
      </c>
      <c r="G1778" s="294"/>
    </row>
    <row r="1779" spans="2:7">
      <c r="B1779" s="353">
        <v>42703.666516204001</v>
      </c>
      <c r="C1779" s="354">
        <v>100</v>
      </c>
      <c r="D1779" s="186">
        <f t="shared" si="27"/>
        <v>4.9500000000000028</v>
      </c>
      <c r="E1779" s="354">
        <v>95.05</v>
      </c>
      <c r="F1779" s="355" t="s">
        <v>3413</v>
      </c>
      <c r="G1779" s="294"/>
    </row>
    <row r="1780" spans="2:7">
      <c r="B1780" s="353">
        <v>42703.670138889</v>
      </c>
      <c r="C1780" s="354">
        <v>50</v>
      </c>
      <c r="D1780" s="186">
        <f t="shared" si="27"/>
        <v>2.4699999999999989</v>
      </c>
      <c r="E1780" s="354">
        <v>47.53</v>
      </c>
      <c r="F1780" s="355" t="s">
        <v>3416</v>
      </c>
      <c r="G1780" s="294"/>
    </row>
    <row r="1781" spans="2:7">
      <c r="B1781" s="353">
        <v>42703.670833333003</v>
      </c>
      <c r="C1781" s="354">
        <v>300</v>
      </c>
      <c r="D1781" s="186">
        <f t="shared" si="27"/>
        <v>15</v>
      </c>
      <c r="E1781" s="354">
        <v>285</v>
      </c>
      <c r="F1781" s="355" t="s">
        <v>3417</v>
      </c>
      <c r="G1781" s="294"/>
    </row>
    <row r="1782" spans="2:7">
      <c r="B1782" s="353">
        <v>42703.6715625</v>
      </c>
      <c r="C1782" s="354">
        <v>50</v>
      </c>
      <c r="D1782" s="186">
        <f t="shared" si="27"/>
        <v>2.5</v>
      </c>
      <c r="E1782" s="354">
        <v>47.5</v>
      </c>
      <c r="F1782" s="355" t="s">
        <v>3418</v>
      </c>
      <c r="G1782" s="294"/>
    </row>
    <row r="1783" spans="2:7">
      <c r="B1783" s="353">
        <v>42703.672615741001</v>
      </c>
      <c r="C1783" s="354">
        <v>50</v>
      </c>
      <c r="D1783" s="186">
        <f t="shared" si="27"/>
        <v>2.5</v>
      </c>
      <c r="E1783" s="354">
        <v>47.5</v>
      </c>
      <c r="F1783" s="355" t="s">
        <v>3419</v>
      </c>
      <c r="G1783" s="294"/>
    </row>
    <row r="1784" spans="2:7">
      <c r="B1784" s="353">
        <v>42703.672708332997</v>
      </c>
      <c r="C1784" s="354">
        <v>50</v>
      </c>
      <c r="D1784" s="186">
        <f t="shared" si="27"/>
        <v>2.4699999999999989</v>
      </c>
      <c r="E1784" s="354">
        <v>47.53</v>
      </c>
      <c r="F1784" s="355" t="s">
        <v>3420</v>
      </c>
      <c r="G1784" s="294"/>
    </row>
    <row r="1785" spans="2:7">
      <c r="B1785" s="353">
        <v>42703.675370370001</v>
      </c>
      <c r="C1785" s="354">
        <v>50</v>
      </c>
      <c r="D1785" s="186">
        <f t="shared" si="27"/>
        <v>2.5</v>
      </c>
      <c r="E1785" s="354">
        <v>47.5</v>
      </c>
      <c r="F1785" s="355" t="s">
        <v>3421</v>
      </c>
      <c r="G1785" s="294"/>
    </row>
    <row r="1786" spans="2:7">
      <c r="B1786" s="353">
        <v>42703.675810184999</v>
      </c>
      <c r="C1786" s="354">
        <v>200</v>
      </c>
      <c r="D1786" s="186">
        <f t="shared" si="27"/>
        <v>9.9000000000000057</v>
      </c>
      <c r="E1786" s="354">
        <v>190.1</v>
      </c>
      <c r="F1786" s="355" t="s">
        <v>3062</v>
      </c>
      <c r="G1786" s="294"/>
    </row>
    <row r="1787" spans="2:7">
      <c r="B1787" s="353">
        <v>42703.676111111003</v>
      </c>
      <c r="C1787" s="354">
        <v>50</v>
      </c>
      <c r="D1787" s="186">
        <f t="shared" si="27"/>
        <v>3.5</v>
      </c>
      <c r="E1787" s="354">
        <v>46.5</v>
      </c>
      <c r="F1787" s="355" t="s">
        <v>3422</v>
      </c>
      <c r="G1787" s="294"/>
    </row>
    <row r="1788" spans="2:7">
      <c r="B1788" s="353">
        <v>42703.677303240998</v>
      </c>
      <c r="C1788" s="354">
        <v>50</v>
      </c>
      <c r="D1788" s="186">
        <f t="shared" si="27"/>
        <v>3.5</v>
      </c>
      <c r="E1788" s="354">
        <v>46.5</v>
      </c>
      <c r="F1788" s="355" t="s">
        <v>3423</v>
      </c>
      <c r="G1788" s="294"/>
    </row>
    <row r="1789" spans="2:7">
      <c r="B1789" s="353">
        <v>42703.678043981003</v>
      </c>
      <c r="C1789" s="354">
        <v>50</v>
      </c>
      <c r="D1789" s="186">
        <f t="shared" si="27"/>
        <v>2.4699999999999989</v>
      </c>
      <c r="E1789" s="354">
        <v>47.53</v>
      </c>
      <c r="F1789" s="355" t="s">
        <v>3424</v>
      </c>
      <c r="G1789" s="294"/>
    </row>
    <row r="1790" spans="2:7">
      <c r="B1790" s="353">
        <v>42703.678356481003</v>
      </c>
      <c r="C1790" s="354">
        <v>50</v>
      </c>
      <c r="D1790" s="186">
        <f t="shared" si="27"/>
        <v>2.5</v>
      </c>
      <c r="E1790" s="354">
        <v>47.5</v>
      </c>
      <c r="F1790" s="355" t="s">
        <v>3425</v>
      </c>
      <c r="G1790" s="294"/>
    </row>
    <row r="1791" spans="2:7">
      <c r="B1791" s="353">
        <v>42703.681041666998</v>
      </c>
      <c r="C1791" s="354">
        <v>50</v>
      </c>
      <c r="D1791" s="186">
        <f t="shared" si="27"/>
        <v>2.5</v>
      </c>
      <c r="E1791" s="354">
        <v>47.5</v>
      </c>
      <c r="F1791" s="355" t="s">
        <v>3426</v>
      </c>
      <c r="G1791" s="294"/>
    </row>
    <row r="1792" spans="2:7">
      <c r="B1792" s="353">
        <v>42703.681180555999</v>
      </c>
      <c r="C1792" s="354">
        <v>100</v>
      </c>
      <c r="D1792" s="186">
        <f t="shared" si="27"/>
        <v>4.9500000000000028</v>
      </c>
      <c r="E1792" s="354">
        <v>95.05</v>
      </c>
      <c r="F1792" s="355" t="s">
        <v>2747</v>
      </c>
      <c r="G1792" s="294"/>
    </row>
    <row r="1793" spans="2:7">
      <c r="B1793" s="353">
        <v>42703.681273148002</v>
      </c>
      <c r="C1793" s="354">
        <v>50</v>
      </c>
      <c r="D1793" s="186">
        <f t="shared" si="27"/>
        <v>2.5</v>
      </c>
      <c r="E1793" s="354">
        <v>47.5</v>
      </c>
      <c r="F1793" s="355" t="s">
        <v>3427</v>
      </c>
      <c r="G1793" s="294"/>
    </row>
    <row r="1794" spans="2:7">
      <c r="B1794" s="353">
        <v>42703.682743056001</v>
      </c>
      <c r="C1794" s="354">
        <v>100</v>
      </c>
      <c r="D1794" s="186">
        <f t="shared" si="27"/>
        <v>5</v>
      </c>
      <c r="E1794" s="354">
        <v>95</v>
      </c>
      <c r="F1794" s="355" t="s">
        <v>3428</v>
      </c>
      <c r="G1794" s="294"/>
    </row>
    <row r="1795" spans="2:7">
      <c r="B1795" s="353">
        <v>42703.685520833002</v>
      </c>
      <c r="C1795" s="354">
        <v>50</v>
      </c>
      <c r="D1795" s="186">
        <f t="shared" si="27"/>
        <v>3.5</v>
      </c>
      <c r="E1795" s="354">
        <v>46.5</v>
      </c>
      <c r="F1795" s="355" t="s">
        <v>3429</v>
      </c>
      <c r="G1795" s="294"/>
    </row>
    <row r="1796" spans="2:7">
      <c r="B1796" s="353">
        <v>42703.685706019001</v>
      </c>
      <c r="C1796" s="354">
        <v>50</v>
      </c>
      <c r="D1796" s="186">
        <f t="shared" si="27"/>
        <v>2.4699999999999989</v>
      </c>
      <c r="E1796" s="354">
        <v>47.53</v>
      </c>
      <c r="F1796" s="355" t="s">
        <v>3430</v>
      </c>
      <c r="G1796" s="294"/>
    </row>
    <row r="1797" spans="2:7">
      <c r="B1797" s="353">
        <v>42703.686458333003</v>
      </c>
      <c r="C1797" s="354">
        <v>50</v>
      </c>
      <c r="D1797" s="186">
        <f t="shared" si="27"/>
        <v>2.5</v>
      </c>
      <c r="E1797" s="354">
        <v>47.5</v>
      </c>
      <c r="F1797" s="355" t="s">
        <v>3431</v>
      </c>
      <c r="G1797" s="294"/>
    </row>
    <row r="1798" spans="2:7">
      <c r="B1798" s="353">
        <v>42703.688298610999</v>
      </c>
      <c r="C1798" s="354">
        <v>50</v>
      </c>
      <c r="D1798" s="186">
        <f t="shared" ref="D1798:D1861" si="28">SUM(C1798-E1798)</f>
        <v>3.5</v>
      </c>
      <c r="E1798" s="354">
        <v>46.5</v>
      </c>
      <c r="F1798" s="355" t="s">
        <v>3432</v>
      </c>
      <c r="G1798" s="294"/>
    </row>
    <row r="1799" spans="2:7">
      <c r="B1799" s="353">
        <v>42703.690509259002</v>
      </c>
      <c r="C1799" s="354">
        <v>50</v>
      </c>
      <c r="D1799" s="186">
        <f t="shared" si="28"/>
        <v>2.5</v>
      </c>
      <c r="E1799" s="354">
        <v>47.5</v>
      </c>
      <c r="F1799" s="355" t="s">
        <v>3433</v>
      </c>
      <c r="G1799" s="294"/>
    </row>
    <row r="1800" spans="2:7">
      <c r="B1800" s="353">
        <v>42703.692627315002</v>
      </c>
      <c r="C1800" s="354">
        <v>50</v>
      </c>
      <c r="D1800" s="186">
        <f t="shared" si="28"/>
        <v>2.4699999999999989</v>
      </c>
      <c r="E1800" s="354">
        <v>47.53</v>
      </c>
      <c r="F1800" s="355" t="s">
        <v>3434</v>
      </c>
      <c r="G1800" s="294"/>
    </row>
    <row r="1801" spans="2:7">
      <c r="B1801" s="353">
        <v>42703.697476852001</v>
      </c>
      <c r="C1801" s="354">
        <v>50</v>
      </c>
      <c r="D1801" s="186">
        <f t="shared" si="28"/>
        <v>2.5</v>
      </c>
      <c r="E1801" s="354">
        <v>47.5</v>
      </c>
      <c r="F1801" s="355" t="s">
        <v>3435</v>
      </c>
      <c r="G1801" s="294"/>
    </row>
    <row r="1802" spans="2:7">
      <c r="B1802" s="353">
        <v>42703.698842593003</v>
      </c>
      <c r="C1802" s="354">
        <v>50</v>
      </c>
      <c r="D1802" s="186">
        <f t="shared" si="28"/>
        <v>2.5</v>
      </c>
      <c r="E1802" s="354">
        <v>47.5</v>
      </c>
      <c r="F1802" s="355" t="s">
        <v>3436</v>
      </c>
      <c r="G1802" s="294"/>
    </row>
    <row r="1803" spans="2:7">
      <c r="B1803" s="353">
        <v>42703.698900463001</v>
      </c>
      <c r="C1803" s="354">
        <v>50</v>
      </c>
      <c r="D1803" s="186">
        <f t="shared" si="28"/>
        <v>2.5</v>
      </c>
      <c r="E1803" s="354">
        <v>47.5</v>
      </c>
      <c r="F1803" s="355" t="s">
        <v>2635</v>
      </c>
      <c r="G1803" s="294"/>
    </row>
    <row r="1804" spans="2:7">
      <c r="B1804" s="353">
        <v>42703.698946759003</v>
      </c>
      <c r="C1804" s="354">
        <v>50</v>
      </c>
      <c r="D1804" s="186">
        <f t="shared" si="28"/>
        <v>3.5</v>
      </c>
      <c r="E1804" s="354">
        <v>46.5</v>
      </c>
      <c r="F1804" s="355" t="s">
        <v>3437</v>
      </c>
      <c r="G1804" s="294"/>
    </row>
    <row r="1805" spans="2:7">
      <c r="B1805" s="353">
        <v>42703.699745370002</v>
      </c>
      <c r="C1805" s="186">
        <v>50</v>
      </c>
      <c r="D1805" s="186">
        <f t="shared" si="28"/>
        <v>2.5</v>
      </c>
      <c r="E1805" s="354">
        <v>47.5</v>
      </c>
      <c r="F1805" s="355" t="s">
        <v>3438</v>
      </c>
      <c r="G1805" s="294"/>
    </row>
    <row r="1806" spans="2:7">
      <c r="B1806" s="353">
        <v>42703.700231481002</v>
      </c>
      <c r="C1806" s="354">
        <v>50</v>
      </c>
      <c r="D1806" s="186">
        <f t="shared" si="28"/>
        <v>2.5</v>
      </c>
      <c r="E1806" s="354">
        <v>47.5</v>
      </c>
      <c r="F1806" s="355" t="s">
        <v>3093</v>
      </c>
      <c r="G1806" s="294"/>
    </row>
    <row r="1807" spans="2:7">
      <c r="B1807" s="353">
        <v>42703.700439815002</v>
      </c>
      <c r="C1807" s="354">
        <v>50</v>
      </c>
      <c r="D1807" s="186">
        <f t="shared" si="28"/>
        <v>2.5</v>
      </c>
      <c r="E1807" s="354">
        <v>47.5</v>
      </c>
      <c r="F1807" s="355" t="s">
        <v>3439</v>
      </c>
      <c r="G1807" s="294"/>
    </row>
    <row r="1808" spans="2:7">
      <c r="B1808" s="353">
        <v>42703.700775463003</v>
      </c>
      <c r="C1808" s="354">
        <v>50</v>
      </c>
      <c r="D1808" s="186">
        <f t="shared" si="28"/>
        <v>2.5</v>
      </c>
      <c r="E1808" s="354">
        <v>47.5</v>
      </c>
      <c r="F1808" s="355" t="s">
        <v>2983</v>
      </c>
      <c r="G1808" s="294"/>
    </row>
    <row r="1809" spans="2:7">
      <c r="B1809" s="353">
        <v>42703.701689815003</v>
      </c>
      <c r="C1809" s="354">
        <v>500</v>
      </c>
      <c r="D1809" s="186">
        <f t="shared" si="28"/>
        <v>25</v>
      </c>
      <c r="E1809" s="354">
        <v>475</v>
      </c>
      <c r="F1809" s="355" t="s">
        <v>3440</v>
      </c>
      <c r="G1809" s="294"/>
    </row>
    <row r="1810" spans="2:7">
      <c r="B1810" s="353">
        <v>42703.703229166997</v>
      </c>
      <c r="C1810" s="354">
        <v>50</v>
      </c>
      <c r="D1810" s="186">
        <f t="shared" si="28"/>
        <v>2.5</v>
      </c>
      <c r="E1810" s="354">
        <v>47.5</v>
      </c>
      <c r="F1810" s="355" t="s">
        <v>3441</v>
      </c>
      <c r="G1810" s="294"/>
    </row>
    <row r="1811" spans="2:7">
      <c r="B1811" s="353">
        <v>42703.704305555999</v>
      </c>
      <c r="C1811" s="354">
        <v>50</v>
      </c>
      <c r="D1811" s="186">
        <f t="shared" si="28"/>
        <v>3.5</v>
      </c>
      <c r="E1811" s="354">
        <v>46.5</v>
      </c>
      <c r="F1811" s="355" t="s">
        <v>3442</v>
      </c>
      <c r="G1811" s="294"/>
    </row>
    <row r="1812" spans="2:7">
      <c r="B1812" s="353">
        <v>42703.705451389003</v>
      </c>
      <c r="C1812" s="354">
        <v>50</v>
      </c>
      <c r="D1812" s="186">
        <f t="shared" si="28"/>
        <v>3.5</v>
      </c>
      <c r="E1812" s="354">
        <v>46.5</v>
      </c>
      <c r="F1812" s="355" t="s">
        <v>3443</v>
      </c>
      <c r="G1812" s="294"/>
    </row>
    <row r="1813" spans="2:7">
      <c r="B1813" s="353">
        <v>42703.706087963001</v>
      </c>
      <c r="C1813" s="354">
        <v>50</v>
      </c>
      <c r="D1813" s="186">
        <f t="shared" si="28"/>
        <v>2.4699999999999989</v>
      </c>
      <c r="E1813" s="354">
        <v>47.53</v>
      </c>
      <c r="F1813" s="355" t="s">
        <v>2772</v>
      </c>
      <c r="G1813" s="294"/>
    </row>
    <row r="1814" spans="2:7">
      <c r="B1814" s="353">
        <v>42703.706863425999</v>
      </c>
      <c r="C1814" s="354">
        <v>50</v>
      </c>
      <c r="D1814" s="186">
        <f t="shared" si="28"/>
        <v>2.5</v>
      </c>
      <c r="E1814" s="354">
        <v>47.5</v>
      </c>
      <c r="F1814" s="355" t="s">
        <v>3444</v>
      </c>
      <c r="G1814" s="294"/>
    </row>
    <row r="1815" spans="2:7">
      <c r="B1815" s="353">
        <v>42703.708055556002</v>
      </c>
      <c r="C1815" s="354">
        <v>50</v>
      </c>
      <c r="D1815" s="186">
        <f t="shared" si="28"/>
        <v>2.5</v>
      </c>
      <c r="E1815" s="354">
        <v>47.5</v>
      </c>
      <c r="F1815" s="355" t="s">
        <v>3445</v>
      </c>
      <c r="G1815" s="294"/>
    </row>
    <row r="1816" spans="2:7">
      <c r="B1816" s="353">
        <v>42703.708101851997</v>
      </c>
      <c r="C1816" s="354">
        <v>50</v>
      </c>
      <c r="D1816" s="186">
        <f t="shared" si="28"/>
        <v>2.4699999999999989</v>
      </c>
      <c r="E1816" s="354">
        <v>47.53</v>
      </c>
      <c r="F1816" s="355" t="s">
        <v>3446</v>
      </c>
      <c r="G1816" s="294"/>
    </row>
    <row r="1817" spans="2:7">
      <c r="B1817" s="353">
        <v>42703.708900463003</v>
      </c>
      <c r="C1817" s="354">
        <v>50</v>
      </c>
      <c r="D1817" s="186">
        <f t="shared" si="28"/>
        <v>2.4699999999999989</v>
      </c>
      <c r="E1817" s="354">
        <v>47.53</v>
      </c>
      <c r="F1817" s="355" t="s">
        <v>3447</v>
      </c>
      <c r="G1817" s="294"/>
    </row>
    <row r="1818" spans="2:7">
      <c r="B1818" s="353">
        <v>42703.709259258998</v>
      </c>
      <c r="C1818" s="354">
        <v>80</v>
      </c>
      <c r="D1818" s="186">
        <f t="shared" si="28"/>
        <v>4</v>
      </c>
      <c r="E1818" s="354">
        <v>76</v>
      </c>
      <c r="F1818" s="355" t="s">
        <v>3448</v>
      </c>
      <c r="G1818" s="294"/>
    </row>
    <row r="1819" spans="2:7">
      <c r="B1819" s="353">
        <v>42703.70931713</v>
      </c>
      <c r="C1819" s="354">
        <v>50</v>
      </c>
      <c r="D1819" s="186">
        <f t="shared" si="28"/>
        <v>2.4699999999999989</v>
      </c>
      <c r="E1819" s="354">
        <v>47.53</v>
      </c>
      <c r="F1819" s="355" t="s">
        <v>2234</v>
      </c>
      <c r="G1819" s="294"/>
    </row>
    <row r="1820" spans="2:7">
      <c r="B1820" s="353">
        <v>42703.710706019003</v>
      </c>
      <c r="C1820" s="354">
        <v>50</v>
      </c>
      <c r="D1820" s="186">
        <f t="shared" si="28"/>
        <v>2.5</v>
      </c>
      <c r="E1820" s="354">
        <v>47.5</v>
      </c>
      <c r="F1820" s="355" t="s">
        <v>3449</v>
      </c>
      <c r="G1820" s="294"/>
    </row>
    <row r="1821" spans="2:7">
      <c r="B1821" s="353">
        <v>42703.711608796002</v>
      </c>
      <c r="C1821" s="354">
        <v>200</v>
      </c>
      <c r="D1821" s="186">
        <f t="shared" si="28"/>
        <v>10</v>
      </c>
      <c r="E1821" s="354">
        <v>190</v>
      </c>
      <c r="F1821" s="355" t="s">
        <v>2117</v>
      </c>
      <c r="G1821" s="294"/>
    </row>
    <row r="1822" spans="2:7">
      <c r="B1822" s="353">
        <v>42703.711712962999</v>
      </c>
      <c r="C1822" s="354">
        <v>50</v>
      </c>
      <c r="D1822" s="186">
        <f t="shared" si="28"/>
        <v>2.4699999999999989</v>
      </c>
      <c r="E1822" s="354">
        <v>47.53</v>
      </c>
      <c r="F1822" s="355" t="s">
        <v>3450</v>
      </c>
      <c r="G1822" s="294"/>
    </row>
    <row r="1823" spans="2:7">
      <c r="B1823" s="353">
        <v>42703.711898148002</v>
      </c>
      <c r="C1823" s="354">
        <v>50</v>
      </c>
      <c r="D1823" s="186">
        <f t="shared" si="28"/>
        <v>2.5</v>
      </c>
      <c r="E1823" s="354">
        <v>47.5</v>
      </c>
      <c r="F1823" s="355" t="s">
        <v>3451</v>
      </c>
      <c r="G1823" s="294"/>
    </row>
    <row r="1824" spans="2:7">
      <c r="B1824" s="353">
        <v>42703.712060184997</v>
      </c>
      <c r="C1824" s="354">
        <v>50</v>
      </c>
      <c r="D1824" s="186">
        <f t="shared" si="28"/>
        <v>2.5</v>
      </c>
      <c r="E1824" s="354">
        <v>47.5</v>
      </c>
      <c r="F1824" s="355" t="s">
        <v>3314</v>
      </c>
      <c r="G1824" s="294"/>
    </row>
    <row r="1825" spans="2:7">
      <c r="B1825" s="353">
        <v>42703.712337962999</v>
      </c>
      <c r="C1825" s="354">
        <v>50</v>
      </c>
      <c r="D1825" s="186">
        <f t="shared" si="28"/>
        <v>2.4699999999999989</v>
      </c>
      <c r="E1825" s="354">
        <v>47.53</v>
      </c>
      <c r="F1825" s="355" t="s">
        <v>3452</v>
      </c>
      <c r="G1825" s="294"/>
    </row>
    <row r="1826" spans="2:7">
      <c r="B1826" s="353">
        <v>42703.713854166999</v>
      </c>
      <c r="C1826" s="354">
        <v>50</v>
      </c>
      <c r="D1826" s="186">
        <f t="shared" si="28"/>
        <v>2.4699999999999989</v>
      </c>
      <c r="E1826" s="354">
        <v>47.53</v>
      </c>
      <c r="F1826" s="355" t="s">
        <v>3453</v>
      </c>
      <c r="G1826" s="294"/>
    </row>
    <row r="1827" spans="2:7">
      <c r="B1827" s="353">
        <v>42703.715289352003</v>
      </c>
      <c r="C1827" s="354">
        <v>50</v>
      </c>
      <c r="D1827" s="186">
        <f t="shared" si="28"/>
        <v>2.5</v>
      </c>
      <c r="E1827" s="354">
        <v>47.5</v>
      </c>
      <c r="F1827" s="355" t="s">
        <v>3454</v>
      </c>
      <c r="G1827" s="294"/>
    </row>
    <row r="1828" spans="2:7">
      <c r="B1828" s="353">
        <v>42703.715613426</v>
      </c>
      <c r="C1828" s="354">
        <v>50</v>
      </c>
      <c r="D1828" s="186">
        <f t="shared" si="28"/>
        <v>2.5</v>
      </c>
      <c r="E1828" s="354">
        <v>47.5</v>
      </c>
      <c r="F1828" s="355" t="s">
        <v>3455</v>
      </c>
      <c r="G1828" s="294"/>
    </row>
    <row r="1829" spans="2:7">
      <c r="B1829" s="353">
        <v>42703.715833333001</v>
      </c>
      <c r="C1829" s="354">
        <v>50</v>
      </c>
      <c r="D1829" s="186">
        <f t="shared" si="28"/>
        <v>2.5</v>
      </c>
      <c r="E1829" s="354">
        <v>47.5</v>
      </c>
      <c r="F1829" s="355" t="s">
        <v>3456</v>
      </c>
      <c r="G1829" s="294"/>
    </row>
    <row r="1830" spans="2:7">
      <c r="B1830" s="353">
        <v>42703.718078703998</v>
      </c>
      <c r="C1830" s="354">
        <v>50</v>
      </c>
      <c r="D1830" s="186">
        <f t="shared" si="28"/>
        <v>2.5</v>
      </c>
      <c r="E1830" s="354">
        <v>47.5</v>
      </c>
      <c r="F1830" s="355" t="s">
        <v>3457</v>
      </c>
      <c r="G1830" s="294"/>
    </row>
    <row r="1831" spans="2:7">
      <c r="B1831" s="353">
        <v>42703.719988425997</v>
      </c>
      <c r="C1831" s="354">
        <v>50</v>
      </c>
      <c r="D1831" s="186">
        <f t="shared" si="28"/>
        <v>2.5</v>
      </c>
      <c r="E1831" s="354">
        <v>47.5</v>
      </c>
      <c r="F1831" s="355" t="s">
        <v>3458</v>
      </c>
      <c r="G1831" s="294"/>
    </row>
    <row r="1832" spans="2:7">
      <c r="B1832" s="353">
        <v>42703.721331018998</v>
      </c>
      <c r="C1832" s="354">
        <v>50</v>
      </c>
      <c r="D1832" s="186">
        <f t="shared" si="28"/>
        <v>2.5</v>
      </c>
      <c r="E1832" s="354">
        <v>47.5</v>
      </c>
      <c r="F1832" s="355" t="s">
        <v>3459</v>
      </c>
      <c r="G1832" s="294"/>
    </row>
    <row r="1833" spans="2:7">
      <c r="B1833" s="353">
        <v>42703.722337963001</v>
      </c>
      <c r="C1833" s="354">
        <v>50</v>
      </c>
      <c r="D1833" s="186">
        <f t="shared" si="28"/>
        <v>2.5</v>
      </c>
      <c r="E1833" s="354">
        <v>47.5</v>
      </c>
      <c r="F1833" s="355" t="s">
        <v>3460</v>
      </c>
      <c r="G1833" s="294"/>
    </row>
    <row r="1834" spans="2:7">
      <c r="B1834" s="353">
        <v>42703.722361111002</v>
      </c>
      <c r="C1834" s="354">
        <v>50</v>
      </c>
      <c r="D1834" s="186">
        <f t="shared" si="28"/>
        <v>2.5</v>
      </c>
      <c r="E1834" s="354">
        <v>47.5</v>
      </c>
      <c r="F1834" s="355" t="s">
        <v>3461</v>
      </c>
      <c r="G1834" s="294"/>
    </row>
    <row r="1835" spans="2:7">
      <c r="B1835" s="353">
        <v>42703.723032406997</v>
      </c>
      <c r="C1835" s="186">
        <v>50</v>
      </c>
      <c r="D1835" s="186">
        <f t="shared" si="28"/>
        <v>2.5</v>
      </c>
      <c r="E1835" s="354">
        <v>47.5</v>
      </c>
      <c r="F1835" s="355" t="s">
        <v>3462</v>
      </c>
      <c r="G1835" s="294"/>
    </row>
    <row r="1836" spans="2:7">
      <c r="B1836" s="353">
        <v>42703.723043981001</v>
      </c>
      <c r="C1836" s="354">
        <v>50</v>
      </c>
      <c r="D1836" s="186">
        <f t="shared" si="28"/>
        <v>2.5</v>
      </c>
      <c r="E1836" s="354">
        <v>47.5</v>
      </c>
      <c r="F1836" s="355" t="s">
        <v>3463</v>
      </c>
      <c r="G1836" s="294"/>
    </row>
    <row r="1837" spans="2:7">
      <c r="B1837" s="353">
        <v>42703.724722222003</v>
      </c>
      <c r="C1837" s="354">
        <v>50</v>
      </c>
      <c r="D1837" s="186">
        <f t="shared" si="28"/>
        <v>2.5</v>
      </c>
      <c r="E1837" s="354">
        <v>47.5</v>
      </c>
      <c r="F1837" s="355" t="s">
        <v>3457</v>
      </c>
      <c r="G1837" s="294"/>
    </row>
    <row r="1838" spans="2:7">
      <c r="B1838" s="353">
        <v>42703.725208333002</v>
      </c>
      <c r="C1838" s="354">
        <v>50</v>
      </c>
      <c r="D1838" s="186">
        <f t="shared" si="28"/>
        <v>3.5</v>
      </c>
      <c r="E1838" s="354">
        <v>46.5</v>
      </c>
      <c r="F1838" s="355" t="s">
        <v>3464</v>
      </c>
      <c r="G1838" s="294"/>
    </row>
    <row r="1839" spans="2:7">
      <c r="B1839" s="353">
        <v>42703.725590278002</v>
      </c>
      <c r="C1839" s="354">
        <v>50</v>
      </c>
      <c r="D1839" s="186">
        <f t="shared" si="28"/>
        <v>2.4699999999999989</v>
      </c>
      <c r="E1839" s="354">
        <v>47.53</v>
      </c>
      <c r="F1839" s="355" t="s">
        <v>3465</v>
      </c>
      <c r="G1839" s="294"/>
    </row>
    <row r="1840" spans="2:7">
      <c r="B1840" s="353">
        <v>42703.726134258999</v>
      </c>
      <c r="C1840" s="354">
        <v>50</v>
      </c>
      <c r="D1840" s="186">
        <f t="shared" si="28"/>
        <v>2.5</v>
      </c>
      <c r="E1840" s="354">
        <v>47.5</v>
      </c>
      <c r="F1840" s="355" t="s">
        <v>3290</v>
      </c>
      <c r="G1840" s="294"/>
    </row>
    <row r="1841" spans="2:7">
      <c r="B1841" s="353">
        <v>42703.726944444003</v>
      </c>
      <c r="C1841" s="354">
        <v>50</v>
      </c>
      <c r="D1841" s="186">
        <f t="shared" si="28"/>
        <v>2.5</v>
      </c>
      <c r="E1841" s="354">
        <v>47.5</v>
      </c>
      <c r="F1841" s="355" t="s">
        <v>3466</v>
      </c>
      <c r="G1841" s="294"/>
    </row>
    <row r="1842" spans="2:7">
      <c r="B1842" s="353">
        <v>42703.728981480999</v>
      </c>
      <c r="C1842" s="354">
        <v>50</v>
      </c>
      <c r="D1842" s="186">
        <f t="shared" si="28"/>
        <v>2.5</v>
      </c>
      <c r="E1842" s="354">
        <v>47.5</v>
      </c>
      <c r="F1842" s="355" t="s">
        <v>3467</v>
      </c>
      <c r="G1842" s="294"/>
    </row>
    <row r="1843" spans="2:7">
      <c r="B1843" s="353">
        <v>42703.729351852002</v>
      </c>
      <c r="C1843" s="354">
        <v>50</v>
      </c>
      <c r="D1843" s="186">
        <f t="shared" si="28"/>
        <v>2.4699999999999989</v>
      </c>
      <c r="E1843" s="354">
        <v>47.53</v>
      </c>
      <c r="F1843" s="355" t="s">
        <v>3468</v>
      </c>
      <c r="G1843" s="294"/>
    </row>
    <row r="1844" spans="2:7">
      <c r="B1844" s="353">
        <v>42703.730902777999</v>
      </c>
      <c r="C1844" s="354">
        <v>50</v>
      </c>
      <c r="D1844" s="186">
        <f t="shared" si="28"/>
        <v>2.5</v>
      </c>
      <c r="E1844" s="354">
        <v>47.5</v>
      </c>
      <c r="F1844" s="355" t="s">
        <v>3469</v>
      </c>
      <c r="G1844" s="294"/>
    </row>
    <row r="1845" spans="2:7">
      <c r="B1845" s="353">
        <v>42703.730925926</v>
      </c>
      <c r="C1845" s="354">
        <v>50</v>
      </c>
      <c r="D1845" s="186">
        <f t="shared" si="28"/>
        <v>3.5</v>
      </c>
      <c r="E1845" s="354">
        <v>46.5</v>
      </c>
      <c r="F1845" s="355" t="s">
        <v>3470</v>
      </c>
      <c r="G1845" s="294"/>
    </row>
    <row r="1846" spans="2:7">
      <c r="B1846" s="353">
        <v>42703.732453703997</v>
      </c>
      <c r="C1846" s="354">
        <v>50</v>
      </c>
      <c r="D1846" s="186">
        <f t="shared" si="28"/>
        <v>2.5</v>
      </c>
      <c r="E1846" s="354">
        <v>47.5</v>
      </c>
      <c r="F1846" s="355" t="s">
        <v>3471</v>
      </c>
      <c r="G1846" s="294"/>
    </row>
    <row r="1847" spans="2:7">
      <c r="B1847" s="353">
        <v>42703.733506944001</v>
      </c>
      <c r="C1847" s="354">
        <v>50</v>
      </c>
      <c r="D1847" s="186">
        <f t="shared" si="28"/>
        <v>2.5</v>
      </c>
      <c r="E1847" s="354">
        <v>47.5</v>
      </c>
      <c r="F1847" s="355" t="s">
        <v>3472</v>
      </c>
      <c r="G1847" s="294"/>
    </row>
    <row r="1848" spans="2:7">
      <c r="B1848" s="353">
        <v>42703.733518519002</v>
      </c>
      <c r="C1848" s="354">
        <v>50</v>
      </c>
      <c r="D1848" s="186">
        <f t="shared" si="28"/>
        <v>3.5</v>
      </c>
      <c r="E1848" s="354">
        <v>46.5</v>
      </c>
      <c r="F1848" s="355" t="s">
        <v>3473</v>
      </c>
      <c r="G1848" s="294"/>
    </row>
    <row r="1849" spans="2:7">
      <c r="B1849" s="353">
        <v>42703.733692130001</v>
      </c>
      <c r="C1849" s="354">
        <v>50</v>
      </c>
      <c r="D1849" s="186">
        <f t="shared" si="28"/>
        <v>2.5</v>
      </c>
      <c r="E1849" s="354">
        <v>47.5</v>
      </c>
      <c r="F1849" s="355" t="s">
        <v>3474</v>
      </c>
      <c r="G1849" s="294"/>
    </row>
    <row r="1850" spans="2:7">
      <c r="B1850" s="353">
        <v>42703.733807869998</v>
      </c>
      <c r="C1850" s="354">
        <v>50</v>
      </c>
      <c r="D1850" s="186">
        <f t="shared" si="28"/>
        <v>2.4699999999999989</v>
      </c>
      <c r="E1850" s="354">
        <v>47.53</v>
      </c>
      <c r="F1850" s="355" t="s">
        <v>3475</v>
      </c>
      <c r="G1850" s="294"/>
    </row>
    <row r="1851" spans="2:7">
      <c r="B1851" s="353">
        <v>42703.735266203999</v>
      </c>
      <c r="C1851" s="354">
        <v>50</v>
      </c>
      <c r="D1851" s="186">
        <f t="shared" si="28"/>
        <v>2.5</v>
      </c>
      <c r="E1851" s="354">
        <v>47.5</v>
      </c>
      <c r="F1851" s="355" t="s">
        <v>3476</v>
      </c>
      <c r="G1851" s="294"/>
    </row>
    <row r="1852" spans="2:7">
      <c r="B1852" s="353">
        <v>42703.735636573998</v>
      </c>
      <c r="C1852" s="354">
        <v>50</v>
      </c>
      <c r="D1852" s="186">
        <f t="shared" si="28"/>
        <v>2.5</v>
      </c>
      <c r="E1852" s="354">
        <v>47.5</v>
      </c>
      <c r="F1852" s="355" t="s">
        <v>2138</v>
      </c>
      <c r="G1852" s="294"/>
    </row>
    <row r="1853" spans="2:7">
      <c r="B1853" s="353">
        <v>42703.738298611002</v>
      </c>
      <c r="C1853" s="354">
        <v>50</v>
      </c>
      <c r="D1853" s="186">
        <f t="shared" si="28"/>
        <v>2.5</v>
      </c>
      <c r="E1853" s="354">
        <v>47.5</v>
      </c>
      <c r="F1853" s="355" t="s">
        <v>3477</v>
      </c>
      <c r="G1853" s="294"/>
    </row>
    <row r="1854" spans="2:7">
      <c r="B1854" s="353">
        <v>42703.738391204002</v>
      </c>
      <c r="C1854" s="354">
        <v>50</v>
      </c>
      <c r="D1854" s="186">
        <f t="shared" si="28"/>
        <v>3.5</v>
      </c>
      <c r="E1854" s="354">
        <v>46.5</v>
      </c>
      <c r="F1854" s="355" t="s">
        <v>3478</v>
      </c>
      <c r="G1854" s="294"/>
    </row>
    <row r="1855" spans="2:7">
      <c r="B1855" s="353">
        <v>42703.738634259003</v>
      </c>
      <c r="C1855" s="354">
        <v>500</v>
      </c>
      <c r="D1855" s="186">
        <f t="shared" si="28"/>
        <v>25</v>
      </c>
      <c r="E1855" s="354">
        <v>475</v>
      </c>
      <c r="F1855" s="355" t="s">
        <v>2138</v>
      </c>
      <c r="G1855" s="294"/>
    </row>
    <row r="1856" spans="2:7">
      <c r="B1856" s="353">
        <v>42703.740486110997</v>
      </c>
      <c r="C1856" s="354">
        <v>50</v>
      </c>
      <c r="D1856" s="186">
        <f t="shared" si="28"/>
        <v>2.5</v>
      </c>
      <c r="E1856" s="354">
        <v>47.5</v>
      </c>
      <c r="F1856" s="355" t="s">
        <v>3479</v>
      </c>
      <c r="G1856" s="294"/>
    </row>
    <row r="1857" spans="2:7">
      <c r="B1857" s="353">
        <v>42703.741979167004</v>
      </c>
      <c r="C1857" s="354">
        <v>50</v>
      </c>
      <c r="D1857" s="186">
        <f t="shared" si="28"/>
        <v>2.4699999999999989</v>
      </c>
      <c r="E1857" s="354">
        <v>47.53</v>
      </c>
      <c r="F1857" s="355" t="s">
        <v>3480</v>
      </c>
      <c r="G1857" s="294"/>
    </row>
    <row r="1858" spans="2:7">
      <c r="B1858" s="353">
        <v>42703.743587962999</v>
      </c>
      <c r="C1858" s="354">
        <v>50</v>
      </c>
      <c r="D1858" s="186">
        <f t="shared" si="28"/>
        <v>3.5</v>
      </c>
      <c r="E1858" s="354">
        <v>46.5</v>
      </c>
      <c r="F1858" s="355" t="s">
        <v>3481</v>
      </c>
      <c r="G1858" s="294"/>
    </row>
    <row r="1859" spans="2:7">
      <c r="B1859" s="353">
        <v>42703.744155093002</v>
      </c>
      <c r="C1859" s="354">
        <v>50</v>
      </c>
      <c r="D1859" s="186">
        <f t="shared" si="28"/>
        <v>2.4699999999999989</v>
      </c>
      <c r="E1859" s="354">
        <v>47.53</v>
      </c>
      <c r="F1859" s="355" t="s">
        <v>3482</v>
      </c>
      <c r="G1859" s="294"/>
    </row>
    <row r="1860" spans="2:7">
      <c r="B1860" s="353">
        <v>42703.745937500003</v>
      </c>
      <c r="C1860" s="354">
        <v>50</v>
      </c>
      <c r="D1860" s="186">
        <f t="shared" si="28"/>
        <v>2.5</v>
      </c>
      <c r="E1860" s="354">
        <v>47.5</v>
      </c>
      <c r="F1860" s="355" t="s">
        <v>3483</v>
      </c>
      <c r="G1860" s="294"/>
    </row>
    <row r="1861" spans="2:7">
      <c r="B1861" s="353">
        <v>42703.746168981001</v>
      </c>
      <c r="C1861" s="354">
        <v>50</v>
      </c>
      <c r="D1861" s="186">
        <f t="shared" si="28"/>
        <v>2.5</v>
      </c>
      <c r="E1861" s="354">
        <v>47.5</v>
      </c>
      <c r="F1861" s="355" t="s">
        <v>3484</v>
      </c>
      <c r="G1861" s="294"/>
    </row>
    <row r="1862" spans="2:7">
      <c r="B1862" s="353">
        <v>42703.747870370004</v>
      </c>
      <c r="C1862" s="354">
        <v>50</v>
      </c>
      <c r="D1862" s="186">
        <f t="shared" ref="D1862:D1925" si="29">SUM(C1862-E1862)</f>
        <v>3.5</v>
      </c>
      <c r="E1862" s="354">
        <v>46.5</v>
      </c>
      <c r="F1862" s="355" t="s">
        <v>3485</v>
      </c>
      <c r="G1862" s="294"/>
    </row>
    <row r="1863" spans="2:7">
      <c r="B1863" s="353">
        <v>42703.750150462998</v>
      </c>
      <c r="C1863" s="354">
        <v>50</v>
      </c>
      <c r="D1863" s="186">
        <f t="shared" si="29"/>
        <v>2.5</v>
      </c>
      <c r="E1863" s="354">
        <v>47.5</v>
      </c>
      <c r="F1863" s="355" t="s">
        <v>3486</v>
      </c>
      <c r="G1863" s="294"/>
    </row>
    <row r="1864" spans="2:7">
      <c r="B1864" s="353">
        <v>42703.750706018996</v>
      </c>
      <c r="C1864" s="354">
        <v>50</v>
      </c>
      <c r="D1864" s="186">
        <f t="shared" si="29"/>
        <v>2.4699999999999989</v>
      </c>
      <c r="E1864" s="354">
        <v>47.53</v>
      </c>
      <c r="F1864" s="355" t="s">
        <v>3487</v>
      </c>
      <c r="G1864" s="294"/>
    </row>
    <row r="1865" spans="2:7">
      <c r="B1865" s="353">
        <v>42703.751481480998</v>
      </c>
      <c r="C1865" s="186">
        <v>50</v>
      </c>
      <c r="D1865" s="186">
        <f t="shared" si="29"/>
        <v>3.5</v>
      </c>
      <c r="E1865" s="354">
        <v>46.5</v>
      </c>
      <c r="F1865" s="355" t="s">
        <v>3488</v>
      </c>
      <c r="G1865" s="294"/>
    </row>
    <row r="1866" spans="2:7">
      <c r="B1866" s="353">
        <v>42703.751701389003</v>
      </c>
      <c r="C1866" s="354">
        <v>50</v>
      </c>
      <c r="D1866" s="186">
        <f t="shared" si="29"/>
        <v>2.5</v>
      </c>
      <c r="E1866" s="354">
        <v>47.5</v>
      </c>
      <c r="F1866" s="355" t="s">
        <v>3489</v>
      </c>
      <c r="G1866" s="294"/>
    </row>
    <row r="1867" spans="2:7">
      <c r="B1867" s="353">
        <v>42703.755717592998</v>
      </c>
      <c r="C1867" s="354">
        <v>50</v>
      </c>
      <c r="D1867" s="186">
        <f t="shared" si="29"/>
        <v>2.5</v>
      </c>
      <c r="E1867" s="354">
        <v>47.5</v>
      </c>
      <c r="F1867" s="355" t="s">
        <v>3490</v>
      </c>
      <c r="G1867" s="294"/>
    </row>
    <row r="1868" spans="2:7">
      <c r="B1868" s="353">
        <v>42703.755914351997</v>
      </c>
      <c r="C1868" s="354">
        <v>50</v>
      </c>
      <c r="D1868" s="186">
        <f t="shared" si="29"/>
        <v>2.5</v>
      </c>
      <c r="E1868" s="354">
        <v>47.5</v>
      </c>
      <c r="F1868" s="355" t="s">
        <v>3491</v>
      </c>
      <c r="G1868" s="294"/>
    </row>
    <row r="1869" spans="2:7">
      <c r="B1869" s="353">
        <v>42703.757361110998</v>
      </c>
      <c r="C1869" s="354">
        <v>50</v>
      </c>
      <c r="D1869" s="186">
        <f t="shared" si="29"/>
        <v>2.4699999999999989</v>
      </c>
      <c r="E1869" s="354">
        <v>47.53</v>
      </c>
      <c r="F1869" s="355" t="s">
        <v>3492</v>
      </c>
      <c r="G1869" s="294"/>
    </row>
    <row r="1870" spans="2:7">
      <c r="B1870" s="353">
        <v>42703.758969907001</v>
      </c>
      <c r="C1870" s="354">
        <v>50</v>
      </c>
      <c r="D1870" s="186">
        <f t="shared" si="29"/>
        <v>2.5</v>
      </c>
      <c r="E1870" s="354">
        <v>47.5</v>
      </c>
      <c r="F1870" s="355" t="s">
        <v>3493</v>
      </c>
      <c r="G1870" s="294"/>
    </row>
    <row r="1871" spans="2:7">
      <c r="B1871" s="353">
        <v>42703.759548611</v>
      </c>
      <c r="C1871" s="354">
        <v>50</v>
      </c>
      <c r="D1871" s="186">
        <f t="shared" si="29"/>
        <v>2.5</v>
      </c>
      <c r="E1871" s="354">
        <v>47.5</v>
      </c>
      <c r="F1871" s="355" t="s">
        <v>3494</v>
      </c>
      <c r="G1871" s="294"/>
    </row>
    <row r="1872" spans="2:7">
      <c r="B1872" s="353">
        <v>42703.760752315</v>
      </c>
      <c r="C1872" s="354">
        <v>50</v>
      </c>
      <c r="D1872" s="186">
        <f t="shared" si="29"/>
        <v>2.5</v>
      </c>
      <c r="E1872" s="354">
        <v>47.5</v>
      </c>
      <c r="F1872" s="355" t="s">
        <v>2070</v>
      </c>
      <c r="G1872" s="294"/>
    </row>
    <row r="1873" spans="2:7">
      <c r="B1873" s="353">
        <v>42703.763796296</v>
      </c>
      <c r="C1873" s="354">
        <v>300</v>
      </c>
      <c r="D1873" s="186">
        <f t="shared" si="29"/>
        <v>15</v>
      </c>
      <c r="E1873" s="354">
        <v>285</v>
      </c>
      <c r="F1873" s="355" t="s">
        <v>2337</v>
      </c>
      <c r="G1873" s="294"/>
    </row>
    <row r="1874" spans="2:7">
      <c r="B1874" s="353">
        <v>42703.763865740999</v>
      </c>
      <c r="C1874" s="354">
        <v>50</v>
      </c>
      <c r="D1874" s="186">
        <f t="shared" si="29"/>
        <v>2.5</v>
      </c>
      <c r="E1874" s="354">
        <v>47.5</v>
      </c>
      <c r="F1874" s="355" t="s">
        <v>3495</v>
      </c>
      <c r="G1874" s="294"/>
    </row>
    <row r="1875" spans="2:7">
      <c r="B1875" s="353">
        <v>42703.764085647999</v>
      </c>
      <c r="C1875" s="354">
        <v>50</v>
      </c>
      <c r="D1875" s="186">
        <f t="shared" si="29"/>
        <v>2.4699999999999989</v>
      </c>
      <c r="E1875" s="354">
        <v>47.53</v>
      </c>
      <c r="F1875" s="355" t="s">
        <v>3496</v>
      </c>
      <c r="G1875" s="294"/>
    </row>
    <row r="1876" spans="2:7">
      <c r="B1876" s="353">
        <v>42703.765289351999</v>
      </c>
      <c r="C1876" s="354">
        <v>50</v>
      </c>
      <c r="D1876" s="186">
        <f t="shared" si="29"/>
        <v>2.4699999999999989</v>
      </c>
      <c r="E1876" s="354">
        <v>47.53</v>
      </c>
      <c r="F1876" s="355" t="s">
        <v>2264</v>
      </c>
      <c r="G1876" s="294"/>
    </row>
    <row r="1877" spans="2:7">
      <c r="B1877" s="353">
        <v>42703.768090277998</v>
      </c>
      <c r="C1877" s="354">
        <v>50</v>
      </c>
      <c r="D1877" s="186">
        <f t="shared" si="29"/>
        <v>2.5</v>
      </c>
      <c r="E1877" s="354">
        <v>47.5</v>
      </c>
      <c r="F1877" s="355" t="s">
        <v>3497</v>
      </c>
      <c r="G1877" s="294"/>
    </row>
    <row r="1878" spans="2:7">
      <c r="B1878" s="353">
        <v>42703.768460648003</v>
      </c>
      <c r="C1878" s="354">
        <v>50</v>
      </c>
      <c r="D1878" s="186">
        <f t="shared" si="29"/>
        <v>2.5</v>
      </c>
      <c r="E1878" s="354">
        <v>47.5</v>
      </c>
      <c r="F1878" s="355" t="s">
        <v>3498</v>
      </c>
      <c r="G1878" s="294"/>
    </row>
    <row r="1879" spans="2:7">
      <c r="B1879" s="353">
        <v>42703.769490740997</v>
      </c>
      <c r="C1879" s="354">
        <v>50</v>
      </c>
      <c r="D1879" s="186">
        <f t="shared" si="29"/>
        <v>2.4699999999999989</v>
      </c>
      <c r="E1879" s="354">
        <v>47.53</v>
      </c>
      <c r="F1879" s="355" t="s">
        <v>3499</v>
      </c>
      <c r="G1879" s="294"/>
    </row>
    <row r="1880" spans="2:7">
      <c r="B1880" s="353">
        <v>42703.772511574003</v>
      </c>
      <c r="C1880" s="354">
        <v>50</v>
      </c>
      <c r="D1880" s="186">
        <f t="shared" si="29"/>
        <v>2.5</v>
      </c>
      <c r="E1880" s="354">
        <v>47.5</v>
      </c>
      <c r="F1880" s="355" t="s">
        <v>3500</v>
      </c>
      <c r="G1880" s="294"/>
    </row>
    <row r="1881" spans="2:7">
      <c r="B1881" s="353">
        <v>42703.772881944002</v>
      </c>
      <c r="C1881" s="354">
        <v>50</v>
      </c>
      <c r="D1881" s="186">
        <f t="shared" si="29"/>
        <v>2.5</v>
      </c>
      <c r="E1881" s="354">
        <v>47.5</v>
      </c>
      <c r="F1881" s="355" t="s">
        <v>3501</v>
      </c>
      <c r="G1881" s="294"/>
    </row>
    <row r="1882" spans="2:7">
      <c r="B1882" s="353">
        <v>42703.773425926003</v>
      </c>
      <c r="C1882" s="354">
        <v>50</v>
      </c>
      <c r="D1882" s="186">
        <f t="shared" si="29"/>
        <v>2.5</v>
      </c>
      <c r="E1882" s="354">
        <v>47.5</v>
      </c>
      <c r="F1882" s="355" t="s">
        <v>3502</v>
      </c>
      <c r="G1882" s="294"/>
    </row>
    <row r="1883" spans="2:7">
      <c r="B1883" s="353">
        <v>42703.773773148001</v>
      </c>
      <c r="C1883" s="354">
        <v>50</v>
      </c>
      <c r="D1883" s="186">
        <f t="shared" si="29"/>
        <v>2.5</v>
      </c>
      <c r="E1883" s="354">
        <v>47.5</v>
      </c>
      <c r="F1883" s="355" t="s">
        <v>3503</v>
      </c>
      <c r="G1883" s="294"/>
    </row>
    <row r="1884" spans="2:7">
      <c r="B1884" s="353">
        <v>42703.774791666998</v>
      </c>
      <c r="C1884" s="354">
        <v>50</v>
      </c>
      <c r="D1884" s="186">
        <f t="shared" si="29"/>
        <v>3.5</v>
      </c>
      <c r="E1884" s="354">
        <v>46.5</v>
      </c>
      <c r="F1884" s="355" t="s">
        <v>3504</v>
      </c>
      <c r="G1884" s="294"/>
    </row>
    <row r="1885" spans="2:7">
      <c r="B1885" s="353">
        <v>42703.775046296003</v>
      </c>
      <c r="C1885" s="354">
        <v>50</v>
      </c>
      <c r="D1885" s="186">
        <f t="shared" si="29"/>
        <v>2.5</v>
      </c>
      <c r="E1885" s="354">
        <v>47.5</v>
      </c>
      <c r="F1885" s="355" t="s">
        <v>3505</v>
      </c>
      <c r="G1885" s="294"/>
    </row>
    <row r="1886" spans="2:7">
      <c r="B1886" s="353">
        <v>42703.778703704003</v>
      </c>
      <c r="C1886" s="354">
        <v>100</v>
      </c>
      <c r="D1886" s="186">
        <f t="shared" si="29"/>
        <v>5</v>
      </c>
      <c r="E1886" s="354">
        <v>95</v>
      </c>
      <c r="F1886" s="355" t="s">
        <v>3069</v>
      </c>
      <c r="G1886" s="294"/>
    </row>
    <row r="1887" spans="2:7">
      <c r="B1887" s="353">
        <v>42703.779803240999</v>
      </c>
      <c r="C1887" s="354">
        <v>50</v>
      </c>
      <c r="D1887" s="186">
        <f t="shared" si="29"/>
        <v>2.5</v>
      </c>
      <c r="E1887" s="354">
        <v>47.5</v>
      </c>
      <c r="F1887" s="355" t="s">
        <v>3506</v>
      </c>
      <c r="G1887" s="294"/>
    </row>
    <row r="1888" spans="2:7">
      <c r="B1888" s="353">
        <v>42703.780393519002</v>
      </c>
      <c r="C1888" s="354">
        <v>50</v>
      </c>
      <c r="D1888" s="186">
        <f t="shared" si="29"/>
        <v>2.5</v>
      </c>
      <c r="E1888" s="354">
        <v>47.5</v>
      </c>
      <c r="F1888" s="355" t="s">
        <v>3019</v>
      </c>
      <c r="G1888" s="294"/>
    </row>
    <row r="1889" spans="2:7">
      <c r="B1889" s="353">
        <v>42703.784178241003</v>
      </c>
      <c r="C1889" s="354">
        <v>50</v>
      </c>
      <c r="D1889" s="186">
        <f t="shared" si="29"/>
        <v>2.5</v>
      </c>
      <c r="E1889" s="354">
        <v>47.5</v>
      </c>
      <c r="F1889" s="355" t="s">
        <v>3507</v>
      </c>
      <c r="G1889" s="294"/>
    </row>
    <row r="1890" spans="2:7">
      <c r="B1890" s="353">
        <v>42703.785717592997</v>
      </c>
      <c r="C1890" s="354">
        <v>50</v>
      </c>
      <c r="D1890" s="186">
        <f t="shared" si="29"/>
        <v>2.5</v>
      </c>
      <c r="E1890" s="354">
        <v>47.5</v>
      </c>
      <c r="F1890" s="355" t="s">
        <v>3508</v>
      </c>
      <c r="G1890" s="294"/>
    </row>
    <row r="1891" spans="2:7">
      <c r="B1891" s="353">
        <v>42703.786701388999</v>
      </c>
      <c r="C1891" s="354">
        <v>50</v>
      </c>
      <c r="D1891" s="186">
        <f t="shared" si="29"/>
        <v>2.5</v>
      </c>
      <c r="E1891" s="354">
        <v>47.5</v>
      </c>
      <c r="F1891" s="355" t="s">
        <v>3509</v>
      </c>
      <c r="G1891" s="294"/>
    </row>
    <row r="1892" spans="2:7">
      <c r="B1892" s="353">
        <v>42703.788287037001</v>
      </c>
      <c r="C1892" s="354">
        <v>50</v>
      </c>
      <c r="D1892" s="186">
        <f t="shared" si="29"/>
        <v>2.4699999999999989</v>
      </c>
      <c r="E1892" s="354">
        <v>47.53</v>
      </c>
      <c r="F1892" s="355" t="s">
        <v>3246</v>
      </c>
      <c r="G1892" s="294"/>
    </row>
    <row r="1893" spans="2:7">
      <c r="B1893" s="353">
        <v>42703.788506944002</v>
      </c>
      <c r="C1893" s="354">
        <v>50</v>
      </c>
      <c r="D1893" s="186">
        <f t="shared" si="29"/>
        <v>2.5</v>
      </c>
      <c r="E1893" s="354">
        <v>47.5</v>
      </c>
      <c r="F1893" s="355" t="s">
        <v>3510</v>
      </c>
      <c r="G1893" s="294"/>
    </row>
    <row r="1894" spans="2:7">
      <c r="B1894" s="353">
        <v>42703.790289352</v>
      </c>
      <c r="C1894" s="354">
        <v>50</v>
      </c>
      <c r="D1894" s="186">
        <f t="shared" si="29"/>
        <v>2.4699999999999989</v>
      </c>
      <c r="E1894" s="354">
        <v>47.53</v>
      </c>
      <c r="F1894" s="355" t="s">
        <v>3511</v>
      </c>
      <c r="G1894" s="294"/>
    </row>
    <row r="1895" spans="2:7">
      <c r="B1895" s="353">
        <v>42703.792476852002</v>
      </c>
      <c r="C1895" s="186">
        <v>50</v>
      </c>
      <c r="D1895" s="186">
        <f t="shared" si="29"/>
        <v>2.5</v>
      </c>
      <c r="E1895" s="354">
        <v>47.5</v>
      </c>
      <c r="F1895" s="355" t="s">
        <v>3512</v>
      </c>
      <c r="G1895" s="294"/>
    </row>
    <row r="1896" spans="2:7">
      <c r="B1896" s="353">
        <v>42703.793171295998</v>
      </c>
      <c r="C1896" s="354">
        <v>50</v>
      </c>
      <c r="D1896" s="186">
        <f t="shared" si="29"/>
        <v>3.5</v>
      </c>
      <c r="E1896" s="354">
        <v>46.5</v>
      </c>
      <c r="F1896" s="355" t="s">
        <v>3513</v>
      </c>
      <c r="G1896" s="294"/>
    </row>
    <row r="1897" spans="2:7">
      <c r="B1897" s="353">
        <v>42703.795277778001</v>
      </c>
      <c r="C1897" s="354">
        <v>500</v>
      </c>
      <c r="D1897" s="186">
        <f t="shared" si="29"/>
        <v>25</v>
      </c>
      <c r="E1897" s="354">
        <v>475</v>
      </c>
      <c r="F1897" s="355" t="s">
        <v>3508</v>
      </c>
      <c r="G1897" s="294"/>
    </row>
    <row r="1898" spans="2:7">
      <c r="B1898" s="353">
        <v>42703.798518518997</v>
      </c>
      <c r="C1898" s="354">
        <v>50</v>
      </c>
      <c r="D1898" s="186">
        <f t="shared" si="29"/>
        <v>2.5</v>
      </c>
      <c r="E1898" s="354">
        <v>47.5</v>
      </c>
      <c r="F1898" s="355" t="s">
        <v>3514</v>
      </c>
      <c r="G1898" s="294"/>
    </row>
    <row r="1899" spans="2:7">
      <c r="B1899" s="353">
        <v>42703.800706018999</v>
      </c>
      <c r="C1899" s="354">
        <v>50</v>
      </c>
      <c r="D1899" s="186">
        <f t="shared" si="29"/>
        <v>3.5</v>
      </c>
      <c r="E1899" s="354">
        <v>46.5</v>
      </c>
      <c r="F1899" s="355" t="s">
        <v>3407</v>
      </c>
      <c r="G1899" s="294"/>
    </row>
    <row r="1900" spans="2:7">
      <c r="B1900" s="353">
        <v>42703.802002315002</v>
      </c>
      <c r="C1900" s="354">
        <v>75</v>
      </c>
      <c r="D1900" s="186">
        <f t="shared" si="29"/>
        <v>3.7099999999999937</v>
      </c>
      <c r="E1900" s="354">
        <v>71.290000000000006</v>
      </c>
      <c r="F1900" s="355" t="s">
        <v>3515</v>
      </c>
      <c r="G1900" s="294"/>
    </row>
    <row r="1901" spans="2:7">
      <c r="B1901" s="353">
        <v>42703.804756944002</v>
      </c>
      <c r="C1901" s="354">
        <v>50</v>
      </c>
      <c r="D1901" s="186">
        <f t="shared" si="29"/>
        <v>2.5</v>
      </c>
      <c r="E1901" s="354">
        <v>47.5</v>
      </c>
      <c r="F1901" s="355" t="s">
        <v>3516</v>
      </c>
      <c r="G1901" s="294"/>
    </row>
    <row r="1902" spans="2:7">
      <c r="B1902" s="353">
        <v>42703.805509259</v>
      </c>
      <c r="C1902" s="354">
        <v>50</v>
      </c>
      <c r="D1902" s="186">
        <f t="shared" si="29"/>
        <v>2.5</v>
      </c>
      <c r="E1902" s="354">
        <v>47.5</v>
      </c>
      <c r="F1902" s="355" t="s">
        <v>3517</v>
      </c>
      <c r="G1902" s="294"/>
    </row>
    <row r="1903" spans="2:7">
      <c r="B1903" s="353">
        <v>42703.806493055999</v>
      </c>
      <c r="C1903" s="354">
        <v>50</v>
      </c>
      <c r="D1903" s="186">
        <f t="shared" si="29"/>
        <v>2.4699999999999989</v>
      </c>
      <c r="E1903" s="354">
        <v>47.53</v>
      </c>
      <c r="F1903" s="355" t="s">
        <v>3518</v>
      </c>
      <c r="G1903" s="294"/>
    </row>
    <row r="1904" spans="2:7">
      <c r="B1904" s="353">
        <v>42703.807048611001</v>
      </c>
      <c r="C1904" s="354">
        <v>50</v>
      </c>
      <c r="D1904" s="186">
        <f t="shared" si="29"/>
        <v>2.5</v>
      </c>
      <c r="E1904" s="354">
        <v>47.5</v>
      </c>
      <c r="F1904" s="355" t="s">
        <v>3519</v>
      </c>
      <c r="G1904" s="294"/>
    </row>
    <row r="1905" spans="2:7">
      <c r="B1905" s="353">
        <v>42703.808541667</v>
      </c>
      <c r="C1905" s="354">
        <v>50</v>
      </c>
      <c r="D1905" s="186">
        <f t="shared" si="29"/>
        <v>2.4699999999999989</v>
      </c>
      <c r="E1905" s="354">
        <v>47.53</v>
      </c>
      <c r="F1905" s="355" t="s">
        <v>3520</v>
      </c>
      <c r="G1905" s="294"/>
    </row>
    <row r="1906" spans="2:7">
      <c r="B1906" s="353">
        <v>42703.809178240997</v>
      </c>
      <c r="C1906" s="354">
        <v>50</v>
      </c>
      <c r="D1906" s="186">
        <f t="shared" si="29"/>
        <v>2.4699999999999989</v>
      </c>
      <c r="E1906" s="354">
        <v>47.53</v>
      </c>
      <c r="F1906" s="355" t="s">
        <v>3521</v>
      </c>
      <c r="G1906" s="294"/>
    </row>
    <row r="1907" spans="2:7">
      <c r="B1907" s="353">
        <v>42703.809374999997</v>
      </c>
      <c r="C1907" s="354">
        <v>50</v>
      </c>
      <c r="D1907" s="186">
        <f t="shared" si="29"/>
        <v>2.5</v>
      </c>
      <c r="E1907" s="354">
        <v>47.5</v>
      </c>
      <c r="F1907" s="355" t="s">
        <v>3522</v>
      </c>
      <c r="G1907" s="294"/>
    </row>
    <row r="1908" spans="2:7">
      <c r="B1908" s="353">
        <v>42703.811446758998</v>
      </c>
      <c r="C1908" s="354">
        <v>20</v>
      </c>
      <c r="D1908" s="186">
        <f t="shared" si="29"/>
        <v>1.3999999999999986</v>
      </c>
      <c r="E1908" s="354">
        <v>18.600000000000001</v>
      </c>
      <c r="F1908" s="355" t="s">
        <v>3523</v>
      </c>
      <c r="G1908" s="294"/>
    </row>
    <row r="1909" spans="2:7">
      <c r="B1909" s="353">
        <v>42703.812604166997</v>
      </c>
      <c r="C1909" s="354">
        <v>50</v>
      </c>
      <c r="D1909" s="186">
        <f t="shared" si="29"/>
        <v>2.5</v>
      </c>
      <c r="E1909" s="354">
        <v>47.5</v>
      </c>
      <c r="F1909" s="355" t="s">
        <v>3524</v>
      </c>
      <c r="G1909" s="294"/>
    </row>
    <row r="1910" spans="2:7">
      <c r="B1910" s="353">
        <v>42703.813900462999</v>
      </c>
      <c r="C1910" s="354">
        <v>300</v>
      </c>
      <c r="D1910" s="186">
        <f t="shared" si="29"/>
        <v>15</v>
      </c>
      <c r="E1910" s="354">
        <v>285</v>
      </c>
      <c r="F1910" s="355" t="s">
        <v>3525</v>
      </c>
      <c r="G1910" s="294"/>
    </row>
    <row r="1911" spans="2:7">
      <c r="B1911" s="353">
        <v>42703.815138888996</v>
      </c>
      <c r="C1911" s="354">
        <v>500</v>
      </c>
      <c r="D1911" s="186">
        <f t="shared" si="29"/>
        <v>24.75</v>
      </c>
      <c r="E1911" s="354">
        <v>475.25</v>
      </c>
      <c r="F1911" s="355" t="s">
        <v>2446</v>
      </c>
      <c r="G1911" s="294"/>
    </row>
    <row r="1912" spans="2:7">
      <c r="B1912" s="353">
        <v>42703.816678240997</v>
      </c>
      <c r="C1912" s="354">
        <v>50</v>
      </c>
      <c r="D1912" s="186">
        <f t="shared" si="29"/>
        <v>2.5</v>
      </c>
      <c r="E1912" s="354">
        <v>47.5</v>
      </c>
      <c r="F1912" s="355" t="s">
        <v>3526</v>
      </c>
      <c r="G1912" s="294"/>
    </row>
    <row r="1913" spans="2:7">
      <c r="B1913" s="353">
        <v>42703.817268519</v>
      </c>
      <c r="C1913" s="354">
        <v>300</v>
      </c>
      <c r="D1913" s="186">
        <f t="shared" si="29"/>
        <v>15</v>
      </c>
      <c r="E1913" s="354">
        <v>285</v>
      </c>
      <c r="F1913" s="355" t="s">
        <v>3527</v>
      </c>
      <c r="G1913" s="294"/>
    </row>
    <row r="1914" spans="2:7">
      <c r="B1914" s="353">
        <v>42703.817314815002</v>
      </c>
      <c r="C1914" s="354">
        <v>110</v>
      </c>
      <c r="D1914" s="186">
        <f t="shared" si="29"/>
        <v>5.4399999999999977</v>
      </c>
      <c r="E1914" s="354">
        <v>104.56</v>
      </c>
      <c r="F1914" s="355" t="s">
        <v>3528</v>
      </c>
      <c r="G1914" s="294"/>
    </row>
    <row r="1915" spans="2:7">
      <c r="B1915" s="353">
        <v>42703.817523147998</v>
      </c>
      <c r="C1915" s="354">
        <v>300</v>
      </c>
      <c r="D1915" s="186">
        <f t="shared" si="29"/>
        <v>15</v>
      </c>
      <c r="E1915" s="354">
        <v>285</v>
      </c>
      <c r="F1915" s="355" t="s">
        <v>3529</v>
      </c>
      <c r="G1915" s="294"/>
    </row>
    <row r="1916" spans="2:7">
      <c r="B1916" s="353">
        <v>42703.817546295999</v>
      </c>
      <c r="C1916" s="354">
        <v>300</v>
      </c>
      <c r="D1916" s="186">
        <f t="shared" si="29"/>
        <v>14.850000000000023</v>
      </c>
      <c r="E1916" s="354">
        <v>285.14999999999998</v>
      </c>
      <c r="F1916" s="355" t="s">
        <v>3530</v>
      </c>
      <c r="G1916" s="294"/>
    </row>
    <row r="1917" spans="2:7">
      <c r="B1917" s="353">
        <v>42703.817650463003</v>
      </c>
      <c r="C1917" s="354">
        <v>100</v>
      </c>
      <c r="D1917" s="186">
        <f t="shared" si="29"/>
        <v>5</v>
      </c>
      <c r="E1917" s="354">
        <v>95</v>
      </c>
      <c r="F1917" s="355" t="s">
        <v>3531</v>
      </c>
      <c r="G1917" s="294"/>
    </row>
    <row r="1918" spans="2:7">
      <c r="B1918" s="353">
        <v>42703.818194444</v>
      </c>
      <c r="C1918" s="354">
        <v>100</v>
      </c>
      <c r="D1918" s="186">
        <f t="shared" si="29"/>
        <v>4.9500000000000028</v>
      </c>
      <c r="E1918" s="354">
        <v>95.05</v>
      </c>
      <c r="F1918" s="355" t="s">
        <v>3528</v>
      </c>
      <c r="G1918" s="294"/>
    </row>
    <row r="1919" spans="2:7">
      <c r="B1919" s="353">
        <v>42703.820567130002</v>
      </c>
      <c r="C1919" s="354">
        <v>90</v>
      </c>
      <c r="D1919" s="186">
        <f t="shared" si="29"/>
        <v>4.4500000000000028</v>
      </c>
      <c r="E1919" s="354">
        <v>85.55</v>
      </c>
      <c r="F1919" s="355" t="s">
        <v>3532</v>
      </c>
      <c r="G1919" s="294"/>
    </row>
    <row r="1920" spans="2:7">
      <c r="B1920" s="353">
        <v>42703.822013889003</v>
      </c>
      <c r="C1920" s="354">
        <v>100</v>
      </c>
      <c r="D1920" s="186">
        <f t="shared" si="29"/>
        <v>5</v>
      </c>
      <c r="E1920" s="354">
        <v>95</v>
      </c>
      <c r="F1920" s="355" t="s">
        <v>1993</v>
      </c>
      <c r="G1920" s="294"/>
    </row>
    <row r="1921" spans="2:7">
      <c r="B1921" s="353">
        <v>42703.825150463003</v>
      </c>
      <c r="C1921" s="354">
        <v>70</v>
      </c>
      <c r="D1921" s="186">
        <f t="shared" si="29"/>
        <v>3.5</v>
      </c>
      <c r="E1921" s="354">
        <v>66.5</v>
      </c>
      <c r="F1921" s="355" t="s">
        <v>1989</v>
      </c>
      <c r="G1921" s="294"/>
    </row>
    <row r="1922" spans="2:7">
      <c r="B1922" s="353">
        <v>42703.826053240999</v>
      </c>
      <c r="C1922" s="354">
        <v>50</v>
      </c>
      <c r="D1922" s="186">
        <f t="shared" si="29"/>
        <v>2.5</v>
      </c>
      <c r="E1922" s="354">
        <v>47.5</v>
      </c>
      <c r="F1922" s="355" t="s">
        <v>3070</v>
      </c>
      <c r="G1922" s="294"/>
    </row>
    <row r="1923" spans="2:7">
      <c r="B1923" s="353">
        <v>42703.826365740999</v>
      </c>
      <c r="C1923" s="354">
        <v>50</v>
      </c>
      <c r="D1923" s="186">
        <f t="shared" si="29"/>
        <v>2.5</v>
      </c>
      <c r="E1923" s="354">
        <v>47.5</v>
      </c>
      <c r="F1923" s="355" t="s">
        <v>2391</v>
      </c>
      <c r="G1923" s="294"/>
    </row>
    <row r="1924" spans="2:7">
      <c r="B1924" s="353">
        <v>42703.826585647999</v>
      </c>
      <c r="C1924" s="354">
        <v>50</v>
      </c>
      <c r="D1924" s="186">
        <f t="shared" si="29"/>
        <v>2.5</v>
      </c>
      <c r="E1924" s="354">
        <v>47.5</v>
      </c>
      <c r="F1924" s="355" t="s">
        <v>3533</v>
      </c>
      <c r="G1924" s="294"/>
    </row>
    <row r="1925" spans="2:7">
      <c r="B1925" s="353">
        <v>42703.826898148</v>
      </c>
      <c r="C1925" s="186">
        <v>50</v>
      </c>
      <c r="D1925" s="186">
        <f t="shared" si="29"/>
        <v>2.4699999999999989</v>
      </c>
      <c r="E1925" s="354">
        <v>47.53</v>
      </c>
      <c r="F1925" s="355" t="s">
        <v>3534</v>
      </c>
      <c r="G1925" s="294"/>
    </row>
    <row r="1926" spans="2:7">
      <c r="B1926" s="353">
        <v>42703.831504629998</v>
      </c>
      <c r="C1926" s="354">
        <v>50</v>
      </c>
      <c r="D1926" s="186">
        <f t="shared" ref="D1926:D1989" si="30">SUM(C1926-E1926)</f>
        <v>2.5</v>
      </c>
      <c r="E1926" s="354">
        <v>47.5</v>
      </c>
      <c r="F1926" s="355" t="s">
        <v>3535</v>
      </c>
      <c r="G1926" s="294"/>
    </row>
    <row r="1927" spans="2:7">
      <c r="B1927" s="353">
        <v>42703.831655093003</v>
      </c>
      <c r="C1927" s="354">
        <v>200</v>
      </c>
      <c r="D1927" s="186">
        <f t="shared" si="30"/>
        <v>10</v>
      </c>
      <c r="E1927" s="354">
        <v>190</v>
      </c>
      <c r="F1927" s="355" t="s">
        <v>3536</v>
      </c>
      <c r="G1927" s="294"/>
    </row>
    <row r="1928" spans="2:7">
      <c r="B1928" s="353">
        <v>42703.832835647998</v>
      </c>
      <c r="C1928" s="354">
        <v>50</v>
      </c>
      <c r="D1928" s="186">
        <f t="shared" si="30"/>
        <v>2.5</v>
      </c>
      <c r="E1928" s="354">
        <v>47.5</v>
      </c>
      <c r="F1928" s="355" t="s">
        <v>3537</v>
      </c>
      <c r="G1928" s="294"/>
    </row>
    <row r="1929" spans="2:7">
      <c r="B1929" s="353">
        <v>42703.832916667001</v>
      </c>
      <c r="C1929" s="354">
        <v>50</v>
      </c>
      <c r="D1929" s="186">
        <f t="shared" si="30"/>
        <v>2.5</v>
      </c>
      <c r="E1929" s="354">
        <v>47.5</v>
      </c>
      <c r="F1929" s="355" t="s">
        <v>3538</v>
      </c>
      <c r="G1929" s="294"/>
    </row>
    <row r="1930" spans="2:7">
      <c r="B1930" s="353">
        <v>42703.834756944001</v>
      </c>
      <c r="C1930" s="354">
        <v>50</v>
      </c>
      <c r="D1930" s="186">
        <f t="shared" si="30"/>
        <v>2.5</v>
      </c>
      <c r="E1930" s="354">
        <v>47.5</v>
      </c>
      <c r="F1930" s="355" t="s">
        <v>3539</v>
      </c>
      <c r="G1930" s="294"/>
    </row>
    <row r="1931" spans="2:7">
      <c r="B1931" s="353">
        <v>42703.835486110998</v>
      </c>
      <c r="C1931" s="354">
        <v>200</v>
      </c>
      <c r="D1931" s="186">
        <f t="shared" si="30"/>
        <v>10</v>
      </c>
      <c r="E1931" s="354">
        <v>190</v>
      </c>
      <c r="F1931" s="355" t="s">
        <v>3540</v>
      </c>
      <c r="G1931" s="294"/>
    </row>
    <row r="1932" spans="2:7">
      <c r="B1932" s="353">
        <v>42703.835694444002</v>
      </c>
      <c r="C1932" s="354">
        <v>50</v>
      </c>
      <c r="D1932" s="186">
        <f t="shared" si="30"/>
        <v>2.5</v>
      </c>
      <c r="E1932" s="354">
        <v>47.5</v>
      </c>
      <c r="F1932" s="355" t="s">
        <v>3541</v>
      </c>
      <c r="G1932" s="294"/>
    </row>
    <row r="1933" spans="2:7">
      <c r="B1933" s="353">
        <v>42703.837476852001</v>
      </c>
      <c r="C1933" s="354">
        <v>50</v>
      </c>
      <c r="D1933" s="186">
        <f t="shared" si="30"/>
        <v>2.5</v>
      </c>
      <c r="E1933" s="354">
        <v>47.5</v>
      </c>
      <c r="F1933" s="355" t="s">
        <v>3542</v>
      </c>
      <c r="G1933" s="294"/>
    </row>
    <row r="1934" spans="2:7">
      <c r="B1934" s="353">
        <v>42703.839189815</v>
      </c>
      <c r="C1934" s="354">
        <v>50</v>
      </c>
      <c r="D1934" s="186">
        <f t="shared" si="30"/>
        <v>2.5</v>
      </c>
      <c r="E1934" s="354">
        <v>47.5</v>
      </c>
      <c r="F1934" s="355" t="s">
        <v>3543</v>
      </c>
      <c r="G1934" s="294"/>
    </row>
    <row r="1935" spans="2:7">
      <c r="B1935" s="353">
        <v>42703.84212963</v>
      </c>
      <c r="C1935" s="354">
        <v>50</v>
      </c>
      <c r="D1935" s="186">
        <f t="shared" si="30"/>
        <v>2.5</v>
      </c>
      <c r="E1935" s="354">
        <v>47.5</v>
      </c>
      <c r="F1935" s="355" t="s">
        <v>3544</v>
      </c>
      <c r="G1935" s="294"/>
    </row>
    <row r="1936" spans="2:7">
      <c r="B1936" s="353">
        <v>42703.843958332996</v>
      </c>
      <c r="C1936" s="354">
        <v>50</v>
      </c>
      <c r="D1936" s="186">
        <f t="shared" si="30"/>
        <v>2.4699999999999989</v>
      </c>
      <c r="E1936" s="354">
        <v>47.53</v>
      </c>
      <c r="F1936" s="355" t="s">
        <v>3545</v>
      </c>
      <c r="G1936" s="294"/>
    </row>
    <row r="1937" spans="2:7">
      <c r="B1937" s="353">
        <v>42703.844085648001</v>
      </c>
      <c r="C1937" s="354">
        <v>50</v>
      </c>
      <c r="D1937" s="186">
        <f t="shared" si="30"/>
        <v>2.5</v>
      </c>
      <c r="E1937" s="354">
        <v>47.5</v>
      </c>
      <c r="F1937" s="355" t="s">
        <v>2205</v>
      </c>
      <c r="G1937" s="294"/>
    </row>
    <row r="1938" spans="2:7">
      <c r="B1938" s="353">
        <v>42703.84537037</v>
      </c>
      <c r="C1938" s="354">
        <v>50</v>
      </c>
      <c r="D1938" s="186">
        <f t="shared" si="30"/>
        <v>3.5</v>
      </c>
      <c r="E1938" s="354">
        <v>46.5</v>
      </c>
      <c r="F1938" s="355" t="s">
        <v>3546</v>
      </c>
      <c r="G1938" s="294"/>
    </row>
    <row r="1939" spans="2:7">
      <c r="B1939" s="353">
        <v>42703.846180556</v>
      </c>
      <c r="C1939" s="354">
        <v>50</v>
      </c>
      <c r="D1939" s="186">
        <f t="shared" si="30"/>
        <v>2.5</v>
      </c>
      <c r="E1939" s="354">
        <v>47.5</v>
      </c>
      <c r="F1939" s="355" t="s">
        <v>2280</v>
      </c>
      <c r="G1939" s="294"/>
    </row>
    <row r="1940" spans="2:7">
      <c r="B1940" s="353">
        <v>42703.851435185003</v>
      </c>
      <c r="C1940" s="354">
        <v>50</v>
      </c>
      <c r="D1940" s="186">
        <f t="shared" si="30"/>
        <v>3.5</v>
      </c>
      <c r="E1940" s="354">
        <v>46.5</v>
      </c>
      <c r="F1940" s="355" t="s">
        <v>2029</v>
      </c>
      <c r="G1940" s="294"/>
    </row>
    <row r="1941" spans="2:7">
      <c r="B1941" s="353">
        <v>42703.852141203999</v>
      </c>
      <c r="C1941" s="354">
        <v>200</v>
      </c>
      <c r="D1941" s="186">
        <f t="shared" si="30"/>
        <v>9.9000000000000057</v>
      </c>
      <c r="E1941" s="354">
        <v>190.1</v>
      </c>
      <c r="F1941" s="355" t="s">
        <v>2294</v>
      </c>
      <c r="G1941" s="294"/>
    </row>
    <row r="1942" spans="2:7">
      <c r="B1942" s="353">
        <v>42703.853020832998</v>
      </c>
      <c r="C1942" s="354">
        <v>50</v>
      </c>
      <c r="D1942" s="186">
        <f t="shared" si="30"/>
        <v>2.4699999999999989</v>
      </c>
      <c r="E1942" s="354">
        <v>47.53</v>
      </c>
      <c r="F1942" s="355" t="s">
        <v>3547</v>
      </c>
      <c r="G1942" s="294"/>
    </row>
    <row r="1943" spans="2:7">
      <c r="B1943" s="353">
        <v>42703.857534722003</v>
      </c>
      <c r="C1943" s="354">
        <v>50</v>
      </c>
      <c r="D1943" s="186">
        <f t="shared" si="30"/>
        <v>2.5</v>
      </c>
      <c r="E1943" s="354">
        <v>47.5</v>
      </c>
      <c r="F1943" s="355" t="s">
        <v>3548</v>
      </c>
      <c r="G1943" s="294"/>
    </row>
    <row r="1944" spans="2:7">
      <c r="B1944" s="353">
        <v>42703.858263889</v>
      </c>
      <c r="C1944" s="354">
        <v>200</v>
      </c>
      <c r="D1944" s="186">
        <f t="shared" si="30"/>
        <v>10</v>
      </c>
      <c r="E1944" s="354">
        <v>190</v>
      </c>
      <c r="F1944" s="355" t="s">
        <v>2078</v>
      </c>
      <c r="G1944" s="294"/>
    </row>
    <row r="1945" spans="2:7">
      <c r="B1945" s="353">
        <v>42703.861585648003</v>
      </c>
      <c r="C1945" s="354">
        <v>10</v>
      </c>
      <c r="D1945" s="186">
        <f t="shared" si="30"/>
        <v>0.69999999999999929</v>
      </c>
      <c r="E1945" s="354">
        <v>9.3000000000000007</v>
      </c>
      <c r="F1945" s="355" t="s">
        <v>3549</v>
      </c>
      <c r="G1945" s="294"/>
    </row>
    <row r="1946" spans="2:7">
      <c r="B1946" s="353">
        <v>42703.862407407003</v>
      </c>
      <c r="C1946" s="354">
        <v>50</v>
      </c>
      <c r="D1946" s="186">
        <f t="shared" si="30"/>
        <v>2.5</v>
      </c>
      <c r="E1946" s="354">
        <v>47.5</v>
      </c>
      <c r="F1946" s="355" t="s">
        <v>3550</v>
      </c>
      <c r="G1946" s="294"/>
    </row>
    <row r="1947" spans="2:7">
      <c r="B1947" s="353">
        <v>42703.862407407003</v>
      </c>
      <c r="C1947" s="354">
        <v>100</v>
      </c>
      <c r="D1947" s="186">
        <f t="shared" si="30"/>
        <v>5</v>
      </c>
      <c r="E1947" s="354">
        <v>95</v>
      </c>
      <c r="F1947" s="355" t="s">
        <v>3551</v>
      </c>
      <c r="G1947" s="294"/>
    </row>
    <row r="1948" spans="2:7">
      <c r="B1948" s="353">
        <v>42703.862500000003</v>
      </c>
      <c r="C1948" s="354">
        <v>50</v>
      </c>
      <c r="D1948" s="186">
        <f t="shared" si="30"/>
        <v>2.5</v>
      </c>
      <c r="E1948" s="354">
        <v>47.5</v>
      </c>
      <c r="F1948" s="355" t="s">
        <v>3552</v>
      </c>
      <c r="G1948" s="294"/>
    </row>
    <row r="1949" spans="2:7">
      <c r="B1949" s="353">
        <v>42703.863159722001</v>
      </c>
      <c r="C1949" s="354">
        <v>50</v>
      </c>
      <c r="D1949" s="186">
        <f t="shared" si="30"/>
        <v>2.5</v>
      </c>
      <c r="E1949" s="354">
        <v>47.5</v>
      </c>
      <c r="F1949" s="355" t="s">
        <v>2250</v>
      </c>
      <c r="G1949" s="294"/>
    </row>
    <row r="1950" spans="2:7">
      <c r="B1950" s="353">
        <v>42703.863645833</v>
      </c>
      <c r="C1950" s="354">
        <v>50</v>
      </c>
      <c r="D1950" s="186">
        <f t="shared" si="30"/>
        <v>2.4699999999999989</v>
      </c>
      <c r="E1950" s="354">
        <v>47.53</v>
      </c>
      <c r="F1950" s="355" t="s">
        <v>3553</v>
      </c>
      <c r="G1950" s="294"/>
    </row>
    <row r="1951" spans="2:7">
      <c r="B1951" s="353">
        <v>42703.867569444003</v>
      </c>
      <c r="C1951" s="354">
        <v>50</v>
      </c>
      <c r="D1951" s="186">
        <f t="shared" si="30"/>
        <v>2.5</v>
      </c>
      <c r="E1951" s="354">
        <v>47.5</v>
      </c>
      <c r="F1951" s="355" t="s">
        <v>3554</v>
      </c>
      <c r="G1951" s="294"/>
    </row>
    <row r="1952" spans="2:7">
      <c r="B1952" s="353">
        <v>42703.868391204</v>
      </c>
      <c r="C1952" s="354">
        <v>33</v>
      </c>
      <c r="D1952" s="186">
        <f t="shared" si="30"/>
        <v>1.629999999999999</v>
      </c>
      <c r="E1952" s="354">
        <v>31.37</v>
      </c>
      <c r="F1952" s="355" t="s">
        <v>2291</v>
      </c>
      <c r="G1952" s="294"/>
    </row>
    <row r="1953" spans="2:7">
      <c r="B1953" s="353">
        <v>42703.869687500002</v>
      </c>
      <c r="C1953" s="354">
        <v>50</v>
      </c>
      <c r="D1953" s="186">
        <f t="shared" si="30"/>
        <v>2.4699999999999989</v>
      </c>
      <c r="E1953" s="354">
        <v>47.53</v>
      </c>
      <c r="F1953" s="355" t="s">
        <v>3555</v>
      </c>
      <c r="G1953" s="294"/>
    </row>
    <row r="1954" spans="2:7">
      <c r="B1954" s="353">
        <v>42703.870243056001</v>
      </c>
      <c r="C1954" s="354">
        <v>100</v>
      </c>
      <c r="D1954" s="186">
        <f t="shared" si="30"/>
        <v>5</v>
      </c>
      <c r="E1954" s="354">
        <v>95</v>
      </c>
      <c r="F1954" s="355" t="s">
        <v>3556</v>
      </c>
      <c r="G1954" s="294"/>
    </row>
    <row r="1955" spans="2:7">
      <c r="B1955" s="353">
        <v>42703.872523147998</v>
      </c>
      <c r="C1955" s="186">
        <v>50</v>
      </c>
      <c r="D1955" s="186">
        <f t="shared" si="30"/>
        <v>2.5</v>
      </c>
      <c r="E1955" s="354">
        <v>47.5</v>
      </c>
      <c r="F1955" s="355" t="s">
        <v>3557</v>
      </c>
      <c r="G1955" s="294"/>
    </row>
    <row r="1956" spans="2:7">
      <c r="B1956" s="353">
        <v>42703.872708333001</v>
      </c>
      <c r="C1956" s="354">
        <v>50</v>
      </c>
      <c r="D1956" s="186">
        <f t="shared" si="30"/>
        <v>2.4699999999999989</v>
      </c>
      <c r="E1956" s="354">
        <v>47.53</v>
      </c>
      <c r="F1956" s="355" t="s">
        <v>3558</v>
      </c>
      <c r="G1956" s="294"/>
    </row>
    <row r="1957" spans="2:7">
      <c r="B1957" s="353">
        <v>42703.874131944001</v>
      </c>
      <c r="C1957" s="354">
        <v>300</v>
      </c>
      <c r="D1957" s="186">
        <f t="shared" si="30"/>
        <v>15</v>
      </c>
      <c r="E1957" s="354">
        <v>285</v>
      </c>
      <c r="F1957" s="355" t="s">
        <v>3556</v>
      </c>
      <c r="G1957" s="294"/>
    </row>
    <row r="1958" spans="2:7">
      <c r="B1958" s="353">
        <v>42703.874293981004</v>
      </c>
      <c r="C1958" s="354">
        <v>100</v>
      </c>
      <c r="D1958" s="186">
        <f t="shared" si="30"/>
        <v>5</v>
      </c>
      <c r="E1958" s="354">
        <v>95</v>
      </c>
      <c r="F1958" s="355" t="s">
        <v>3559</v>
      </c>
      <c r="G1958" s="294"/>
    </row>
    <row r="1959" spans="2:7">
      <c r="B1959" s="353">
        <v>42703.874351851999</v>
      </c>
      <c r="C1959" s="354">
        <v>100</v>
      </c>
      <c r="D1959" s="186">
        <f t="shared" si="30"/>
        <v>4.9500000000000028</v>
      </c>
      <c r="E1959" s="354">
        <v>95.05</v>
      </c>
      <c r="F1959" s="355" t="s">
        <v>3560</v>
      </c>
      <c r="G1959" s="294"/>
    </row>
    <row r="1960" spans="2:7">
      <c r="B1960" s="353">
        <v>42703.874490741</v>
      </c>
      <c r="C1960" s="354">
        <v>50</v>
      </c>
      <c r="D1960" s="186">
        <f t="shared" si="30"/>
        <v>2.4699999999999989</v>
      </c>
      <c r="E1960" s="354">
        <v>47.53</v>
      </c>
      <c r="F1960" s="355" t="s">
        <v>3553</v>
      </c>
      <c r="G1960" s="294"/>
    </row>
    <row r="1961" spans="2:7">
      <c r="B1961" s="353">
        <v>42703.874548610998</v>
      </c>
      <c r="C1961" s="354">
        <v>25</v>
      </c>
      <c r="D1961" s="186">
        <f t="shared" si="30"/>
        <v>1.75</v>
      </c>
      <c r="E1961" s="354">
        <v>23.25</v>
      </c>
      <c r="F1961" s="355" t="s">
        <v>3561</v>
      </c>
      <c r="G1961" s="294"/>
    </row>
    <row r="1962" spans="2:7">
      <c r="B1962" s="353">
        <v>42703.874560185002</v>
      </c>
      <c r="C1962" s="354">
        <v>100</v>
      </c>
      <c r="D1962" s="186">
        <f t="shared" si="30"/>
        <v>4.9500000000000028</v>
      </c>
      <c r="E1962" s="354">
        <v>95.05</v>
      </c>
      <c r="F1962" s="355" t="s">
        <v>3562</v>
      </c>
      <c r="G1962" s="294"/>
    </row>
    <row r="1963" spans="2:7">
      <c r="B1963" s="353">
        <v>42703.874641203998</v>
      </c>
      <c r="C1963" s="354">
        <v>33</v>
      </c>
      <c r="D1963" s="186">
        <f t="shared" si="30"/>
        <v>1.629999999999999</v>
      </c>
      <c r="E1963" s="354">
        <v>31.37</v>
      </c>
      <c r="F1963" s="355" t="s">
        <v>2291</v>
      </c>
      <c r="G1963" s="294"/>
    </row>
    <row r="1964" spans="2:7">
      <c r="B1964" s="353">
        <v>42703.874675926003</v>
      </c>
      <c r="C1964" s="354">
        <v>50</v>
      </c>
      <c r="D1964" s="186">
        <f t="shared" si="30"/>
        <v>2.5</v>
      </c>
      <c r="E1964" s="354">
        <v>47.5</v>
      </c>
      <c r="F1964" s="355" t="s">
        <v>3563</v>
      </c>
      <c r="G1964" s="294"/>
    </row>
    <row r="1965" spans="2:7">
      <c r="B1965" s="353">
        <v>42703.875150462998</v>
      </c>
      <c r="C1965" s="354">
        <v>50</v>
      </c>
      <c r="D1965" s="186">
        <f t="shared" si="30"/>
        <v>2.5</v>
      </c>
      <c r="E1965" s="354">
        <v>47.5</v>
      </c>
      <c r="F1965" s="355" t="s">
        <v>3564</v>
      </c>
      <c r="G1965" s="294"/>
    </row>
    <row r="1966" spans="2:7">
      <c r="B1966" s="353">
        <v>42703.875775462999</v>
      </c>
      <c r="C1966" s="354">
        <v>500</v>
      </c>
      <c r="D1966" s="186">
        <f t="shared" si="30"/>
        <v>25</v>
      </c>
      <c r="E1966" s="354">
        <v>475</v>
      </c>
      <c r="F1966" s="355" t="s">
        <v>3565</v>
      </c>
      <c r="G1966" s="294"/>
    </row>
    <row r="1967" spans="2:7">
      <c r="B1967" s="353">
        <v>42703.876053241002</v>
      </c>
      <c r="C1967" s="354">
        <v>50</v>
      </c>
      <c r="D1967" s="186">
        <f t="shared" si="30"/>
        <v>2.5</v>
      </c>
      <c r="E1967" s="354">
        <v>47.5</v>
      </c>
      <c r="F1967" s="355" t="s">
        <v>3566</v>
      </c>
      <c r="G1967" s="294"/>
    </row>
    <row r="1968" spans="2:7">
      <c r="B1968" s="353">
        <v>42703.876712963</v>
      </c>
      <c r="C1968" s="354">
        <v>250</v>
      </c>
      <c r="D1968" s="186">
        <f t="shared" si="30"/>
        <v>12.370000000000005</v>
      </c>
      <c r="E1968" s="354">
        <v>237.63</v>
      </c>
      <c r="F1968" s="355" t="s">
        <v>3567</v>
      </c>
      <c r="G1968" s="294"/>
    </row>
    <row r="1969" spans="2:7">
      <c r="B1969" s="353">
        <v>42703.877025463</v>
      </c>
      <c r="C1969" s="354">
        <v>50</v>
      </c>
      <c r="D1969" s="186">
        <f t="shared" si="30"/>
        <v>2.5</v>
      </c>
      <c r="E1969" s="354">
        <v>47.5</v>
      </c>
      <c r="F1969" s="355" t="s">
        <v>3568</v>
      </c>
      <c r="G1969" s="294"/>
    </row>
    <row r="1970" spans="2:7">
      <c r="B1970" s="353">
        <v>42703.879224536999</v>
      </c>
      <c r="C1970" s="354">
        <v>50</v>
      </c>
      <c r="D1970" s="186">
        <f t="shared" si="30"/>
        <v>2.5</v>
      </c>
      <c r="E1970" s="354">
        <v>47.5</v>
      </c>
      <c r="F1970" s="355" t="s">
        <v>3569</v>
      </c>
      <c r="G1970" s="294"/>
    </row>
    <row r="1971" spans="2:7">
      <c r="B1971" s="353">
        <v>42703.883437500001</v>
      </c>
      <c r="C1971" s="354">
        <v>50</v>
      </c>
      <c r="D1971" s="186">
        <f t="shared" si="30"/>
        <v>2.5</v>
      </c>
      <c r="E1971" s="354">
        <v>47.5</v>
      </c>
      <c r="F1971" s="355" t="s">
        <v>3570</v>
      </c>
      <c r="G1971" s="294"/>
    </row>
    <row r="1972" spans="2:7">
      <c r="B1972" s="353">
        <v>42703.883703703999</v>
      </c>
      <c r="C1972" s="354">
        <v>3000</v>
      </c>
      <c r="D1972" s="186">
        <f t="shared" si="30"/>
        <v>148.5</v>
      </c>
      <c r="E1972" s="354">
        <v>2851.5</v>
      </c>
      <c r="F1972" s="355" t="s">
        <v>2496</v>
      </c>
      <c r="G1972" s="294"/>
    </row>
    <row r="1973" spans="2:7">
      <c r="B1973" s="353">
        <v>42703.886377315001</v>
      </c>
      <c r="C1973" s="354">
        <v>50</v>
      </c>
      <c r="D1973" s="186">
        <f t="shared" si="30"/>
        <v>2.5</v>
      </c>
      <c r="E1973" s="354">
        <v>47.5</v>
      </c>
      <c r="F1973" s="355" t="s">
        <v>3571</v>
      </c>
      <c r="G1973" s="294"/>
    </row>
    <row r="1974" spans="2:7">
      <c r="B1974" s="353">
        <v>42703.887743056002</v>
      </c>
      <c r="C1974" s="354">
        <v>150</v>
      </c>
      <c r="D1974" s="186">
        <f t="shared" si="30"/>
        <v>7.5</v>
      </c>
      <c r="E1974" s="354">
        <v>142.5</v>
      </c>
      <c r="F1974" s="355" t="s">
        <v>3572</v>
      </c>
      <c r="G1974" s="294"/>
    </row>
    <row r="1975" spans="2:7">
      <c r="B1975" s="353">
        <v>42703.889756944001</v>
      </c>
      <c r="C1975" s="354">
        <v>50</v>
      </c>
      <c r="D1975" s="186">
        <f t="shared" si="30"/>
        <v>2.5</v>
      </c>
      <c r="E1975" s="354">
        <v>47.5</v>
      </c>
      <c r="F1975" s="355" t="s">
        <v>3573</v>
      </c>
      <c r="G1975" s="294"/>
    </row>
    <row r="1976" spans="2:7">
      <c r="B1976" s="353">
        <v>42703.889930555997</v>
      </c>
      <c r="C1976" s="354">
        <v>50</v>
      </c>
      <c r="D1976" s="186">
        <f t="shared" si="30"/>
        <v>2.5</v>
      </c>
      <c r="E1976" s="354">
        <v>47.5</v>
      </c>
      <c r="F1976" s="355" t="s">
        <v>2764</v>
      </c>
      <c r="G1976" s="294"/>
    </row>
    <row r="1977" spans="2:7">
      <c r="B1977" s="353">
        <v>42703.890590278002</v>
      </c>
      <c r="C1977" s="354">
        <v>50</v>
      </c>
      <c r="D1977" s="186">
        <f t="shared" si="30"/>
        <v>2.5</v>
      </c>
      <c r="E1977" s="354">
        <v>47.5</v>
      </c>
      <c r="F1977" s="355" t="s">
        <v>3574</v>
      </c>
      <c r="G1977" s="294"/>
    </row>
    <row r="1978" spans="2:7">
      <c r="B1978" s="353">
        <v>42703.892071759001</v>
      </c>
      <c r="C1978" s="354">
        <v>50</v>
      </c>
      <c r="D1978" s="186">
        <f t="shared" si="30"/>
        <v>2.5</v>
      </c>
      <c r="E1978" s="354">
        <v>47.5</v>
      </c>
      <c r="F1978" s="355" t="s">
        <v>3575</v>
      </c>
      <c r="G1978" s="294"/>
    </row>
    <row r="1979" spans="2:7">
      <c r="B1979" s="353">
        <v>42703.893460648003</v>
      </c>
      <c r="C1979" s="354">
        <v>50</v>
      </c>
      <c r="D1979" s="186">
        <f t="shared" si="30"/>
        <v>3.5</v>
      </c>
      <c r="E1979" s="354">
        <v>46.5</v>
      </c>
      <c r="F1979" s="355" t="s">
        <v>3576</v>
      </c>
      <c r="G1979" s="294"/>
    </row>
    <row r="1980" spans="2:7">
      <c r="B1980" s="353">
        <v>42703.896655092998</v>
      </c>
      <c r="C1980" s="354">
        <v>50</v>
      </c>
      <c r="D1980" s="186">
        <f t="shared" si="30"/>
        <v>2.5</v>
      </c>
      <c r="E1980" s="354">
        <v>47.5</v>
      </c>
      <c r="F1980" s="355" t="s">
        <v>3577</v>
      </c>
      <c r="G1980" s="294"/>
    </row>
    <row r="1981" spans="2:7">
      <c r="B1981" s="353">
        <v>42703.898865741001</v>
      </c>
      <c r="C1981" s="354">
        <v>50</v>
      </c>
      <c r="D1981" s="186">
        <f t="shared" si="30"/>
        <v>2.5</v>
      </c>
      <c r="E1981" s="354">
        <v>47.5</v>
      </c>
      <c r="F1981" s="355" t="s">
        <v>3208</v>
      </c>
      <c r="G1981" s="294"/>
    </row>
    <row r="1982" spans="2:7">
      <c r="B1982" s="353">
        <v>42703.900162037004</v>
      </c>
      <c r="C1982" s="354">
        <v>50</v>
      </c>
      <c r="D1982" s="186">
        <f t="shared" si="30"/>
        <v>2.5</v>
      </c>
      <c r="E1982" s="354">
        <v>47.5</v>
      </c>
      <c r="F1982" s="355" t="s">
        <v>3578</v>
      </c>
      <c r="G1982" s="294"/>
    </row>
    <row r="1983" spans="2:7">
      <c r="B1983" s="353">
        <v>42703.900474536997</v>
      </c>
      <c r="C1983" s="354">
        <v>50</v>
      </c>
      <c r="D1983" s="186">
        <f t="shared" si="30"/>
        <v>2.5</v>
      </c>
      <c r="E1983" s="354">
        <v>47.5</v>
      </c>
      <c r="F1983" s="355" t="s">
        <v>3579</v>
      </c>
      <c r="G1983" s="294"/>
    </row>
    <row r="1984" spans="2:7">
      <c r="B1984" s="353">
        <v>42703.902233795998</v>
      </c>
      <c r="C1984" s="354">
        <v>50</v>
      </c>
      <c r="D1984" s="186">
        <f t="shared" si="30"/>
        <v>2.5</v>
      </c>
      <c r="E1984" s="354">
        <v>47.5</v>
      </c>
      <c r="F1984" s="355" t="s">
        <v>3580</v>
      </c>
      <c r="G1984" s="294"/>
    </row>
    <row r="1985" spans="2:7">
      <c r="B1985" s="353">
        <v>42703.902638888998</v>
      </c>
      <c r="C1985" s="186">
        <v>50</v>
      </c>
      <c r="D1985" s="186">
        <f t="shared" si="30"/>
        <v>2.5</v>
      </c>
      <c r="E1985" s="354">
        <v>47.5</v>
      </c>
      <c r="F1985" s="355" t="s">
        <v>3581</v>
      </c>
      <c r="G1985" s="294"/>
    </row>
    <row r="1986" spans="2:7">
      <c r="B1986" s="353">
        <v>42703.903738426001</v>
      </c>
      <c r="C1986" s="354">
        <v>50</v>
      </c>
      <c r="D1986" s="186">
        <f t="shared" si="30"/>
        <v>2.5</v>
      </c>
      <c r="E1986" s="354">
        <v>47.5</v>
      </c>
      <c r="F1986" s="355" t="s">
        <v>3582</v>
      </c>
      <c r="G1986" s="294"/>
    </row>
    <row r="1987" spans="2:7">
      <c r="B1987" s="353">
        <v>42703.903912037</v>
      </c>
      <c r="C1987" s="354">
        <v>50</v>
      </c>
      <c r="D1987" s="186">
        <f t="shared" si="30"/>
        <v>2.5</v>
      </c>
      <c r="E1987" s="354">
        <v>47.5</v>
      </c>
      <c r="F1987" s="355" t="s">
        <v>3583</v>
      </c>
      <c r="G1987" s="294"/>
    </row>
    <row r="1988" spans="2:7">
      <c r="B1988" s="353">
        <v>42703.904259258998</v>
      </c>
      <c r="C1988" s="354">
        <v>50</v>
      </c>
      <c r="D1988" s="186">
        <f t="shared" si="30"/>
        <v>2.5</v>
      </c>
      <c r="E1988" s="354">
        <v>47.5</v>
      </c>
      <c r="F1988" s="355" t="s">
        <v>3584</v>
      </c>
      <c r="G1988" s="294"/>
    </row>
    <row r="1989" spans="2:7">
      <c r="B1989" s="353">
        <v>42703.905671296001</v>
      </c>
      <c r="C1989" s="354">
        <v>50</v>
      </c>
      <c r="D1989" s="186">
        <f t="shared" si="30"/>
        <v>2.5</v>
      </c>
      <c r="E1989" s="354">
        <v>47.5</v>
      </c>
      <c r="F1989" s="355" t="s">
        <v>3585</v>
      </c>
      <c r="G1989" s="294"/>
    </row>
    <row r="1990" spans="2:7">
      <c r="B1990" s="353">
        <v>42703.908981481</v>
      </c>
      <c r="C1990" s="354">
        <v>50</v>
      </c>
      <c r="D1990" s="186">
        <f t="shared" ref="D1990:D2053" si="31">SUM(C1990-E1990)</f>
        <v>2.5</v>
      </c>
      <c r="E1990" s="354">
        <v>47.5</v>
      </c>
      <c r="F1990" s="355" t="s">
        <v>3586</v>
      </c>
      <c r="G1990" s="294"/>
    </row>
    <row r="1991" spans="2:7">
      <c r="B1991" s="353">
        <v>42703.909282407003</v>
      </c>
      <c r="C1991" s="354">
        <v>500</v>
      </c>
      <c r="D1991" s="186">
        <f t="shared" si="31"/>
        <v>24.75</v>
      </c>
      <c r="E1991" s="354">
        <v>475.25</v>
      </c>
      <c r="F1991" s="355" t="s">
        <v>3587</v>
      </c>
      <c r="G1991" s="294"/>
    </row>
    <row r="1992" spans="2:7">
      <c r="B1992" s="353">
        <v>42703.910243056001</v>
      </c>
      <c r="C1992" s="354">
        <v>50</v>
      </c>
      <c r="D1992" s="186">
        <f t="shared" si="31"/>
        <v>2.5</v>
      </c>
      <c r="E1992" s="354">
        <v>47.5</v>
      </c>
      <c r="F1992" s="355" t="s">
        <v>3588</v>
      </c>
      <c r="G1992" s="294"/>
    </row>
    <row r="1993" spans="2:7">
      <c r="B1993" s="353">
        <v>42703.910254629998</v>
      </c>
      <c r="C1993" s="354">
        <v>50</v>
      </c>
      <c r="D1993" s="186">
        <f t="shared" si="31"/>
        <v>2.4699999999999989</v>
      </c>
      <c r="E1993" s="354">
        <v>47.53</v>
      </c>
      <c r="F1993" s="355" t="s">
        <v>3589</v>
      </c>
      <c r="G1993" s="294"/>
    </row>
    <row r="1994" spans="2:7">
      <c r="B1994" s="353">
        <v>42703.912951389</v>
      </c>
      <c r="C1994" s="354">
        <v>300</v>
      </c>
      <c r="D1994" s="186">
        <f t="shared" si="31"/>
        <v>14.850000000000023</v>
      </c>
      <c r="E1994" s="354">
        <v>285.14999999999998</v>
      </c>
      <c r="F1994" s="355" t="s">
        <v>3590</v>
      </c>
      <c r="G1994" s="294"/>
    </row>
    <row r="1995" spans="2:7">
      <c r="B1995" s="353">
        <v>42703.914189814997</v>
      </c>
      <c r="C1995" s="354">
        <v>200</v>
      </c>
      <c r="D1995" s="186">
        <f t="shared" si="31"/>
        <v>10</v>
      </c>
      <c r="E1995" s="354">
        <v>190</v>
      </c>
      <c r="F1995" s="355" t="s">
        <v>3591</v>
      </c>
      <c r="G1995" s="294"/>
    </row>
    <row r="1996" spans="2:7">
      <c r="B1996" s="353">
        <v>42703.914421296002</v>
      </c>
      <c r="C1996" s="354">
        <v>50</v>
      </c>
      <c r="D1996" s="186">
        <f t="shared" si="31"/>
        <v>2.5</v>
      </c>
      <c r="E1996" s="354">
        <v>47.5</v>
      </c>
      <c r="F1996" s="355" t="s">
        <v>3592</v>
      </c>
      <c r="G1996" s="294"/>
    </row>
    <row r="1997" spans="2:7">
      <c r="B1997" s="353">
        <v>42703.914432869999</v>
      </c>
      <c r="C1997" s="354">
        <v>50</v>
      </c>
      <c r="D1997" s="186">
        <f t="shared" si="31"/>
        <v>2.4699999999999989</v>
      </c>
      <c r="E1997" s="354">
        <v>47.53</v>
      </c>
      <c r="F1997" s="355" t="s">
        <v>3496</v>
      </c>
      <c r="G1997" s="294"/>
    </row>
    <row r="1998" spans="2:7">
      <c r="B1998" s="353">
        <v>42703.915972221999</v>
      </c>
      <c r="C1998" s="354">
        <v>50</v>
      </c>
      <c r="D1998" s="186">
        <f t="shared" si="31"/>
        <v>2.5</v>
      </c>
      <c r="E1998" s="354">
        <v>47.5</v>
      </c>
      <c r="F1998" s="355" t="s">
        <v>3593</v>
      </c>
      <c r="G1998" s="294"/>
    </row>
    <row r="1999" spans="2:7">
      <c r="B1999" s="353">
        <v>42703.919525463003</v>
      </c>
      <c r="C1999" s="354">
        <v>50</v>
      </c>
      <c r="D1999" s="186">
        <f t="shared" si="31"/>
        <v>2.5</v>
      </c>
      <c r="E1999" s="354">
        <v>47.5</v>
      </c>
      <c r="F1999" s="355" t="s">
        <v>3594</v>
      </c>
      <c r="G1999" s="294"/>
    </row>
    <row r="2000" spans="2:7">
      <c r="B2000" s="353">
        <v>42703.921111110998</v>
      </c>
      <c r="C2000" s="354">
        <v>50</v>
      </c>
      <c r="D2000" s="186">
        <f t="shared" si="31"/>
        <v>2.5</v>
      </c>
      <c r="E2000" s="354">
        <v>47.5</v>
      </c>
      <c r="F2000" s="355" t="s">
        <v>2007</v>
      </c>
      <c r="G2000" s="294"/>
    </row>
    <row r="2001" spans="2:7">
      <c r="B2001" s="353">
        <v>42703.921817130002</v>
      </c>
      <c r="C2001" s="354">
        <v>50</v>
      </c>
      <c r="D2001" s="186">
        <f t="shared" si="31"/>
        <v>2.5</v>
      </c>
      <c r="E2001" s="354">
        <v>47.5</v>
      </c>
      <c r="F2001" s="355" t="s">
        <v>3595</v>
      </c>
      <c r="G2001" s="294"/>
    </row>
    <row r="2002" spans="2:7">
      <c r="B2002" s="353">
        <v>42703.922731480998</v>
      </c>
      <c r="C2002" s="354">
        <v>50</v>
      </c>
      <c r="D2002" s="186">
        <f t="shared" si="31"/>
        <v>2.5</v>
      </c>
      <c r="E2002" s="354">
        <v>47.5</v>
      </c>
      <c r="F2002" s="355" t="s">
        <v>3596</v>
      </c>
      <c r="G2002" s="294"/>
    </row>
    <row r="2003" spans="2:7">
      <c r="B2003" s="353">
        <v>42703.923379630003</v>
      </c>
      <c r="C2003" s="354">
        <v>50</v>
      </c>
      <c r="D2003" s="186">
        <f t="shared" si="31"/>
        <v>2.4699999999999989</v>
      </c>
      <c r="E2003" s="354">
        <v>47.53</v>
      </c>
      <c r="F2003" s="355" t="s">
        <v>3597</v>
      </c>
      <c r="G2003" s="294"/>
    </row>
    <row r="2004" spans="2:7">
      <c r="B2004" s="353">
        <v>42703.924479166999</v>
      </c>
      <c r="C2004" s="354">
        <v>100</v>
      </c>
      <c r="D2004" s="186">
        <f t="shared" si="31"/>
        <v>5</v>
      </c>
      <c r="E2004" s="354">
        <v>95</v>
      </c>
      <c r="F2004" s="355" t="s">
        <v>3595</v>
      </c>
      <c r="G2004" s="294"/>
    </row>
    <row r="2005" spans="2:7">
      <c r="B2005" s="353">
        <v>42703.926006943999</v>
      </c>
      <c r="C2005" s="354">
        <v>50</v>
      </c>
      <c r="D2005" s="186">
        <f t="shared" si="31"/>
        <v>2.4699999999999989</v>
      </c>
      <c r="E2005" s="354">
        <v>47.53</v>
      </c>
      <c r="F2005" s="355" t="s">
        <v>3598</v>
      </c>
      <c r="G2005" s="294"/>
    </row>
    <row r="2006" spans="2:7">
      <c r="B2006" s="353">
        <v>42703.928252315003</v>
      </c>
      <c r="C2006" s="354">
        <v>3</v>
      </c>
      <c r="D2006" s="186">
        <f t="shared" si="31"/>
        <v>0.14999999999999991</v>
      </c>
      <c r="E2006" s="354">
        <v>2.85</v>
      </c>
      <c r="F2006" s="355" t="s">
        <v>3599</v>
      </c>
      <c r="G2006" s="294"/>
    </row>
    <row r="2007" spans="2:7">
      <c r="B2007" s="353">
        <v>42703.929189814997</v>
      </c>
      <c r="C2007" s="354">
        <v>50</v>
      </c>
      <c r="D2007" s="186">
        <f t="shared" si="31"/>
        <v>2.4699999999999989</v>
      </c>
      <c r="E2007" s="354">
        <v>47.53</v>
      </c>
      <c r="F2007" s="355" t="s">
        <v>3600</v>
      </c>
      <c r="G2007" s="294"/>
    </row>
    <row r="2008" spans="2:7">
      <c r="B2008" s="353">
        <v>42703.929664351999</v>
      </c>
      <c r="C2008" s="354">
        <v>50</v>
      </c>
      <c r="D2008" s="186">
        <f t="shared" si="31"/>
        <v>2.5</v>
      </c>
      <c r="E2008" s="354">
        <v>47.5</v>
      </c>
      <c r="F2008" s="355" t="s">
        <v>3601</v>
      </c>
      <c r="G2008" s="294"/>
    </row>
    <row r="2009" spans="2:7">
      <c r="B2009" s="353">
        <v>42703.930752314998</v>
      </c>
      <c r="C2009" s="354">
        <v>50</v>
      </c>
      <c r="D2009" s="186">
        <f t="shared" si="31"/>
        <v>2.4699999999999989</v>
      </c>
      <c r="E2009" s="354">
        <v>47.53</v>
      </c>
      <c r="F2009" s="355" t="s">
        <v>3602</v>
      </c>
      <c r="G2009" s="294"/>
    </row>
    <row r="2010" spans="2:7">
      <c r="B2010" s="353">
        <v>42703.932048611001</v>
      </c>
      <c r="C2010" s="354">
        <v>100</v>
      </c>
      <c r="D2010" s="186">
        <f t="shared" si="31"/>
        <v>4.9500000000000028</v>
      </c>
      <c r="E2010" s="354">
        <v>95.05</v>
      </c>
      <c r="F2010" s="355" t="s">
        <v>3603</v>
      </c>
      <c r="G2010" s="294"/>
    </row>
    <row r="2011" spans="2:7">
      <c r="B2011" s="353">
        <v>42703.932546295997</v>
      </c>
      <c r="C2011" s="354">
        <v>50</v>
      </c>
      <c r="D2011" s="186">
        <f t="shared" si="31"/>
        <v>2.5</v>
      </c>
      <c r="E2011" s="354">
        <v>47.5</v>
      </c>
      <c r="F2011" s="355" t="s">
        <v>3604</v>
      </c>
      <c r="G2011" s="294"/>
    </row>
    <row r="2012" spans="2:7">
      <c r="B2012" s="353">
        <v>42703.934664351997</v>
      </c>
      <c r="C2012" s="354">
        <v>50</v>
      </c>
      <c r="D2012" s="186">
        <f t="shared" si="31"/>
        <v>2.5</v>
      </c>
      <c r="E2012" s="354">
        <v>47.5</v>
      </c>
      <c r="F2012" s="355" t="s">
        <v>3605</v>
      </c>
      <c r="G2012" s="294"/>
    </row>
    <row r="2013" spans="2:7">
      <c r="B2013" s="353">
        <v>42703.935138888999</v>
      </c>
      <c r="C2013" s="354">
        <v>50</v>
      </c>
      <c r="D2013" s="186">
        <f t="shared" si="31"/>
        <v>2.5</v>
      </c>
      <c r="E2013" s="354">
        <v>47.5</v>
      </c>
      <c r="F2013" s="355" t="s">
        <v>3606</v>
      </c>
      <c r="G2013" s="294"/>
    </row>
    <row r="2014" spans="2:7">
      <c r="B2014" s="353">
        <v>42703.936446758998</v>
      </c>
      <c r="C2014" s="354">
        <v>16</v>
      </c>
      <c r="D2014" s="186">
        <f t="shared" si="31"/>
        <v>0.78999999999999915</v>
      </c>
      <c r="E2014" s="354">
        <v>15.21</v>
      </c>
      <c r="F2014" s="355" t="s">
        <v>2477</v>
      </c>
      <c r="G2014" s="294"/>
    </row>
    <row r="2015" spans="2:7">
      <c r="B2015" s="353">
        <v>42703.938101852</v>
      </c>
      <c r="C2015" s="186">
        <v>50</v>
      </c>
      <c r="D2015" s="186">
        <f t="shared" si="31"/>
        <v>2.5</v>
      </c>
      <c r="E2015" s="354">
        <v>47.5</v>
      </c>
      <c r="F2015" s="355" t="s">
        <v>3607</v>
      </c>
      <c r="G2015" s="294"/>
    </row>
    <row r="2016" spans="2:7">
      <c r="B2016" s="353">
        <v>42703.938657407001</v>
      </c>
      <c r="C2016" s="354">
        <v>150</v>
      </c>
      <c r="D2016" s="186">
        <f t="shared" si="31"/>
        <v>7.4199999999999875</v>
      </c>
      <c r="E2016" s="354">
        <v>142.58000000000001</v>
      </c>
      <c r="F2016" s="355" t="s">
        <v>3608</v>
      </c>
      <c r="G2016" s="294"/>
    </row>
    <row r="2017" spans="2:7">
      <c r="B2017" s="353">
        <v>42703.939375000002</v>
      </c>
      <c r="C2017" s="354">
        <v>50</v>
      </c>
      <c r="D2017" s="186">
        <f t="shared" si="31"/>
        <v>3.5</v>
      </c>
      <c r="E2017" s="354">
        <v>46.5</v>
      </c>
      <c r="F2017" s="355" t="s">
        <v>3609</v>
      </c>
      <c r="G2017" s="294"/>
    </row>
    <row r="2018" spans="2:7">
      <c r="B2018" s="353">
        <v>42703.940057870001</v>
      </c>
      <c r="C2018" s="354">
        <v>100</v>
      </c>
      <c r="D2018" s="186">
        <f t="shared" si="31"/>
        <v>4.9500000000000028</v>
      </c>
      <c r="E2018" s="354">
        <v>95.05</v>
      </c>
      <c r="F2018" s="355" t="s">
        <v>2488</v>
      </c>
      <c r="G2018" s="294"/>
    </row>
    <row r="2019" spans="2:7">
      <c r="B2019" s="353">
        <v>42703.941111111002</v>
      </c>
      <c r="C2019" s="354">
        <v>200</v>
      </c>
      <c r="D2019" s="186">
        <f t="shared" si="31"/>
        <v>9.9000000000000057</v>
      </c>
      <c r="E2019" s="354">
        <v>190.1</v>
      </c>
      <c r="F2019" s="355" t="s">
        <v>3043</v>
      </c>
      <c r="G2019" s="294"/>
    </row>
    <row r="2020" spans="2:7">
      <c r="B2020" s="353">
        <v>42703.943368056003</v>
      </c>
      <c r="C2020" s="354">
        <v>50</v>
      </c>
      <c r="D2020" s="186">
        <f t="shared" si="31"/>
        <v>2.4699999999999989</v>
      </c>
      <c r="E2020" s="354">
        <v>47.53</v>
      </c>
      <c r="F2020" s="355" t="s">
        <v>3610</v>
      </c>
      <c r="G2020" s="294"/>
    </row>
    <row r="2021" spans="2:7">
      <c r="B2021" s="353">
        <v>42703.945370369998</v>
      </c>
      <c r="C2021" s="354">
        <v>50</v>
      </c>
      <c r="D2021" s="186">
        <f t="shared" si="31"/>
        <v>3.5</v>
      </c>
      <c r="E2021" s="354">
        <v>46.5</v>
      </c>
      <c r="F2021" s="355" t="s">
        <v>3611</v>
      </c>
      <c r="G2021" s="294"/>
    </row>
    <row r="2022" spans="2:7">
      <c r="B2022" s="353">
        <v>42703.945891203999</v>
      </c>
      <c r="C2022" s="354">
        <v>50</v>
      </c>
      <c r="D2022" s="186">
        <f t="shared" si="31"/>
        <v>2.5</v>
      </c>
      <c r="E2022" s="354">
        <v>47.5</v>
      </c>
      <c r="F2022" s="355" t="s">
        <v>2532</v>
      </c>
      <c r="G2022" s="294"/>
    </row>
    <row r="2023" spans="2:7">
      <c r="B2023" s="353">
        <v>42703.946284721998</v>
      </c>
      <c r="C2023" s="354">
        <v>500</v>
      </c>
      <c r="D2023" s="186">
        <f t="shared" si="31"/>
        <v>25</v>
      </c>
      <c r="E2023" s="354">
        <v>475</v>
      </c>
      <c r="F2023" s="355" t="s">
        <v>2492</v>
      </c>
      <c r="G2023" s="294"/>
    </row>
    <row r="2024" spans="2:7">
      <c r="B2024" s="353">
        <v>42703.946678241002</v>
      </c>
      <c r="C2024" s="354">
        <v>50</v>
      </c>
      <c r="D2024" s="186">
        <f t="shared" si="31"/>
        <v>2.5</v>
      </c>
      <c r="E2024" s="354">
        <v>47.5</v>
      </c>
      <c r="F2024" s="355" t="s">
        <v>2532</v>
      </c>
      <c r="G2024" s="294"/>
    </row>
    <row r="2025" spans="2:7">
      <c r="B2025" s="353">
        <v>42703.947222221999</v>
      </c>
      <c r="C2025" s="354">
        <v>50</v>
      </c>
      <c r="D2025" s="186">
        <f t="shared" si="31"/>
        <v>2.5</v>
      </c>
      <c r="E2025" s="354">
        <v>47.5</v>
      </c>
      <c r="F2025" s="355" t="s">
        <v>3612</v>
      </c>
      <c r="G2025" s="294"/>
    </row>
    <row r="2026" spans="2:7">
      <c r="B2026" s="353">
        <v>42703.947256943997</v>
      </c>
      <c r="C2026" s="354">
        <v>50</v>
      </c>
      <c r="D2026" s="186">
        <f t="shared" si="31"/>
        <v>2.5</v>
      </c>
      <c r="E2026" s="354">
        <v>47.5</v>
      </c>
      <c r="F2026" s="355" t="s">
        <v>3613</v>
      </c>
      <c r="G2026" s="294"/>
    </row>
    <row r="2027" spans="2:7">
      <c r="B2027" s="353">
        <v>42703.949050925999</v>
      </c>
      <c r="C2027" s="354">
        <v>20</v>
      </c>
      <c r="D2027" s="186">
        <f t="shared" si="31"/>
        <v>1</v>
      </c>
      <c r="E2027" s="354">
        <v>19</v>
      </c>
      <c r="F2027" s="355" t="s">
        <v>3614</v>
      </c>
      <c r="G2027" s="294"/>
    </row>
    <row r="2028" spans="2:7">
      <c r="B2028" s="353">
        <v>42703.95150463</v>
      </c>
      <c r="C2028" s="354">
        <v>50</v>
      </c>
      <c r="D2028" s="186">
        <f t="shared" si="31"/>
        <v>2.5</v>
      </c>
      <c r="E2028" s="354">
        <v>47.5</v>
      </c>
      <c r="F2028" s="355" t="s">
        <v>2070</v>
      </c>
      <c r="G2028" s="294"/>
    </row>
    <row r="2029" spans="2:7">
      <c r="B2029" s="353">
        <v>42703.952037037001</v>
      </c>
      <c r="C2029" s="354">
        <v>50</v>
      </c>
      <c r="D2029" s="186">
        <f t="shared" si="31"/>
        <v>3.5</v>
      </c>
      <c r="E2029" s="354">
        <v>46.5</v>
      </c>
      <c r="F2029" s="355" t="s">
        <v>3611</v>
      </c>
      <c r="G2029" s="294"/>
    </row>
    <row r="2030" spans="2:7">
      <c r="B2030" s="353">
        <v>42703.952164351998</v>
      </c>
      <c r="C2030" s="354">
        <v>50</v>
      </c>
      <c r="D2030" s="186">
        <f t="shared" si="31"/>
        <v>2.5</v>
      </c>
      <c r="E2030" s="354">
        <v>47.5</v>
      </c>
      <c r="F2030" s="355" t="s">
        <v>3615</v>
      </c>
      <c r="G2030" s="294"/>
    </row>
    <row r="2031" spans="2:7">
      <c r="B2031" s="353">
        <v>42703.958506944</v>
      </c>
      <c r="C2031" s="354">
        <v>50</v>
      </c>
      <c r="D2031" s="186">
        <f t="shared" si="31"/>
        <v>2.5</v>
      </c>
      <c r="E2031" s="354">
        <v>47.5</v>
      </c>
      <c r="F2031" s="355" t="s">
        <v>3616</v>
      </c>
      <c r="G2031" s="294"/>
    </row>
    <row r="2032" spans="2:7">
      <c r="B2032" s="353">
        <v>42703.960416667003</v>
      </c>
      <c r="C2032" s="354">
        <v>50</v>
      </c>
      <c r="D2032" s="186">
        <f t="shared" si="31"/>
        <v>2.5</v>
      </c>
      <c r="E2032" s="354">
        <v>47.5</v>
      </c>
      <c r="F2032" s="355" t="s">
        <v>2044</v>
      </c>
      <c r="G2032" s="294"/>
    </row>
    <row r="2033" spans="2:7">
      <c r="B2033" s="353">
        <v>42703.960729167004</v>
      </c>
      <c r="C2033" s="354">
        <v>100</v>
      </c>
      <c r="D2033" s="186">
        <f t="shared" si="31"/>
        <v>5</v>
      </c>
      <c r="E2033" s="354">
        <v>95</v>
      </c>
      <c r="F2033" s="355" t="s">
        <v>3617</v>
      </c>
      <c r="G2033" s="294"/>
    </row>
    <row r="2034" spans="2:7">
      <c r="B2034" s="353">
        <v>42703.965254629999</v>
      </c>
      <c r="C2034" s="354">
        <v>50</v>
      </c>
      <c r="D2034" s="186">
        <f t="shared" si="31"/>
        <v>2.4699999999999989</v>
      </c>
      <c r="E2034" s="354">
        <v>47.53</v>
      </c>
      <c r="F2034" s="355" t="s">
        <v>3618</v>
      </c>
      <c r="G2034" s="294"/>
    </row>
    <row r="2035" spans="2:7">
      <c r="B2035" s="353">
        <v>42703.965578704003</v>
      </c>
      <c r="C2035" s="354">
        <v>50</v>
      </c>
      <c r="D2035" s="186">
        <f t="shared" si="31"/>
        <v>2.5</v>
      </c>
      <c r="E2035" s="354">
        <v>47.5</v>
      </c>
      <c r="F2035" s="355" t="s">
        <v>3619</v>
      </c>
      <c r="G2035" s="294"/>
    </row>
    <row r="2036" spans="2:7">
      <c r="B2036" s="353">
        <v>42703.967488426002</v>
      </c>
      <c r="C2036" s="354">
        <v>50</v>
      </c>
      <c r="D2036" s="186">
        <f t="shared" si="31"/>
        <v>2.5</v>
      </c>
      <c r="E2036" s="354">
        <v>47.5</v>
      </c>
      <c r="F2036" s="355" t="s">
        <v>3620</v>
      </c>
      <c r="G2036" s="294"/>
    </row>
    <row r="2037" spans="2:7">
      <c r="B2037" s="353">
        <v>42703.975474537001</v>
      </c>
      <c r="C2037" s="354">
        <v>50</v>
      </c>
      <c r="D2037" s="186">
        <f t="shared" si="31"/>
        <v>2.5</v>
      </c>
      <c r="E2037" s="354">
        <v>47.5</v>
      </c>
      <c r="F2037" s="355" t="s">
        <v>3621</v>
      </c>
      <c r="G2037" s="294"/>
    </row>
    <row r="2038" spans="2:7">
      <c r="B2038" s="353">
        <v>42703.975590278002</v>
      </c>
      <c r="C2038" s="354">
        <v>100</v>
      </c>
      <c r="D2038" s="186">
        <f t="shared" si="31"/>
        <v>5</v>
      </c>
      <c r="E2038" s="354">
        <v>95</v>
      </c>
      <c r="F2038" s="355" t="s">
        <v>3622</v>
      </c>
      <c r="G2038" s="294"/>
    </row>
    <row r="2039" spans="2:7">
      <c r="B2039" s="353">
        <v>42703.981851851997</v>
      </c>
      <c r="C2039" s="354">
        <v>100</v>
      </c>
      <c r="D2039" s="186">
        <f t="shared" si="31"/>
        <v>5</v>
      </c>
      <c r="E2039" s="354">
        <v>95</v>
      </c>
      <c r="F2039" s="355" t="s">
        <v>2448</v>
      </c>
      <c r="G2039" s="294"/>
    </row>
    <row r="2040" spans="2:7">
      <c r="B2040" s="353">
        <v>42703.983657407</v>
      </c>
      <c r="C2040" s="354">
        <v>50</v>
      </c>
      <c r="D2040" s="186">
        <f t="shared" si="31"/>
        <v>3.5</v>
      </c>
      <c r="E2040" s="354">
        <v>46.5</v>
      </c>
      <c r="F2040" s="355" t="s">
        <v>3623</v>
      </c>
      <c r="G2040" s="294"/>
    </row>
    <row r="2041" spans="2:7">
      <c r="B2041" s="353">
        <v>42703.985937500001</v>
      </c>
      <c r="C2041" s="354">
        <v>50</v>
      </c>
      <c r="D2041" s="186">
        <f t="shared" si="31"/>
        <v>3.5</v>
      </c>
      <c r="E2041" s="354">
        <v>46.5</v>
      </c>
      <c r="F2041" s="355" t="s">
        <v>3623</v>
      </c>
      <c r="G2041" s="294"/>
    </row>
    <row r="2042" spans="2:7">
      <c r="B2042" s="353">
        <v>42703.988090277999</v>
      </c>
      <c r="C2042" s="354">
        <v>100</v>
      </c>
      <c r="D2042" s="186">
        <f t="shared" si="31"/>
        <v>5</v>
      </c>
      <c r="E2042" s="354">
        <v>95</v>
      </c>
      <c r="F2042" s="355" t="s">
        <v>2465</v>
      </c>
      <c r="G2042" s="294"/>
    </row>
    <row r="2043" spans="2:7">
      <c r="B2043" s="353">
        <v>42703.990208333002</v>
      </c>
      <c r="C2043" s="354">
        <v>50</v>
      </c>
      <c r="D2043" s="186">
        <f t="shared" si="31"/>
        <v>2.4699999999999989</v>
      </c>
      <c r="E2043" s="354">
        <v>47.53</v>
      </c>
      <c r="F2043" s="355" t="s">
        <v>3624</v>
      </c>
      <c r="G2043" s="294"/>
    </row>
    <row r="2044" spans="2:7">
      <c r="B2044" s="353">
        <v>42703.992083333003</v>
      </c>
      <c r="C2044" s="354">
        <v>250</v>
      </c>
      <c r="D2044" s="186">
        <f t="shared" si="31"/>
        <v>12.5</v>
      </c>
      <c r="E2044" s="354">
        <v>237.5</v>
      </c>
      <c r="F2044" s="355" t="s">
        <v>2344</v>
      </c>
      <c r="G2044" s="294"/>
    </row>
    <row r="2045" spans="2:7">
      <c r="B2045" s="353">
        <v>42703.995439815</v>
      </c>
      <c r="C2045" s="186">
        <v>50</v>
      </c>
      <c r="D2045" s="186">
        <f t="shared" si="31"/>
        <v>2.5</v>
      </c>
      <c r="E2045" s="354">
        <v>47.5</v>
      </c>
      <c r="F2045" s="355" t="s">
        <v>3625</v>
      </c>
      <c r="G2045" s="294"/>
    </row>
    <row r="2046" spans="2:7">
      <c r="B2046" s="353">
        <v>42703.998333333002</v>
      </c>
      <c r="C2046" s="354">
        <v>300</v>
      </c>
      <c r="D2046" s="186">
        <f t="shared" si="31"/>
        <v>15</v>
      </c>
      <c r="E2046" s="354">
        <v>285</v>
      </c>
      <c r="F2046" s="355" t="s">
        <v>3551</v>
      </c>
      <c r="G2046" s="294"/>
    </row>
    <row r="2047" spans="2:7">
      <c r="B2047" s="353">
        <v>42703.999131944001</v>
      </c>
      <c r="C2047" s="354">
        <v>50</v>
      </c>
      <c r="D2047" s="186">
        <f t="shared" si="31"/>
        <v>2.5</v>
      </c>
      <c r="E2047" s="354">
        <v>47.5</v>
      </c>
      <c r="F2047" s="355" t="s">
        <v>3626</v>
      </c>
      <c r="G2047" s="294"/>
    </row>
    <row r="2048" spans="2:7">
      <c r="B2048" s="353">
        <v>42704.007777778002</v>
      </c>
      <c r="C2048" s="354">
        <v>50</v>
      </c>
      <c r="D2048" s="186">
        <f t="shared" si="31"/>
        <v>2.5</v>
      </c>
      <c r="E2048" s="354">
        <v>47.5</v>
      </c>
      <c r="F2048" s="355" t="s">
        <v>2560</v>
      </c>
      <c r="G2048" s="294"/>
    </row>
    <row r="2049" spans="2:7">
      <c r="B2049" s="353">
        <v>42704.008182869999</v>
      </c>
      <c r="C2049" s="354">
        <v>50</v>
      </c>
      <c r="D2049" s="186">
        <f t="shared" si="31"/>
        <v>2.4699999999999989</v>
      </c>
      <c r="E2049" s="354">
        <v>47.53</v>
      </c>
      <c r="F2049" s="355" t="s">
        <v>3627</v>
      </c>
      <c r="G2049" s="294"/>
    </row>
    <row r="2050" spans="2:7">
      <c r="B2050" s="353">
        <v>42704.009444443996</v>
      </c>
      <c r="C2050" s="354">
        <v>50</v>
      </c>
      <c r="D2050" s="186">
        <f t="shared" si="31"/>
        <v>3.5</v>
      </c>
      <c r="E2050" s="354">
        <v>46.5</v>
      </c>
      <c r="F2050" s="355" t="s">
        <v>3628</v>
      </c>
      <c r="G2050" s="294"/>
    </row>
    <row r="2051" spans="2:7">
      <c r="B2051" s="353">
        <v>42704.011655093003</v>
      </c>
      <c r="C2051" s="354">
        <v>50</v>
      </c>
      <c r="D2051" s="186">
        <f t="shared" si="31"/>
        <v>2.5</v>
      </c>
      <c r="E2051" s="354">
        <v>47.5</v>
      </c>
      <c r="F2051" s="355" t="s">
        <v>2750</v>
      </c>
      <c r="G2051" s="294"/>
    </row>
    <row r="2052" spans="2:7">
      <c r="B2052" s="353">
        <v>42704.018715277998</v>
      </c>
      <c r="C2052" s="354">
        <v>100</v>
      </c>
      <c r="D2052" s="186">
        <f t="shared" si="31"/>
        <v>4.9500000000000028</v>
      </c>
      <c r="E2052" s="354">
        <v>95.05</v>
      </c>
      <c r="F2052" s="355" t="s">
        <v>2172</v>
      </c>
      <c r="G2052" s="294"/>
    </row>
    <row r="2053" spans="2:7">
      <c r="B2053" s="353">
        <v>42704.022280092999</v>
      </c>
      <c r="C2053" s="354">
        <v>50</v>
      </c>
      <c r="D2053" s="186">
        <f t="shared" si="31"/>
        <v>2.4699999999999989</v>
      </c>
      <c r="E2053" s="354">
        <v>47.53</v>
      </c>
      <c r="F2053" s="355" t="s">
        <v>3629</v>
      </c>
      <c r="G2053" s="294"/>
    </row>
    <row r="2054" spans="2:7">
      <c r="B2054" s="353">
        <v>42704.035405092996</v>
      </c>
      <c r="C2054" s="354">
        <v>50</v>
      </c>
      <c r="D2054" s="186">
        <f t="shared" ref="D2054:D2117" si="32">SUM(C2054-E2054)</f>
        <v>2.4699999999999989</v>
      </c>
      <c r="E2054" s="354">
        <v>47.53</v>
      </c>
      <c r="F2054" s="355" t="s">
        <v>2420</v>
      </c>
      <c r="G2054" s="294"/>
    </row>
    <row r="2055" spans="2:7">
      <c r="B2055" s="353">
        <v>42704.042777777999</v>
      </c>
      <c r="C2055" s="354">
        <v>50</v>
      </c>
      <c r="D2055" s="186">
        <f t="shared" si="32"/>
        <v>3.5</v>
      </c>
      <c r="E2055" s="354">
        <v>46.5</v>
      </c>
      <c r="F2055" s="355" t="s">
        <v>3630</v>
      </c>
      <c r="G2055" s="294"/>
    </row>
    <row r="2056" spans="2:7">
      <c r="B2056" s="353">
        <v>42704.045462962997</v>
      </c>
      <c r="C2056" s="354">
        <v>50</v>
      </c>
      <c r="D2056" s="186">
        <f t="shared" si="32"/>
        <v>2.5</v>
      </c>
      <c r="E2056" s="354">
        <v>47.5</v>
      </c>
      <c r="F2056" s="355" t="s">
        <v>3631</v>
      </c>
      <c r="G2056" s="294"/>
    </row>
    <row r="2057" spans="2:7">
      <c r="B2057" s="353">
        <v>42704.060057870003</v>
      </c>
      <c r="C2057" s="354">
        <v>50</v>
      </c>
      <c r="D2057" s="186">
        <f t="shared" si="32"/>
        <v>2.5</v>
      </c>
      <c r="E2057" s="354">
        <v>47.5</v>
      </c>
      <c r="F2057" s="355" t="s">
        <v>2615</v>
      </c>
      <c r="G2057" s="294"/>
    </row>
    <row r="2058" spans="2:7">
      <c r="B2058" s="353">
        <v>42704.080069443997</v>
      </c>
      <c r="C2058" s="354">
        <v>50</v>
      </c>
      <c r="D2058" s="186">
        <f t="shared" si="32"/>
        <v>2.5</v>
      </c>
      <c r="E2058" s="354">
        <v>47.5</v>
      </c>
      <c r="F2058" s="355" t="s">
        <v>3632</v>
      </c>
      <c r="G2058" s="294"/>
    </row>
    <row r="2059" spans="2:7">
      <c r="B2059" s="353">
        <v>42704.199664352003</v>
      </c>
      <c r="C2059" s="354">
        <v>50</v>
      </c>
      <c r="D2059" s="186">
        <f t="shared" si="32"/>
        <v>2.4699999999999989</v>
      </c>
      <c r="E2059" s="354">
        <v>47.53</v>
      </c>
      <c r="F2059" s="355" t="s">
        <v>3633</v>
      </c>
      <c r="G2059" s="294"/>
    </row>
    <row r="2060" spans="2:7">
      <c r="B2060" s="353">
        <v>42704.270717592997</v>
      </c>
      <c r="C2060" s="354">
        <v>300</v>
      </c>
      <c r="D2060" s="186">
        <f t="shared" si="32"/>
        <v>15</v>
      </c>
      <c r="E2060" s="354">
        <v>285</v>
      </c>
      <c r="F2060" s="355" t="s">
        <v>3634</v>
      </c>
      <c r="G2060" s="294"/>
    </row>
    <row r="2061" spans="2:7">
      <c r="B2061" s="353">
        <v>42704.275555556</v>
      </c>
      <c r="C2061" s="354">
        <v>500</v>
      </c>
      <c r="D2061" s="186">
        <f t="shared" si="32"/>
        <v>24.75</v>
      </c>
      <c r="E2061" s="354">
        <v>475.25</v>
      </c>
      <c r="F2061" s="355" t="s">
        <v>3054</v>
      </c>
      <c r="G2061" s="294"/>
    </row>
    <row r="2062" spans="2:7">
      <c r="B2062" s="353">
        <v>42704.309050926</v>
      </c>
      <c r="C2062" s="354">
        <v>50</v>
      </c>
      <c r="D2062" s="186">
        <f t="shared" si="32"/>
        <v>2.5</v>
      </c>
      <c r="E2062" s="354">
        <v>47.5</v>
      </c>
      <c r="F2062" s="355" t="s">
        <v>3635</v>
      </c>
      <c r="G2062" s="294"/>
    </row>
    <row r="2063" spans="2:7">
      <c r="B2063" s="353">
        <v>42704.313888889003</v>
      </c>
      <c r="C2063" s="354">
        <v>50</v>
      </c>
      <c r="D2063" s="186">
        <f t="shared" si="32"/>
        <v>3.5</v>
      </c>
      <c r="E2063" s="354">
        <v>46.5</v>
      </c>
      <c r="F2063" s="355" t="s">
        <v>3636</v>
      </c>
      <c r="G2063" s="294"/>
    </row>
    <row r="2064" spans="2:7">
      <c r="B2064" s="353">
        <v>42704.314282407002</v>
      </c>
      <c r="C2064" s="354">
        <v>200</v>
      </c>
      <c r="D2064" s="186">
        <f t="shared" si="32"/>
        <v>10</v>
      </c>
      <c r="E2064" s="354">
        <v>190</v>
      </c>
      <c r="F2064" s="355" t="s">
        <v>3637</v>
      </c>
      <c r="G2064" s="294"/>
    </row>
    <row r="2065" spans="2:7">
      <c r="B2065" s="353">
        <v>42704.324398147997</v>
      </c>
      <c r="C2065" s="354">
        <v>50</v>
      </c>
      <c r="D2065" s="186">
        <f t="shared" si="32"/>
        <v>2.5</v>
      </c>
      <c r="E2065" s="354">
        <v>47.5</v>
      </c>
      <c r="F2065" s="355" t="s">
        <v>2543</v>
      </c>
      <c r="G2065" s="294"/>
    </row>
    <row r="2066" spans="2:7">
      <c r="B2066" s="353">
        <v>42704.335034721997</v>
      </c>
      <c r="C2066" s="354">
        <v>50</v>
      </c>
      <c r="D2066" s="186">
        <f t="shared" si="32"/>
        <v>2.5</v>
      </c>
      <c r="E2066" s="354">
        <v>47.5</v>
      </c>
      <c r="F2066" s="355" t="s">
        <v>3638</v>
      </c>
      <c r="G2066" s="294"/>
    </row>
    <row r="2067" spans="2:7">
      <c r="B2067" s="353">
        <v>42704.340949074001</v>
      </c>
      <c r="C2067" s="354">
        <v>50</v>
      </c>
      <c r="D2067" s="186">
        <f t="shared" si="32"/>
        <v>2.4699999999999989</v>
      </c>
      <c r="E2067" s="354">
        <v>47.53</v>
      </c>
      <c r="F2067" s="355" t="s">
        <v>3639</v>
      </c>
      <c r="G2067" s="294"/>
    </row>
    <row r="2068" spans="2:7">
      <c r="B2068" s="353">
        <v>42704.346342593002</v>
      </c>
      <c r="C2068" s="354">
        <v>50</v>
      </c>
      <c r="D2068" s="186">
        <f t="shared" si="32"/>
        <v>2.5</v>
      </c>
      <c r="E2068" s="354">
        <v>47.5</v>
      </c>
      <c r="F2068" s="355" t="s">
        <v>3640</v>
      </c>
      <c r="G2068" s="294"/>
    </row>
    <row r="2069" spans="2:7">
      <c r="B2069" s="353">
        <v>42704.348356481001</v>
      </c>
      <c r="C2069" s="354">
        <v>200</v>
      </c>
      <c r="D2069" s="186">
        <f t="shared" si="32"/>
        <v>9.9000000000000057</v>
      </c>
      <c r="E2069" s="354">
        <v>190.1</v>
      </c>
      <c r="F2069" s="355" t="s">
        <v>3641</v>
      </c>
      <c r="G2069" s="294"/>
    </row>
    <row r="2070" spans="2:7">
      <c r="B2070" s="353">
        <v>42704.356921295999</v>
      </c>
      <c r="C2070" s="354">
        <v>50</v>
      </c>
      <c r="D2070" s="186">
        <f t="shared" si="32"/>
        <v>2.4699999999999989</v>
      </c>
      <c r="E2070" s="354">
        <v>47.53</v>
      </c>
      <c r="F2070" s="355" t="s">
        <v>3642</v>
      </c>
      <c r="G2070" s="294"/>
    </row>
    <row r="2071" spans="2:7">
      <c r="B2071" s="353">
        <v>42704.368680555999</v>
      </c>
      <c r="C2071" s="354">
        <v>200</v>
      </c>
      <c r="D2071" s="186">
        <f t="shared" si="32"/>
        <v>10</v>
      </c>
      <c r="E2071" s="354">
        <v>190</v>
      </c>
      <c r="F2071" s="355" t="s">
        <v>2137</v>
      </c>
      <c r="G2071" s="294"/>
    </row>
    <row r="2072" spans="2:7">
      <c r="B2072" s="353">
        <v>42704.375185185003</v>
      </c>
      <c r="C2072" s="354">
        <v>50</v>
      </c>
      <c r="D2072" s="186">
        <f t="shared" si="32"/>
        <v>2.5</v>
      </c>
      <c r="E2072" s="354">
        <v>47.5</v>
      </c>
      <c r="F2072" s="355" t="s">
        <v>3643</v>
      </c>
      <c r="G2072" s="294"/>
    </row>
    <row r="2073" spans="2:7">
      <c r="B2073" s="353">
        <v>42704.378784722001</v>
      </c>
      <c r="C2073" s="354">
        <v>50</v>
      </c>
      <c r="D2073" s="186">
        <f t="shared" si="32"/>
        <v>2.5</v>
      </c>
      <c r="E2073" s="354">
        <v>47.5</v>
      </c>
      <c r="F2073" s="355" t="s">
        <v>3445</v>
      </c>
      <c r="G2073" s="294"/>
    </row>
    <row r="2074" spans="2:7">
      <c r="B2074" s="353">
        <v>42704.384571759001</v>
      </c>
      <c r="C2074" s="354">
        <v>50</v>
      </c>
      <c r="D2074" s="186">
        <f t="shared" si="32"/>
        <v>2.5</v>
      </c>
      <c r="E2074" s="354">
        <v>47.5</v>
      </c>
      <c r="F2074" s="355" t="s">
        <v>3644</v>
      </c>
      <c r="G2074" s="294"/>
    </row>
    <row r="2075" spans="2:7">
      <c r="B2075" s="353">
        <v>42704.392800925998</v>
      </c>
      <c r="C2075" s="186">
        <v>100</v>
      </c>
      <c r="D2075" s="186">
        <f t="shared" si="32"/>
        <v>7</v>
      </c>
      <c r="E2075" s="354">
        <v>93</v>
      </c>
      <c r="F2075" s="355" t="s">
        <v>3645</v>
      </c>
      <c r="G2075" s="294"/>
    </row>
    <row r="2076" spans="2:7">
      <c r="B2076" s="353">
        <v>42704.396921296</v>
      </c>
      <c r="C2076" s="354">
        <v>100</v>
      </c>
      <c r="D2076" s="186">
        <f t="shared" si="32"/>
        <v>7</v>
      </c>
      <c r="E2076" s="354">
        <v>93</v>
      </c>
      <c r="F2076" s="355" t="s">
        <v>2953</v>
      </c>
      <c r="G2076" s="294"/>
    </row>
    <row r="2077" spans="2:7">
      <c r="B2077" s="353">
        <v>42704.400092593001</v>
      </c>
      <c r="C2077" s="354">
        <v>50</v>
      </c>
      <c r="D2077" s="186">
        <f t="shared" si="32"/>
        <v>2.5</v>
      </c>
      <c r="E2077" s="354">
        <v>47.5</v>
      </c>
      <c r="F2077" s="355" t="s">
        <v>3646</v>
      </c>
      <c r="G2077" s="294"/>
    </row>
    <row r="2078" spans="2:7">
      <c r="B2078" s="353">
        <v>42704.403761574002</v>
      </c>
      <c r="C2078" s="354">
        <v>40</v>
      </c>
      <c r="D2078" s="186">
        <f t="shared" si="32"/>
        <v>2.7999999999999972</v>
      </c>
      <c r="E2078" s="354">
        <v>37.200000000000003</v>
      </c>
      <c r="F2078" s="355" t="s">
        <v>3015</v>
      </c>
      <c r="G2078" s="294"/>
    </row>
    <row r="2079" spans="2:7">
      <c r="B2079" s="353">
        <v>42704.404085647999</v>
      </c>
      <c r="C2079" s="354">
        <v>50</v>
      </c>
      <c r="D2079" s="186">
        <f t="shared" si="32"/>
        <v>2.4699999999999989</v>
      </c>
      <c r="E2079" s="354">
        <v>47.53</v>
      </c>
      <c r="F2079" s="355" t="s">
        <v>3647</v>
      </c>
      <c r="G2079" s="294"/>
    </row>
    <row r="2080" spans="2:7">
      <c r="B2080" s="353">
        <v>42704.407175925997</v>
      </c>
      <c r="C2080" s="354">
        <v>50</v>
      </c>
      <c r="D2080" s="186">
        <f t="shared" si="32"/>
        <v>2.5</v>
      </c>
      <c r="E2080" s="354">
        <v>47.5</v>
      </c>
      <c r="F2080" s="355" t="s">
        <v>3648</v>
      </c>
      <c r="G2080" s="294"/>
    </row>
    <row r="2081" spans="2:7">
      <c r="B2081" s="353">
        <v>42704.409548611002</v>
      </c>
      <c r="C2081" s="354">
        <v>50</v>
      </c>
      <c r="D2081" s="186">
        <f t="shared" si="32"/>
        <v>2.4699999999999989</v>
      </c>
      <c r="E2081" s="354">
        <v>47.53</v>
      </c>
      <c r="F2081" s="355" t="s">
        <v>3649</v>
      </c>
      <c r="G2081" s="294"/>
    </row>
    <row r="2082" spans="2:7">
      <c r="B2082" s="353">
        <v>42704.420300926002</v>
      </c>
      <c r="C2082" s="354">
        <v>50</v>
      </c>
      <c r="D2082" s="186">
        <f t="shared" si="32"/>
        <v>2.4699999999999989</v>
      </c>
      <c r="E2082" s="354">
        <v>47.53</v>
      </c>
      <c r="F2082" s="355" t="s">
        <v>3650</v>
      </c>
      <c r="G2082" s="294"/>
    </row>
    <row r="2083" spans="2:7">
      <c r="B2083" s="353">
        <v>42704.425451388997</v>
      </c>
      <c r="C2083" s="354">
        <v>50</v>
      </c>
      <c r="D2083" s="186">
        <f t="shared" si="32"/>
        <v>2.5</v>
      </c>
      <c r="E2083" s="354">
        <v>47.5</v>
      </c>
      <c r="F2083" s="355" t="s">
        <v>3651</v>
      </c>
      <c r="G2083" s="294"/>
    </row>
    <row r="2084" spans="2:7">
      <c r="B2084" s="353">
        <v>42704.427997685001</v>
      </c>
      <c r="C2084" s="354">
        <v>50</v>
      </c>
      <c r="D2084" s="186">
        <f t="shared" si="32"/>
        <v>2.4699999999999989</v>
      </c>
      <c r="E2084" s="354">
        <v>47.53</v>
      </c>
      <c r="F2084" s="355" t="s">
        <v>3271</v>
      </c>
      <c r="G2084" s="294"/>
    </row>
    <row r="2085" spans="2:7">
      <c r="B2085" s="353">
        <v>42704.429537037002</v>
      </c>
      <c r="C2085" s="354">
        <v>50</v>
      </c>
      <c r="D2085" s="186">
        <f t="shared" si="32"/>
        <v>2.5</v>
      </c>
      <c r="E2085" s="354">
        <v>47.5</v>
      </c>
      <c r="F2085" s="355" t="s">
        <v>3651</v>
      </c>
      <c r="G2085" s="294"/>
    </row>
    <row r="2086" spans="2:7">
      <c r="B2086" s="353">
        <v>42704.447152777997</v>
      </c>
      <c r="C2086" s="354">
        <v>50</v>
      </c>
      <c r="D2086" s="186">
        <f t="shared" si="32"/>
        <v>2.5</v>
      </c>
      <c r="E2086" s="354">
        <v>47.5</v>
      </c>
      <c r="F2086" s="355" t="s">
        <v>3652</v>
      </c>
      <c r="G2086" s="294"/>
    </row>
    <row r="2087" spans="2:7">
      <c r="B2087" s="353">
        <v>42704.447256943997</v>
      </c>
      <c r="C2087" s="354">
        <v>50</v>
      </c>
      <c r="D2087" s="186">
        <f t="shared" si="32"/>
        <v>2.5</v>
      </c>
      <c r="E2087" s="354">
        <v>47.5</v>
      </c>
      <c r="F2087" s="355" t="s">
        <v>3653</v>
      </c>
      <c r="G2087" s="294"/>
    </row>
    <row r="2088" spans="2:7">
      <c r="B2088" s="353">
        <v>42704.455520832998</v>
      </c>
      <c r="C2088" s="354">
        <v>200</v>
      </c>
      <c r="D2088" s="186">
        <f t="shared" si="32"/>
        <v>14</v>
      </c>
      <c r="E2088" s="354">
        <v>186</v>
      </c>
      <c r="F2088" s="355" t="s">
        <v>3654</v>
      </c>
      <c r="G2088" s="294"/>
    </row>
    <row r="2089" spans="2:7">
      <c r="B2089" s="353">
        <v>42704.456666667</v>
      </c>
      <c r="C2089" s="354">
        <v>50</v>
      </c>
      <c r="D2089" s="186">
        <f t="shared" si="32"/>
        <v>2.5</v>
      </c>
      <c r="E2089" s="354">
        <v>47.5</v>
      </c>
      <c r="F2089" s="355" t="s">
        <v>3655</v>
      </c>
      <c r="G2089" s="294"/>
    </row>
    <row r="2090" spans="2:7">
      <c r="B2090" s="353">
        <v>42704.458368056003</v>
      </c>
      <c r="C2090" s="354">
        <v>30</v>
      </c>
      <c r="D2090" s="186">
        <f t="shared" si="32"/>
        <v>1.4800000000000004</v>
      </c>
      <c r="E2090" s="354">
        <v>28.52</v>
      </c>
      <c r="F2090" s="355" t="s">
        <v>3656</v>
      </c>
      <c r="G2090" s="294"/>
    </row>
    <row r="2091" spans="2:7">
      <c r="B2091" s="353">
        <v>42704.458541667002</v>
      </c>
      <c r="C2091" s="354">
        <v>50</v>
      </c>
      <c r="D2091" s="186">
        <f t="shared" si="32"/>
        <v>3.5</v>
      </c>
      <c r="E2091" s="354">
        <v>46.5</v>
      </c>
      <c r="F2091" s="355" t="s">
        <v>3657</v>
      </c>
      <c r="G2091" s="294"/>
    </row>
    <row r="2092" spans="2:7">
      <c r="B2092" s="353">
        <v>42704.460451389001</v>
      </c>
      <c r="C2092" s="354">
        <v>50</v>
      </c>
      <c r="D2092" s="186">
        <f t="shared" si="32"/>
        <v>2.5</v>
      </c>
      <c r="E2092" s="354">
        <v>47.5</v>
      </c>
      <c r="F2092" s="355" t="s">
        <v>3578</v>
      </c>
      <c r="G2092" s="294"/>
    </row>
    <row r="2093" spans="2:7">
      <c r="B2093" s="353">
        <v>42704.463391204001</v>
      </c>
      <c r="C2093" s="354">
        <v>50</v>
      </c>
      <c r="D2093" s="186">
        <f t="shared" si="32"/>
        <v>2.5</v>
      </c>
      <c r="E2093" s="354">
        <v>47.5</v>
      </c>
      <c r="F2093" s="355" t="s">
        <v>3658</v>
      </c>
      <c r="G2093" s="294"/>
    </row>
    <row r="2094" spans="2:7">
      <c r="B2094" s="353">
        <v>42704.470972222</v>
      </c>
      <c r="C2094" s="354">
        <v>500</v>
      </c>
      <c r="D2094" s="186">
        <f t="shared" si="32"/>
        <v>24.75</v>
      </c>
      <c r="E2094" s="354">
        <v>475.25</v>
      </c>
      <c r="F2094" s="355" t="s">
        <v>3378</v>
      </c>
      <c r="G2094" s="294"/>
    </row>
    <row r="2095" spans="2:7">
      <c r="B2095" s="353">
        <v>42704.474004629999</v>
      </c>
      <c r="C2095" s="354">
        <v>50</v>
      </c>
      <c r="D2095" s="186">
        <f t="shared" si="32"/>
        <v>2.4699999999999989</v>
      </c>
      <c r="E2095" s="354">
        <v>47.53</v>
      </c>
      <c r="F2095" s="355" t="s">
        <v>3659</v>
      </c>
      <c r="G2095" s="294"/>
    </row>
    <row r="2096" spans="2:7">
      <c r="B2096" s="353">
        <v>42704.477881944003</v>
      </c>
      <c r="C2096" s="354">
        <v>100</v>
      </c>
      <c r="D2096" s="186">
        <f t="shared" si="32"/>
        <v>5</v>
      </c>
      <c r="E2096" s="354">
        <v>95</v>
      </c>
      <c r="F2096" s="355" t="s">
        <v>3660</v>
      </c>
      <c r="G2096" s="294"/>
    </row>
    <row r="2097" spans="2:7">
      <c r="B2097" s="353">
        <v>42704.481979167002</v>
      </c>
      <c r="C2097" s="354">
        <v>100</v>
      </c>
      <c r="D2097" s="186">
        <f t="shared" si="32"/>
        <v>5</v>
      </c>
      <c r="E2097" s="354">
        <v>95</v>
      </c>
      <c r="F2097" s="355" t="s">
        <v>3661</v>
      </c>
      <c r="G2097" s="294"/>
    </row>
    <row r="2098" spans="2:7">
      <c r="B2098" s="353">
        <v>42704.491030092999</v>
      </c>
      <c r="C2098" s="354">
        <v>50</v>
      </c>
      <c r="D2098" s="186">
        <f t="shared" si="32"/>
        <v>2.5</v>
      </c>
      <c r="E2098" s="354">
        <v>47.5</v>
      </c>
      <c r="F2098" s="355" t="s">
        <v>3662</v>
      </c>
      <c r="G2098" s="294"/>
    </row>
    <row r="2099" spans="2:7">
      <c r="B2099" s="353">
        <v>42704.492511573997</v>
      </c>
      <c r="C2099" s="354">
        <v>50</v>
      </c>
      <c r="D2099" s="186">
        <f t="shared" si="32"/>
        <v>2.5</v>
      </c>
      <c r="E2099" s="354">
        <v>47.5</v>
      </c>
      <c r="F2099" s="355" t="s">
        <v>3663</v>
      </c>
      <c r="G2099" s="294"/>
    </row>
    <row r="2100" spans="2:7">
      <c r="B2100" s="353">
        <v>42704.492800925997</v>
      </c>
      <c r="C2100" s="354">
        <v>50</v>
      </c>
      <c r="D2100" s="186">
        <f t="shared" si="32"/>
        <v>2.4699999999999989</v>
      </c>
      <c r="E2100" s="354">
        <v>47.53</v>
      </c>
      <c r="F2100" s="355" t="s">
        <v>3664</v>
      </c>
      <c r="G2100" s="294"/>
    </row>
    <row r="2101" spans="2:7">
      <c r="B2101" s="353">
        <v>42704.494490741003</v>
      </c>
      <c r="C2101" s="354">
        <v>50</v>
      </c>
      <c r="D2101" s="186">
        <f t="shared" si="32"/>
        <v>2.4699999999999989</v>
      </c>
      <c r="E2101" s="354">
        <v>47.53</v>
      </c>
      <c r="F2101" s="355" t="s">
        <v>3664</v>
      </c>
      <c r="G2101" s="294"/>
    </row>
    <row r="2102" spans="2:7">
      <c r="B2102" s="353">
        <v>42704.501527777997</v>
      </c>
      <c r="C2102" s="354">
        <v>50</v>
      </c>
      <c r="D2102" s="186">
        <f t="shared" si="32"/>
        <v>2.5</v>
      </c>
      <c r="E2102" s="354">
        <v>47.5</v>
      </c>
      <c r="F2102" s="355" t="s">
        <v>3665</v>
      </c>
      <c r="G2102" s="294"/>
    </row>
    <row r="2103" spans="2:7">
      <c r="B2103" s="353">
        <v>42704.507060185002</v>
      </c>
      <c r="C2103" s="354">
        <v>100</v>
      </c>
      <c r="D2103" s="186">
        <f t="shared" si="32"/>
        <v>5</v>
      </c>
      <c r="E2103" s="354">
        <v>95</v>
      </c>
      <c r="F2103" s="355" t="s">
        <v>2242</v>
      </c>
      <c r="G2103" s="294"/>
    </row>
    <row r="2104" spans="2:7">
      <c r="B2104" s="353">
        <v>42704.513437499998</v>
      </c>
      <c r="C2104" s="354">
        <v>50</v>
      </c>
      <c r="D2104" s="186">
        <f t="shared" si="32"/>
        <v>3.5</v>
      </c>
      <c r="E2104" s="354">
        <v>46.5</v>
      </c>
      <c r="F2104" s="355" t="s">
        <v>3666</v>
      </c>
      <c r="G2104" s="294"/>
    </row>
    <row r="2105" spans="2:7">
      <c r="B2105" s="353">
        <v>42704.517129630003</v>
      </c>
      <c r="C2105" s="186">
        <v>50</v>
      </c>
      <c r="D2105" s="186">
        <f t="shared" si="32"/>
        <v>3.5</v>
      </c>
      <c r="E2105" s="354">
        <v>46.5</v>
      </c>
      <c r="F2105" s="355" t="s">
        <v>3667</v>
      </c>
      <c r="G2105" s="294"/>
    </row>
    <row r="2106" spans="2:7">
      <c r="B2106" s="353">
        <v>42704.517453704</v>
      </c>
      <c r="C2106" s="354">
        <v>50</v>
      </c>
      <c r="D2106" s="186">
        <f t="shared" si="32"/>
        <v>3.5</v>
      </c>
      <c r="E2106" s="354">
        <v>46.5</v>
      </c>
      <c r="F2106" s="355" t="s">
        <v>3667</v>
      </c>
      <c r="G2106" s="294"/>
    </row>
    <row r="2107" spans="2:7">
      <c r="B2107" s="353">
        <v>42704.522754630001</v>
      </c>
      <c r="C2107" s="354">
        <v>150</v>
      </c>
      <c r="D2107" s="186">
        <f t="shared" si="32"/>
        <v>7.5</v>
      </c>
      <c r="E2107" s="354">
        <v>142.5</v>
      </c>
      <c r="F2107" s="355" t="s">
        <v>3668</v>
      </c>
      <c r="G2107" s="294"/>
    </row>
    <row r="2108" spans="2:7">
      <c r="B2108" s="353">
        <v>42704.532349537003</v>
      </c>
      <c r="C2108" s="354">
        <v>50</v>
      </c>
      <c r="D2108" s="186">
        <f t="shared" si="32"/>
        <v>2.5</v>
      </c>
      <c r="E2108" s="354">
        <v>47.5</v>
      </c>
      <c r="F2108" s="355" t="s">
        <v>3669</v>
      </c>
      <c r="G2108" s="294"/>
    </row>
    <row r="2109" spans="2:7">
      <c r="B2109" s="353">
        <v>42704.536944444</v>
      </c>
      <c r="C2109" s="354">
        <v>50</v>
      </c>
      <c r="D2109" s="186">
        <f t="shared" si="32"/>
        <v>2.5</v>
      </c>
      <c r="E2109" s="354">
        <v>47.5</v>
      </c>
      <c r="F2109" s="355" t="s">
        <v>3669</v>
      </c>
      <c r="G2109" s="294"/>
    </row>
    <row r="2110" spans="2:7">
      <c r="B2110" s="353">
        <v>42704.540729166998</v>
      </c>
      <c r="C2110" s="354">
        <v>50</v>
      </c>
      <c r="D2110" s="186">
        <f t="shared" si="32"/>
        <v>2.4699999999999989</v>
      </c>
      <c r="E2110" s="354">
        <v>47.53</v>
      </c>
      <c r="F2110" s="355" t="s">
        <v>3670</v>
      </c>
      <c r="G2110" s="294"/>
    </row>
    <row r="2111" spans="2:7">
      <c r="B2111" s="353">
        <v>42704.546435185002</v>
      </c>
      <c r="C2111" s="354">
        <v>50</v>
      </c>
      <c r="D2111" s="186">
        <f t="shared" si="32"/>
        <v>3.5</v>
      </c>
      <c r="E2111" s="354">
        <v>46.5</v>
      </c>
      <c r="F2111" s="355" t="s">
        <v>3507</v>
      </c>
      <c r="G2111" s="294"/>
    </row>
    <row r="2112" spans="2:7">
      <c r="B2112" s="353">
        <v>42704.548182869999</v>
      </c>
      <c r="C2112" s="354">
        <v>50</v>
      </c>
      <c r="D2112" s="186">
        <f t="shared" si="32"/>
        <v>2.4699999999999989</v>
      </c>
      <c r="E2112" s="354">
        <v>47.53</v>
      </c>
      <c r="F2112" s="355" t="s">
        <v>3670</v>
      </c>
      <c r="G2112" s="294"/>
    </row>
    <row r="2113" spans="2:7">
      <c r="B2113" s="353">
        <v>42704.551388888998</v>
      </c>
      <c r="C2113" s="354">
        <v>50</v>
      </c>
      <c r="D2113" s="186">
        <f t="shared" si="32"/>
        <v>2.4699999999999989</v>
      </c>
      <c r="E2113" s="354">
        <v>47.53</v>
      </c>
      <c r="F2113" s="355" t="s">
        <v>2342</v>
      </c>
      <c r="G2113" s="294"/>
    </row>
    <row r="2114" spans="2:7">
      <c r="B2114" s="353">
        <v>42704.558344907004</v>
      </c>
      <c r="C2114" s="354">
        <v>50</v>
      </c>
      <c r="D2114" s="186">
        <f t="shared" si="32"/>
        <v>2.4699999999999989</v>
      </c>
      <c r="E2114" s="354">
        <v>47.53</v>
      </c>
      <c r="F2114" s="355" t="s">
        <v>3671</v>
      </c>
      <c r="G2114" s="294"/>
    </row>
    <row r="2115" spans="2:7">
      <c r="B2115" s="353">
        <v>42704.560613426002</v>
      </c>
      <c r="C2115" s="354">
        <v>50</v>
      </c>
      <c r="D2115" s="186">
        <f t="shared" si="32"/>
        <v>2.5</v>
      </c>
      <c r="E2115" s="354">
        <v>47.5</v>
      </c>
      <c r="F2115" s="355" t="s">
        <v>3425</v>
      </c>
      <c r="G2115" s="294"/>
    </row>
    <row r="2116" spans="2:7">
      <c r="B2116" s="353">
        <v>42704.563692130003</v>
      </c>
      <c r="C2116" s="354">
        <v>600</v>
      </c>
      <c r="D2116" s="186">
        <f t="shared" si="32"/>
        <v>42</v>
      </c>
      <c r="E2116" s="354">
        <v>558</v>
      </c>
      <c r="F2116" s="355" t="s">
        <v>2434</v>
      </c>
      <c r="G2116" s="294"/>
    </row>
    <row r="2117" spans="2:7">
      <c r="B2117" s="353">
        <v>42704.565081018998</v>
      </c>
      <c r="C2117" s="354">
        <v>200</v>
      </c>
      <c r="D2117" s="186">
        <f t="shared" si="32"/>
        <v>10</v>
      </c>
      <c r="E2117" s="354">
        <v>190</v>
      </c>
      <c r="F2117" s="355" t="s">
        <v>3672</v>
      </c>
      <c r="G2117" s="294"/>
    </row>
    <row r="2118" spans="2:7">
      <c r="B2118" s="353">
        <v>42704.567453704003</v>
      </c>
      <c r="C2118" s="354">
        <v>200</v>
      </c>
      <c r="D2118" s="186">
        <f t="shared" ref="D2118:D2163" si="33">SUM(C2118-E2118)</f>
        <v>9.9000000000000057</v>
      </c>
      <c r="E2118" s="354">
        <v>190.1</v>
      </c>
      <c r="F2118" s="355" t="s">
        <v>2087</v>
      </c>
      <c r="G2118" s="294"/>
    </row>
    <row r="2119" spans="2:7">
      <c r="B2119" s="353">
        <v>42704.574537036999</v>
      </c>
      <c r="C2119" s="354">
        <v>50</v>
      </c>
      <c r="D2119" s="186">
        <f t="shared" si="33"/>
        <v>2.5</v>
      </c>
      <c r="E2119" s="354">
        <v>47.5</v>
      </c>
      <c r="F2119" s="355" t="s">
        <v>3673</v>
      </c>
      <c r="G2119" s="294"/>
    </row>
    <row r="2120" spans="2:7">
      <c r="B2120" s="353">
        <v>42704.592800926002</v>
      </c>
      <c r="C2120" s="354">
        <v>80</v>
      </c>
      <c r="D2120" s="186">
        <f t="shared" si="33"/>
        <v>3.9599999999999937</v>
      </c>
      <c r="E2120" s="354">
        <v>76.040000000000006</v>
      </c>
      <c r="F2120" s="355" t="s">
        <v>3674</v>
      </c>
      <c r="G2120" s="294"/>
    </row>
    <row r="2121" spans="2:7">
      <c r="B2121" s="353">
        <v>42704.600462962997</v>
      </c>
      <c r="C2121" s="354">
        <v>50</v>
      </c>
      <c r="D2121" s="186">
        <f t="shared" si="33"/>
        <v>2.4699999999999989</v>
      </c>
      <c r="E2121" s="354">
        <v>47.53</v>
      </c>
      <c r="F2121" s="355" t="s">
        <v>3675</v>
      </c>
      <c r="G2121" s="294"/>
    </row>
    <row r="2122" spans="2:7">
      <c r="B2122" s="353">
        <v>42704.601666666997</v>
      </c>
      <c r="C2122" s="354">
        <v>50</v>
      </c>
      <c r="D2122" s="186">
        <f t="shared" si="33"/>
        <v>2.5</v>
      </c>
      <c r="E2122" s="354">
        <v>47.5</v>
      </c>
      <c r="F2122" s="355" t="s">
        <v>3676</v>
      </c>
      <c r="G2122" s="294"/>
    </row>
    <row r="2123" spans="2:7">
      <c r="B2123" s="353">
        <v>42704.603969907002</v>
      </c>
      <c r="C2123" s="354">
        <v>130</v>
      </c>
      <c r="D2123" s="186">
        <f t="shared" si="33"/>
        <v>6.4300000000000068</v>
      </c>
      <c r="E2123" s="354">
        <v>123.57</v>
      </c>
      <c r="F2123" s="355" t="s">
        <v>3677</v>
      </c>
      <c r="G2123" s="294"/>
    </row>
    <row r="2124" spans="2:7">
      <c r="B2124" s="353">
        <v>42704.603969907002</v>
      </c>
      <c r="C2124" s="354">
        <v>50</v>
      </c>
      <c r="D2124" s="186">
        <f t="shared" si="33"/>
        <v>2.5</v>
      </c>
      <c r="E2124" s="354">
        <v>47.5</v>
      </c>
      <c r="F2124" s="355" t="s">
        <v>3678</v>
      </c>
      <c r="G2124" s="294"/>
    </row>
    <row r="2125" spans="2:7">
      <c r="B2125" s="353">
        <v>42704.614016204003</v>
      </c>
      <c r="C2125" s="354">
        <v>50</v>
      </c>
      <c r="D2125" s="186">
        <f t="shared" si="33"/>
        <v>2.5</v>
      </c>
      <c r="E2125" s="354">
        <v>47.5</v>
      </c>
      <c r="F2125" s="355" t="s">
        <v>3679</v>
      </c>
      <c r="G2125" s="294"/>
    </row>
    <row r="2126" spans="2:7">
      <c r="B2126" s="353">
        <v>42704.619143518998</v>
      </c>
      <c r="C2126" s="354">
        <v>50</v>
      </c>
      <c r="D2126" s="186">
        <f t="shared" si="33"/>
        <v>2.5</v>
      </c>
      <c r="E2126" s="354">
        <v>47.5</v>
      </c>
      <c r="F2126" s="355" t="s">
        <v>3680</v>
      </c>
      <c r="G2126" s="294"/>
    </row>
    <row r="2127" spans="2:7">
      <c r="B2127" s="353">
        <v>42704.626319444003</v>
      </c>
      <c r="C2127" s="354">
        <v>500</v>
      </c>
      <c r="D2127" s="186">
        <f t="shared" si="33"/>
        <v>25</v>
      </c>
      <c r="E2127" s="354">
        <v>475</v>
      </c>
      <c r="F2127" s="355" t="s">
        <v>3681</v>
      </c>
      <c r="G2127" s="294"/>
    </row>
    <row r="2128" spans="2:7">
      <c r="B2128" s="353">
        <v>42704.626400462999</v>
      </c>
      <c r="C2128" s="354">
        <v>100</v>
      </c>
      <c r="D2128" s="186">
        <f t="shared" si="33"/>
        <v>5</v>
      </c>
      <c r="E2128" s="354">
        <v>95</v>
      </c>
      <c r="F2128" s="355" t="s">
        <v>2991</v>
      </c>
      <c r="G2128" s="294"/>
    </row>
    <row r="2129" spans="2:7">
      <c r="B2129" s="353">
        <v>42704.632303241</v>
      </c>
      <c r="C2129" s="354">
        <v>450</v>
      </c>
      <c r="D2129" s="186">
        <f t="shared" si="33"/>
        <v>31.5</v>
      </c>
      <c r="E2129" s="354">
        <v>418.5</v>
      </c>
      <c r="F2129" s="355" t="s">
        <v>2829</v>
      </c>
      <c r="G2129" s="294"/>
    </row>
    <row r="2130" spans="2:7">
      <c r="B2130" s="353">
        <v>42704.637048611003</v>
      </c>
      <c r="C2130" s="354">
        <v>100</v>
      </c>
      <c r="D2130" s="186">
        <f t="shared" si="33"/>
        <v>5</v>
      </c>
      <c r="E2130" s="354">
        <v>95</v>
      </c>
      <c r="F2130" s="355" t="s">
        <v>3682</v>
      </c>
      <c r="G2130" s="294"/>
    </row>
    <row r="2131" spans="2:7">
      <c r="B2131" s="353">
        <v>42704.653530092997</v>
      </c>
      <c r="C2131" s="354">
        <v>50</v>
      </c>
      <c r="D2131" s="186">
        <f t="shared" si="33"/>
        <v>2.5</v>
      </c>
      <c r="E2131" s="354">
        <v>47.5</v>
      </c>
      <c r="F2131" s="355" t="s">
        <v>3683</v>
      </c>
      <c r="G2131" s="294"/>
    </row>
    <row r="2132" spans="2:7">
      <c r="B2132" s="353">
        <v>42704.666689815</v>
      </c>
      <c r="C2132" s="354">
        <v>100</v>
      </c>
      <c r="D2132" s="186">
        <f t="shared" si="33"/>
        <v>4.9500000000000028</v>
      </c>
      <c r="E2132" s="354">
        <v>95.05</v>
      </c>
      <c r="F2132" s="355" t="s">
        <v>3684</v>
      </c>
      <c r="G2132" s="294"/>
    </row>
    <row r="2133" spans="2:7">
      <c r="B2133" s="353">
        <v>42704.668321759003</v>
      </c>
      <c r="C2133" s="354">
        <v>50</v>
      </c>
      <c r="D2133" s="186">
        <f t="shared" si="33"/>
        <v>2.4699999999999989</v>
      </c>
      <c r="E2133" s="354">
        <v>47.53</v>
      </c>
      <c r="F2133" s="355" t="s">
        <v>3685</v>
      </c>
      <c r="G2133" s="294"/>
    </row>
    <row r="2134" spans="2:7">
      <c r="B2134" s="353">
        <v>42704.692465278</v>
      </c>
      <c r="C2134" s="354">
        <v>200</v>
      </c>
      <c r="D2134" s="186">
        <f t="shared" si="33"/>
        <v>9.9000000000000057</v>
      </c>
      <c r="E2134" s="354">
        <v>190.1</v>
      </c>
      <c r="F2134" s="355" t="s">
        <v>2222</v>
      </c>
      <c r="G2134" s="294"/>
    </row>
    <row r="2135" spans="2:7">
      <c r="B2135" s="353">
        <v>42704.745393518999</v>
      </c>
      <c r="C2135" s="186">
        <v>50</v>
      </c>
      <c r="D2135" s="186">
        <f t="shared" si="33"/>
        <v>2.5</v>
      </c>
      <c r="E2135" s="354">
        <v>47.5</v>
      </c>
      <c r="F2135" s="355" t="s">
        <v>3686</v>
      </c>
      <c r="G2135" s="294"/>
    </row>
    <row r="2136" spans="2:7">
      <c r="B2136" s="353">
        <v>42704.760138889003</v>
      </c>
      <c r="C2136" s="354">
        <v>50</v>
      </c>
      <c r="D2136" s="186">
        <f t="shared" si="33"/>
        <v>2.5</v>
      </c>
      <c r="E2136" s="354">
        <v>47.5</v>
      </c>
      <c r="F2136" s="355" t="s">
        <v>3687</v>
      </c>
      <c r="G2136" s="294"/>
    </row>
    <row r="2137" spans="2:7">
      <c r="B2137" s="353">
        <v>42704.771006944</v>
      </c>
      <c r="C2137" s="354">
        <v>50</v>
      </c>
      <c r="D2137" s="186">
        <f t="shared" si="33"/>
        <v>2.5</v>
      </c>
      <c r="E2137" s="354">
        <v>47.5</v>
      </c>
      <c r="F2137" s="355" t="s">
        <v>3688</v>
      </c>
      <c r="G2137" s="294"/>
    </row>
    <row r="2138" spans="2:7">
      <c r="B2138" s="353">
        <v>42704.780509258999</v>
      </c>
      <c r="C2138" s="354">
        <v>100</v>
      </c>
      <c r="D2138" s="186">
        <f t="shared" si="33"/>
        <v>4.9500000000000028</v>
      </c>
      <c r="E2138" s="354">
        <v>95.05</v>
      </c>
      <c r="F2138" s="355" t="s">
        <v>3689</v>
      </c>
      <c r="G2138" s="294"/>
    </row>
    <row r="2139" spans="2:7">
      <c r="B2139" s="353">
        <v>42704.786516204003</v>
      </c>
      <c r="C2139" s="354">
        <v>100</v>
      </c>
      <c r="D2139" s="186">
        <f t="shared" si="33"/>
        <v>4.9500000000000028</v>
      </c>
      <c r="E2139" s="354">
        <v>95.05</v>
      </c>
      <c r="F2139" s="355" t="s">
        <v>3690</v>
      </c>
      <c r="G2139" s="294"/>
    </row>
    <row r="2140" spans="2:7">
      <c r="B2140" s="353">
        <v>42704.788518519003</v>
      </c>
      <c r="C2140" s="354">
        <v>11</v>
      </c>
      <c r="D2140" s="186">
        <f t="shared" si="33"/>
        <v>0.53999999999999915</v>
      </c>
      <c r="E2140" s="354">
        <v>10.46</v>
      </c>
      <c r="F2140" s="355" t="s">
        <v>3691</v>
      </c>
      <c r="G2140" s="294"/>
    </row>
    <row r="2141" spans="2:7">
      <c r="B2141" s="353">
        <v>42704.796111110998</v>
      </c>
      <c r="C2141" s="354">
        <v>50</v>
      </c>
      <c r="D2141" s="186">
        <f t="shared" si="33"/>
        <v>2.5</v>
      </c>
      <c r="E2141" s="354">
        <v>47.5</v>
      </c>
      <c r="F2141" s="355" t="s">
        <v>3692</v>
      </c>
      <c r="G2141" s="294"/>
    </row>
    <row r="2142" spans="2:7">
      <c r="B2142" s="353">
        <v>42704.801238426</v>
      </c>
      <c r="C2142" s="354">
        <v>50</v>
      </c>
      <c r="D2142" s="186">
        <f t="shared" si="33"/>
        <v>2.5</v>
      </c>
      <c r="E2142" s="354">
        <v>47.5</v>
      </c>
      <c r="F2142" s="355" t="s">
        <v>3693</v>
      </c>
      <c r="G2142" s="294"/>
    </row>
    <row r="2143" spans="2:7">
      <c r="B2143" s="353">
        <v>42704.823298611002</v>
      </c>
      <c r="C2143" s="354">
        <v>50</v>
      </c>
      <c r="D2143" s="186">
        <f t="shared" si="33"/>
        <v>2.4699999999999989</v>
      </c>
      <c r="E2143" s="354">
        <v>47.53</v>
      </c>
      <c r="F2143" s="355" t="s">
        <v>3458</v>
      </c>
      <c r="G2143" s="294"/>
    </row>
    <row r="2144" spans="2:7">
      <c r="B2144" s="353">
        <v>42704.823460647996</v>
      </c>
      <c r="C2144" s="354">
        <v>50</v>
      </c>
      <c r="D2144" s="186">
        <f t="shared" si="33"/>
        <v>2.5</v>
      </c>
      <c r="E2144" s="354">
        <v>47.5</v>
      </c>
      <c r="F2144" s="355" t="s">
        <v>3694</v>
      </c>
      <c r="G2144" s="294"/>
    </row>
    <row r="2145" spans="2:7">
      <c r="B2145" s="353">
        <v>42704.845798611001</v>
      </c>
      <c r="C2145" s="354">
        <v>50</v>
      </c>
      <c r="D2145" s="186">
        <f t="shared" si="33"/>
        <v>2.5</v>
      </c>
      <c r="E2145" s="354">
        <v>47.5</v>
      </c>
      <c r="F2145" s="355" t="s">
        <v>3695</v>
      </c>
      <c r="G2145" s="294"/>
    </row>
    <row r="2146" spans="2:7">
      <c r="B2146" s="353">
        <v>42704.858738426003</v>
      </c>
      <c r="C2146" s="354">
        <v>50</v>
      </c>
      <c r="D2146" s="186">
        <f t="shared" si="33"/>
        <v>2.4699999999999989</v>
      </c>
      <c r="E2146" s="354">
        <v>47.53</v>
      </c>
      <c r="F2146" s="355" t="s">
        <v>3696</v>
      </c>
      <c r="G2146" s="294"/>
    </row>
    <row r="2147" spans="2:7">
      <c r="B2147" s="353">
        <v>42704.864918981002</v>
      </c>
      <c r="C2147" s="354">
        <v>50</v>
      </c>
      <c r="D2147" s="186">
        <f t="shared" si="33"/>
        <v>3.5</v>
      </c>
      <c r="E2147" s="354">
        <v>46.5</v>
      </c>
      <c r="F2147" s="355" t="s">
        <v>3697</v>
      </c>
      <c r="G2147" s="294"/>
    </row>
    <row r="2148" spans="2:7">
      <c r="B2148" s="353">
        <v>42704.873449074003</v>
      </c>
      <c r="C2148" s="354">
        <v>50</v>
      </c>
      <c r="D2148" s="186">
        <f t="shared" si="33"/>
        <v>2.4699999999999989</v>
      </c>
      <c r="E2148" s="354">
        <v>47.53</v>
      </c>
      <c r="F2148" s="355" t="s">
        <v>3698</v>
      </c>
      <c r="G2148" s="294"/>
    </row>
    <row r="2149" spans="2:7">
      <c r="B2149" s="353">
        <v>42704.900972222</v>
      </c>
      <c r="C2149" s="354">
        <v>50</v>
      </c>
      <c r="D2149" s="186">
        <f t="shared" si="33"/>
        <v>2.4699999999999989</v>
      </c>
      <c r="E2149" s="354">
        <v>47.53</v>
      </c>
      <c r="F2149" s="355" t="s">
        <v>3699</v>
      </c>
      <c r="G2149" s="294"/>
    </row>
    <row r="2150" spans="2:7">
      <c r="B2150" s="353">
        <v>42704.910138888998</v>
      </c>
      <c r="C2150" s="354">
        <v>50</v>
      </c>
      <c r="D2150" s="186">
        <f t="shared" si="33"/>
        <v>2.5</v>
      </c>
      <c r="E2150" s="354">
        <v>47.5</v>
      </c>
      <c r="F2150" s="355" t="s">
        <v>3700</v>
      </c>
      <c r="G2150" s="294"/>
    </row>
    <row r="2151" spans="2:7">
      <c r="B2151" s="353">
        <v>42704.913946758999</v>
      </c>
      <c r="C2151" s="354">
        <v>200</v>
      </c>
      <c r="D2151" s="186">
        <f t="shared" si="33"/>
        <v>10</v>
      </c>
      <c r="E2151" s="354">
        <v>190</v>
      </c>
      <c r="F2151" s="355" t="s">
        <v>2205</v>
      </c>
      <c r="G2151" s="294"/>
    </row>
    <row r="2152" spans="2:7">
      <c r="B2152" s="353">
        <v>42704.914351852</v>
      </c>
      <c r="C2152" s="354">
        <v>50</v>
      </c>
      <c r="D2152" s="186">
        <f t="shared" si="33"/>
        <v>2.4699999999999989</v>
      </c>
      <c r="E2152" s="354">
        <v>47.53</v>
      </c>
      <c r="F2152" s="355" t="s">
        <v>3701</v>
      </c>
      <c r="G2152" s="294"/>
    </row>
    <row r="2153" spans="2:7">
      <c r="B2153" s="353">
        <v>42704.917997684999</v>
      </c>
      <c r="C2153" s="354">
        <v>500</v>
      </c>
      <c r="D2153" s="186">
        <f t="shared" si="33"/>
        <v>25</v>
      </c>
      <c r="E2153" s="354">
        <v>475</v>
      </c>
      <c r="F2153" s="355" t="s">
        <v>3293</v>
      </c>
      <c r="G2153" s="294"/>
    </row>
    <row r="2154" spans="2:7">
      <c r="B2154" s="353">
        <v>42704.925428240997</v>
      </c>
      <c r="C2154" s="354">
        <v>200</v>
      </c>
      <c r="D2154" s="186">
        <f t="shared" si="33"/>
        <v>14</v>
      </c>
      <c r="E2154" s="354">
        <v>186</v>
      </c>
      <c r="F2154" s="355" t="s">
        <v>2414</v>
      </c>
      <c r="G2154" s="294"/>
    </row>
    <row r="2155" spans="2:7">
      <c r="B2155" s="353">
        <v>42704.929270833003</v>
      </c>
      <c r="C2155" s="354">
        <v>99</v>
      </c>
      <c r="D2155" s="186">
        <f t="shared" si="33"/>
        <v>4.9500000000000028</v>
      </c>
      <c r="E2155" s="354">
        <v>94.05</v>
      </c>
      <c r="F2155" s="355" t="s">
        <v>3702</v>
      </c>
      <c r="G2155" s="294"/>
    </row>
    <row r="2156" spans="2:7">
      <c r="B2156" s="353">
        <v>42704.929606480997</v>
      </c>
      <c r="C2156" s="354">
        <v>50</v>
      </c>
      <c r="D2156" s="186">
        <f t="shared" si="33"/>
        <v>3.5</v>
      </c>
      <c r="E2156" s="354">
        <v>46.5</v>
      </c>
      <c r="F2156" s="355" t="s">
        <v>3703</v>
      </c>
      <c r="G2156" s="294"/>
    </row>
    <row r="2157" spans="2:7">
      <c r="B2157" s="353">
        <v>42704.932083332998</v>
      </c>
      <c r="C2157" s="354">
        <v>50</v>
      </c>
      <c r="D2157" s="186">
        <f t="shared" si="33"/>
        <v>2.5</v>
      </c>
      <c r="E2157" s="354">
        <v>47.5</v>
      </c>
      <c r="F2157" s="355" t="s">
        <v>3704</v>
      </c>
      <c r="G2157" s="294"/>
    </row>
    <row r="2158" spans="2:7">
      <c r="B2158" s="353">
        <v>42704.934074074001</v>
      </c>
      <c r="C2158" s="354">
        <v>50</v>
      </c>
      <c r="D2158" s="186">
        <f t="shared" si="33"/>
        <v>2.5</v>
      </c>
      <c r="E2158" s="354">
        <v>47.5</v>
      </c>
      <c r="F2158" s="355" t="s">
        <v>3705</v>
      </c>
      <c r="G2158" s="294"/>
    </row>
    <row r="2159" spans="2:7">
      <c r="B2159" s="353">
        <v>42704.939456018998</v>
      </c>
      <c r="C2159" s="354">
        <v>250</v>
      </c>
      <c r="D2159" s="186">
        <f t="shared" si="33"/>
        <v>12.5</v>
      </c>
      <c r="E2159" s="354">
        <v>237.5</v>
      </c>
      <c r="F2159" s="355" t="s">
        <v>3706</v>
      </c>
      <c r="G2159" s="294"/>
    </row>
    <row r="2160" spans="2:7">
      <c r="B2160" s="353">
        <v>42704.942256943999</v>
      </c>
      <c r="C2160" s="354">
        <v>50</v>
      </c>
      <c r="D2160" s="186">
        <f t="shared" si="33"/>
        <v>3.5</v>
      </c>
      <c r="E2160" s="354">
        <v>46.5</v>
      </c>
      <c r="F2160" s="355" t="s">
        <v>3707</v>
      </c>
      <c r="G2160" s="294"/>
    </row>
    <row r="2161" spans="2:7">
      <c r="B2161" s="353">
        <v>42704.966979167002</v>
      </c>
      <c r="C2161" s="354">
        <v>50</v>
      </c>
      <c r="D2161" s="186">
        <f t="shared" si="33"/>
        <v>2.4699999999999989</v>
      </c>
      <c r="E2161" s="354">
        <v>47.53</v>
      </c>
      <c r="F2161" s="355" t="s">
        <v>2147</v>
      </c>
      <c r="G2161" s="294"/>
    </row>
    <row r="2162" spans="2:7">
      <c r="B2162" s="353">
        <v>42704.968958332996</v>
      </c>
      <c r="C2162" s="354">
        <v>500</v>
      </c>
      <c r="D2162" s="186">
        <f t="shared" si="33"/>
        <v>24.75</v>
      </c>
      <c r="E2162" s="354">
        <v>475.25</v>
      </c>
      <c r="F2162" s="355" t="s">
        <v>2147</v>
      </c>
      <c r="G2162" s="294"/>
    </row>
    <row r="2163" spans="2:7">
      <c r="B2163" s="353">
        <v>42704.974733796</v>
      </c>
      <c r="C2163" s="354">
        <v>500</v>
      </c>
      <c r="D2163" s="186">
        <f t="shared" si="33"/>
        <v>24.75</v>
      </c>
      <c r="E2163" s="354">
        <v>475.25</v>
      </c>
      <c r="F2163" s="355" t="s">
        <v>3708</v>
      </c>
      <c r="G2163" s="294"/>
    </row>
    <row r="2164" spans="2:7" s="6" customFormat="1">
      <c r="B2164" s="4" t="s">
        <v>38</v>
      </c>
      <c r="C2164" s="411">
        <f>SUM(C5:C2163)</f>
        <v>350036.01</v>
      </c>
      <c r="D2164" s="411">
        <f>SUM(D5:D2163)</f>
        <v>18231.410000000087</v>
      </c>
      <c r="E2164" s="411">
        <f>+SUM(E5:E2163)</f>
        <v>331804.60000000149</v>
      </c>
      <c r="F2164" s="358"/>
      <c r="G2164" s="294"/>
    </row>
    <row r="2165" spans="2:7" s="6" customFormat="1">
      <c r="B2165" s="412" t="s">
        <v>5895</v>
      </c>
      <c r="C2165" s="4"/>
      <c r="D2165" s="411">
        <v>36000</v>
      </c>
      <c r="E2165" s="357"/>
      <c r="F2165" s="358"/>
      <c r="G2165" s="294"/>
    </row>
    <row r="2166" spans="2:7" s="6" customFormat="1">
      <c r="B2166" s="356"/>
      <c r="C2166" s="356"/>
      <c r="D2166" s="356"/>
      <c r="E2166" s="357"/>
      <c r="F2166" s="358"/>
      <c r="G2166" s="294"/>
    </row>
    <row r="2167" spans="2:7" s="6" customFormat="1">
      <c r="B2167" s="356"/>
      <c r="C2167" s="356"/>
      <c r="D2167" s="356"/>
      <c r="E2167" s="357"/>
      <c r="F2167" s="358"/>
      <c r="G2167" s="294"/>
    </row>
    <row r="2168" spans="2:7" s="6" customFormat="1">
      <c r="B2168" s="356"/>
      <c r="C2168" s="356"/>
      <c r="D2168" s="356"/>
      <c r="E2168" s="357"/>
      <c r="F2168" s="358"/>
      <c r="G2168" s="294"/>
    </row>
    <row r="2169" spans="2:7" s="6" customFormat="1">
      <c r="B2169" s="356"/>
      <c r="C2169" s="356"/>
      <c r="D2169" s="356"/>
      <c r="E2169" s="357"/>
      <c r="F2169" s="358"/>
      <c r="G2169" s="294"/>
    </row>
    <row r="2170" spans="2:7" s="6" customFormat="1">
      <c r="B2170" s="356"/>
      <c r="C2170" s="356"/>
      <c r="D2170" s="356"/>
      <c r="E2170" s="357"/>
      <c r="F2170" s="358"/>
      <c r="G2170" s="294"/>
    </row>
    <row r="2171" spans="2:7" s="6" customFormat="1">
      <c r="B2171" s="356"/>
      <c r="C2171" s="356"/>
      <c r="D2171" s="356"/>
      <c r="E2171" s="357"/>
      <c r="F2171" s="358"/>
      <c r="G2171" s="294"/>
    </row>
    <row r="2172" spans="2:7" s="6" customFormat="1">
      <c r="B2172" s="356"/>
      <c r="C2172" s="356"/>
      <c r="D2172" s="356"/>
      <c r="E2172" s="357"/>
      <c r="F2172" s="358"/>
      <c r="G2172" s="294"/>
    </row>
    <row r="2173" spans="2:7" s="6" customFormat="1">
      <c r="B2173" s="356"/>
      <c r="C2173" s="356"/>
      <c r="D2173" s="356"/>
      <c r="E2173" s="357"/>
      <c r="F2173" s="358"/>
      <c r="G2173" s="294"/>
    </row>
    <row r="2174" spans="2:7" s="6" customFormat="1">
      <c r="B2174" s="356"/>
      <c r="C2174" s="356"/>
      <c r="D2174" s="356"/>
      <c r="E2174" s="357"/>
      <c r="F2174" s="358"/>
      <c r="G2174" s="294"/>
    </row>
    <row r="2175" spans="2:7" s="6" customFormat="1">
      <c r="B2175" s="356"/>
      <c r="C2175" s="356"/>
      <c r="D2175" s="356"/>
      <c r="E2175" s="357"/>
      <c r="F2175" s="358"/>
      <c r="G2175" s="294"/>
    </row>
    <row r="2176" spans="2:7" s="6" customFormat="1">
      <c r="B2176" s="356"/>
      <c r="C2176" s="356"/>
      <c r="D2176" s="356"/>
      <c r="E2176" s="357"/>
      <c r="F2176" s="358"/>
      <c r="G2176" s="294"/>
    </row>
    <row r="2177" spans="2:7" s="6" customFormat="1">
      <c r="B2177" s="356"/>
      <c r="C2177" s="356"/>
      <c r="D2177" s="356"/>
      <c r="E2177" s="357"/>
      <c r="F2177" s="358"/>
      <c r="G2177" s="294"/>
    </row>
    <row r="2178" spans="2:7" s="6" customFormat="1">
      <c r="B2178" s="356"/>
      <c r="C2178" s="356"/>
      <c r="D2178" s="356"/>
      <c r="E2178" s="357"/>
      <c r="F2178" s="358"/>
      <c r="G2178" s="294"/>
    </row>
    <row r="2179" spans="2:7" s="6" customFormat="1">
      <c r="B2179" s="356"/>
      <c r="C2179" s="356"/>
      <c r="D2179" s="356"/>
      <c r="E2179" s="357"/>
      <c r="F2179" s="358"/>
      <c r="G2179" s="294"/>
    </row>
    <row r="2180" spans="2:7" s="6" customFormat="1">
      <c r="B2180" s="356"/>
      <c r="C2180" s="356"/>
      <c r="D2180" s="356"/>
      <c r="E2180" s="357"/>
      <c r="F2180" s="358"/>
      <c r="G2180" s="294"/>
    </row>
    <row r="2181" spans="2:7" s="6" customFormat="1">
      <c r="B2181" s="356"/>
      <c r="C2181" s="356"/>
      <c r="D2181" s="356"/>
      <c r="E2181" s="357"/>
      <c r="F2181" s="358"/>
      <c r="G2181" s="294"/>
    </row>
    <row r="2182" spans="2:7" s="6" customFormat="1">
      <c r="B2182" s="356"/>
      <c r="C2182" s="356"/>
      <c r="D2182" s="356"/>
      <c r="E2182" s="357"/>
      <c r="F2182" s="358"/>
      <c r="G2182" s="294"/>
    </row>
    <row r="2183" spans="2:7" s="6" customFormat="1">
      <c r="B2183" s="356"/>
      <c r="C2183" s="356"/>
      <c r="D2183" s="356"/>
      <c r="E2183" s="357"/>
      <c r="F2183" s="358"/>
      <c r="G2183" s="294"/>
    </row>
    <row r="2184" spans="2:7" s="6" customFormat="1">
      <c r="B2184" s="356"/>
      <c r="C2184" s="356"/>
      <c r="D2184" s="356"/>
      <c r="E2184" s="357"/>
      <c r="F2184" s="358"/>
      <c r="G2184" s="294"/>
    </row>
    <row r="2185" spans="2:7" s="6" customFormat="1">
      <c r="B2185" s="356"/>
      <c r="C2185" s="356"/>
      <c r="D2185" s="356"/>
      <c r="E2185" s="357"/>
      <c r="F2185" s="358"/>
      <c r="G2185" s="294"/>
    </row>
    <row r="2186" spans="2:7" s="6" customFormat="1">
      <c r="B2186" s="356"/>
      <c r="C2186" s="356"/>
      <c r="D2186" s="356"/>
      <c r="E2186" s="357"/>
      <c r="F2186" s="358"/>
      <c r="G2186" s="294"/>
    </row>
    <row r="2187" spans="2:7" s="6" customFormat="1">
      <c r="B2187" s="356"/>
      <c r="C2187" s="356"/>
      <c r="D2187" s="356"/>
      <c r="E2187" s="357"/>
      <c r="F2187" s="358"/>
      <c r="G2187" s="294"/>
    </row>
    <row r="2188" spans="2:7" s="6" customFormat="1">
      <c r="B2188" s="356"/>
      <c r="C2188" s="356"/>
      <c r="D2188" s="356"/>
      <c r="E2188" s="357"/>
      <c r="F2188" s="358"/>
      <c r="G2188" s="294"/>
    </row>
    <row r="2189" spans="2:7" s="6" customFormat="1">
      <c r="B2189" s="356"/>
      <c r="C2189" s="356"/>
      <c r="D2189" s="356"/>
      <c r="E2189" s="357"/>
      <c r="F2189" s="358"/>
      <c r="G2189" s="294"/>
    </row>
    <row r="2190" spans="2:7" s="6" customFormat="1">
      <c r="B2190" s="356"/>
      <c r="C2190" s="356"/>
      <c r="D2190" s="356"/>
      <c r="E2190" s="357"/>
      <c r="F2190" s="358"/>
      <c r="G2190" s="294"/>
    </row>
    <row r="2191" spans="2:7" s="6" customFormat="1">
      <c r="B2191" s="356"/>
      <c r="C2191" s="356"/>
      <c r="D2191" s="356"/>
      <c r="E2191" s="357"/>
      <c r="F2191" s="358"/>
      <c r="G2191" s="294"/>
    </row>
    <row r="2192" spans="2:7" s="6" customFormat="1">
      <c r="B2192" s="356"/>
      <c r="C2192" s="356"/>
      <c r="D2192" s="356"/>
      <c r="E2192" s="357"/>
      <c r="F2192" s="358"/>
      <c r="G2192" s="294"/>
    </row>
    <row r="2193" spans="2:7" s="6" customFormat="1">
      <c r="B2193" s="356"/>
      <c r="C2193" s="356"/>
      <c r="D2193" s="356"/>
      <c r="E2193" s="357"/>
      <c r="F2193" s="358"/>
      <c r="G2193" s="294"/>
    </row>
    <row r="2194" spans="2:7" s="6" customFormat="1">
      <c r="B2194" s="356"/>
      <c r="C2194" s="356"/>
      <c r="D2194" s="356"/>
      <c r="E2194" s="357"/>
      <c r="F2194" s="358"/>
      <c r="G2194" s="294"/>
    </row>
    <row r="2195" spans="2:7" s="6" customFormat="1">
      <c r="B2195" s="356"/>
      <c r="C2195" s="356"/>
      <c r="D2195" s="356"/>
      <c r="E2195" s="357"/>
      <c r="F2195" s="358"/>
      <c r="G2195" s="294"/>
    </row>
    <row r="2196" spans="2:7" s="6" customFormat="1">
      <c r="B2196" s="356"/>
      <c r="C2196" s="356"/>
      <c r="D2196" s="356"/>
      <c r="E2196" s="357"/>
      <c r="F2196" s="358"/>
      <c r="G2196" s="294"/>
    </row>
    <row r="2197" spans="2:7" s="6" customFormat="1">
      <c r="B2197" s="356"/>
      <c r="C2197" s="356"/>
      <c r="D2197" s="356"/>
      <c r="E2197" s="357"/>
      <c r="F2197" s="358"/>
      <c r="G2197" s="294"/>
    </row>
    <row r="2198" spans="2:7" s="6" customFormat="1">
      <c r="B2198" s="356"/>
      <c r="C2198" s="356"/>
      <c r="D2198" s="356"/>
      <c r="E2198" s="357"/>
      <c r="F2198" s="358"/>
      <c r="G2198" s="294"/>
    </row>
    <row r="2199" spans="2:7" s="6" customFormat="1">
      <c r="B2199" s="356"/>
      <c r="C2199" s="356"/>
      <c r="D2199" s="356"/>
      <c r="E2199" s="357"/>
      <c r="F2199" s="358"/>
      <c r="G2199" s="294"/>
    </row>
    <row r="2200" spans="2:7" s="6" customFormat="1">
      <c r="B2200" s="356"/>
      <c r="C2200" s="356"/>
      <c r="D2200" s="356"/>
      <c r="E2200" s="357"/>
      <c r="F2200" s="358"/>
      <c r="G2200" s="294"/>
    </row>
    <row r="2201" spans="2:7" s="6" customFormat="1">
      <c r="B2201" s="356"/>
      <c r="C2201" s="356"/>
      <c r="D2201" s="356"/>
      <c r="E2201" s="357"/>
      <c r="F2201" s="358"/>
      <c r="G2201" s="294"/>
    </row>
    <row r="2202" spans="2:7" s="6" customFormat="1">
      <c r="B2202" s="356"/>
      <c r="C2202" s="356"/>
      <c r="D2202" s="356"/>
      <c r="E2202" s="357"/>
      <c r="F2202" s="358"/>
      <c r="G2202" s="294"/>
    </row>
    <row r="2203" spans="2:7" s="6" customFormat="1">
      <c r="B2203" s="356"/>
      <c r="C2203" s="356"/>
      <c r="D2203" s="356"/>
      <c r="E2203" s="357"/>
      <c r="F2203" s="358"/>
      <c r="G2203" s="294"/>
    </row>
    <row r="2204" spans="2:7" s="6" customFormat="1">
      <c r="B2204" s="356"/>
      <c r="C2204" s="356"/>
      <c r="D2204" s="356"/>
      <c r="E2204" s="357"/>
      <c r="F2204" s="358"/>
      <c r="G2204" s="294"/>
    </row>
    <row r="2205" spans="2:7" s="6" customFormat="1">
      <c r="B2205" s="356"/>
      <c r="C2205" s="356"/>
      <c r="D2205" s="356"/>
      <c r="E2205" s="357"/>
      <c r="F2205" s="358"/>
      <c r="G2205" s="294"/>
    </row>
    <row r="2206" spans="2:7" s="6" customFormat="1">
      <c r="B2206" s="356"/>
      <c r="C2206" s="356"/>
      <c r="D2206" s="356"/>
      <c r="E2206" s="357"/>
      <c r="F2206" s="358"/>
      <c r="G2206" s="294"/>
    </row>
    <row r="2207" spans="2:7" s="6" customFormat="1">
      <c r="B2207" s="356"/>
      <c r="C2207" s="356"/>
      <c r="D2207" s="356"/>
      <c r="E2207" s="357"/>
      <c r="F2207" s="358"/>
      <c r="G2207" s="294"/>
    </row>
    <row r="2208" spans="2:7" s="6" customFormat="1">
      <c r="B2208" s="356"/>
      <c r="C2208" s="356"/>
      <c r="D2208" s="356"/>
      <c r="E2208" s="357"/>
      <c r="F2208" s="358"/>
      <c r="G2208" s="294"/>
    </row>
    <row r="2209" spans="2:7" s="6" customFormat="1">
      <c r="B2209" s="356"/>
      <c r="C2209" s="356"/>
      <c r="D2209" s="356"/>
      <c r="E2209" s="357"/>
      <c r="F2209" s="358"/>
      <c r="G2209" s="294"/>
    </row>
    <row r="2210" spans="2:7" s="6" customFormat="1">
      <c r="B2210" s="356"/>
      <c r="C2210" s="356"/>
      <c r="D2210" s="356"/>
      <c r="E2210" s="357"/>
      <c r="F2210" s="358"/>
      <c r="G2210" s="294"/>
    </row>
    <row r="2211" spans="2:7" s="6" customFormat="1">
      <c r="B2211" s="356"/>
      <c r="C2211" s="356"/>
      <c r="D2211" s="356"/>
      <c r="E2211" s="357"/>
      <c r="F2211" s="358"/>
      <c r="G2211" s="294"/>
    </row>
    <row r="2212" spans="2:7" s="6" customFormat="1">
      <c r="B2212" s="356"/>
      <c r="C2212" s="356"/>
      <c r="D2212" s="356"/>
      <c r="E2212" s="357"/>
      <c r="F2212" s="358"/>
      <c r="G2212" s="294"/>
    </row>
    <row r="2213" spans="2:7" s="6" customFormat="1">
      <c r="B2213" s="356"/>
      <c r="C2213" s="356"/>
      <c r="D2213" s="356"/>
      <c r="E2213" s="357"/>
      <c r="F2213" s="358"/>
      <c r="G2213" s="294"/>
    </row>
    <row r="2214" spans="2:7" s="6" customFormat="1">
      <c r="B2214" s="356"/>
      <c r="C2214" s="356"/>
      <c r="D2214" s="356"/>
      <c r="E2214" s="357"/>
      <c r="F2214" s="358"/>
      <c r="G2214" s="294"/>
    </row>
    <row r="2215" spans="2:7" s="6" customFormat="1">
      <c r="B2215" s="356"/>
      <c r="C2215" s="356"/>
      <c r="D2215" s="356"/>
      <c r="E2215" s="357"/>
      <c r="F2215" s="358"/>
      <c r="G2215" s="294"/>
    </row>
    <row r="2216" spans="2:7" s="6" customFormat="1">
      <c r="B2216" s="356"/>
      <c r="C2216" s="356"/>
      <c r="D2216" s="356"/>
      <c r="E2216" s="357"/>
      <c r="F2216" s="358"/>
      <c r="G2216" s="294"/>
    </row>
    <row r="2217" spans="2:7" s="6" customFormat="1">
      <c r="B2217" s="356"/>
      <c r="C2217" s="356"/>
      <c r="D2217" s="356"/>
      <c r="E2217" s="357"/>
      <c r="F2217" s="358"/>
      <c r="G2217" s="294"/>
    </row>
    <row r="2218" spans="2:7" s="6" customFormat="1">
      <c r="B2218" s="356"/>
      <c r="C2218" s="356"/>
      <c r="D2218" s="356"/>
      <c r="E2218" s="357"/>
      <c r="F2218" s="358"/>
      <c r="G2218" s="294"/>
    </row>
    <row r="2219" spans="2:7" s="6" customFormat="1">
      <c r="B2219" s="356"/>
      <c r="C2219" s="356"/>
      <c r="D2219" s="356"/>
      <c r="E2219" s="357"/>
      <c r="F2219" s="358"/>
      <c r="G2219" s="294"/>
    </row>
    <row r="2220" spans="2:7" s="6" customFormat="1">
      <c r="B2220" s="356"/>
      <c r="C2220" s="356"/>
      <c r="D2220" s="356"/>
      <c r="E2220" s="357"/>
      <c r="F2220" s="358"/>
      <c r="G2220" s="294"/>
    </row>
    <row r="2221" spans="2:7" s="6" customFormat="1">
      <c r="B2221" s="356"/>
      <c r="C2221" s="356"/>
      <c r="D2221" s="356"/>
      <c r="E2221" s="357"/>
      <c r="F2221" s="358"/>
      <c r="G2221" s="294"/>
    </row>
    <row r="2222" spans="2:7" s="6" customFormat="1">
      <c r="B2222" s="356"/>
      <c r="C2222" s="356"/>
      <c r="D2222" s="356"/>
      <c r="E2222" s="357"/>
      <c r="F2222" s="358"/>
      <c r="G2222" s="294"/>
    </row>
    <row r="2223" spans="2:7" s="6" customFormat="1">
      <c r="B2223" s="356"/>
      <c r="C2223" s="356"/>
      <c r="D2223" s="356"/>
      <c r="E2223" s="357"/>
      <c r="F2223" s="358"/>
      <c r="G2223" s="294"/>
    </row>
    <row r="2224" spans="2:7" s="6" customFormat="1">
      <c r="B2224" s="356"/>
      <c r="C2224" s="356"/>
      <c r="D2224" s="356"/>
      <c r="E2224" s="357"/>
      <c r="F2224" s="358"/>
      <c r="G2224" s="294"/>
    </row>
    <row r="2225" spans="2:7" s="6" customFormat="1">
      <c r="B2225" s="356"/>
      <c r="C2225" s="356"/>
      <c r="D2225" s="356"/>
      <c r="E2225" s="357"/>
      <c r="F2225" s="358"/>
      <c r="G2225" s="294"/>
    </row>
    <row r="2226" spans="2:7" s="6" customFormat="1">
      <c r="B2226" s="356"/>
      <c r="C2226" s="356"/>
      <c r="D2226" s="356"/>
      <c r="E2226" s="357"/>
      <c r="F2226" s="358"/>
      <c r="G2226" s="294"/>
    </row>
    <row r="2227" spans="2:7" s="6" customFormat="1">
      <c r="B2227" s="356"/>
      <c r="C2227" s="356"/>
      <c r="D2227" s="356"/>
      <c r="E2227" s="357"/>
      <c r="F2227" s="358"/>
      <c r="G2227" s="294"/>
    </row>
    <row r="2228" spans="2:7" s="6" customFormat="1">
      <c r="B2228" s="356"/>
      <c r="C2228" s="356"/>
      <c r="D2228" s="356"/>
      <c r="E2228" s="357"/>
      <c r="F2228" s="358"/>
      <c r="G2228" s="294"/>
    </row>
    <row r="2229" spans="2:7" s="6" customFormat="1">
      <c r="B2229" s="356"/>
      <c r="C2229" s="356"/>
      <c r="D2229" s="356"/>
      <c r="E2229" s="357"/>
      <c r="F2229" s="358"/>
      <c r="G2229" s="294"/>
    </row>
    <row r="2230" spans="2:7" s="6" customFormat="1">
      <c r="B2230" s="356"/>
      <c r="C2230" s="356"/>
      <c r="D2230" s="356"/>
      <c r="E2230" s="357"/>
      <c r="F2230" s="358"/>
      <c r="G2230" s="294"/>
    </row>
    <row r="2231" spans="2:7" s="6" customFormat="1">
      <c r="B2231" s="356"/>
      <c r="C2231" s="356"/>
      <c r="D2231" s="356"/>
      <c r="E2231" s="357"/>
      <c r="F2231" s="358"/>
      <c r="G2231" s="294"/>
    </row>
    <row r="2232" spans="2:7" s="6" customFormat="1">
      <c r="B2232" s="356"/>
      <c r="C2232" s="356"/>
      <c r="D2232" s="356"/>
      <c r="E2232" s="357"/>
      <c r="F2232" s="358"/>
      <c r="G2232" s="294"/>
    </row>
    <row r="2233" spans="2:7" s="6" customFormat="1">
      <c r="B2233" s="356"/>
      <c r="C2233" s="356"/>
      <c r="D2233" s="356"/>
      <c r="E2233" s="357"/>
      <c r="F2233" s="358"/>
      <c r="G2233" s="294"/>
    </row>
    <row r="2234" spans="2:7" s="6" customFormat="1">
      <c r="B2234" s="356"/>
      <c r="C2234" s="356"/>
      <c r="D2234" s="356"/>
      <c r="E2234" s="357"/>
      <c r="F2234" s="358"/>
      <c r="G2234" s="294"/>
    </row>
    <row r="2235" spans="2:7" s="6" customFormat="1">
      <c r="B2235" s="356"/>
      <c r="C2235" s="356"/>
      <c r="D2235" s="356"/>
      <c r="E2235" s="357"/>
      <c r="F2235" s="358"/>
      <c r="G2235" s="294"/>
    </row>
    <row r="2236" spans="2:7" s="6" customFormat="1">
      <c r="B2236" s="356"/>
      <c r="C2236" s="356"/>
      <c r="D2236" s="356"/>
      <c r="E2236" s="357"/>
      <c r="F2236" s="358"/>
      <c r="G2236" s="294"/>
    </row>
    <row r="2237" spans="2:7" s="6" customFormat="1">
      <c r="B2237" s="356"/>
      <c r="C2237" s="356"/>
      <c r="D2237" s="356"/>
      <c r="E2237" s="357"/>
      <c r="F2237" s="358"/>
      <c r="G2237" s="294"/>
    </row>
    <row r="2238" spans="2:7" s="6" customFormat="1">
      <c r="B2238" s="356"/>
      <c r="C2238" s="356"/>
      <c r="D2238" s="356"/>
      <c r="E2238" s="357"/>
      <c r="F2238" s="358"/>
      <c r="G2238" s="294"/>
    </row>
    <row r="2239" spans="2:7" s="6" customFormat="1">
      <c r="B2239" s="356"/>
      <c r="C2239" s="356"/>
      <c r="D2239" s="356"/>
      <c r="E2239" s="357"/>
      <c r="F2239" s="358"/>
      <c r="G2239" s="294"/>
    </row>
    <row r="2240" spans="2:7" s="6" customFormat="1">
      <c r="B2240" s="356"/>
      <c r="C2240" s="356"/>
      <c r="D2240" s="356"/>
      <c r="E2240" s="357"/>
      <c r="F2240" s="358"/>
      <c r="G2240" s="294"/>
    </row>
    <row r="2241" spans="2:7" s="6" customFormat="1">
      <c r="B2241" s="356"/>
      <c r="C2241" s="356"/>
      <c r="D2241" s="356"/>
      <c r="E2241" s="357"/>
      <c r="F2241" s="358"/>
      <c r="G2241" s="294"/>
    </row>
    <row r="2242" spans="2:7" s="6" customFormat="1">
      <c r="B2242" s="356"/>
      <c r="C2242" s="356"/>
      <c r="D2242" s="356"/>
      <c r="E2242" s="357"/>
      <c r="F2242" s="358"/>
      <c r="G2242" s="294"/>
    </row>
    <row r="2243" spans="2:7" s="6" customFormat="1">
      <c r="B2243" s="356"/>
      <c r="C2243" s="356"/>
      <c r="D2243" s="356"/>
      <c r="E2243" s="357"/>
      <c r="F2243" s="358"/>
      <c r="G2243" s="294"/>
    </row>
    <row r="2244" spans="2:7" s="6" customFormat="1">
      <c r="B2244" s="356"/>
      <c r="C2244" s="356"/>
      <c r="D2244" s="356"/>
      <c r="E2244" s="357"/>
      <c r="F2244" s="358"/>
      <c r="G2244" s="294"/>
    </row>
    <row r="2245" spans="2:7" s="6" customFormat="1">
      <c r="B2245" s="356"/>
      <c r="C2245" s="356"/>
      <c r="D2245" s="356"/>
      <c r="E2245" s="357"/>
      <c r="F2245" s="358"/>
      <c r="G2245" s="294"/>
    </row>
    <row r="2246" spans="2:7" s="6" customFormat="1">
      <c r="B2246" s="356"/>
      <c r="C2246" s="356"/>
      <c r="D2246" s="356"/>
      <c r="E2246" s="357"/>
      <c r="F2246" s="358"/>
      <c r="G2246" s="294"/>
    </row>
    <row r="2247" spans="2:7" s="6" customFormat="1">
      <c r="B2247" s="356"/>
      <c r="C2247" s="356"/>
      <c r="D2247" s="356"/>
      <c r="E2247" s="357"/>
      <c r="F2247" s="358"/>
      <c r="G2247" s="294"/>
    </row>
    <row r="2248" spans="2:7" s="6" customFormat="1">
      <c r="B2248" s="356"/>
      <c r="C2248" s="356"/>
      <c r="D2248" s="356"/>
      <c r="E2248" s="357"/>
      <c r="F2248" s="358"/>
      <c r="G2248" s="294"/>
    </row>
    <row r="2249" spans="2:7" s="6" customFormat="1">
      <c r="B2249" s="356"/>
      <c r="C2249" s="356"/>
      <c r="D2249" s="356"/>
      <c r="E2249" s="357"/>
      <c r="F2249" s="358"/>
      <c r="G2249" s="294"/>
    </row>
    <row r="2250" spans="2:7" s="6" customFormat="1">
      <c r="B2250" s="356"/>
      <c r="C2250" s="356"/>
      <c r="D2250" s="356"/>
      <c r="E2250" s="357"/>
      <c r="F2250" s="358"/>
      <c r="G2250" s="294"/>
    </row>
    <row r="2251" spans="2:7" s="6" customFormat="1">
      <c r="B2251" s="356"/>
      <c r="C2251" s="356"/>
      <c r="D2251" s="356"/>
      <c r="E2251" s="357"/>
      <c r="F2251" s="358"/>
      <c r="G2251" s="294"/>
    </row>
    <row r="2252" spans="2:7" s="6" customFormat="1">
      <c r="B2252" s="356"/>
      <c r="C2252" s="356"/>
      <c r="D2252" s="356"/>
      <c r="E2252" s="357"/>
      <c r="F2252" s="358"/>
      <c r="G2252" s="294"/>
    </row>
    <row r="2253" spans="2:7" s="6" customFormat="1">
      <c r="B2253" s="356"/>
      <c r="C2253" s="356"/>
      <c r="D2253" s="356"/>
      <c r="E2253" s="357"/>
      <c r="F2253" s="358"/>
      <c r="G2253" s="294"/>
    </row>
    <row r="2254" spans="2:7" s="6" customFormat="1">
      <c r="B2254" s="356"/>
      <c r="C2254" s="356"/>
      <c r="D2254" s="356"/>
      <c r="E2254" s="357"/>
      <c r="F2254" s="358"/>
      <c r="G2254" s="294"/>
    </row>
    <row r="2255" spans="2:7" s="6" customFormat="1">
      <c r="B2255" s="356"/>
      <c r="C2255" s="356"/>
      <c r="D2255" s="356"/>
      <c r="E2255" s="357"/>
      <c r="F2255" s="358"/>
      <c r="G2255" s="294"/>
    </row>
    <row r="2256" spans="2:7" s="6" customFormat="1">
      <c r="B2256" s="356"/>
      <c r="C2256" s="356"/>
      <c r="D2256" s="356"/>
      <c r="E2256" s="357"/>
      <c r="F2256" s="358"/>
      <c r="G2256" s="294"/>
    </row>
    <row r="2257" spans="2:7" s="6" customFormat="1">
      <c r="B2257" s="356"/>
      <c r="C2257" s="356"/>
      <c r="D2257" s="356"/>
      <c r="E2257" s="357"/>
      <c r="F2257" s="358"/>
      <c r="G2257" s="294"/>
    </row>
    <row r="2258" spans="2:7" s="6" customFormat="1">
      <c r="B2258" s="356"/>
      <c r="C2258" s="356"/>
      <c r="D2258" s="356"/>
      <c r="E2258" s="357"/>
      <c r="F2258" s="358"/>
      <c r="G2258" s="294"/>
    </row>
    <row r="2259" spans="2:7" s="6" customFormat="1">
      <c r="B2259" s="356"/>
      <c r="C2259" s="356"/>
      <c r="D2259" s="356"/>
      <c r="E2259" s="357"/>
      <c r="F2259" s="358"/>
      <c r="G2259" s="294"/>
    </row>
    <row r="2260" spans="2:7" s="6" customFormat="1">
      <c r="B2260" s="356"/>
      <c r="C2260" s="356"/>
      <c r="D2260" s="356"/>
      <c r="E2260" s="357"/>
      <c r="F2260" s="358"/>
      <c r="G2260" s="294"/>
    </row>
    <row r="2261" spans="2:7" s="6" customFormat="1">
      <c r="B2261" s="356"/>
      <c r="C2261" s="356"/>
      <c r="D2261" s="356"/>
      <c r="E2261" s="357"/>
      <c r="F2261" s="358"/>
      <c r="G2261" s="294"/>
    </row>
    <row r="2262" spans="2:7" s="6" customFormat="1">
      <c r="B2262" s="356"/>
      <c r="C2262" s="356"/>
      <c r="D2262" s="356"/>
      <c r="E2262" s="357"/>
      <c r="F2262" s="358"/>
      <c r="G2262" s="294"/>
    </row>
    <row r="2263" spans="2:7" s="6" customFormat="1">
      <c r="B2263" s="356"/>
      <c r="C2263" s="356"/>
      <c r="D2263" s="356"/>
      <c r="E2263" s="357"/>
      <c r="F2263" s="358"/>
      <c r="G2263" s="294"/>
    </row>
    <row r="2264" spans="2:7" s="6" customFormat="1">
      <c r="B2264" s="356"/>
      <c r="C2264" s="356"/>
      <c r="D2264" s="356"/>
      <c r="E2264" s="357"/>
      <c r="F2264" s="358"/>
      <c r="G2264" s="294"/>
    </row>
    <row r="2265" spans="2:7" s="6" customFormat="1">
      <c r="B2265" s="356"/>
      <c r="C2265" s="356"/>
      <c r="D2265" s="356"/>
      <c r="E2265" s="357"/>
      <c r="F2265" s="358"/>
      <c r="G2265" s="294"/>
    </row>
    <row r="2266" spans="2:7" s="6" customFormat="1">
      <c r="B2266" s="356"/>
      <c r="C2266" s="356"/>
      <c r="D2266" s="356"/>
      <c r="E2266" s="357"/>
      <c r="F2266" s="358"/>
      <c r="G2266" s="294"/>
    </row>
    <row r="2267" spans="2:7" s="6" customFormat="1">
      <c r="B2267" s="356"/>
      <c r="C2267" s="356"/>
      <c r="D2267" s="356"/>
      <c r="E2267" s="357"/>
      <c r="F2267" s="358"/>
      <c r="G2267" s="294"/>
    </row>
    <row r="2268" spans="2:7" s="6" customFormat="1">
      <c r="B2268" s="356"/>
      <c r="C2268" s="356"/>
      <c r="D2268" s="356"/>
      <c r="E2268" s="357"/>
      <c r="F2268" s="358"/>
      <c r="G2268" s="294"/>
    </row>
    <row r="2269" spans="2:7" s="6" customFormat="1">
      <c r="B2269" s="356"/>
      <c r="C2269" s="356"/>
      <c r="D2269" s="356"/>
      <c r="E2269" s="357"/>
      <c r="F2269" s="358"/>
      <c r="G2269" s="294"/>
    </row>
    <row r="2270" spans="2:7" s="6" customFormat="1">
      <c r="B2270" s="356"/>
      <c r="C2270" s="356"/>
      <c r="D2270" s="356"/>
      <c r="E2270" s="357"/>
      <c r="F2270" s="358"/>
      <c r="G2270" s="294"/>
    </row>
    <row r="2271" spans="2:7" s="6" customFormat="1">
      <c r="B2271" s="356"/>
      <c r="C2271" s="356"/>
      <c r="D2271" s="356"/>
      <c r="E2271" s="357"/>
      <c r="F2271" s="358"/>
      <c r="G2271" s="294"/>
    </row>
    <row r="2272" spans="2:7" s="6" customFormat="1">
      <c r="B2272" s="356"/>
      <c r="C2272" s="356"/>
      <c r="D2272" s="356"/>
      <c r="E2272" s="357"/>
      <c r="F2272" s="358"/>
      <c r="G2272" s="294"/>
    </row>
    <row r="2273" spans="2:7" s="6" customFormat="1">
      <c r="B2273" s="356"/>
      <c r="C2273" s="356"/>
      <c r="D2273" s="356"/>
      <c r="E2273" s="357"/>
      <c r="F2273" s="358"/>
      <c r="G2273" s="294"/>
    </row>
    <row r="2274" spans="2:7" s="6" customFormat="1">
      <c r="B2274" s="356"/>
      <c r="C2274" s="356"/>
      <c r="D2274" s="356"/>
      <c r="E2274" s="357"/>
      <c r="F2274" s="358"/>
      <c r="G2274" s="294"/>
    </row>
    <row r="2275" spans="2:7" s="6" customFormat="1">
      <c r="B2275" s="356"/>
      <c r="C2275" s="356"/>
      <c r="D2275" s="356"/>
      <c r="E2275" s="357"/>
      <c r="F2275" s="358"/>
      <c r="G2275" s="294"/>
    </row>
    <row r="2276" spans="2:7" s="6" customFormat="1">
      <c r="B2276" s="356"/>
      <c r="C2276" s="356"/>
      <c r="D2276" s="356"/>
      <c r="E2276" s="357"/>
      <c r="F2276" s="358"/>
      <c r="G2276" s="294"/>
    </row>
    <row r="2277" spans="2:7" s="6" customFormat="1">
      <c r="B2277" s="356"/>
      <c r="C2277" s="356"/>
      <c r="D2277" s="356"/>
      <c r="E2277" s="357"/>
      <c r="F2277" s="358"/>
      <c r="G2277" s="294"/>
    </row>
    <row r="2278" spans="2:7" s="6" customFormat="1">
      <c r="B2278" s="356"/>
      <c r="C2278" s="356"/>
      <c r="D2278" s="356"/>
      <c r="E2278" s="357"/>
      <c r="F2278" s="358"/>
      <c r="G2278" s="294"/>
    </row>
    <row r="2279" spans="2:7" s="6" customFormat="1">
      <c r="B2279" s="356"/>
      <c r="C2279" s="356"/>
      <c r="D2279" s="356"/>
      <c r="E2279" s="357"/>
      <c r="F2279" s="358"/>
      <c r="G2279" s="294"/>
    </row>
    <row r="2280" spans="2:7" s="6" customFormat="1">
      <c r="B2280" s="356"/>
      <c r="C2280" s="356"/>
      <c r="D2280" s="356"/>
      <c r="E2280" s="357"/>
      <c r="F2280" s="358"/>
      <c r="G2280" s="294"/>
    </row>
    <row r="2281" spans="2:7" s="6" customFormat="1">
      <c r="B2281" s="356"/>
      <c r="C2281" s="356"/>
      <c r="D2281" s="356"/>
      <c r="E2281" s="357"/>
      <c r="F2281" s="358"/>
      <c r="G2281" s="294"/>
    </row>
    <row r="2282" spans="2:7" s="6" customFormat="1">
      <c r="B2282" s="356"/>
      <c r="C2282" s="356"/>
      <c r="D2282" s="356"/>
      <c r="E2282" s="357"/>
      <c r="F2282" s="358"/>
      <c r="G2282" s="294"/>
    </row>
    <row r="2283" spans="2:7" s="6" customFormat="1">
      <c r="B2283" s="356"/>
      <c r="C2283" s="356"/>
      <c r="D2283" s="356"/>
      <c r="E2283" s="357"/>
      <c r="F2283" s="358"/>
      <c r="G2283" s="294"/>
    </row>
    <row r="2284" spans="2:7" s="6" customFormat="1">
      <c r="B2284" s="356"/>
      <c r="C2284" s="356"/>
      <c r="D2284" s="356"/>
      <c r="E2284" s="357"/>
      <c r="F2284" s="358"/>
      <c r="G2284" s="294"/>
    </row>
    <row r="2285" spans="2:7" s="6" customFormat="1">
      <c r="B2285" s="356"/>
      <c r="C2285" s="356"/>
      <c r="D2285" s="356"/>
      <c r="E2285" s="357"/>
      <c r="F2285" s="358"/>
      <c r="G2285" s="294"/>
    </row>
    <row r="2286" spans="2:7" s="6" customFormat="1">
      <c r="B2286" s="356"/>
      <c r="C2286" s="356"/>
      <c r="D2286" s="356"/>
      <c r="E2286" s="357"/>
      <c r="F2286" s="358"/>
      <c r="G2286" s="294"/>
    </row>
    <row r="2287" spans="2:7" s="6" customFormat="1">
      <c r="B2287" s="356"/>
      <c r="C2287" s="356"/>
      <c r="D2287" s="356"/>
      <c r="E2287" s="357"/>
      <c r="F2287" s="358"/>
      <c r="G2287" s="294"/>
    </row>
    <row r="2288" spans="2:7" s="6" customFormat="1">
      <c r="B2288" s="356"/>
      <c r="C2288" s="356"/>
      <c r="D2288" s="356"/>
      <c r="E2288" s="357"/>
      <c r="F2288" s="358"/>
      <c r="G2288" s="294"/>
    </row>
    <row r="2289" spans="2:7" s="6" customFormat="1">
      <c r="B2289" s="356"/>
      <c r="C2289" s="356"/>
      <c r="D2289" s="356"/>
      <c r="E2289" s="357"/>
      <c r="F2289" s="358"/>
      <c r="G2289" s="294"/>
    </row>
    <row r="2290" spans="2:7" s="6" customFormat="1">
      <c r="B2290" s="356"/>
      <c r="C2290" s="356"/>
      <c r="D2290" s="356"/>
      <c r="E2290" s="357"/>
      <c r="F2290" s="358"/>
      <c r="G2290" s="294"/>
    </row>
    <row r="2291" spans="2:7" s="6" customFormat="1">
      <c r="B2291" s="356"/>
      <c r="C2291" s="356"/>
      <c r="D2291" s="356"/>
      <c r="E2291" s="357"/>
      <c r="F2291" s="358"/>
      <c r="G2291" s="294"/>
    </row>
    <row r="2292" spans="2:7" s="6" customFormat="1">
      <c r="B2292" s="356"/>
      <c r="C2292" s="356"/>
      <c r="D2292" s="356"/>
      <c r="E2292" s="357"/>
      <c r="F2292" s="358"/>
      <c r="G2292" s="294"/>
    </row>
    <row r="2293" spans="2:7" s="6" customFormat="1">
      <c r="B2293" s="356"/>
      <c r="C2293" s="356"/>
      <c r="D2293" s="356"/>
      <c r="E2293" s="357"/>
      <c r="F2293" s="358"/>
      <c r="G2293" s="294"/>
    </row>
    <row r="2294" spans="2:7" s="6" customFormat="1">
      <c r="B2294" s="356"/>
      <c r="C2294" s="356"/>
      <c r="D2294" s="356"/>
      <c r="E2294" s="357"/>
      <c r="F2294" s="358"/>
      <c r="G2294" s="294"/>
    </row>
    <row r="2295" spans="2:7" s="6" customFormat="1">
      <c r="B2295" s="356"/>
      <c r="C2295" s="356"/>
      <c r="D2295" s="356"/>
      <c r="E2295" s="357"/>
      <c r="F2295" s="358"/>
      <c r="G2295" s="294"/>
    </row>
    <row r="2296" spans="2:7" s="6" customFormat="1">
      <c r="B2296" s="356"/>
      <c r="C2296" s="356"/>
      <c r="D2296" s="356"/>
      <c r="E2296" s="357"/>
      <c r="F2296" s="358"/>
      <c r="G2296" s="294"/>
    </row>
    <row r="2297" spans="2:7" s="6" customFormat="1">
      <c r="B2297" s="356"/>
      <c r="C2297" s="356"/>
      <c r="D2297" s="356"/>
      <c r="E2297" s="357"/>
      <c r="F2297" s="358"/>
      <c r="G2297" s="294"/>
    </row>
    <row r="2298" spans="2:7" s="6" customFormat="1">
      <c r="B2298" s="356"/>
      <c r="C2298" s="356"/>
      <c r="D2298" s="356"/>
      <c r="E2298" s="357"/>
      <c r="F2298" s="358"/>
      <c r="G2298" s="294"/>
    </row>
    <row r="2299" spans="2:7" s="6" customFormat="1">
      <c r="B2299" s="356"/>
      <c r="C2299" s="356"/>
      <c r="D2299" s="356"/>
      <c r="E2299" s="357"/>
      <c r="F2299" s="358"/>
      <c r="G2299" s="294"/>
    </row>
    <row r="2300" spans="2:7" s="6" customFormat="1">
      <c r="B2300" s="356"/>
      <c r="C2300" s="356"/>
      <c r="D2300" s="356"/>
      <c r="E2300" s="357"/>
      <c r="F2300" s="358"/>
      <c r="G2300" s="294"/>
    </row>
    <row r="2301" spans="2:7" s="6" customFormat="1">
      <c r="B2301" s="356"/>
      <c r="C2301" s="356"/>
      <c r="D2301" s="356"/>
      <c r="E2301" s="357"/>
      <c r="F2301" s="358"/>
      <c r="G2301" s="294"/>
    </row>
    <row r="2302" spans="2:7" s="6" customFormat="1">
      <c r="B2302" s="356"/>
      <c r="C2302" s="356"/>
      <c r="D2302" s="356"/>
      <c r="E2302" s="357"/>
      <c r="F2302" s="358"/>
      <c r="G2302" s="294"/>
    </row>
    <row r="2303" spans="2:7" s="6" customFormat="1">
      <c r="B2303" s="356"/>
      <c r="C2303" s="356"/>
      <c r="D2303" s="356"/>
      <c r="E2303" s="357"/>
      <c r="F2303" s="358"/>
      <c r="G2303" s="294"/>
    </row>
    <row r="2304" spans="2:7" s="6" customFormat="1">
      <c r="B2304" s="356"/>
      <c r="C2304" s="356"/>
      <c r="D2304" s="356"/>
      <c r="E2304" s="357"/>
      <c r="F2304" s="358"/>
      <c r="G2304" s="294"/>
    </row>
    <row r="2305" spans="2:7" s="6" customFormat="1">
      <c r="B2305" s="356"/>
      <c r="C2305" s="356"/>
      <c r="D2305" s="356"/>
      <c r="E2305" s="357"/>
      <c r="F2305" s="358"/>
      <c r="G2305" s="294"/>
    </row>
    <row r="2306" spans="2:7" s="6" customFormat="1">
      <c r="B2306" s="356"/>
      <c r="C2306" s="356"/>
      <c r="D2306" s="356"/>
      <c r="E2306" s="357"/>
      <c r="F2306" s="358"/>
      <c r="G2306" s="294"/>
    </row>
    <row r="2307" spans="2:7" s="6" customFormat="1">
      <c r="B2307" s="356"/>
      <c r="C2307" s="356"/>
      <c r="D2307" s="356"/>
      <c r="E2307" s="357"/>
      <c r="F2307" s="358"/>
      <c r="G2307" s="294"/>
    </row>
    <row r="2308" spans="2:7" s="6" customFormat="1">
      <c r="B2308" s="356"/>
      <c r="C2308" s="356"/>
      <c r="D2308" s="356"/>
      <c r="E2308" s="357"/>
      <c r="F2308" s="358"/>
      <c r="G2308" s="294"/>
    </row>
    <row r="2309" spans="2:7" s="6" customFormat="1">
      <c r="B2309" s="356"/>
      <c r="C2309" s="356"/>
      <c r="D2309" s="356"/>
      <c r="E2309" s="357"/>
      <c r="F2309" s="358"/>
      <c r="G2309" s="294"/>
    </row>
    <row r="2310" spans="2:7" s="6" customFormat="1">
      <c r="B2310" s="356"/>
      <c r="C2310" s="356"/>
      <c r="D2310" s="356"/>
      <c r="E2310" s="357"/>
      <c r="F2310" s="358"/>
      <c r="G2310" s="294"/>
    </row>
    <row r="2311" spans="2:7" s="6" customFormat="1">
      <c r="B2311" s="356"/>
      <c r="C2311" s="356"/>
      <c r="D2311" s="356"/>
      <c r="E2311" s="357"/>
      <c r="F2311" s="358"/>
      <c r="G2311" s="294"/>
    </row>
    <row r="2312" spans="2:7" s="6" customFormat="1">
      <c r="B2312" s="356"/>
      <c r="C2312" s="356"/>
      <c r="D2312" s="356"/>
      <c r="E2312" s="357"/>
      <c r="F2312" s="358"/>
      <c r="G2312" s="294"/>
    </row>
    <row r="2313" spans="2:7" s="6" customFormat="1">
      <c r="B2313" s="356"/>
      <c r="C2313" s="356"/>
      <c r="D2313" s="356"/>
      <c r="E2313" s="357"/>
      <c r="F2313" s="358"/>
      <c r="G2313" s="294"/>
    </row>
    <row r="2314" spans="2:7" s="6" customFormat="1">
      <c r="B2314" s="356"/>
      <c r="C2314" s="356"/>
      <c r="D2314" s="356"/>
      <c r="E2314" s="357"/>
      <c r="F2314" s="358"/>
      <c r="G2314" s="294"/>
    </row>
    <row r="2315" spans="2:7" s="6" customFormat="1">
      <c r="B2315" s="356"/>
      <c r="C2315" s="356"/>
      <c r="D2315" s="356"/>
      <c r="E2315" s="357"/>
      <c r="F2315" s="358"/>
      <c r="G2315" s="294"/>
    </row>
    <row r="2316" spans="2:7" s="6" customFormat="1">
      <c r="B2316" s="356"/>
      <c r="C2316" s="356"/>
      <c r="D2316" s="356"/>
      <c r="E2316" s="357"/>
      <c r="F2316" s="358"/>
      <c r="G2316" s="294"/>
    </row>
    <row r="2317" spans="2:7" s="6" customFormat="1">
      <c r="B2317" s="356"/>
      <c r="C2317" s="356"/>
      <c r="D2317" s="356"/>
      <c r="E2317" s="357"/>
      <c r="F2317" s="358"/>
      <c r="G2317" s="294"/>
    </row>
    <row r="2318" spans="2:7" s="6" customFormat="1">
      <c r="B2318" s="356"/>
      <c r="C2318" s="356"/>
      <c r="D2318" s="356"/>
      <c r="E2318" s="357"/>
      <c r="F2318" s="358"/>
      <c r="G2318" s="294"/>
    </row>
    <row r="2319" spans="2:7" s="6" customFormat="1">
      <c r="B2319" s="356"/>
      <c r="C2319" s="356"/>
      <c r="D2319" s="356"/>
      <c r="E2319" s="357"/>
      <c r="F2319" s="358"/>
      <c r="G2319" s="294"/>
    </row>
    <row r="2320" spans="2:7" s="6" customFormat="1">
      <c r="B2320" s="356"/>
      <c r="C2320" s="356"/>
      <c r="D2320" s="356"/>
      <c r="E2320" s="357"/>
      <c r="F2320" s="358"/>
      <c r="G2320" s="294"/>
    </row>
    <row r="2321" spans="2:7" s="6" customFormat="1">
      <c r="B2321" s="356"/>
      <c r="C2321" s="356"/>
      <c r="D2321" s="356"/>
      <c r="E2321" s="357"/>
      <c r="F2321" s="358"/>
      <c r="G2321" s="294"/>
    </row>
    <row r="2322" spans="2:7" s="6" customFormat="1">
      <c r="B2322" s="356"/>
      <c r="C2322" s="356"/>
      <c r="D2322" s="356"/>
      <c r="E2322" s="357"/>
      <c r="F2322" s="358"/>
      <c r="G2322" s="294"/>
    </row>
    <row r="2323" spans="2:7" s="6" customFormat="1">
      <c r="B2323" s="356"/>
      <c r="C2323" s="356"/>
      <c r="D2323" s="356"/>
      <c r="E2323" s="357"/>
      <c r="F2323" s="358"/>
      <c r="G2323" s="294"/>
    </row>
    <row r="2324" spans="2:7" s="6" customFormat="1">
      <c r="B2324" s="356"/>
      <c r="C2324" s="356"/>
      <c r="D2324" s="356"/>
      <c r="E2324" s="357"/>
      <c r="F2324" s="358"/>
      <c r="G2324" s="294"/>
    </row>
    <row r="2325" spans="2:7" s="6" customFormat="1">
      <c r="B2325" s="356"/>
      <c r="C2325" s="356"/>
      <c r="D2325" s="356"/>
      <c r="E2325" s="357"/>
      <c r="F2325" s="358"/>
      <c r="G2325" s="294"/>
    </row>
    <row r="2326" spans="2:7" s="6" customFormat="1">
      <c r="B2326" s="356"/>
      <c r="C2326" s="356"/>
      <c r="D2326" s="356"/>
      <c r="E2326" s="357"/>
      <c r="F2326" s="358"/>
      <c r="G2326" s="294"/>
    </row>
    <row r="2327" spans="2:7" s="6" customFormat="1">
      <c r="B2327" s="356"/>
      <c r="C2327" s="356"/>
      <c r="D2327" s="356"/>
      <c r="E2327" s="357"/>
      <c r="F2327" s="358"/>
      <c r="G2327" s="294"/>
    </row>
    <row r="2328" spans="2:7" s="6" customFormat="1">
      <c r="B2328" s="356"/>
      <c r="C2328" s="356"/>
      <c r="D2328" s="356"/>
      <c r="E2328" s="357"/>
      <c r="F2328" s="358"/>
      <c r="G2328" s="294"/>
    </row>
    <row r="2329" spans="2:7" s="6" customFormat="1">
      <c r="B2329" s="356"/>
      <c r="C2329" s="356"/>
      <c r="D2329" s="356"/>
      <c r="E2329" s="357"/>
      <c r="F2329" s="358"/>
      <c r="G2329" s="294"/>
    </row>
    <row r="2330" spans="2:7" s="6" customFormat="1">
      <c r="B2330" s="356"/>
      <c r="C2330" s="356"/>
      <c r="D2330" s="356"/>
      <c r="E2330" s="357"/>
      <c r="F2330" s="358"/>
      <c r="G2330" s="294"/>
    </row>
    <row r="2331" spans="2:7" s="6" customFormat="1">
      <c r="B2331" s="356"/>
      <c r="C2331" s="356"/>
      <c r="D2331" s="356"/>
      <c r="E2331" s="357"/>
      <c r="F2331" s="358"/>
      <c r="G2331" s="294"/>
    </row>
    <row r="2332" spans="2:7" s="6" customFormat="1">
      <c r="B2332" s="356"/>
      <c r="C2332" s="356"/>
      <c r="D2332" s="356"/>
      <c r="E2332" s="357"/>
      <c r="F2332" s="358"/>
      <c r="G2332" s="294"/>
    </row>
    <row r="2333" spans="2:7" s="6" customFormat="1">
      <c r="B2333" s="356"/>
      <c r="C2333" s="356"/>
      <c r="D2333" s="356"/>
      <c r="E2333" s="357"/>
      <c r="F2333" s="358"/>
      <c r="G2333" s="294"/>
    </row>
    <row r="2334" spans="2:7" s="6" customFormat="1">
      <c r="B2334" s="356"/>
      <c r="C2334" s="356"/>
      <c r="D2334" s="356"/>
      <c r="E2334" s="357"/>
      <c r="F2334" s="358"/>
      <c r="G2334" s="294"/>
    </row>
    <row r="2335" spans="2:7" s="6" customFormat="1">
      <c r="B2335" s="356"/>
      <c r="C2335" s="356"/>
      <c r="D2335" s="356"/>
      <c r="E2335" s="357"/>
      <c r="F2335" s="358"/>
      <c r="G2335" s="294"/>
    </row>
    <row r="2336" spans="2:7" s="6" customFormat="1">
      <c r="B2336" s="356"/>
      <c r="C2336" s="356"/>
      <c r="D2336" s="356"/>
      <c r="E2336" s="357"/>
      <c r="F2336" s="358"/>
      <c r="G2336" s="294"/>
    </row>
    <row r="2337" spans="2:7" s="6" customFormat="1">
      <c r="B2337" s="356"/>
      <c r="C2337" s="356"/>
      <c r="D2337" s="356"/>
      <c r="E2337" s="357"/>
      <c r="F2337" s="358"/>
      <c r="G2337" s="294"/>
    </row>
    <row r="2338" spans="2:7" s="6" customFormat="1">
      <c r="B2338" s="356"/>
      <c r="C2338" s="356"/>
      <c r="D2338" s="356"/>
      <c r="E2338" s="357"/>
      <c r="F2338" s="358"/>
      <c r="G2338" s="294"/>
    </row>
    <row r="2339" spans="2:7" s="6" customFormat="1">
      <c r="B2339" s="356"/>
      <c r="C2339" s="356"/>
      <c r="D2339" s="356"/>
      <c r="E2339" s="357"/>
      <c r="F2339" s="358"/>
      <c r="G2339" s="294"/>
    </row>
    <row r="2340" spans="2:7" s="6" customFormat="1">
      <c r="B2340" s="356"/>
      <c r="C2340" s="356"/>
      <c r="D2340" s="356"/>
      <c r="E2340" s="357"/>
      <c r="F2340" s="358"/>
      <c r="G2340" s="294"/>
    </row>
    <row r="2341" spans="2:7" s="6" customFormat="1">
      <c r="B2341" s="356"/>
      <c r="C2341" s="356"/>
      <c r="D2341" s="356"/>
      <c r="E2341" s="357"/>
      <c r="F2341" s="358"/>
      <c r="G2341" s="294"/>
    </row>
    <row r="2342" spans="2:7" s="6" customFormat="1">
      <c r="B2342" s="356"/>
      <c r="C2342" s="356"/>
      <c r="D2342" s="356"/>
      <c r="E2342" s="357"/>
      <c r="F2342" s="358"/>
      <c r="G2342" s="294"/>
    </row>
    <row r="2343" spans="2:7" s="6" customFormat="1">
      <c r="B2343" s="356"/>
      <c r="C2343" s="356"/>
      <c r="D2343" s="356"/>
      <c r="E2343" s="357"/>
      <c r="F2343" s="358"/>
      <c r="G2343" s="294"/>
    </row>
    <row r="2344" spans="2:7" s="6" customFormat="1">
      <c r="B2344" s="356"/>
      <c r="C2344" s="356"/>
      <c r="D2344" s="356"/>
      <c r="E2344" s="357"/>
      <c r="F2344" s="358"/>
      <c r="G2344" s="294"/>
    </row>
    <row r="2345" spans="2:7" s="6" customFormat="1">
      <c r="B2345" s="356"/>
      <c r="C2345" s="356"/>
      <c r="D2345" s="356"/>
      <c r="E2345" s="357"/>
      <c r="F2345" s="358"/>
      <c r="G2345" s="294"/>
    </row>
    <row r="2346" spans="2:7" s="6" customFormat="1">
      <c r="B2346" s="356"/>
      <c r="C2346" s="356"/>
      <c r="D2346" s="356"/>
      <c r="E2346" s="357"/>
      <c r="F2346" s="358"/>
      <c r="G2346" s="294"/>
    </row>
    <row r="2347" spans="2:7" s="6" customFormat="1">
      <c r="B2347" s="356"/>
      <c r="C2347" s="356"/>
      <c r="D2347" s="356"/>
      <c r="E2347" s="357"/>
      <c r="F2347" s="358"/>
      <c r="G2347" s="294"/>
    </row>
    <row r="2348" spans="2:7" s="6" customFormat="1">
      <c r="B2348" s="356"/>
      <c r="C2348" s="356"/>
      <c r="D2348" s="356"/>
      <c r="E2348" s="357"/>
      <c r="F2348" s="358"/>
      <c r="G2348" s="294"/>
    </row>
    <row r="2349" spans="2:7" s="6" customFormat="1">
      <c r="B2349" s="356"/>
      <c r="C2349" s="356"/>
      <c r="D2349" s="356"/>
      <c r="E2349" s="357"/>
      <c r="F2349" s="358"/>
      <c r="G2349" s="294"/>
    </row>
    <row r="2350" spans="2:7" s="6" customFormat="1">
      <c r="B2350" s="356"/>
      <c r="C2350" s="356"/>
      <c r="D2350" s="356"/>
      <c r="E2350" s="357"/>
      <c r="F2350" s="358"/>
      <c r="G2350" s="294"/>
    </row>
    <row r="2351" spans="2:7" s="6" customFormat="1">
      <c r="B2351" s="356"/>
      <c r="C2351" s="356"/>
      <c r="D2351" s="356"/>
      <c r="E2351" s="357"/>
      <c r="F2351" s="358"/>
      <c r="G2351" s="294"/>
    </row>
    <row r="2352" spans="2:7" s="6" customFormat="1">
      <c r="B2352" s="356"/>
      <c r="C2352" s="356"/>
      <c r="D2352" s="356"/>
      <c r="E2352" s="357"/>
      <c r="F2352" s="358"/>
      <c r="G2352" s="294"/>
    </row>
    <row r="2353" spans="2:7" s="6" customFormat="1">
      <c r="B2353" s="356"/>
      <c r="C2353" s="356"/>
      <c r="D2353" s="356"/>
      <c r="E2353" s="357"/>
      <c r="F2353" s="358"/>
      <c r="G2353" s="294"/>
    </row>
    <row r="2354" spans="2:7" s="6" customFormat="1">
      <c r="B2354" s="356"/>
      <c r="C2354" s="356"/>
      <c r="D2354" s="356"/>
      <c r="E2354" s="357"/>
      <c r="F2354" s="358"/>
      <c r="G2354" s="294"/>
    </row>
    <row r="2355" spans="2:7" s="6" customFormat="1">
      <c r="B2355" s="356"/>
      <c r="C2355" s="356"/>
      <c r="D2355" s="356"/>
      <c r="E2355" s="357"/>
      <c r="F2355" s="358"/>
      <c r="G2355" s="294"/>
    </row>
    <row r="2356" spans="2:7" s="6" customFormat="1">
      <c r="B2356" s="356"/>
      <c r="C2356" s="356"/>
      <c r="D2356" s="356"/>
      <c r="E2356" s="357"/>
      <c r="F2356" s="358"/>
      <c r="G2356" s="294"/>
    </row>
    <row r="2357" spans="2:7" s="6" customFormat="1">
      <c r="B2357" s="356"/>
      <c r="C2357" s="356"/>
      <c r="D2357" s="356"/>
      <c r="E2357" s="357"/>
      <c r="F2357" s="358"/>
      <c r="G2357" s="294"/>
    </row>
    <row r="2358" spans="2:7" s="6" customFormat="1">
      <c r="B2358" s="356"/>
      <c r="C2358" s="356"/>
      <c r="D2358" s="356"/>
      <c r="E2358" s="357"/>
      <c r="F2358" s="358"/>
      <c r="G2358" s="294"/>
    </row>
    <row r="2359" spans="2:7" s="6" customFormat="1">
      <c r="B2359" s="356"/>
      <c r="C2359" s="356"/>
      <c r="D2359" s="356"/>
      <c r="E2359" s="357"/>
      <c r="F2359" s="358"/>
      <c r="G2359" s="294"/>
    </row>
    <row r="2360" spans="2:7" s="6" customFormat="1">
      <c r="B2360" s="356"/>
      <c r="C2360" s="356"/>
      <c r="D2360" s="356"/>
      <c r="E2360" s="357"/>
      <c r="F2360" s="358"/>
      <c r="G2360" s="294"/>
    </row>
    <row r="2361" spans="2:7" s="6" customFormat="1">
      <c r="B2361" s="356"/>
      <c r="C2361" s="356"/>
      <c r="D2361" s="356"/>
      <c r="E2361" s="357"/>
      <c r="F2361" s="358"/>
      <c r="G2361" s="294"/>
    </row>
    <row r="2362" spans="2:7" s="6" customFormat="1">
      <c r="B2362" s="356"/>
      <c r="C2362" s="356"/>
      <c r="D2362" s="356"/>
      <c r="E2362" s="357"/>
      <c r="F2362" s="358"/>
      <c r="G2362" s="294"/>
    </row>
    <row r="2363" spans="2:7" s="6" customFormat="1">
      <c r="B2363" s="356"/>
      <c r="C2363" s="356"/>
      <c r="D2363" s="356"/>
      <c r="E2363" s="357"/>
      <c r="F2363" s="358"/>
      <c r="G2363" s="294"/>
    </row>
    <row r="2364" spans="2:7" s="6" customFormat="1">
      <c r="B2364" s="356"/>
      <c r="C2364" s="356"/>
      <c r="D2364" s="356"/>
      <c r="E2364" s="357"/>
      <c r="F2364" s="358"/>
      <c r="G2364" s="294"/>
    </row>
    <row r="2365" spans="2:7" s="6" customFormat="1">
      <c r="B2365" s="356"/>
      <c r="C2365" s="356"/>
      <c r="D2365" s="356"/>
      <c r="E2365" s="357"/>
      <c r="F2365" s="358"/>
      <c r="G2365" s="294"/>
    </row>
    <row r="2366" spans="2:7" s="6" customFormat="1">
      <c r="B2366" s="356"/>
      <c r="C2366" s="356"/>
      <c r="D2366" s="356"/>
      <c r="E2366" s="357"/>
      <c r="F2366" s="358"/>
      <c r="G2366" s="294"/>
    </row>
    <row r="2367" spans="2:7" s="6" customFormat="1">
      <c r="B2367" s="356"/>
      <c r="C2367" s="356"/>
      <c r="D2367" s="356"/>
      <c r="E2367" s="357"/>
      <c r="F2367" s="358"/>
      <c r="G2367" s="294"/>
    </row>
    <row r="2368" spans="2:7" s="6" customFormat="1">
      <c r="B2368" s="356"/>
      <c r="C2368" s="356"/>
      <c r="D2368" s="356"/>
      <c r="E2368" s="357"/>
      <c r="F2368" s="358"/>
      <c r="G2368" s="294"/>
    </row>
    <row r="2369" spans="2:7" s="6" customFormat="1">
      <c r="B2369" s="356"/>
      <c r="C2369" s="356"/>
      <c r="D2369" s="356"/>
      <c r="E2369" s="357"/>
      <c r="F2369" s="358"/>
      <c r="G2369" s="294"/>
    </row>
    <row r="2370" spans="2:7" s="6" customFormat="1">
      <c r="B2370" s="356"/>
      <c r="C2370" s="356"/>
      <c r="D2370" s="356"/>
      <c r="E2370" s="357"/>
      <c r="F2370" s="358"/>
      <c r="G2370" s="294"/>
    </row>
    <row r="2371" spans="2:7" s="6" customFormat="1">
      <c r="B2371" s="356"/>
      <c r="C2371" s="356"/>
      <c r="D2371" s="356"/>
      <c r="E2371" s="357"/>
      <c r="F2371" s="358"/>
      <c r="G2371" s="294"/>
    </row>
    <row r="2372" spans="2:7" s="6" customFormat="1">
      <c r="B2372" s="356"/>
      <c r="C2372" s="356"/>
      <c r="D2372" s="356"/>
      <c r="E2372" s="357"/>
      <c r="F2372" s="358"/>
      <c r="G2372" s="294"/>
    </row>
    <row r="2373" spans="2:7" s="6" customFormat="1">
      <c r="B2373" s="356"/>
      <c r="C2373" s="356"/>
      <c r="D2373" s="356"/>
      <c r="E2373" s="357"/>
      <c r="F2373" s="358"/>
      <c r="G2373" s="294"/>
    </row>
    <row r="2374" spans="2:7" s="6" customFormat="1">
      <c r="B2374" s="356"/>
      <c r="C2374" s="356"/>
      <c r="D2374" s="356"/>
      <c r="E2374" s="357"/>
      <c r="F2374" s="358"/>
      <c r="G2374" s="294"/>
    </row>
    <row r="2375" spans="2:7" s="6" customFormat="1">
      <c r="B2375" s="356"/>
      <c r="C2375" s="356"/>
      <c r="D2375" s="356"/>
      <c r="E2375" s="357"/>
      <c r="F2375" s="358"/>
      <c r="G2375" s="294"/>
    </row>
    <row r="2376" spans="2:7" s="6" customFormat="1">
      <c r="B2376" s="356"/>
      <c r="C2376" s="356"/>
      <c r="D2376" s="356"/>
      <c r="E2376" s="357"/>
      <c r="F2376" s="358"/>
      <c r="G2376" s="294"/>
    </row>
    <row r="2377" spans="2:7" s="6" customFormat="1">
      <c r="B2377" s="356"/>
      <c r="C2377" s="356"/>
      <c r="D2377" s="356"/>
      <c r="E2377" s="357"/>
      <c r="F2377" s="358"/>
      <c r="G2377" s="294"/>
    </row>
    <row r="2378" spans="2:7" s="6" customFormat="1">
      <c r="B2378" s="356"/>
      <c r="C2378" s="356"/>
      <c r="D2378" s="356"/>
      <c r="E2378" s="357"/>
      <c r="F2378" s="358"/>
      <c r="G2378" s="294"/>
    </row>
    <row r="2379" spans="2:7" s="6" customFormat="1">
      <c r="B2379" s="356"/>
      <c r="C2379" s="356"/>
      <c r="D2379" s="356"/>
      <c r="E2379" s="357"/>
      <c r="F2379" s="358"/>
      <c r="G2379" s="294"/>
    </row>
    <row r="2380" spans="2:7" s="6" customFormat="1">
      <c r="B2380" s="356"/>
      <c r="C2380" s="356"/>
      <c r="D2380" s="356"/>
      <c r="E2380" s="357"/>
      <c r="F2380" s="358"/>
      <c r="G2380" s="294"/>
    </row>
    <row r="2381" spans="2:7" s="6" customFormat="1">
      <c r="B2381" s="356"/>
      <c r="C2381" s="356"/>
      <c r="D2381" s="356"/>
      <c r="E2381" s="357"/>
      <c r="F2381" s="358"/>
      <c r="G2381" s="294"/>
    </row>
    <row r="2382" spans="2:7" s="6" customFormat="1">
      <c r="B2382" s="356"/>
      <c r="C2382" s="356"/>
      <c r="D2382" s="356"/>
      <c r="E2382" s="357"/>
      <c r="F2382" s="358"/>
      <c r="G2382" s="294"/>
    </row>
    <row r="2383" spans="2:7" s="6" customFormat="1">
      <c r="B2383" s="356"/>
      <c r="C2383" s="356"/>
      <c r="D2383" s="356"/>
      <c r="E2383" s="357"/>
      <c r="F2383" s="358"/>
      <c r="G2383" s="294"/>
    </row>
    <row r="2384" spans="2:7" s="6" customFormat="1">
      <c r="B2384" s="356"/>
      <c r="C2384" s="356"/>
      <c r="D2384" s="356"/>
      <c r="E2384" s="357"/>
      <c r="F2384" s="358"/>
      <c r="G2384" s="294"/>
    </row>
    <row r="2385" spans="2:7" s="6" customFormat="1">
      <c r="B2385" s="356"/>
      <c r="C2385" s="356"/>
      <c r="D2385" s="356"/>
      <c r="E2385" s="357"/>
      <c r="F2385" s="358"/>
      <c r="G2385" s="294"/>
    </row>
    <row r="2386" spans="2:7" s="6" customFormat="1">
      <c r="B2386" s="356"/>
      <c r="C2386" s="356"/>
      <c r="D2386" s="356"/>
      <c r="E2386" s="357"/>
      <c r="F2386" s="358"/>
      <c r="G2386" s="294"/>
    </row>
    <row r="2387" spans="2:7" s="6" customFormat="1">
      <c r="B2387" s="356"/>
      <c r="C2387" s="356"/>
      <c r="D2387" s="356"/>
      <c r="E2387" s="357"/>
      <c r="F2387" s="358"/>
      <c r="G2387" s="294"/>
    </row>
    <row r="2388" spans="2:7" s="6" customFormat="1">
      <c r="B2388" s="356"/>
      <c r="C2388" s="356"/>
      <c r="D2388" s="356"/>
      <c r="E2388" s="357"/>
      <c r="F2388" s="358"/>
      <c r="G2388" s="294"/>
    </row>
    <row r="2389" spans="2:7" s="6" customFormat="1">
      <c r="B2389" s="356"/>
      <c r="C2389" s="356"/>
      <c r="D2389" s="356"/>
      <c r="E2389" s="357"/>
      <c r="F2389" s="358"/>
      <c r="G2389" s="294"/>
    </row>
    <row r="2390" spans="2:7" s="6" customFormat="1">
      <c r="B2390" s="356"/>
      <c r="C2390" s="356"/>
      <c r="D2390" s="356"/>
      <c r="E2390" s="357"/>
      <c r="F2390" s="358"/>
      <c r="G2390" s="294"/>
    </row>
    <row r="2391" spans="2:7" s="6" customFormat="1">
      <c r="B2391" s="356"/>
      <c r="C2391" s="356"/>
      <c r="D2391" s="356"/>
      <c r="E2391" s="357"/>
      <c r="F2391" s="358"/>
      <c r="G2391" s="294"/>
    </row>
    <row r="2392" spans="2:7" s="6" customFormat="1">
      <c r="B2392" s="356"/>
      <c r="C2392" s="356"/>
      <c r="D2392" s="356"/>
      <c r="E2392" s="357"/>
      <c r="F2392" s="358"/>
      <c r="G2392" s="294"/>
    </row>
    <row r="2393" spans="2:7" s="6" customFormat="1">
      <c r="B2393" s="356"/>
      <c r="C2393" s="356"/>
      <c r="D2393" s="356"/>
      <c r="E2393" s="357"/>
      <c r="F2393" s="358"/>
      <c r="G2393" s="294"/>
    </row>
    <row r="2394" spans="2:7" s="6" customFormat="1">
      <c r="B2394" s="356"/>
      <c r="C2394" s="356"/>
      <c r="D2394" s="356"/>
      <c r="E2394" s="357"/>
      <c r="F2394" s="358"/>
      <c r="G2394" s="294"/>
    </row>
    <row r="2395" spans="2:7" s="6" customFormat="1">
      <c r="B2395" s="356"/>
      <c r="C2395" s="356"/>
      <c r="D2395" s="356"/>
      <c r="E2395" s="357"/>
      <c r="F2395" s="358"/>
      <c r="G2395" s="294"/>
    </row>
    <row r="2396" spans="2:7" s="6" customFormat="1">
      <c r="B2396" s="356"/>
      <c r="C2396" s="356"/>
      <c r="D2396" s="356"/>
      <c r="E2396" s="357"/>
      <c r="F2396" s="358"/>
      <c r="G2396" s="294"/>
    </row>
    <row r="2397" spans="2:7" s="6" customFormat="1">
      <c r="B2397" s="356"/>
      <c r="C2397" s="356"/>
      <c r="D2397" s="356"/>
      <c r="E2397" s="357"/>
      <c r="F2397" s="358"/>
      <c r="G2397" s="294"/>
    </row>
    <row r="2398" spans="2:7" s="6" customFormat="1">
      <c r="B2398" s="356"/>
      <c r="C2398" s="356"/>
      <c r="D2398" s="356"/>
      <c r="E2398" s="357"/>
      <c r="F2398" s="358"/>
      <c r="G2398" s="294"/>
    </row>
    <row r="2399" spans="2:7" s="6" customFormat="1">
      <c r="B2399" s="356"/>
      <c r="C2399" s="356"/>
      <c r="D2399" s="356"/>
      <c r="E2399" s="357"/>
      <c r="F2399" s="358"/>
      <c r="G2399" s="294"/>
    </row>
    <row r="2400" spans="2:7" s="6" customFormat="1">
      <c r="B2400" s="356"/>
      <c r="C2400" s="356"/>
      <c r="D2400" s="356"/>
      <c r="E2400" s="357"/>
      <c r="F2400" s="358"/>
      <c r="G2400" s="294"/>
    </row>
    <row r="2401" spans="2:7" s="6" customFormat="1">
      <c r="B2401" s="356"/>
      <c r="C2401" s="356"/>
      <c r="D2401" s="356"/>
      <c r="E2401" s="357"/>
      <c r="F2401" s="358"/>
      <c r="G2401" s="294"/>
    </row>
    <row r="2402" spans="2:7" s="6" customFormat="1">
      <c r="B2402" s="356"/>
      <c r="C2402" s="356"/>
      <c r="D2402" s="356"/>
      <c r="E2402" s="357"/>
      <c r="F2402" s="358"/>
      <c r="G2402" s="294"/>
    </row>
    <row r="2403" spans="2:7" s="6" customFormat="1">
      <c r="B2403" s="356"/>
      <c r="C2403" s="356"/>
      <c r="D2403" s="356"/>
      <c r="E2403" s="357"/>
      <c r="F2403" s="358"/>
      <c r="G2403" s="294"/>
    </row>
    <row r="2404" spans="2:7" s="6" customFormat="1">
      <c r="B2404" s="356"/>
      <c r="C2404" s="356"/>
      <c r="D2404" s="356"/>
      <c r="E2404" s="357"/>
      <c r="F2404" s="358"/>
      <c r="G2404" s="294"/>
    </row>
    <row r="2405" spans="2:7" s="6" customFormat="1">
      <c r="B2405" s="356"/>
      <c r="C2405" s="356"/>
      <c r="D2405" s="356"/>
      <c r="E2405" s="357"/>
      <c r="F2405" s="358"/>
      <c r="G2405" s="294"/>
    </row>
    <row r="2406" spans="2:7" s="6" customFormat="1">
      <c r="B2406" s="356"/>
      <c r="C2406" s="356"/>
      <c r="D2406" s="356"/>
      <c r="E2406" s="357"/>
      <c r="F2406" s="358"/>
      <c r="G2406" s="294"/>
    </row>
    <row r="2407" spans="2:7" s="6" customFormat="1">
      <c r="B2407" s="356"/>
      <c r="C2407" s="356"/>
      <c r="D2407" s="356"/>
      <c r="E2407" s="357"/>
      <c r="F2407" s="358"/>
      <c r="G2407" s="294"/>
    </row>
    <row r="2408" spans="2:7" s="6" customFormat="1">
      <c r="B2408" s="356"/>
      <c r="C2408" s="356"/>
      <c r="D2408" s="356"/>
      <c r="E2408" s="357"/>
      <c r="F2408" s="358"/>
      <c r="G2408" s="294"/>
    </row>
    <row r="2409" spans="2:7" s="6" customFormat="1">
      <c r="B2409" s="356"/>
      <c r="C2409" s="356"/>
      <c r="D2409" s="356"/>
      <c r="E2409" s="357"/>
      <c r="F2409" s="358"/>
      <c r="G2409" s="294"/>
    </row>
    <row r="2410" spans="2:7" s="6" customFormat="1">
      <c r="B2410" s="356"/>
      <c r="C2410" s="356"/>
      <c r="D2410" s="356"/>
      <c r="E2410" s="357"/>
      <c r="F2410" s="358"/>
      <c r="G2410" s="294"/>
    </row>
    <row r="2411" spans="2:7" s="6" customFormat="1">
      <c r="B2411" s="356"/>
      <c r="C2411" s="356"/>
      <c r="D2411" s="356"/>
      <c r="E2411" s="357"/>
      <c r="F2411" s="358"/>
      <c r="G2411" s="294"/>
    </row>
    <row r="2412" spans="2:7" s="6" customFormat="1">
      <c r="B2412" s="356"/>
      <c r="C2412" s="356"/>
      <c r="D2412" s="356"/>
      <c r="E2412" s="357"/>
      <c r="F2412" s="358"/>
      <c r="G2412" s="294"/>
    </row>
    <row r="2413" spans="2:7" s="6" customFormat="1">
      <c r="B2413" s="356"/>
      <c r="C2413" s="356"/>
      <c r="D2413" s="356"/>
      <c r="E2413" s="357"/>
      <c r="F2413" s="358"/>
      <c r="G2413" s="294"/>
    </row>
    <row r="2414" spans="2:7" s="6" customFormat="1">
      <c r="B2414" s="356"/>
      <c r="C2414" s="356"/>
      <c r="D2414" s="356"/>
      <c r="E2414" s="357"/>
      <c r="F2414" s="358"/>
      <c r="G2414" s="294"/>
    </row>
    <row r="2415" spans="2:7" s="6" customFormat="1">
      <c r="B2415" s="356"/>
      <c r="C2415" s="356"/>
      <c r="D2415" s="356"/>
      <c r="E2415" s="357"/>
      <c r="F2415" s="358"/>
      <c r="G2415" s="294"/>
    </row>
    <row r="2416" spans="2:7" s="6" customFormat="1">
      <c r="B2416" s="356"/>
      <c r="C2416" s="356"/>
      <c r="D2416" s="356"/>
      <c r="E2416" s="357"/>
      <c r="F2416" s="358"/>
      <c r="G2416" s="294"/>
    </row>
    <row r="2417" spans="2:7" s="6" customFormat="1">
      <c r="B2417" s="356"/>
      <c r="C2417" s="356"/>
      <c r="D2417" s="356"/>
      <c r="E2417" s="357"/>
      <c r="F2417" s="358"/>
      <c r="G2417" s="294"/>
    </row>
    <row r="2418" spans="2:7" s="6" customFormat="1">
      <c r="B2418" s="356"/>
      <c r="C2418" s="356"/>
      <c r="D2418" s="356"/>
      <c r="E2418" s="357"/>
      <c r="F2418" s="358"/>
      <c r="G2418" s="294"/>
    </row>
    <row r="2419" spans="2:7" s="6" customFormat="1">
      <c r="B2419" s="356"/>
      <c r="C2419" s="356"/>
      <c r="D2419" s="356"/>
      <c r="E2419" s="357"/>
      <c r="F2419" s="358"/>
      <c r="G2419" s="294"/>
    </row>
    <row r="2420" spans="2:7" s="6" customFormat="1">
      <c r="B2420" s="356"/>
      <c r="C2420" s="356"/>
      <c r="D2420" s="356"/>
      <c r="E2420" s="357"/>
      <c r="F2420" s="358"/>
      <c r="G2420" s="294"/>
    </row>
    <row r="2421" spans="2:7" s="6" customFormat="1">
      <c r="B2421" s="356"/>
      <c r="C2421" s="356"/>
      <c r="D2421" s="356"/>
      <c r="E2421" s="357"/>
      <c r="F2421" s="358"/>
      <c r="G2421" s="294"/>
    </row>
    <row r="2422" spans="2:7" s="6" customFormat="1">
      <c r="B2422" s="356"/>
      <c r="C2422" s="356"/>
      <c r="D2422" s="356"/>
      <c r="E2422" s="357"/>
      <c r="F2422" s="358"/>
      <c r="G2422" s="294"/>
    </row>
    <row r="2423" spans="2:7" s="6" customFormat="1">
      <c r="B2423" s="356"/>
      <c r="C2423" s="356"/>
      <c r="D2423" s="356"/>
      <c r="E2423" s="357"/>
      <c r="F2423" s="358"/>
      <c r="G2423" s="294"/>
    </row>
    <row r="2424" spans="2:7" s="6" customFormat="1">
      <c r="B2424" s="356"/>
      <c r="C2424" s="356"/>
      <c r="D2424" s="356"/>
      <c r="E2424" s="357"/>
      <c r="F2424" s="358"/>
      <c r="G2424" s="294"/>
    </row>
    <row r="2425" spans="2:7" s="6" customFormat="1">
      <c r="B2425" s="356"/>
      <c r="C2425" s="356"/>
      <c r="D2425" s="356"/>
      <c r="E2425" s="357"/>
      <c r="F2425" s="358"/>
      <c r="G2425" s="294"/>
    </row>
    <row r="2426" spans="2:7" s="6" customFormat="1">
      <c r="B2426" s="356"/>
      <c r="C2426" s="356"/>
      <c r="D2426" s="356"/>
      <c r="E2426" s="357"/>
      <c r="F2426" s="358"/>
      <c r="G2426" s="294"/>
    </row>
    <row r="2427" spans="2:7" s="6" customFormat="1">
      <c r="B2427" s="356"/>
      <c r="C2427" s="356"/>
      <c r="D2427" s="356"/>
      <c r="E2427" s="357"/>
      <c r="F2427" s="358"/>
      <c r="G2427" s="294"/>
    </row>
    <row r="2428" spans="2:7" s="6" customFormat="1">
      <c r="B2428" s="356"/>
      <c r="C2428" s="356"/>
      <c r="D2428" s="356"/>
      <c r="E2428" s="357"/>
      <c r="F2428" s="358"/>
      <c r="G2428" s="294"/>
    </row>
    <row r="2429" spans="2:7" s="6" customFormat="1">
      <c r="B2429" s="356"/>
      <c r="C2429" s="356"/>
      <c r="D2429" s="356"/>
      <c r="E2429" s="357"/>
      <c r="F2429" s="358"/>
      <c r="G2429" s="294"/>
    </row>
    <row r="2430" spans="2:7" s="6" customFormat="1">
      <c r="B2430" s="356"/>
      <c r="C2430" s="356"/>
      <c r="D2430" s="356"/>
      <c r="E2430" s="357"/>
      <c r="F2430" s="358"/>
      <c r="G2430" s="294"/>
    </row>
    <row r="2431" spans="2:7" s="6" customFormat="1">
      <c r="B2431" s="356"/>
      <c r="C2431" s="356"/>
      <c r="D2431" s="356"/>
      <c r="E2431" s="357"/>
      <c r="F2431" s="358"/>
      <c r="G2431" s="294"/>
    </row>
    <row r="2432" spans="2:7" s="6" customFormat="1">
      <c r="B2432" s="356"/>
      <c r="C2432" s="356"/>
      <c r="D2432" s="356"/>
      <c r="E2432" s="357"/>
      <c r="F2432" s="358"/>
      <c r="G2432" s="294"/>
    </row>
    <row r="2433" spans="2:7" s="6" customFormat="1">
      <c r="B2433" s="356"/>
      <c r="C2433" s="356"/>
      <c r="D2433" s="356"/>
      <c r="E2433" s="357"/>
      <c r="F2433" s="358"/>
      <c r="G2433" s="294"/>
    </row>
    <row r="2434" spans="2:7" s="6" customFormat="1">
      <c r="B2434" s="356"/>
      <c r="C2434" s="356"/>
      <c r="D2434" s="356"/>
      <c r="E2434" s="357"/>
      <c r="F2434" s="358"/>
      <c r="G2434" s="294"/>
    </row>
    <row r="2435" spans="2:7" s="6" customFormat="1">
      <c r="B2435" s="356"/>
      <c r="C2435" s="356"/>
      <c r="D2435" s="356"/>
      <c r="E2435" s="357"/>
      <c r="F2435" s="358"/>
      <c r="G2435" s="294"/>
    </row>
    <row r="2436" spans="2:7" s="6" customFormat="1">
      <c r="B2436" s="356"/>
      <c r="C2436" s="356"/>
      <c r="D2436" s="356"/>
      <c r="E2436" s="357"/>
      <c r="F2436" s="358"/>
      <c r="G2436" s="294"/>
    </row>
    <row r="2437" spans="2:7" s="6" customFormat="1">
      <c r="B2437" s="356"/>
      <c r="C2437" s="356"/>
      <c r="D2437" s="356"/>
      <c r="E2437" s="357"/>
      <c r="F2437" s="358"/>
      <c r="G2437" s="294"/>
    </row>
    <row r="2438" spans="2:7" s="6" customFormat="1">
      <c r="B2438" s="356"/>
      <c r="C2438" s="356"/>
      <c r="D2438" s="356"/>
      <c r="E2438" s="357"/>
      <c r="F2438" s="358"/>
      <c r="G2438" s="294"/>
    </row>
    <row r="2439" spans="2:7" s="6" customFormat="1">
      <c r="B2439" s="356"/>
      <c r="C2439" s="356"/>
      <c r="D2439" s="356"/>
      <c r="E2439" s="357"/>
      <c r="F2439" s="358"/>
      <c r="G2439" s="294"/>
    </row>
    <row r="2440" spans="2:7" s="6" customFormat="1">
      <c r="B2440" s="356"/>
      <c r="C2440" s="356"/>
      <c r="D2440" s="356"/>
      <c r="E2440" s="357"/>
      <c r="F2440" s="358"/>
      <c r="G2440" s="294"/>
    </row>
    <row r="2441" spans="2:7" s="6" customFormat="1">
      <c r="B2441" s="356"/>
      <c r="C2441" s="356"/>
      <c r="D2441" s="356"/>
      <c r="E2441" s="357"/>
      <c r="F2441" s="358"/>
      <c r="G2441" s="294"/>
    </row>
    <row r="2442" spans="2:7" s="6" customFormat="1">
      <c r="B2442" s="356"/>
      <c r="C2442" s="356"/>
      <c r="D2442" s="356"/>
      <c r="E2442" s="357"/>
      <c r="F2442" s="358"/>
      <c r="G2442" s="294"/>
    </row>
    <row r="2443" spans="2:7" s="6" customFormat="1">
      <c r="B2443" s="356"/>
      <c r="C2443" s="356"/>
      <c r="D2443" s="356"/>
      <c r="E2443" s="357"/>
      <c r="F2443" s="358"/>
      <c r="G2443" s="294"/>
    </row>
    <row r="2444" spans="2:7" s="6" customFormat="1">
      <c r="B2444" s="356"/>
      <c r="C2444" s="356"/>
      <c r="D2444" s="356"/>
      <c r="E2444" s="357"/>
      <c r="F2444" s="358"/>
      <c r="G2444" s="294"/>
    </row>
    <row r="2445" spans="2:7" s="6" customFormat="1">
      <c r="B2445" s="356"/>
      <c r="C2445" s="356"/>
      <c r="D2445" s="356"/>
      <c r="E2445" s="357"/>
      <c r="F2445" s="358"/>
      <c r="G2445" s="294"/>
    </row>
    <row r="2446" spans="2:7" s="6" customFormat="1">
      <c r="B2446" s="356"/>
      <c r="C2446" s="356"/>
      <c r="D2446" s="356"/>
      <c r="E2446" s="357"/>
      <c r="F2446" s="358"/>
      <c r="G2446" s="294"/>
    </row>
    <row r="2447" spans="2:7" s="6" customFormat="1">
      <c r="B2447" s="356"/>
      <c r="C2447" s="356"/>
      <c r="D2447" s="356"/>
      <c r="E2447" s="357"/>
      <c r="F2447" s="358"/>
      <c r="G2447" s="294"/>
    </row>
    <row r="2448" spans="2:7" s="6" customFormat="1">
      <c r="B2448" s="356"/>
      <c r="C2448" s="356"/>
      <c r="D2448" s="356"/>
      <c r="E2448" s="357"/>
      <c r="F2448" s="358"/>
      <c r="G2448" s="294"/>
    </row>
    <row r="2449" spans="2:7" s="6" customFormat="1">
      <c r="B2449" s="356"/>
      <c r="C2449" s="356"/>
      <c r="D2449" s="356"/>
      <c r="E2449" s="357"/>
      <c r="F2449" s="358"/>
      <c r="G2449" s="294"/>
    </row>
    <row r="2450" spans="2:7" s="6" customFormat="1">
      <c r="B2450" s="356"/>
      <c r="C2450" s="356"/>
      <c r="D2450" s="356"/>
      <c r="E2450" s="357"/>
      <c r="F2450" s="358"/>
      <c r="G2450" s="294"/>
    </row>
    <row r="2451" spans="2:7" s="6" customFormat="1">
      <c r="B2451" s="356"/>
      <c r="C2451" s="356"/>
      <c r="D2451" s="356"/>
      <c r="E2451" s="357"/>
      <c r="F2451" s="358"/>
      <c r="G2451" s="294"/>
    </row>
    <row r="2452" spans="2:7" s="6" customFormat="1">
      <c r="B2452" s="356"/>
      <c r="C2452" s="356"/>
      <c r="D2452" s="356"/>
      <c r="E2452" s="357"/>
      <c r="F2452" s="358"/>
      <c r="G2452" s="294"/>
    </row>
    <row r="2453" spans="2:7" s="6" customFormat="1">
      <c r="B2453" s="356"/>
      <c r="C2453" s="356"/>
      <c r="D2453" s="356"/>
      <c r="E2453" s="357"/>
      <c r="F2453" s="358"/>
      <c r="G2453" s="294"/>
    </row>
    <row r="2454" spans="2:7" s="6" customFormat="1">
      <c r="B2454" s="356"/>
      <c r="C2454" s="356"/>
      <c r="D2454" s="356"/>
      <c r="E2454" s="357"/>
      <c r="F2454" s="358"/>
      <c r="G2454" s="294"/>
    </row>
    <row r="2455" spans="2:7" s="6" customFormat="1">
      <c r="B2455" s="356"/>
      <c r="C2455" s="356"/>
      <c r="D2455" s="356"/>
      <c r="E2455" s="357"/>
      <c r="F2455" s="358"/>
      <c r="G2455" s="294"/>
    </row>
    <row r="2456" spans="2:7" s="6" customFormat="1">
      <c r="B2456" s="356"/>
      <c r="C2456" s="356"/>
      <c r="D2456" s="356"/>
      <c r="E2456" s="357"/>
      <c r="F2456" s="358"/>
      <c r="G2456" s="294"/>
    </row>
    <row r="2457" spans="2:7" s="6" customFormat="1">
      <c r="B2457" s="356"/>
      <c r="C2457" s="356"/>
      <c r="D2457" s="356"/>
      <c r="E2457" s="357"/>
      <c r="F2457" s="358"/>
      <c r="G2457" s="294"/>
    </row>
    <row r="2458" spans="2:7" s="6" customFormat="1">
      <c r="B2458" s="356"/>
      <c r="C2458" s="356"/>
      <c r="D2458" s="356"/>
      <c r="E2458" s="357"/>
      <c r="F2458" s="358"/>
      <c r="G2458" s="294"/>
    </row>
    <row r="2459" spans="2:7" s="6" customFormat="1">
      <c r="B2459" s="356"/>
      <c r="C2459" s="356"/>
      <c r="D2459" s="356"/>
      <c r="E2459" s="357"/>
      <c r="F2459" s="358"/>
      <c r="G2459" s="294"/>
    </row>
    <row r="2460" spans="2:7" s="6" customFormat="1">
      <c r="B2460" s="356"/>
      <c r="C2460" s="356"/>
      <c r="D2460" s="356"/>
      <c r="E2460" s="357"/>
      <c r="F2460" s="358"/>
      <c r="G2460" s="294"/>
    </row>
    <row r="2461" spans="2:7" s="6" customFormat="1">
      <c r="B2461" s="356"/>
      <c r="C2461" s="356"/>
      <c r="D2461" s="356"/>
      <c r="E2461" s="357"/>
      <c r="F2461" s="358"/>
      <c r="G2461" s="294"/>
    </row>
    <row r="2462" spans="2:7" s="6" customFormat="1">
      <c r="B2462" s="356"/>
      <c r="C2462" s="356"/>
      <c r="D2462" s="356"/>
      <c r="E2462" s="357"/>
      <c r="F2462" s="358"/>
      <c r="G2462" s="294"/>
    </row>
    <row r="2463" spans="2:7" s="6" customFormat="1">
      <c r="B2463" s="356"/>
      <c r="C2463" s="356"/>
      <c r="D2463" s="356"/>
      <c r="E2463" s="357"/>
      <c r="F2463" s="358"/>
      <c r="G2463" s="294"/>
    </row>
    <row r="2464" spans="2:7" s="6" customFormat="1">
      <c r="B2464" s="356"/>
      <c r="C2464" s="356"/>
      <c r="D2464" s="356"/>
      <c r="E2464" s="357"/>
      <c r="F2464" s="358"/>
      <c r="G2464" s="294"/>
    </row>
    <row r="2465" spans="2:7" s="6" customFormat="1">
      <c r="B2465" s="356"/>
      <c r="C2465" s="356"/>
      <c r="D2465" s="356"/>
      <c r="E2465" s="357"/>
      <c r="F2465" s="358"/>
      <c r="G2465" s="294"/>
    </row>
    <row r="2466" spans="2:7" s="6" customFormat="1">
      <c r="B2466" s="356"/>
      <c r="C2466" s="356"/>
      <c r="D2466" s="356"/>
      <c r="E2466" s="357"/>
      <c r="F2466" s="358"/>
      <c r="G2466" s="294"/>
    </row>
    <row r="2467" spans="2:7" s="6" customFormat="1">
      <c r="B2467" s="356"/>
      <c r="C2467" s="356"/>
      <c r="D2467" s="356"/>
      <c r="E2467" s="357"/>
      <c r="F2467" s="358"/>
      <c r="G2467" s="294"/>
    </row>
    <row r="2468" spans="2:7" s="6" customFormat="1">
      <c r="B2468" s="356"/>
      <c r="C2468" s="356"/>
      <c r="D2468" s="356"/>
      <c r="E2468" s="357"/>
      <c r="F2468" s="358"/>
      <c r="G2468" s="294"/>
    </row>
    <row r="2469" spans="2:7" s="6" customFormat="1">
      <c r="B2469" s="356"/>
      <c r="C2469" s="356"/>
      <c r="D2469" s="356"/>
      <c r="E2469" s="357"/>
      <c r="F2469" s="358"/>
      <c r="G2469" s="294"/>
    </row>
    <row r="2470" spans="2:7" s="6" customFormat="1">
      <c r="B2470" s="356"/>
      <c r="C2470" s="356"/>
      <c r="D2470" s="356"/>
      <c r="E2470" s="357"/>
      <c r="F2470" s="358"/>
      <c r="G2470" s="294"/>
    </row>
    <row r="2471" spans="2:7" s="6" customFormat="1">
      <c r="B2471" s="356"/>
      <c r="C2471" s="356"/>
      <c r="D2471" s="356"/>
      <c r="E2471" s="357"/>
      <c r="F2471" s="358"/>
      <c r="G2471" s="294"/>
    </row>
    <row r="2472" spans="2:7" s="6" customFormat="1">
      <c r="B2472" s="356"/>
      <c r="C2472" s="356"/>
      <c r="D2472" s="356"/>
      <c r="E2472" s="357"/>
      <c r="F2472" s="358"/>
      <c r="G2472" s="294"/>
    </row>
    <row r="2473" spans="2:7" s="6" customFormat="1">
      <c r="B2473" s="356"/>
      <c r="C2473" s="356"/>
      <c r="D2473" s="356"/>
      <c r="E2473" s="357"/>
      <c r="F2473" s="358"/>
      <c r="G2473" s="294"/>
    </row>
    <row r="2474" spans="2:7" s="6" customFormat="1">
      <c r="B2474" s="356"/>
      <c r="C2474" s="356"/>
      <c r="D2474" s="356"/>
      <c r="E2474" s="357"/>
      <c r="F2474" s="358"/>
      <c r="G2474" s="294"/>
    </row>
    <row r="2475" spans="2:7" s="6" customFormat="1">
      <c r="B2475" s="356"/>
      <c r="C2475" s="356"/>
      <c r="D2475" s="356"/>
      <c r="E2475" s="357"/>
      <c r="F2475" s="358"/>
      <c r="G2475" s="294"/>
    </row>
    <row r="2476" spans="2:7" s="6" customFormat="1">
      <c r="B2476" s="356"/>
      <c r="C2476" s="356"/>
      <c r="D2476" s="356"/>
      <c r="E2476" s="357"/>
      <c r="F2476" s="358"/>
      <c r="G2476" s="294"/>
    </row>
    <row r="2477" spans="2:7" s="6" customFormat="1">
      <c r="B2477" s="356"/>
      <c r="C2477" s="356"/>
      <c r="D2477" s="356"/>
      <c r="E2477" s="357"/>
      <c r="F2477" s="358"/>
      <c r="G2477" s="294"/>
    </row>
    <row r="2478" spans="2:7" s="6" customFormat="1">
      <c r="B2478" s="356"/>
      <c r="C2478" s="356"/>
      <c r="D2478" s="356"/>
      <c r="E2478" s="357"/>
      <c r="F2478" s="358"/>
      <c r="G2478" s="294"/>
    </row>
    <row r="2479" spans="2:7" s="6" customFormat="1">
      <c r="B2479" s="356"/>
      <c r="C2479" s="356"/>
      <c r="D2479" s="356"/>
      <c r="E2479" s="357"/>
      <c r="F2479" s="358"/>
      <c r="G2479" s="294"/>
    </row>
    <row r="2480" spans="2:7" s="6" customFormat="1">
      <c r="B2480" s="356"/>
      <c r="C2480" s="356"/>
      <c r="D2480" s="356"/>
      <c r="E2480" s="357"/>
      <c r="F2480" s="358"/>
      <c r="G2480" s="294"/>
    </row>
    <row r="2481" spans="2:7" s="6" customFormat="1">
      <c r="B2481" s="356"/>
      <c r="C2481" s="356"/>
      <c r="D2481" s="356"/>
      <c r="E2481" s="357"/>
      <c r="F2481" s="358"/>
      <c r="G2481" s="294"/>
    </row>
    <row r="2482" spans="2:7" s="6" customFormat="1">
      <c r="B2482" s="356"/>
      <c r="C2482" s="356"/>
      <c r="D2482" s="356"/>
      <c r="E2482" s="357"/>
      <c r="F2482" s="358"/>
      <c r="G2482" s="294"/>
    </row>
    <row r="2483" spans="2:7" s="6" customFormat="1">
      <c r="B2483" s="356"/>
      <c r="C2483" s="356"/>
      <c r="D2483" s="356"/>
      <c r="E2483" s="357"/>
      <c r="F2483" s="358"/>
      <c r="G2483" s="294"/>
    </row>
    <row r="2484" spans="2:7" s="6" customFormat="1">
      <c r="B2484" s="356"/>
      <c r="C2484" s="356"/>
      <c r="D2484" s="356"/>
      <c r="E2484" s="357"/>
      <c r="F2484" s="358"/>
      <c r="G2484" s="294"/>
    </row>
    <row r="2485" spans="2:7" s="6" customFormat="1">
      <c r="B2485" s="356"/>
      <c r="C2485" s="356"/>
      <c r="D2485" s="356"/>
      <c r="E2485" s="357"/>
      <c r="F2485" s="358"/>
      <c r="G2485" s="294"/>
    </row>
    <row r="2486" spans="2:7" s="6" customFormat="1">
      <c r="B2486" s="356"/>
      <c r="C2486" s="356"/>
      <c r="D2486" s="356"/>
      <c r="E2486" s="357"/>
      <c r="F2486" s="358"/>
      <c r="G2486" s="294"/>
    </row>
    <row r="2487" spans="2:7" s="6" customFormat="1">
      <c r="B2487" s="356"/>
      <c r="C2487" s="356"/>
      <c r="D2487" s="356"/>
      <c r="E2487" s="357"/>
      <c r="F2487" s="358"/>
      <c r="G2487" s="294"/>
    </row>
    <row r="2488" spans="2:7" s="6" customFormat="1">
      <c r="B2488" s="356"/>
      <c r="C2488" s="356"/>
      <c r="D2488" s="356"/>
      <c r="E2488" s="357"/>
      <c r="F2488" s="358"/>
      <c r="G2488" s="294"/>
    </row>
    <row r="2489" spans="2:7" s="6" customFormat="1">
      <c r="B2489" s="356"/>
      <c r="C2489" s="356"/>
      <c r="D2489" s="356"/>
      <c r="E2489" s="357"/>
      <c r="F2489" s="358"/>
      <c r="G2489" s="294"/>
    </row>
    <row r="2490" spans="2:7" s="6" customFormat="1">
      <c r="B2490" s="356"/>
      <c r="C2490" s="356"/>
      <c r="D2490" s="356"/>
      <c r="E2490" s="357"/>
      <c r="F2490" s="358"/>
      <c r="G2490" s="294"/>
    </row>
    <row r="2491" spans="2:7" s="6" customFormat="1">
      <c r="B2491" s="356"/>
      <c r="C2491" s="356"/>
      <c r="D2491" s="356"/>
      <c r="E2491" s="357"/>
      <c r="F2491" s="358"/>
      <c r="G2491" s="294"/>
    </row>
    <row r="2492" spans="2:7" s="6" customFormat="1">
      <c r="B2492" s="356"/>
      <c r="C2492" s="356"/>
      <c r="D2492" s="356"/>
      <c r="E2492" s="357"/>
      <c r="F2492" s="358"/>
      <c r="G2492" s="294"/>
    </row>
    <row r="2493" spans="2:7" s="6" customFormat="1">
      <c r="B2493" s="356"/>
      <c r="C2493" s="356"/>
      <c r="D2493" s="356"/>
      <c r="E2493" s="357"/>
      <c r="F2493" s="358"/>
      <c r="G2493" s="294"/>
    </row>
    <row r="2494" spans="2:7" s="6" customFormat="1">
      <c r="B2494" s="356"/>
      <c r="C2494" s="356"/>
      <c r="D2494" s="356"/>
      <c r="E2494" s="357"/>
      <c r="F2494" s="358"/>
      <c r="G2494" s="294"/>
    </row>
    <row r="2495" spans="2:7" s="6" customFormat="1">
      <c r="B2495" s="356"/>
      <c r="C2495" s="356"/>
      <c r="D2495" s="356"/>
      <c r="E2495" s="357"/>
      <c r="F2495" s="358"/>
      <c r="G2495" s="294"/>
    </row>
    <row r="2496" spans="2:7" s="6" customFormat="1">
      <c r="B2496" s="356"/>
      <c r="C2496" s="356"/>
      <c r="D2496" s="356"/>
      <c r="E2496" s="357"/>
      <c r="F2496" s="358"/>
      <c r="G2496" s="294"/>
    </row>
    <row r="2497" spans="2:7" s="6" customFormat="1">
      <c r="B2497" s="356"/>
      <c r="C2497" s="356"/>
      <c r="D2497" s="356"/>
      <c r="E2497" s="357"/>
      <c r="F2497" s="358"/>
      <c r="G2497" s="294"/>
    </row>
    <row r="2498" spans="2:7" s="6" customFormat="1">
      <c r="B2498" s="356"/>
      <c r="C2498" s="356"/>
      <c r="D2498" s="356"/>
      <c r="E2498" s="357"/>
      <c r="F2498" s="358"/>
      <c r="G2498" s="294"/>
    </row>
    <row r="2499" spans="2:7" s="6" customFormat="1">
      <c r="B2499" s="356"/>
      <c r="C2499" s="356"/>
      <c r="D2499" s="356"/>
      <c r="E2499" s="357"/>
      <c r="F2499" s="358"/>
      <c r="G2499" s="294"/>
    </row>
    <row r="2500" spans="2:7" s="6" customFormat="1">
      <c r="B2500" s="356"/>
      <c r="C2500" s="356"/>
      <c r="D2500" s="356"/>
      <c r="E2500" s="357"/>
      <c r="F2500" s="358"/>
      <c r="G2500" s="294"/>
    </row>
    <row r="2501" spans="2:7" s="6" customFormat="1">
      <c r="B2501" s="356"/>
      <c r="C2501" s="356"/>
      <c r="D2501" s="356"/>
      <c r="E2501" s="357"/>
      <c r="F2501" s="358"/>
      <c r="G2501" s="294"/>
    </row>
    <row r="2502" spans="2:7" s="6" customFormat="1">
      <c r="B2502" s="356"/>
      <c r="C2502" s="356"/>
      <c r="D2502" s="356"/>
      <c r="E2502" s="357"/>
      <c r="F2502" s="358"/>
      <c r="G2502" s="294"/>
    </row>
    <row r="2503" spans="2:7" s="6" customFormat="1">
      <c r="B2503" s="356"/>
      <c r="C2503" s="356"/>
      <c r="D2503" s="356"/>
      <c r="E2503" s="357"/>
      <c r="F2503" s="358"/>
      <c r="G2503" s="294"/>
    </row>
    <row r="2504" spans="2:7" s="6" customFormat="1">
      <c r="B2504" s="356"/>
      <c r="C2504" s="356"/>
      <c r="D2504" s="356"/>
      <c r="E2504" s="357"/>
      <c r="F2504" s="358"/>
      <c r="G2504" s="294"/>
    </row>
    <row r="2505" spans="2:7" s="6" customFormat="1">
      <c r="B2505" s="356"/>
      <c r="C2505" s="356"/>
      <c r="D2505" s="356"/>
      <c r="E2505" s="357"/>
      <c r="F2505" s="358"/>
      <c r="G2505" s="294"/>
    </row>
    <row r="2506" spans="2:7" s="6" customFormat="1">
      <c r="B2506" s="356"/>
      <c r="C2506" s="356"/>
      <c r="D2506" s="356"/>
      <c r="E2506" s="357"/>
      <c r="F2506" s="358"/>
      <c r="G2506" s="294"/>
    </row>
    <row r="2507" spans="2:7" s="6" customFormat="1">
      <c r="B2507" s="356"/>
      <c r="C2507" s="356"/>
      <c r="D2507" s="356"/>
      <c r="E2507" s="357"/>
      <c r="F2507" s="358"/>
      <c r="G2507" s="294"/>
    </row>
    <row r="2508" spans="2:7" s="6" customFormat="1">
      <c r="B2508" s="356"/>
      <c r="C2508" s="356"/>
      <c r="D2508" s="356"/>
      <c r="E2508" s="357"/>
      <c r="F2508" s="358"/>
      <c r="G2508" s="294"/>
    </row>
    <row r="2509" spans="2:7" s="6" customFormat="1">
      <c r="B2509" s="356"/>
      <c r="C2509" s="356"/>
      <c r="D2509" s="356"/>
      <c r="E2509" s="357"/>
      <c r="F2509" s="358"/>
      <c r="G2509" s="294"/>
    </row>
    <row r="2510" spans="2:7" s="6" customFormat="1">
      <c r="B2510" s="356"/>
      <c r="C2510" s="356"/>
      <c r="D2510" s="356"/>
      <c r="E2510" s="357"/>
      <c r="F2510" s="358"/>
      <c r="G2510" s="294"/>
    </row>
    <row r="2511" spans="2:7" s="6" customFormat="1">
      <c r="B2511" s="356"/>
      <c r="C2511" s="356"/>
      <c r="D2511" s="356"/>
      <c r="E2511" s="357"/>
      <c r="F2511" s="358"/>
      <c r="G2511" s="294"/>
    </row>
    <row r="2512" spans="2:7" s="6" customFormat="1">
      <c r="B2512" s="356"/>
      <c r="C2512" s="356"/>
      <c r="D2512" s="356"/>
      <c r="E2512" s="357"/>
      <c r="F2512" s="358"/>
      <c r="G2512" s="294"/>
    </row>
    <row r="2513" spans="2:7" s="6" customFormat="1">
      <c r="B2513" s="356"/>
      <c r="C2513" s="356"/>
      <c r="D2513" s="356"/>
      <c r="E2513" s="357"/>
      <c r="F2513" s="358"/>
      <c r="G2513" s="294"/>
    </row>
    <row r="2514" spans="2:7" s="6" customFormat="1">
      <c r="B2514" s="356"/>
      <c r="C2514" s="356"/>
      <c r="D2514" s="356"/>
      <c r="E2514" s="357"/>
      <c r="F2514" s="358"/>
      <c r="G2514" s="294"/>
    </row>
    <row r="2515" spans="2:7" s="6" customFormat="1">
      <c r="B2515" s="356"/>
      <c r="C2515" s="356"/>
      <c r="D2515" s="356"/>
      <c r="E2515" s="357"/>
      <c r="F2515" s="358"/>
      <c r="G2515" s="294"/>
    </row>
    <row r="2516" spans="2:7" s="6" customFormat="1">
      <c r="B2516" s="356"/>
      <c r="C2516" s="356"/>
      <c r="D2516" s="356"/>
      <c r="E2516" s="357"/>
      <c r="F2516" s="358"/>
      <c r="G2516" s="294"/>
    </row>
    <row r="2517" spans="2:7" s="6" customFormat="1">
      <c r="B2517" s="356"/>
      <c r="C2517" s="356"/>
      <c r="D2517" s="356"/>
      <c r="E2517" s="357"/>
      <c r="F2517" s="358"/>
      <c r="G2517" s="294"/>
    </row>
    <row r="2518" spans="2:7" s="6" customFormat="1">
      <c r="B2518" s="356"/>
      <c r="C2518" s="356"/>
      <c r="D2518" s="356"/>
      <c r="E2518" s="357"/>
      <c r="F2518" s="358"/>
      <c r="G2518" s="294"/>
    </row>
    <row r="2519" spans="2:7" s="6" customFormat="1">
      <c r="B2519" s="356"/>
      <c r="C2519" s="356"/>
      <c r="D2519" s="356"/>
      <c r="E2519" s="357"/>
      <c r="F2519" s="358"/>
      <c r="G2519" s="294"/>
    </row>
    <row r="2520" spans="2:7" s="6" customFormat="1">
      <c r="B2520" s="356"/>
      <c r="C2520" s="356"/>
      <c r="D2520" s="356"/>
      <c r="E2520" s="357"/>
      <c r="F2520" s="358"/>
      <c r="G2520" s="294"/>
    </row>
    <row r="2521" spans="2:7" s="6" customFormat="1">
      <c r="B2521" s="356"/>
      <c r="C2521" s="356"/>
      <c r="D2521" s="356"/>
      <c r="E2521" s="357"/>
      <c r="F2521" s="358"/>
      <c r="G2521" s="294"/>
    </row>
    <row r="2522" spans="2:7" s="6" customFormat="1">
      <c r="B2522" s="356"/>
      <c r="C2522" s="356"/>
      <c r="D2522" s="356"/>
      <c r="E2522" s="357"/>
      <c r="F2522" s="358"/>
      <c r="G2522" s="294"/>
    </row>
    <row r="2523" spans="2:7" s="6" customFormat="1">
      <c r="B2523" s="356"/>
      <c r="C2523" s="356"/>
      <c r="D2523" s="356"/>
      <c r="E2523" s="357"/>
      <c r="F2523" s="358"/>
      <c r="G2523" s="294"/>
    </row>
    <row r="2524" spans="2:7" s="6" customFormat="1">
      <c r="B2524" s="356"/>
      <c r="C2524" s="356"/>
      <c r="D2524" s="356"/>
      <c r="E2524" s="357"/>
      <c r="F2524" s="358"/>
      <c r="G2524" s="294"/>
    </row>
    <row r="2525" spans="2:7" s="6" customFormat="1">
      <c r="B2525" s="356"/>
      <c r="C2525" s="356"/>
      <c r="D2525" s="356"/>
      <c r="E2525" s="357"/>
      <c r="F2525" s="358"/>
      <c r="G2525" s="294"/>
    </row>
    <row r="2526" spans="2:7" s="6" customFormat="1">
      <c r="B2526" s="356"/>
      <c r="C2526" s="356"/>
      <c r="D2526" s="356"/>
      <c r="E2526" s="357"/>
      <c r="F2526" s="358"/>
      <c r="G2526" s="294"/>
    </row>
    <row r="2527" spans="2:7" s="6" customFormat="1">
      <c r="B2527" s="356"/>
      <c r="C2527" s="356"/>
      <c r="D2527" s="356"/>
      <c r="E2527" s="357"/>
      <c r="F2527" s="358"/>
      <c r="G2527" s="294"/>
    </row>
    <row r="2528" spans="2:7" s="6" customFormat="1">
      <c r="B2528" s="356"/>
      <c r="C2528" s="356"/>
      <c r="D2528" s="356"/>
      <c r="E2528" s="357"/>
      <c r="F2528" s="358"/>
      <c r="G2528" s="294"/>
    </row>
    <row r="2529" spans="2:7" s="6" customFormat="1">
      <c r="B2529" s="356"/>
      <c r="C2529" s="356"/>
      <c r="D2529" s="356"/>
      <c r="E2529" s="357"/>
      <c r="F2529" s="358"/>
      <c r="G2529" s="294"/>
    </row>
    <row r="2530" spans="2:7" s="6" customFormat="1">
      <c r="B2530" s="356"/>
      <c r="C2530" s="356"/>
      <c r="D2530" s="356"/>
      <c r="E2530" s="357"/>
      <c r="F2530" s="358"/>
      <c r="G2530" s="294"/>
    </row>
    <row r="2531" spans="2:7" s="6" customFormat="1">
      <c r="B2531" s="356"/>
      <c r="C2531" s="356"/>
      <c r="D2531" s="356"/>
      <c r="E2531" s="357"/>
      <c r="F2531" s="358"/>
      <c r="G2531" s="294"/>
    </row>
    <row r="2532" spans="2:7" s="6" customFormat="1">
      <c r="B2532" s="356"/>
      <c r="C2532" s="356"/>
      <c r="D2532" s="356"/>
      <c r="E2532" s="357"/>
      <c r="F2532" s="358"/>
      <c r="G2532" s="294"/>
    </row>
    <row r="2533" spans="2:7" s="6" customFormat="1">
      <c r="B2533" s="356"/>
      <c r="C2533" s="356"/>
      <c r="D2533" s="356"/>
      <c r="E2533" s="357"/>
      <c r="F2533" s="358"/>
      <c r="G2533" s="294"/>
    </row>
    <row r="2534" spans="2:7" s="6" customFormat="1">
      <c r="B2534" s="356"/>
      <c r="C2534" s="356"/>
      <c r="D2534" s="356"/>
      <c r="E2534" s="357"/>
      <c r="F2534" s="358"/>
      <c r="G2534" s="294"/>
    </row>
    <row r="2535" spans="2:7" s="6" customFormat="1">
      <c r="B2535" s="356"/>
      <c r="C2535" s="356"/>
      <c r="D2535" s="356"/>
      <c r="E2535" s="357"/>
      <c r="F2535" s="358"/>
      <c r="G2535" s="294"/>
    </row>
    <row r="2536" spans="2:7" s="6" customFormat="1">
      <c r="B2536" s="356"/>
      <c r="C2536" s="356"/>
      <c r="D2536" s="356"/>
      <c r="E2536" s="357"/>
      <c r="F2536" s="358"/>
      <c r="G2536" s="294"/>
    </row>
    <row r="2537" spans="2:7" s="6" customFormat="1">
      <c r="B2537" s="356"/>
      <c r="C2537" s="356"/>
      <c r="D2537" s="356"/>
      <c r="E2537" s="357"/>
      <c r="F2537" s="358"/>
      <c r="G2537" s="294"/>
    </row>
    <row r="2538" spans="2:7" s="6" customFormat="1">
      <c r="B2538" s="356"/>
      <c r="C2538" s="356"/>
      <c r="D2538" s="356"/>
      <c r="E2538" s="357"/>
      <c r="F2538" s="358"/>
      <c r="G2538" s="294"/>
    </row>
    <row r="2539" spans="2:7" s="6" customFormat="1">
      <c r="B2539" s="356"/>
      <c r="C2539" s="356"/>
      <c r="D2539" s="356"/>
      <c r="E2539" s="357"/>
      <c r="F2539" s="358"/>
      <c r="G2539" s="294"/>
    </row>
    <row r="2540" spans="2:7" s="6" customFormat="1">
      <c r="B2540" s="356"/>
      <c r="C2540" s="356"/>
      <c r="D2540" s="356"/>
      <c r="E2540" s="357"/>
      <c r="F2540" s="358"/>
      <c r="G2540" s="294"/>
    </row>
    <row r="2541" spans="2:7" s="6" customFormat="1">
      <c r="B2541" s="356"/>
      <c r="C2541" s="356"/>
      <c r="D2541" s="356"/>
      <c r="E2541" s="357"/>
      <c r="F2541" s="358"/>
      <c r="G2541" s="294"/>
    </row>
    <row r="2542" spans="2:7" s="6" customFormat="1">
      <c r="B2542" s="356"/>
      <c r="C2542" s="356"/>
      <c r="D2542" s="356"/>
      <c r="E2542" s="357"/>
      <c r="F2542" s="358"/>
      <c r="G2542" s="294"/>
    </row>
    <row r="2543" spans="2:7" s="6" customFormat="1">
      <c r="B2543" s="356"/>
      <c r="C2543" s="356"/>
      <c r="D2543" s="356"/>
      <c r="E2543" s="357"/>
      <c r="F2543" s="358"/>
      <c r="G2543" s="294"/>
    </row>
    <row r="2544" spans="2:7" s="6" customFormat="1">
      <c r="B2544" s="356"/>
      <c r="C2544" s="356"/>
      <c r="D2544" s="356"/>
      <c r="E2544" s="357"/>
      <c r="F2544" s="358"/>
      <c r="G2544" s="294"/>
    </row>
    <row r="2545" spans="2:7" s="6" customFormat="1">
      <c r="B2545" s="356"/>
      <c r="C2545" s="356"/>
      <c r="D2545" s="356"/>
      <c r="E2545" s="357"/>
      <c r="F2545" s="358"/>
      <c r="G2545" s="294"/>
    </row>
    <row r="2546" spans="2:7" s="6" customFormat="1">
      <c r="B2546" s="356"/>
      <c r="C2546" s="356"/>
      <c r="D2546" s="356"/>
      <c r="E2546" s="357"/>
      <c r="F2546" s="358"/>
      <c r="G2546" s="294"/>
    </row>
    <row r="2547" spans="2:7" s="6" customFormat="1">
      <c r="B2547" s="356"/>
      <c r="C2547" s="356"/>
      <c r="D2547" s="356"/>
      <c r="E2547" s="357"/>
      <c r="F2547" s="358"/>
      <c r="G2547" s="294"/>
    </row>
    <row r="2548" spans="2:7" s="6" customFormat="1">
      <c r="B2548" s="356"/>
      <c r="C2548" s="356"/>
      <c r="D2548" s="356"/>
      <c r="E2548" s="357"/>
      <c r="F2548" s="358"/>
      <c r="G2548" s="294"/>
    </row>
    <row r="2549" spans="2:7" s="6" customFormat="1">
      <c r="B2549" s="356"/>
      <c r="C2549" s="356"/>
      <c r="D2549" s="356"/>
      <c r="E2549" s="357"/>
      <c r="F2549" s="358"/>
      <c r="G2549" s="294"/>
    </row>
    <row r="2550" spans="2:7" s="6" customFormat="1">
      <c r="B2550" s="356"/>
      <c r="C2550" s="356"/>
      <c r="D2550" s="356"/>
      <c r="E2550" s="357"/>
      <c r="F2550" s="358"/>
      <c r="G2550" s="294"/>
    </row>
    <row r="2551" spans="2:7" s="6" customFormat="1">
      <c r="B2551" s="356"/>
      <c r="C2551" s="356"/>
      <c r="D2551" s="356"/>
      <c r="E2551" s="357"/>
      <c r="F2551" s="358"/>
      <c r="G2551" s="294"/>
    </row>
    <row r="2552" spans="2:7" s="6" customFormat="1">
      <c r="B2552" s="356"/>
      <c r="C2552" s="356"/>
      <c r="D2552" s="356"/>
      <c r="E2552" s="357"/>
      <c r="F2552" s="358"/>
      <c r="G2552" s="294"/>
    </row>
    <row r="2553" spans="2:7" s="6" customFormat="1">
      <c r="B2553" s="356"/>
      <c r="C2553" s="356"/>
      <c r="D2553" s="356"/>
      <c r="E2553" s="357"/>
      <c r="F2553" s="358"/>
      <c r="G2553" s="294"/>
    </row>
    <row r="2554" spans="2:7" s="6" customFormat="1">
      <c r="B2554" s="356"/>
      <c r="C2554" s="356"/>
      <c r="D2554" s="356"/>
      <c r="E2554" s="357"/>
      <c r="F2554" s="358"/>
      <c r="G2554" s="294"/>
    </row>
    <row r="2555" spans="2:7" s="6" customFormat="1">
      <c r="B2555" s="356"/>
      <c r="C2555" s="356"/>
      <c r="D2555" s="356"/>
      <c r="E2555" s="357"/>
      <c r="F2555" s="358"/>
      <c r="G2555" s="294"/>
    </row>
    <row r="2556" spans="2:7" s="6" customFormat="1">
      <c r="B2556" s="356"/>
      <c r="C2556" s="356"/>
      <c r="D2556" s="356"/>
      <c r="E2556" s="357"/>
      <c r="F2556" s="358"/>
      <c r="G2556" s="294"/>
    </row>
    <row r="2557" spans="2:7" s="6" customFormat="1">
      <c r="B2557" s="356"/>
      <c r="C2557" s="356"/>
      <c r="D2557" s="356"/>
      <c r="E2557" s="357"/>
      <c r="F2557" s="358"/>
      <c r="G2557" s="294"/>
    </row>
    <row r="2558" spans="2:7" s="6" customFormat="1">
      <c r="B2558" s="356"/>
      <c r="C2558" s="356"/>
      <c r="D2558" s="356"/>
      <c r="E2558" s="357"/>
      <c r="F2558" s="358"/>
      <c r="G2558" s="294"/>
    </row>
    <row r="2559" spans="2:7" s="6" customFormat="1">
      <c r="B2559" s="356"/>
      <c r="C2559" s="356"/>
      <c r="D2559" s="356"/>
      <c r="E2559" s="357"/>
      <c r="F2559" s="358"/>
      <c r="G2559" s="294"/>
    </row>
    <row r="2560" spans="2:7" s="6" customFormat="1">
      <c r="B2560" s="356"/>
      <c r="C2560" s="356"/>
      <c r="D2560" s="356"/>
      <c r="E2560" s="357"/>
      <c r="F2560" s="358"/>
      <c r="G2560" s="294"/>
    </row>
    <row r="2561" spans="2:7" s="6" customFormat="1">
      <c r="B2561" s="356"/>
      <c r="C2561" s="356"/>
      <c r="D2561" s="356"/>
      <c r="E2561" s="357"/>
      <c r="F2561" s="358"/>
      <c r="G2561" s="294"/>
    </row>
    <row r="2562" spans="2:7" s="6" customFormat="1">
      <c r="B2562" s="356"/>
      <c r="C2562" s="356"/>
      <c r="D2562" s="356"/>
      <c r="E2562" s="357"/>
      <c r="F2562" s="358"/>
      <c r="G2562" s="294"/>
    </row>
    <row r="2563" spans="2:7" s="6" customFormat="1">
      <c r="B2563" s="356"/>
      <c r="C2563" s="356"/>
      <c r="D2563" s="356"/>
      <c r="E2563" s="357"/>
      <c r="F2563" s="358"/>
      <c r="G2563" s="294"/>
    </row>
    <row r="2564" spans="2:7" s="6" customFormat="1">
      <c r="B2564" s="356"/>
      <c r="C2564" s="356"/>
      <c r="D2564" s="356"/>
      <c r="E2564" s="357"/>
      <c r="F2564" s="358"/>
      <c r="G2564" s="294"/>
    </row>
    <row r="2565" spans="2:7" s="6" customFormat="1">
      <c r="B2565" s="356"/>
      <c r="C2565" s="356"/>
      <c r="D2565" s="356"/>
      <c r="E2565" s="357"/>
      <c r="F2565" s="358"/>
      <c r="G2565" s="294"/>
    </row>
    <row r="2566" spans="2:7" s="6" customFormat="1">
      <c r="B2566" s="356"/>
      <c r="C2566" s="356"/>
      <c r="D2566" s="356"/>
      <c r="E2566" s="357"/>
      <c r="F2566" s="358"/>
      <c r="G2566" s="294"/>
    </row>
    <row r="2567" spans="2:7" s="6" customFormat="1">
      <c r="B2567" s="356"/>
      <c r="C2567" s="356"/>
      <c r="D2567" s="356"/>
      <c r="E2567" s="357"/>
      <c r="F2567" s="358"/>
      <c r="G2567" s="294"/>
    </row>
    <row r="2568" spans="2:7" s="6" customFormat="1">
      <c r="B2568" s="356"/>
      <c r="C2568" s="356"/>
      <c r="D2568" s="356"/>
      <c r="E2568" s="357"/>
      <c r="F2568" s="358"/>
      <c r="G2568" s="294"/>
    </row>
    <row r="2569" spans="2:7" s="6" customFormat="1">
      <c r="B2569" s="356"/>
      <c r="C2569" s="356"/>
      <c r="D2569" s="356"/>
      <c r="E2569" s="357"/>
      <c r="F2569" s="358"/>
      <c r="G2569" s="294"/>
    </row>
    <row r="2570" spans="2:7" s="6" customFormat="1">
      <c r="B2570" s="356"/>
      <c r="C2570" s="356"/>
      <c r="D2570" s="356"/>
      <c r="E2570" s="357"/>
      <c r="F2570" s="358"/>
      <c r="G2570" s="294"/>
    </row>
    <row r="2571" spans="2:7" s="6" customFormat="1">
      <c r="B2571" s="356"/>
      <c r="C2571" s="356"/>
      <c r="D2571" s="356"/>
      <c r="E2571" s="357"/>
      <c r="F2571" s="358"/>
      <c r="G2571" s="294"/>
    </row>
    <row r="2572" spans="2:7" s="6" customFormat="1">
      <c r="B2572" s="356"/>
      <c r="C2572" s="356"/>
      <c r="D2572" s="356"/>
      <c r="E2572" s="357"/>
      <c r="F2572" s="358"/>
      <c r="G2572" s="294"/>
    </row>
    <row r="2573" spans="2:7" s="6" customFormat="1">
      <c r="B2573" s="356"/>
      <c r="C2573" s="356"/>
      <c r="D2573" s="356"/>
      <c r="E2573" s="357"/>
      <c r="F2573" s="358"/>
      <c r="G2573" s="294"/>
    </row>
    <row r="2574" spans="2:7" s="6" customFormat="1">
      <c r="B2574" s="356"/>
      <c r="C2574" s="356"/>
      <c r="D2574" s="356"/>
      <c r="E2574" s="357"/>
      <c r="F2574" s="358"/>
      <c r="G2574" s="294"/>
    </row>
    <row r="2575" spans="2:7" s="6" customFormat="1">
      <c r="B2575" s="356"/>
      <c r="C2575" s="356"/>
      <c r="D2575" s="356"/>
      <c r="E2575" s="357"/>
      <c r="F2575" s="358"/>
      <c r="G2575" s="294"/>
    </row>
    <row r="2576" spans="2:7" s="6" customFormat="1">
      <c r="B2576" s="356"/>
      <c r="C2576" s="356"/>
      <c r="D2576" s="356"/>
      <c r="E2576" s="357"/>
      <c r="F2576" s="358"/>
      <c r="G2576" s="294"/>
    </row>
    <row r="2577" spans="2:7" s="6" customFormat="1">
      <c r="B2577" s="356"/>
      <c r="C2577" s="356"/>
      <c r="D2577" s="356"/>
      <c r="E2577" s="357"/>
      <c r="F2577" s="358"/>
      <c r="G2577" s="294"/>
    </row>
    <row r="2578" spans="2:7" s="6" customFormat="1">
      <c r="B2578" s="356"/>
      <c r="C2578" s="356"/>
      <c r="D2578" s="356"/>
      <c r="E2578" s="357"/>
      <c r="F2578" s="358"/>
      <c r="G2578" s="294"/>
    </row>
    <row r="2579" spans="2:7" s="6" customFormat="1">
      <c r="B2579" s="356"/>
      <c r="C2579" s="356"/>
      <c r="D2579" s="356"/>
      <c r="E2579" s="357"/>
      <c r="F2579" s="358"/>
      <c r="G2579" s="294"/>
    </row>
    <row r="2580" spans="2:7" s="6" customFormat="1">
      <c r="B2580" s="356"/>
      <c r="C2580" s="356"/>
      <c r="D2580" s="356"/>
      <c r="E2580" s="357"/>
      <c r="F2580" s="358"/>
      <c r="G2580" s="294"/>
    </row>
    <row r="2581" spans="2:7" s="6" customFormat="1">
      <c r="B2581" s="356"/>
      <c r="C2581" s="356"/>
      <c r="D2581" s="356"/>
      <c r="E2581" s="357"/>
      <c r="F2581" s="358"/>
      <c r="G2581" s="294"/>
    </row>
    <row r="2582" spans="2:7" s="6" customFormat="1">
      <c r="B2582" s="356"/>
      <c r="C2582" s="356"/>
      <c r="D2582" s="356"/>
      <c r="E2582" s="357"/>
      <c r="F2582" s="358"/>
      <c r="G2582" s="294"/>
    </row>
    <row r="2583" spans="2:7" s="6" customFormat="1">
      <c r="B2583" s="356"/>
      <c r="C2583" s="356"/>
      <c r="D2583" s="356"/>
      <c r="E2583" s="357"/>
      <c r="F2583" s="358"/>
      <c r="G2583" s="294"/>
    </row>
    <row r="2584" spans="2:7" s="6" customFormat="1">
      <c r="B2584" s="356"/>
      <c r="C2584" s="356"/>
      <c r="D2584" s="356"/>
      <c r="E2584" s="357"/>
      <c r="F2584" s="358"/>
      <c r="G2584" s="294"/>
    </row>
    <row r="2585" spans="2:7" s="6" customFormat="1">
      <c r="B2585" s="356"/>
      <c r="C2585" s="356"/>
      <c r="D2585" s="356"/>
      <c r="E2585" s="357"/>
      <c r="F2585" s="358"/>
      <c r="G2585" s="294"/>
    </row>
    <row r="2586" spans="2:7" s="6" customFormat="1">
      <c r="B2586" s="356"/>
      <c r="C2586" s="356"/>
      <c r="D2586" s="356"/>
      <c r="E2586" s="357"/>
      <c r="F2586" s="358"/>
      <c r="G2586" s="294"/>
    </row>
    <row r="2587" spans="2:7" s="6" customFormat="1">
      <c r="B2587" s="356"/>
      <c r="C2587" s="356"/>
      <c r="D2587" s="356"/>
      <c r="E2587" s="357"/>
      <c r="F2587" s="358"/>
      <c r="G2587" s="294"/>
    </row>
    <row r="2588" spans="2:7" s="6" customFormat="1">
      <c r="B2588" s="356"/>
      <c r="C2588" s="356"/>
      <c r="D2588" s="356"/>
      <c r="E2588" s="357"/>
      <c r="F2588" s="358"/>
      <c r="G2588" s="294"/>
    </row>
    <row r="2589" spans="2:7" s="6" customFormat="1">
      <c r="B2589" s="356"/>
      <c r="C2589" s="356"/>
      <c r="D2589" s="356"/>
      <c r="E2589" s="357"/>
      <c r="F2589" s="358"/>
      <c r="G2589" s="294"/>
    </row>
    <row r="2590" spans="2:7" s="6" customFormat="1">
      <c r="B2590" s="356"/>
      <c r="C2590" s="356"/>
      <c r="D2590" s="356"/>
      <c r="E2590" s="357"/>
      <c r="F2590" s="358"/>
      <c r="G2590" s="294"/>
    </row>
    <row r="2591" spans="2:7" s="6" customFormat="1">
      <c r="B2591" s="356"/>
      <c r="C2591" s="356"/>
      <c r="D2591" s="356"/>
      <c r="E2591" s="357"/>
      <c r="F2591" s="358"/>
      <c r="G2591" s="294"/>
    </row>
    <row r="2592" spans="2:7" s="6" customFormat="1">
      <c r="B2592" s="356"/>
      <c r="C2592" s="356"/>
      <c r="D2592" s="356"/>
      <c r="E2592" s="357"/>
      <c r="F2592" s="358"/>
      <c r="G2592" s="294"/>
    </row>
    <row r="2593" spans="2:7" s="6" customFormat="1">
      <c r="B2593" s="356"/>
      <c r="C2593" s="356"/>
      <c r="D2593" s="356"/>
      <c r="E2593" s="357"/>
      <c r="F2593" s="358"/>
      <c r="G2593" s="294"/>
    </row>
    <row r="2594" spans="2:7" s="6" customFormat="1">
      <c r="B2594" s="356"/>
      <c r="C2594" s="356"/>
      <c r="D2594" s="356"/>
      <c r="E2594" s="357"/>
      <c r="F2594" s="358"/>
      <c r="G2594" s="294"/>
    </row>
    <row r="2595" spans="2:7" s="6" customFormat="1">
      <c r="B2595" s="356"/>
      <c r="C2595" s="356"/>
      <c r="D2595" s="356"/>
      <c r="E2595" s="357"/>
      <c r="F2595" s="358"/>
      <c r="G2595" s="294"/>
    </row>
    <row r="2596" spans="2:7" s="6" customFormat="1">
      <c r="B2596" s="356"/>
      <c r="C2596" s="356"/>
      <c r="D2596" s="356"/>
      <c r="E2596" s="357"/>
      <c r="F2596" s="358"/>
      <c r="G2596" s="294"/>
    </row>
    <row r="2597" spans="2:7" s="6" customFormat="1">
      <c r="B2597" s="356"/>
      <c r="C2597" s="356"/>
      <c r="D2597" s="356"/>
      <c r="E2597" s="357"/>
      <c r="F2597" s="358"/>
      <c r="G2597" s="294"/>
    </row>
    <row r="2598" spans="2:7" s="6" customFormat="1">
      <c r="B2598" s="356"/>
      <c r="C2598" s="356"/>
      <c r="D2598" s="356"/>
      <c r="E2598" s="357"/>
      <c r="F2598" s="358"/>
      <c r="G2598" s="294"/>
    </row>
    <row r="2599" spans="2:7" s="6" customFormat="1">
      <c r="B2599" s="356"/>
      <c r="C2599" s="356"/>
      <c r="D2599" s="356"/>
      <c r="E2599" s="357"/>
      <c r="F2599" s="358"/>
      <c r="G2599" s="294"/>
    </row>
    <row r="2600" spans="2:7" s="6" customFormat="1">
      <c r="B2600" s="356"/>
      <c r="C2600" s="356"/>
      <c r="D2600" s="356"/>
      <c r="E2600" s="357"/>
      <c r="F2600" s="358"/>
      <c r="G2600" s="294"/>
    </row>
    <row r="2601" spans="2:7" s="6" customFormat="1">
      <c r="B2601" s="356"/>
      <c r="C2601" s="356"/>
      <c r="D2601" s="356"/>
      <c r="E2601" s="357"/>
      <c r="F2601" s="358"/>
      <c r="G2601" s="294"/>
    </row>
    <row r="2602" spans="2:7" s="6" customFormat="1">
      <c r="B2602" s="356"/>
      <c r="C2602" s="356"/>
      <c r="D2602" s="356"/>
      <c r="E2602" s="357"/>
      <c r="F2602" s="358"/>
      <c r="G2602" s="294"/>
    </row>
    <row r="2603" spans="2:7" s="6" customFormat="1">
      <c r="B2603" s="356"/>
      <c r="C2603" s="356"/>
      <c r="D2603" s="356"/>
      <c r="E2603" s="357"/>
      <c r="F2603" s="358"/>
      <c r="G2603" s="294"/>
    </row>
    <row r="2604" spans="2:7" s="6" customFormat="1">
      <c r="B2604" s="356"/>
      <c r="C2604" s="356"/>
      <c r="D2604" s="356"/>
      <c r="E2604" s="357"/>
      <c r="F2604" s="358"/>
      <c r="G2604" s="294"/>
    </row>
    <row r="2605" spans="2:7" s="6" customFormat="1">
      <c r="B2605" s="356"/>
      <c r="C2605" s="356"/>
      <c r="D2605" s="356"/>
      <c r="E2605" s="357"/>
      <c r="F2605" s="358"/>
      <c r="G2605" s="294"/>
    </row>
    <row r="2606" spans="2:7" s="6" customFormat="1">
      <c r="B2606" s="356"/>
      <c r="C2606" s="356"/>
      <c r="D2606" s="356"/>
      <c r="E2606" s="357"/>
      <c r="F2606" s="358"/>
      <c r="G2606" s="294"/>
    </row>
    <row r="2607" spans="2:7" s="6" customFormat="1">
      <c r="B2607" s="356"/>
      <c r="C2607" s="356"/>
      <c r="D2607" s="356"/>
      <c r="E2607" s="357"/>
      <c r="F2607" s="358"/>
      <c r="G2607" s="294"/>
    </row>
    <row r="2608" spans="2:7" s="6" customFormat="1">
      <c r="B2608" s="356"/>
      <c r="C2608" s="356"/>
      <c r="D2608" s="356"/>
      <c r="E2608" s="357"/>
      <c r="F2608" s="358"/>
      <c r="G2608" s="294"/>
    </row>
    <row r="2609" spans="2:7" s="6" customFormat="1">
      <c r="B2609" s="356"/>
      <c r="C2609" s="356"/>
      <c r="D2609" s="356"/>
      <c r="E2609" s="357"/>
      <c r="F2609" s="358"/>
      <c r="G2609" s="294"/>
    </row>
    <row r="2610" spans="2:7" s="6" customFormat="1">
      <c r="B2610" s="356"/>
      <c r="C2610" s="356"/>
      <c r="D2610" s="356"/>
      <c r="E2610" s="357"/>
      <c r="F2610" s="358"/>
      <c r="G2610" s="294"/>
    </row>
    <row r="2611" spans="2:7" s="6" customFormat="1">
      <c r="B2611" s="356"/>
      <c r="C2611" s="356"/>
      <c r="D2611" s="356"/>
      <c r="E2611" s="357"/>
      <c r="F2611" s="358"/>
      <c r="G2611" s="294"/>
    </row>
    <row r="2612" spans="2:7" s="6" customFormat="1">
      <c r="B2612" s="356"/>
      <c r="C2612" s="356"/>
      <c r="D2612" s="356"/>
      <c r="E2612" s="357"/>
      <c r="F2612" s="358"/>
      <c r="G2612" s="294"/>
    </row>
    <row r="2613" spans="2:7" s="6" customFormat="1">
      <c r="B2613" s="356"/>
      <c r="C2613" s="356"/>
      <c r="D2613" s="356"/>
      <c r="E2613" s="357"/>
      <c r="F2613" s="358"/>
      <c r="G2613" s="294"/>
    </row>
    <row r="2614" spans="2:7" s="6" customFormat="1">
      <c r="B2614" s="356"/>
      <c r="C2614" s="356"/>
      <c r="D2614" s="356"/>
      <c r="E2614" s="357"/>
      <c r="F2614" s="358"/>
      <c r="G2614" s="294"/>
    </row>
    <row r="2615" spans="2:7" s="6" customFormat="1">
      <c r="B2615" s="356"/>
      <c r="C2615" s="356"/>
      <c r="D2615" s="356"/>
      <c r="E2615" s="357"/>
      <c r="F2615" s="358"/>
      <c r="G2615" s="294"/>
    </row>
    <row r="2616" spans="2:7" s="6" customFormat="1">
      <c r="B2616" s="356"/>
      <c r="C2616" s="356"/>
      <c r="D2616" s="356"/>
      <c r="E2616" s="357"/>
      <c r="F2616" s="358"/>
      <c r="G2616" s="294"/>
    </row>
    <row r="2617" spans="2:7" s="6" customFormat="1">
      <c r="B2617" s="356"/>
      <c r="C2617" s="356"/>
      <c r="D2617" s="356"/>
      <c r="E2617" s="357"/>
      <c r="F2617" s="358"/>
      <c r="G2617" s="294"/>
    </row>
    <row r="2618" spans="2:7" s="6" customFormat="1">
      <c r="B2618" s="356"/>
      <c r="C2618" s="356"/>
      <c r="D2618" s="356"/>
      <c r="E2618" s="357"/>
      <c r="F2618" s="358"/>
      <c r="G2618" s="294"/>
    </row>
    <row r="2619" spans="2:7" s="6" customFormat="1">
      <c r="B2619" s="356"/>
      <c r="C2619" s="356"/>
      <c r="D2619" s="356"/>
      <c r="E2619" s="357"/>
      <c r="F2619" s="358"/>
      <c r="G2619" s="294"/>
    </row>
    <row r="2620" spans="2:7" s="6" customFormat="1">
      <c r="B2620" s="356"/>
      <c r="C2620" s="356"/>
      <c r="D2620" s="356"/>
      <c r="E2620" s="357"/>
      <c r="F2620" s="358"/>
      <c r="G2620" s="294"/>
    </row>
    <row r="2621" spans="2:7" s="6" customFormat="1">
      <c r="B2621" s="356"/>
      <c r="C2621" s="356"/>
      <c r="D2621" s="356"/>
      <c r="E2621" s="357"/>
      <c r="F2621" s="358"/>
      <c r="G2621" s="294"/>
    </row>
    <row r="2622" spans="2:7" s="6" customFormat="1">
      <c r="B2622" s="356"/>
      <c r="C2622" s="356"/>
      <c r="D2622" s="356"/>
      <c r="E2622" s="357"/>
      <c r="F2622" s="358"/>
      <c r="G2622" s="294"/>
    </row>
    <row r="2623" spans="2:7" s="6" customFormat="1">
      <c r="B2623" s="356"/>
      <c r="C2623" s="356"/>
      <c r="D2623" s="356"/>
      <c r="E2623" s="357"/>
      <c r="F2623" s="358"/>
      <c r="G2623" s="294"/>
    </row>
    <row r="2624" spans="2:7" s="6" customFormat="1">
      <c r="B2624" s="356"/>
      <c r="C2624" s="356"/>
      <c r="D2624" s="356"/>
      <c r="E2624" s="357"/>
      <c r="F2624" s="358"/>
      <c r="G2624" s="294"/>
    </row>
    <row r="2625" spans="2:7" s="6" customFormat="1">
      <c r="B2625" s="356"/>
      <c r="C2625" s="356"/>
      <c r="D2625" s="356"/>
      <c r="E2625" s="357"/>
      <c r="F2625" s="358"/>
      <c r="G2625" s="294"/>
    </row>
    <row r="2626" spans="2:7" s="6" customFormat="1">
      <c r="B2626" s="356"/>
      <c r="C2626" s="356"/>
      <c r="D2626" s="356"/>
      <c r="E2626" s="357"/>
      <c r="F2626" s="358"/>
      <c r="G2626" s="294"/>
    </row>
    <row r="2627" spans="2:7" s="6" customFormat="1">
      <c r="B2627" s="356"/>
      <c r="C2627" s="356"/>
      <c r="D2627" s="356"/>
      <c r="E2627" s="357"/>
      <c r="F2627" s="358"/>
      <c r="G2627" s="294"/>
    </row>
    <row r="2628" spans="2:7" s="6" customFormat="1">
      <c r="B2628" s="356"/>
      <c r="C2628" s="356"/>
      <c r="D2628" s="356"/>
      <c r="E2628" s="357"/>
      <c r="F2628" s="358"/>
      <c r="G2628" s="294"/>
    </row>
    <row r="2629" spans="2:7" s="6" customFormat="1">
      <c r="B2629" s="356"/>
      <c r="C2629" s="356"/>
      <c r="D2629" s="356"/>
      <c r="E2629" s="357"/>
      <c r="F2629" s="358"/>
      <c r="G2629" s="294"/>
    </row>
    <row r="2630" spans="2:7" s="6" customFormat="1">
      <c r="B2630" s="356"/>
      <c r="C2630" s="356"/>
      <c r="D2630" s="356"/>
      <c r="E2630" s="357"/>
      <c r="F2630" s="358"/>
      <c r="G2630" s="294"/>
    </row>
    <row r="2631" spans="2:7" s="6" customFormat="1">
      <c r="B2631" s="356"/>
      <c r="C2631" s="356"/>
      <c r="D2631" s="356"/>
      <c r="E2631" s="357"/>
      <c r="F2631" s="358"/>
      <c r="G2631" s="294"/>
    </row>
    <row r="2632" spans="2:7" s="6" customFormat="1">
      <c r="B2632" s="356"/>
      <c r="C2632" s="356"/>
      <c r="D2632" s="356"/>
      <c r="E2632" s="357"/>
      <c r="F2632" s="358"/>
      <c r="G2632" s="294"/>
    </row>
    <row r="2633" spans="2:7" s="6" customFormat="1">
      <c r="B2633" s="356"/>
      <c r="C2633" s="356"/>
      <c r="D2633" s="356"/>
      <c r="E2633" s="357"/>
      <c r="F2633" s="358"/>
      <c r="G2633" s="294"/>
    </row>
    <row r="2634" spans="2:7" s="6" customFormat="1">
      <c r="B2634" s="356"/>
      <c r="C2634" s="356"/>
      <c r="D2634" s="356"/>
      <c r="E2634" s="357"/>
      <c r="F2634" s="358"/>
      <c r="G2634" s="294"/>
    </row>
    <row r="2635" spans="2:7" s="6" customFormat="1">
      <c r="B2635" s="356"/>
      <c r="C2635" s="356"/>
      <c r="D2635" s="356"/>
      <c r="E2635" s="357"/>
      <c r="F2635" s="358"/>
      <c r="G2635" s="294"/>
    </row>
    <row r="2636" spans="2:7" s="6" customFormat="1">
      <c r="B2636" s="356"/>
      <c r="C2636" s="356"/>
      <c r="D2636" s="356"/>
      <c r="E2636" s="357"/>
      <c r="F2636" s="358"/>
      <c r="G2636" s="294"/>
    </row>
    <row r="2637" spans="2:7" s="6" customFormat="1">
      <c r="B2637" s="356"/>
      <c r="C2637" s="356"/>
      <c r="D2637" s="356"/>
      <c r="E2637" s="357"/>
      <c r="F2637" s="358"/>
      <c r="G2637" s="294"/>
    </row>
    <row r="2638" spans="2:7" s="6" customFormat="1">
      <c r="B2638" s="356"/>
      <c r="C2638" s="356"/>
      <c r="D2638" s="356"/>
      <c r="E2638" s="357"/>
      <c r="F2638" s="358"/>
      <c r="G2638" s="294"/>
    </row>
    <row r="2639" spans="2:7" s="6" customFormat="1">
      <c r="B2639" s="356"/>
      <c r="C2639" s="356"/>
      <c r="D2639" s="356"/>
      <c r="E2639" s="357"/>
      <c r="F2639" s="358"/>
      <c r="G2639" s="294"/>
    </row>
    <row r="2640" spans="2:7" s="6" customFormat="1">
      <c r="B2640" s="356"/>
      <c r="C2640" s="356"/>
      <c r="D2640" s="356"/>
      <c r="E2640" s="357"/>
      <c r="F2640" s="358"/>
      <c r="G2640" s="294"/>
    </row>
    <row r="2641" spans="2:7" s="6" customFormat="1">
      <c r="B2641" s="356"/>
      <c r="C2641" s="356"/>
      <c r="D2641" s="356"/>
      <c r="E2641" s="357"/>
      <c r="F2641" s="358"/>
      <c r="G2641" s="294"/>
    </row>
    <row r="2642" spans="2:7" s="6" customFormat="1">
      <c r="B2642" s="356"/>
      <c r="C2642" s="356"/>
      <c r="D2642" s="356"/>
      <c r="E2642" s="357"/>
      <c r="F2642" s="358"/>
      <c r="G2642" s="294"/>
    </row>
    <row r="2643" spans="2:7" s="6" customFormat="1">
      <c r="B2643" s="356"/>
      <c r="C2643" s="356"/>
      <c r="D2643" s="356"/>
      <c r="E2643" s="357"/>
      <c r="F2643" s="358"/>
      <c r="G2643" s="294"/>
    </row>
    <row r="2644" spans="2:7" s="6" customFormat="1">
      <c r="B2644" s="356"/>
      <c r="C2644" s="356"/>
      <c r="D2644" s="356"/>
      <c r="E2644" s="357"/>
      <c r="F2644" s="358"/>
      <c r="G2644" s="294"/>
    </row>
    <row r="2645" spans="2:7" s="6" customFormat="1">
      <c r="B2645" s="356"/>
      <c r="C2645" s="356"/>
      <c r="D2645" s="356"/>
      <c r="E2645" s="357"/>
      <c r="F2645" s="358"/>
      <c r="G2645" s="294"/>
    </row>
    <row r="2646" spans="2:7" s="6" customFormat="1">
      <c r="B2646" s="356"/>
      <c r="C2646" s="356"/>
      <c r="D2646" s="356"/>
      <c r="E2646" s="357"/>
      <c r="F2646" s="358"/>
      <c r="G2646" s="294"/>
    </row>
    <row r="2647" spans="2:7" s="6" customFormat="1">
      <c r="B2647" s="356"/>
      <c r="C2647" s="356"/>
      <c r="D2647" s="356"/>
      <c r="E2647" s="357"/>
      <c r="F2647" s="358"/>
      <c r="G2647" s="294"/>
    </row>
    <row r="2648" spans="2:7" s="6" customFormat="1">
      <c r="B2648" s="356"/>
      <c r="C2648" s="356"/>
      <c r="D2648" s="356"/>
      <c r="E2648" s="357"/>
      <c r="F2648" s="358"/>
      <c r="G2648" s="294"/>
    </row>
    <row r="2649" spans="2:7" s="6" customFormat="1">
      <c r="B2649" s="356"/>
      <c r="C2649" s="356"/>
      <c r="D2649" s="356"/>
      <c r="E2649" s="357"/>
      <c r="F2649" s="358"/>
      <c r="G2649" s="294"/>
    </row>
    <row r="2650" spans="2:7" s="6" customFormat="1">
      <c r="B2650" s="356"/>
      <c r="C2650" s="356"/>
      <c r="D2650" s="356"/>
      <c r="E2650" s="357"/>
      <c r="F2650" s="358"/>
      <c r="G2650" s="294"/>
    </row>
    <row r="2651" spans="2:7" s="6" customFormat="1">
      <c r="B2651" s="356"/>
      <c r="C2651" s="356"/>
      <c r="D2651" s="356"/>
      <c r="E2651" s="357"/>
      <c r="F2651" s="358"/>
      <c r="G2651" s="294"/>
    </row>
    <row r="2652" spans="2:7" s="6" customFormat="1">
      <c r="B2652" s="356"/>
      <c r="C2652" s="356"/>
      <c r="D2652" s="356"/>
      <c r="E2652" s="357"/>
      <c r="F2652" s="358"/>
      <c r="G2652" s="294"/>
    </row>
    <row r="2653" spans="2:7" s="6" customFormat="1">
      <c r="B2653" s="356"/>
      <c r="C2653" s="356"/>
      <c r="D2653" s="356"/>
      <c r="E2653" s="357"/>
      <c r="F2653" s="358"/>
      <c r="G2653" s="294"/>
    </row>
    <row r="2654" spans="2:7" s="6" customFormat="1">
      <c r="B2654" s="356"/>
      <c r="C2654" s="356"/>
      <c r="D2654" s="356"/>
      <c r="E2654" s="357"/>
      <c r="F2654" s="358"/>
      <c r="G2654" s="294"/>
    </row>
    <row r="2655" spans="2:7" s="6" customFormat="1">
      <c r="B2655" s="356"/>
      <c r="C2655" s="356"/>
      <c r="D2655" s="356"/>
      <c r="E2655" s="357"/>
      <c r="F2655" s="358"/>
      <c r="G2655" s="294"/>
    </row>
    <row r="2656" spans="2:7" s="6" customFormat="1">
      <c r="B2656" s="356"/>
      <c r="C2656" s="356"/>
      <c r="D2656" s="356"/>
      <c r="E2656" s="357"/>
      <c r="F2656" s="358"/>
      <c r="G2656" s="294"/>
    </row>
    <row r="2657" spans="2:7" s="6" customFormat="1">
      <c r="B2657" s="356"/>
      <c r="C2657" s="356"/>
      <c r="D2657" s="356"/>
      <c r="E2657" s="357"/>
      <c r="F2657" s="358"/>
      <c r="G2657" s="294"/>
    </row>
    <row r="2658" spans="2:7" s="6" customFormat="1">
      <c r="B2658" s="356"/>
      <c r="C2658" s="356"/>
      <c r="D2658" s="356"/>
      <c r="E2658" s="357"/>
      <c r="F2658" s="358"/>
      <c r="G2658" s="294"/>
    </row>
    <row r="2659" spans="2:7" s="6" customFormat="1">
      <c r="B2659" s="356"/>
      <c r="C2659" s="356"/>
      <c r="D2659" s="356"/>
      <c r="E2659" s="357"/>
      <c r="F2659" s="358"/>
      <c r="G2659" s="294"/>
    </row>
    <row r="2660" spans="2:7" s="6" customFormat="1">
      <c r="B2660" s="356"/>
      <c r="C2660" s="356"/>
      <c r="D2660" s="356"/>
      <c r="E2660" s="357"/>
      <c r="F2660" s="358"/>
      <c r="G2660" s="294"/>
    </row>
    <row r="2661" spans="2:7" s="6" customFormat="1">
      <c r="B2661" s="356"/>
      <c r="C2661" s="356"/>
      <c r="D2661" s="356"/>
      <c r="E2661" s="357"/>
      <c r="F2661" s="358"/>
      <c r="G2661" s="294"/>
    </row>
    <row r="2662" spans="2:7" s="6" customFormat="1">
      <c r="B2662" s="356"/>
      <c r="C2662" s="356"/>
      <c r="D2662" s="356"/>
      <c r="E2662" s="357"/>
      <c r="F2662" s="358"/>
      <c r="G2662" s="294"/>
    </row>
    <row r="2663" spans="2:7" s="6" customFormat="1">
      <c r="B2663" s="356"/>
      <c r="C2663" s="356"/>
      <c r="D2663" s="356"/>
      <c r="E2663" s="357"/>
      <c r="F2663" s="358"/>
      <c r="G2663" s="294"/>
    </row>
    <row r="2664" spans="2:7" s="6" customFormat="1">
      <c r="B2664" s="356"/>
      <c r="C2664" s="356"/>
      <c r="D2664" s="356"/>
      <c r="E2664" s="357"/>
      <c r="F2664" s="358"/>
      <c r="G2664" s="294"/>
    </row>
    <row r="2665" spans="2:7" s="6" customFormat="1">
      <c r="B2665" s="356"/>
      <c r="C2665" s="356"/>
      <c r="D2665" s="356"/>
      <c r="E2665" s="357"/>
      <c r="F2665" s="358"/>
      <c r="G2665" s="294"/>
    </row>
    <row r="2666" spans="2:7" s="6" customFormat="1">
      <c r="B2666" s="356"/>
      <c r="C2666" s="356"/>
      <c r="D2666" s="356"/>
      <c r="E2666" s="357"/>
      <c r="F2666" s="358"/>
      <c r="G2666" s="294"/>
    </row>
    <row r="2667" spans="2:7" s="6" customFormat="1">
      <c r="B2667" s="356"/>
      <c r="C2667" s="356"/>
      <c r="D2667" s="356"/>
      <c r="E2667" s="357"/>
      <c r="F2667" s="358"/>
      <c r="G2667" s="294"/>
    </row>
    <row r="2668" spans="2:7" s="6" customFormat="1">
      <c r="B2668" s="356"/>
      <c r="C2668" s="356"/>
      <c r="D2668" s="356"/>
      <c r="E2668" s="357"/>
      <c r="F2668" s="358"/>
      <c r="G2668" s="294"/>
    </row>
    <row r="2669" spans="2:7" s="6" customFormat="1">
      <c r="B2669" s="356"/>
      <c r="C2669" s="356"/>
      <c r="D2669" s="356"/>
      <c r="E2669" s="357"/>
      <c r="F2669" s="358"/>
      <c r="G2669" s="294"/>
    </row>
    <row r="2670" spans="2:7" s="6" customFormat="1">
      <c r="B2670" s="356"/>
      <c r="C2670" s="356"/>
      <c r="D2670" s="356"/>
      <c r="E2670" s="357"/>
      <c r="F2670" s="358"/>
      <c r="G2670" s="294"/>
    </row>
    <row r="2671" spans="2:7" s="6" customFormat="1">
      <c r="B2671" s="356"/>
      <c r="C2671" s="356"/>
      <c r="D2671" s="356"/>
      <c r="E2671" s="357"/>
      <c r="F2671" s="358"/>
      <c r="G2671" s="294"/>
    </row>
    <row r="2672" spans="2:7" s="6" customFormat="1">
      <c r="B2672" s="356"/>
      <c r="C2672" s="356"/>
      <c r="D2672" s="356"/>
      <c r="E2672" s="357"/>
      <c r="F2672" s="358"/>
      <c r="G2672" s="294"/>
    </row>
    <row r="2673" spans="2:7" s="6" customFormat="1">
      <c r="B2673" s="356"/>
      <c r="C2673" s="356"/>
      <c r="D2673" s="356"/>
      <c r="E2673" s="357"/>
      <c r="F2673" s="358"/>
      <c r="G2673" s="294"/>
    </row>
    <row r="2674" spans="2:7" s="6" customFormat="1">
      <c r="B2674" s="356"/>
      <c r="C2674" s="356"/>
      <c r="D2674" s="356"/>
      <c r="E2674" s="357"/>
      <c r="F2674" s="358"/>
      <c r="G2674" s="294"/>
    </row>
    <row r="2675" spans="2:7" s="6" customFormat="1">
      <c r="B2675" s="356"/>
      <c r="C2675" s="356"/>
      <c r="D2675" s="356"/>
      <c r="E2675" s="357"/>
      <c r="F2675" s="358"/>
      <c r="G2675" s="294"/>
    </row>
    <row r="2676" spans="2:7" s="6" customFormat="1">
      <c r="B2676" s="356"/>
      <c r="C2676" s="356"/>
      <c r="D2676" s="356"/>
      <c r="E2676" s="357"/>
      <c r="F2676" s="358"/>
      <c r="G2676" s="294"/>
    </row>
    <row r="2677" spans="2:7" s="6" customFormat="1">
      <c r="B2677" s="356"/>
      <c r="C2677" s="356"/>
      <c r="D2677" s="356"/>
      <c r="E2677" s="357"/>
      <c r="F2677" s="358"/>
      <c r="G2677" s="294"/>
    </row>
    <row r="2678" spans="2:7" s="6" customFormat="1">
      <c r="B2678" s="356"/>
      <c r="C2678" s="356"/>
      <c r="D2678" s="356"/>
      <c r="E2678" s="357"/>
      <c r="F2678" s="358"/>
      <c r="G2678" s="294"/>
    </row>
    <row r="2679" spans="2:7" s="6" customFormat="1">
      <c r="B2679" s="356"/>
      <c r="C2679" s="356"/>
      <c r="D2679" s="356"/>
      <c r="E2679" s="357"/>
      <c r="F2679" s="358"/>
      <c r="G2679" s="294"/>
    </row>
    <row r="2680" spans="2:7" s="6" customFormat="1">
      <c r="B2680" s="356"/>
      <c r="C2680" s="356"/>
      <c r="D2680" s="356"/>
      <c r="E2680" s="357"/>
      <c r="F2680" s="358"/>
      <c r="G2680" s="294"/>
    </row>
    <row r="2681" spans="2:7" s="6" customFormat="1">
      <c r="B2681" s="356"/>
      <c r="C2681" s="356"/>
      <c r="D2681" s="356"/>
      <c r="E2681" s="357"/>
      <c r="F2681" s="358"/>
      <c r="G2681" s="294"/>
    </row>
    <row r="2682" spans="2:7" s="6" customFormat="1">
      <c r="B2682" s="356"/>
      <c r="C2682" s="356"/>
      <c r="D2682" s="356"/>
      <c r="E2682" s="357"/>
      <c r="F2682" s="358"/>
      <c r="G2682" s="294"/>
    </row>
    <row r="2683" spans="2:7" s="6" customFormat="1">
      <c r="B2683" s="356"/>
      <c r="C2683" s="356"/>
      <c r="D2683" s="356"/>
      <c r="E2683" s="357"/>
      <c r="F2683" s="358"/>
      <c r="G2683" s="294"/>
    </row>
    <row r="2684" spans="2:7" s="6" customFormat="1">
      <c r="B2684" s="356"/>
      <c r="C2684" s="356"/>
      <c r="D2684" s="356"/>
      <c r="E2684" s="357"/>
      <c r="F2684" s="358"/>
      <c r="G2684" s="294"/>
    </row>
    <row r="2685" spans="2:7" s="6" customFormat="1">
      <c r="B2685" s="356"/>
      <c r="C2685" s="356"/>
      <c r="D2685" s="356"/>
      <c r="E2685" s="357"/>
      <c r="F2685" s="358"/>
      <c r="G2685" s="294"/>
    </row>
    <row r="2686" spans="2:7" s="6" customFormat="1">
      <c r="B2686" s="356"/>
      <c r="C2686" s="356"/>
      <c r="D2686" s="356"/>
      <c r="E2686" s="357"/>
      <c r="F2686" s="358"/>
      <c r="G2686" s="294"/>
    </row>
    <row r="2687" spans="2:7" s="6" customFormat="1">
      <c r="B2687" s="356"/>
      <c r="C2687" s="356"/>
      <c r="D2687" s="356"/>
      <c r="E2687" s="357"/>
      <c r="F2687" s="358"/>
      <c r="G2687" s="294"/>
    </row>
    <row r="2688" spans="2:7" s="6" customFormat="1">
      <c r="B2688" s="356"/>
      <c r="C2688" s="356"/>
      <c r="D2688" s="356"/>
      <c r="E2688" s="357"/>
      <c r="F2688" s="358"/>
      <c r="G2688" s="294"/>
    </row>
    <row r="2689" spans="2:7" s="6" customFormat="1">
      <c r="B2689" s="356"/>
      <c r="C2689" s="356"/>
      <c r="D2689" s="356"/>
      <c r="E2689" s="357"/>
      <c r="F2689" s="358"/>
      <c r="G2689" s="294"/>
    </row>
    <row r="2690" spans="2:7" s="6" customFormat="1">
      <c r="B2690" s="356"/>
      <c r="C2690" s="356"/>
      <c r="D2690" s="356"/>
      <c r="E2690" s="357"/>
      <c r="F2690" s="358"/>
      <c r="G2690" s="294"/>
    </row>
    <row r="2691" spans="2:7" s="6" customFormat="1">
      <c r="B2691" s="356"/>
      <c r="C2691" s="356"/>
      <c r="D2691" s="356"/>
      <c r="E2691" s="357"/>
      <c r="F2691" s="358"/>
      <c r="G2691" s="294"/>
    </row>
    <row r="2692" spans="2:7" s="6" customFormat="1">
      <c r="B2692" s="356"/>
      <c r="C2692" s="356"/>
      <c r="D2692" s="356"/>
      <c r="E2692" s="357"/>
      <c r="F2692" s="358"/>
      <c r="G2692" s="294"/>
    </row>
    <row r="2693" spans="2:7" s="6" customFormat="1">
      <c r="B2693" s="356"/>
      <c r="C2693" s="356"/>
      <c r="D2693" s="356"/>
      <c r="E2693" s="357"/>
      <c r="F2693" s="358"/>
      <c r="G2693" s="294"/>
    </row>
    <row r="2694" spans="2:7" s="6" customFormat="1">
      <c r="B2694" s="356"/>
      <c r="C2694" s="356"/>
      <c r="D2694" s="356"/>
      <c r="E2694" s="357"/>
      <c r="F2694" s="358"/>
      <c r="G2694" s="294"/>
    </row>
    <row r="2695" spans="2:7" s="6" customFormat="1">
      <c r="B2695" s="356"/>
      <c r="C2695" s="356"/>
      <c r="D2695" s="356"/>
      <c r="E2695" s="357"/>
      <c r="F2695" s="358"/>
      <c r="G2695" s="294"/>
    </row>
    <row r="2696" spans="2:7" s="6" customFormat="1">
      <c r="B2696" s="356"/>
      <c r="C2696" s="356"/>
      <c r="D2696" s="356"/>
      <c r="E2696" s="357"/>
      <c r="F2696" s="358"/>
      <c r="G2696" s="294"/>
    </row>
    <row r="2697" spans="2:7" s="6" customFormat="1">
      <c r="B2697" s="356"/>
      <c r="C2697" s="356"/>
      <c r="D2697" s="356"/>
      <c r="E2697" s="357"/>
      <c r="F2697" s="358"/>
      <c r="G2697" s="294"/>
    </row>
    <row r="2698" spans="2:7" s="6" customFormat="1">
      <c r="B2698" s="356"/>
      <c r="C2698" s="356"/>
      <c r="D2698" s="356"/>
      <c r="E2698" s="357"/>
      <c r="F2698" s="358"/>
      <c r="G2698" s="294"/>
    </row>
    <row r="2699" spans="2:7" s="6" customFormat="1">
      <c r="B2699" s="356"/>
      <c r="C2699" s="356"/>
      <c r="D2699" s="356"/>
      <c r="E2699" s="357"/>
      <c r="F2699" s="358"/>
      <c r="G2699" s="294"/>
    </row>
    <row r="2700" spans="2:7" s="6" customFormat="1">
      <c r="B2700" s="356"/>
      <c r="C2700" s="356"/>
      <c r="D2700" s="356"/>
      <c r="E2700" s="357"/>
      <c r="F2700" s="358"/>
      <c r="G2700" s="294"/>
    </row>
    <row r="2701" spans="2:7" s="6" customFormat="1">
      <c r="B2701" s="356"/>
      <c r="C2701" s="356"/>
      <c r="D2701" s="356"/>
      <c r="E2701" s="357"/>
      <c r="F2701" s="358"/>
      <c r="G2701" s="294"/>
    </row>
    <row r="2702" spans="2:7" s="6" customFormat="1">
      <c r="B2702" s="356"/>
      <c r="C2702" s="356"/>
      <c r="D2702" s="356"/>
      <c r="E2702" s="357"/>
      <c r="F2702" s="358"/>
      <c r="G2702" s="294"/>
    </row>
    <row r="2703" spans="2:7" s="6" customFormat="1">
      <c r="B2703" s="356"/>
      <c r="C2703" s="356"/>
      <c r="D2703" s="356"/>
      <c r="E2703" s="357"/>
      <c r="F2703" s="358"/>
      <c r="G2703" s="294"/>
    </row>
    <row r="2704" spans="2:7" s="6" customFormat="1">
      <c r="B2704" s="356"/>
      <c r="C2704" s="356"/>
      <c r="D2704" s="356"/>
      <c r="E2704" s="357"/>
      <c r="F2704" s="358"/>
      <c r="G2704" s="294"/>
    </row>
    <row r="2705" spans="2:7" s="6" customFormat="1">
      <c r="B2705" s="356"/>
      <c r="C2705" s="356"/>
      <c r="D2705" s="356"/>
      <c r="E2705" s="357"/>
      <c r="F2705" s="358"/>
      <c r="G2705" s="294"/>
    </row>
    <row r="2706" spans="2:7" s="6" customFormat="1">
      <c r="B2706" s="356"/>
      <c r="C2706" s="356"/>
      <c r="D2706" s="356"/>
      <c r="E2706" s="357"/>
      <c r="F2706" s="358"/>
      <c r="G2706" s="294"/>
    </row>
    <row r="2707" spans="2:7" s="6" customFormat="1">
      <c r="B2707" s="356"/>
      <c r="C2707" s="356"/>
      <c r="D2707" s="356"/>
      <c r="E2707" s="357"/>
      <c r="F2707" s="358"/>
      <c r="G2707" s="294"/>
    </row>
    <row r="2708" spans="2:7" s="6" customFormat="1">
      <c r="B2708" s="356"/>
      <c r="C2708" s="356"/>
      <c r="D2708" s="356"/>
      <c r="E2708" s="357"/>
      <c r="F2708" s="358"/>
      <c r="G2708" s="294"/>
    </row>
    <row r="2709" spans="2:7" s="6" customFormat="1">
      <c r="B2709" s="356"/>
      <c r="C2709" s="356"/>
      <c r="D2709" s="356"/>
      <c r="E2709" s="357"/>
      <c r="F2709" s="358"/>
      <c r="G2709" s="294"/>
    </row>
    <row r="2710" spans="2:7" s="6" customFormat="1">
      <c r="B2710" s="356"/>
      <c r="C2710" s="356"/>
      <c r="D2710" s="356"/>
      <c r="E2710" s="357"/>
      <c r="F2710" s="358"/>
      <c r="G2710" s="294"/>
    </row>
    <row r="2711" spans="2:7" s="6" customFormat="1">
      <c r="B2711" s="356"/>
      <c r="C2711" s="356"/>
      <c r="D2711" s="356"/>
      <c r="E2711" s="357"/>
      <c r="F2711" s="358"/>
      <c r="G2711" s="294"/>
    </row>
    <row r="2712" spans="2:7" s="6" customFormat="1">
      <c r="B2712" s="356"/>
      <c r="C2712" s="356"/>
      <c r="D2712" s="356"/>
      <c r="E2712" s="357"/>
      <c r="F2712" s="358"/>
      <c r="G2712" s="294"/>
    </row>
    <row r="2713" spans="2:7" s="6" customFormat="1">
      <c r="B2713" s="356"/>
      <c r="C2713" s="356"/>
      <c r="D2713" s="356"/>
      <c r="E2713" s="357"/>
      <c r="F2713" s="358"/>
      <c r="G2713" s="294"/>
    </row>
    <row r="2714" spans="2:7" s="6" customFormat="1">
      <c r="B2714" s="356"/>
      <c r="C2714" s="356"/>
      <c r="D2714" s="356"/>
      <c r="E2714" s="357"/>
      <c r="F2714" s="358"/>
      <c r="G2714" s="294"/>
    </row>
    <row r="2715" spans="2:7" s="6" customFormat="1">
      <c r="B2715" s="356"/>
      <c r="C2715" s="356"/>
      <c r="D2715" s="356"/>
      <c r="E2715" s="357"/>
      <c r="F2715" s="358"/>
      <c r="G2715" s="294"/>
    </row>
    <row r="2716" spans="2:7" s="6" customFormat="1">
      <c r="B2716" s="356"/>
      <c r="C2716" s="356"/>
      <c r="D2716" s="356"/>
      <c r="E2716" s="357"/>
      <c r="F2716" s="358"/>
      <c r="G2716" s="294"/>
    </row>
    <row r="2717" spans="2:7" s="6" customFormat="1">
      <c r="B2717" s="356"/>
      <c r="C2717" s="356"/>
      <c r="D2717" s="356"/>
      <c r="E2717" s="357"/>
      <c r="F2717" s="358"/>
      <c r="G2717" s="294"/>
    </row>
    <row r="2718" spans="2:7" s="6" customFormat="1">
      <c r="B2718" s="356"/>
      <c r="C2718" s="356"/>
      <c r="D2718" s="356"/>
      <c r="E2718" s="357"/>
      <c r="F2718" s="358"/>
      <c r="G2718" s="294"/>
    </row>
    <row r="2719" spans="2:7" s="6" customFormat="1">
      <c r="B2719" s="356"/>
      <c r="C2719" s="356"/>
      <c r="D2719" s="356"/>
      <c r="E2719" s="357"/>
      <c r="F2719" s="358"/>
      <c r="G2719" s="294"/>
    </row>
    <row r="2720" spans="2:7" s="6" customFormat="1">
      <c r="B2720" s="356"/>
      <c r="C2720" s="356"/>
      <c r="D2720" s="356"/>
      <c r="E2720" s="357"/>
      <c r="F2720" s="358"/>
      <c r="G2720" s="294"/>
    </row>
    <row r="2721" spans="2:7" s="6" customFormat="1">
      <c r="B2721" s="356"/>
      <c r="C2721" s="356"/>
      <c r="D2721" s="356"/>
      <c r="E2721" s="357"/>
      <c r="F2721" s="358"/>
      <c r="G2721" s="294"/>
    </row>
    <row r="2722" spans="2:7" s="6" customFormat="1">
      <c r="B2722" s="356"/>
      <c r="C2722" s="356"/>
      <c r="D2722" s="356"/>
      <c r="E2722" s="357"/>
      <c r="F2722" s="358"/>
      <c r="G2722" s="294"/>
    </row>
    <row r="2723" spans="2:7" s="6" customFormat="1">
      <c r="B2723" s="356"/>
      <c r="C2723" s="356"/>
      <c r="D2723" s="356"/>
      <c r="E2723" s="357"/>
      <c r="F2723" s="358"/>
      <c r="G2723" s="294"/>
    </row>
    <row r="2724" spans="2:7" s="6" customFormat="1">
      <c r="B2724" s="356"/>
      <c r="C2724" s="356"/>
      <c r="D2724" s="356"/>
      <c r="E2724" s="357"/>
      <c r="F2724" s="358"/>
      <c r="G2724" s="294"/>
    </row>
    <row r="2725" spans="2:7" s="6" customFormat="1">
      <c r="B2725" s="356"/>
      <c r="C2725" s="356"/>
      <c r="D2725" s="356"/>
      <c r="E2725" s="357"/>
      <c r="F2725" s="358"/>
      <c r="G2725" s="294"/>
    </row>
    <row r="2726" spans="2:7" s="6" customFormat="1">
      <c r="B2726" s="356"/>
      <c r="C2726" s="356"/>
      <c r="D2726" s="356"/>
      <c r="E2726" s="357"/>
      <c r="F2726" s="358"/>
      <c r="G2726" s="294"/>
    </row>
    <row r="2727" spans="2:7" s="6" customFormat="1">
      <c r="B2727" s="356"/>
      <c r="C2727" s="356"/>
      <c r="D2727" s="356"/>
      <c r="E2727" s="357"/>
      <c r="F2727" s="358"/>
      <c r="G2727" s="294"/>
    </row>
    <row r="2728" spans="2:7" s="6" customFormat="1">
      <c r="B2728" s="356"/>
      <c r="C2728" s="356"/>
      <c r="D2728" s="356"/>
      <c r="E2728" s="357"/>
      <c r="F2728" s="358"/>
      <c r="G2728" s="294"/>
    </row>
    <row r="2729" spans="2:7" s="6" customFormat="1">
      <c r="B2729" s="356"/>
      <c r="C2729" s="356"/>
      <c r="D2729" s="356"/>
      <c r="E2729" s="357"/>
      <c r="F2729" s="358"/>
      <c r="G2729" s="294"/>
    </row>
    <row r="2730" spans="2:7" s="6" customFormat="1">
      <c r="B2730" s="356"/>
      <c r="C2730" s="356"/>
      <c r="D2730" s="356"/>
      <c r="E2730" s="357"/>
      <c r="F2730" s="358"/>
      <c r="G2730" s="294"/>
    </row>
    <row r="2731" spans="2:7" s="6" customFormat="1">
      <c r="B2731" s="356"/>
      <c r="C2731" s="356"/>
      <c r="D2731" s="356"/>
      <c r="E2731" s="357"/>
      <c r="F2731" s="358"/>
      <c r="G2731" s="294"/>
    </row>
    <row r="2732" spans="2:7" s="6" customFormat="1">
      <c r="B2732" s="356"/>
      <c r="C2732" s="356"/>
      <c r="D2732" s="356"/>
      <c r="E2732" s="357"/>
      <c r="F2732" s="358"/>
      <c r="G2732" s="294"/>
    </row>
    <row r="2733" spans="2:7" s="6" customFormat="1">
      <c r="B2733" s="356"/>
      <c r="C2733" s="356"/>
      <c r="D2733" s="356"/>
      <c r="E2733" s="357"/>
      <c r="F2733" s="358"/>
      <c r="G2733" s="294"/>
    </row>
    <row r="2734" spans="2:7" s="6" customFormat="1">
      <c r="B2734" s="356"/>
      <c r="C2734" s="356"/>
      <c r="D2734" s="356"/>
      <c r="E2734" s="357"/>
      <c r="F2734" s="358"/>
      <c r="G2734" s="294"/>
    </row>
    <row r="2735" spans="2:7" s="6" customFormat="1">
      <c r="B2735" s="356"/>
      <c r="C2735" s="356"/>
      <c r="D2735" s="356"/>
      <c r="E2735" s="357"/>
      <c r="F2735" s="358"/>
      <c r="G2735" s="294"/>
    </row>
    <row r="2736" spans="2:7" s="6" customFormat="1">
      <c r="B2736" s="356"/>
      <c r="C2736" s="356"/>
      <c r="D2736" s="356"/>
      <c r="E2736" s="357"/>
      <c r="F2736" s="358"/>
      <c r="G2736" s="294"/>
    </row>
    <row r="2737" spans="2:7" s="6" customFormat="1">
      <c r="B2737" s="356"/>
      <c r="C2737" s="356"/>
      <c r="D2737" s="356"/>
      <c r="E2737" s="357"/>
      <c r="F2737" s="358"/>
      <c r="G2737" s="294"/>
    </row>
    <row r="2738" spans="2:7" s="6" customFormat="1">
      <c r="B2738" s="356"/>
      <c r="C2738" s="356"/>
      <c r="D2738" s="356"/>
      <c r="E2738" s="357"/>
      <c r="F2738" s="358"/>
      <c r="G2738" s="294"/>
    </row>
    <row r="2739" spans="2:7" s="6" customFormat="1">
      <c r="B2739" s="356"/>
      <c r="C2739" s="356"/>
      <c r="D2739" s="356"/>
      <c r="E2739" s="357"/>
      <c r="F2739" s="358"/>
      <c r="G2739" s="294"/>
    </row>
    <row r="2740" spans="2:7" s="6" customFormat="1">
      <c r="B2740" s="356"/>
      <c r="C2740" s="356"/>
      <c r="D2740" s="356"/>
      <c r="E2740" s="357"/>
      <c r="F2740" s="358"/>
      <c r="G2740" s="294"/>
    </row>
    <row r="2741" spans="2:7" s="6" customFormat="1">
      <c r="B2741" s="356"/>
      <c r="C2741" s="356"/>
      <c r="D2741" s="356"/>
      <c r="E2741" s="357"/>
      <c r="F2741" s="358"/>
      <c r="G2741" s="294"/>
    </row>
    <row r="2742" spans="2:7" s="6" customFormat="1">
      <c r="B2742" s="356"/>
      <c r="C2742" s="356"/>
      <c r="D2742" s="356"/>
      <c r="E2742" s="357"/>
      <c r="F2742" s="358"/>
      <c r="G2742" s="294"/>
    </row>
    <row r="2743" spans="2:7" s="6" customFormat="1">
      <c r="B2743" s="356"/>
      <c r="C2743" s="356"/>
      <c r="D2743" s="356"/>
      <c r="E2743" s="357"/>
      <c r="F2743" s="358"/>
      <c r="G2743" s="294"/>
    </row>
    <row r="2744" spans="2:7" s="6" customFormat="1">
      <c r="B2744" s="356"/>
      <c r="C2744" s="356"/>
      <c r="D2744" s="356"/>
      <c r="E2744" s="357"/>
      <c r="F2744" s="358"/>
      <c r="G2744" s="294"/>
    </row>
    <row r="2745" spans="2:7" s="6" customFormat="1">
      <c r="B2745" s="356"/>
      <c r="C2745" s="356"/>
      <c r="D2745" s="356"/>
      <c r="E2745" s="357"/>
      <c r="F2745" s="358"/>
      <c r="G2745" s="294"/>
    </row>
    <row r="2746" spans="2:7" s="6" customFormat="1">
      <c r="B2746" s="356"/>
      <c r="C2746" s="356"/>
      <c r="D2746" s="356"/>
      <c r="E2746" s="357"/>
      <c r="F2746" s="358"/>
      <c r="G2746" s="294"/>
    </row>
    <row r="2747" spans="2:7" s="6" customFormat="1">
      <c r="B2747" s="356"/>
      <c r="C2747" s="356"/>
      <c r="D2747" s="356"/>
      <c r="E2747" s="357"/>
      <c r="F2747" s="358"/>
      <c r="G2747" s="294"/>
    </row>
    <row r="2748" spans="2:7" s="6" customFormat="1">
      <c r="B2748" s="356"/>
      <c r="C2748" s="356"/>
      <c r="D2748" s="356"/>
      <c r="E2748" s="357"/>
      <c r="F2748" s="358"/>
      <c r="G2748" s="294"/>
    </row>
    <row r="2749" spans="2:7" s="6" customFormat="1">
      <c r="B2749" s="356"/>
      <c r="C2749" s="356"/>
      <c r="D2749" s="356"/>
      <c r="E2749" s="357"/>
      <c r="F2749" s="358"/>
      <c r="G2749" s="294"/>
    </row>
    <row r="2750" spans="2:7" s="6" customFormat="1">
      <c r="B2750" s="356"/>
      <c r="C2750" s="356"/>
      <c r="D2750" s="356"/>
      <c r="E2750" s="357"/>
      <c r="F2750" s="358"/>
      <c r="G2750" s="294"/>
    </row>
    <row r="2751" spans="2:7" s="6" customFormat="1">
      <c r="B2751" s="356"/>
      <c r="C2751" s="356"/>
      <c r="D2751" s="356"/>
      <c r="E2751" s="357"/>
      <c r="F2751" s="358"/>
      <c r="G2751" s="294"/>
    </row>
    <row r="2752" spans="2:7" s="6" customFormat="1">
      <c r="B2752" s="356"/>
      <c r="C2752" s="356"/>
      <c r="D2752" s="356"/>
      <c r="E2752" s="357"/>
      <c r="F2752" s="358"/>
      <c r="G2752" s="294"/>
    </row>
    <row r="2753" spans="2:7" s="6" customFormat="1">
      <c r="B2753" s="356"/>
      <c r="C2753" s="356"/>
      <c r="D2753" s="356"/>
      <c r="E2753" s="357"/>
      <c r="F2753" s="358"/>
      <c r="G2753" s="294"/>
    </row>
    <row r="2754" spans="2:7" s="6" customFormat="1">
      <c r="B2754" s="356"/>
      <c r="C2754" s="356"/>
      <c r="D2754" s="356"/>
      <c r="E2754" s="357"/>
      <c r="F2754" s="358"/>
      <c r="G2754" s="294"/>
    </row>
    <row r="2755" spans="2:7" s="6" customFormat="1">
      <c r="B2755" s="356"/>
      <c r="C2755" s="356"/>
      <c r="D2755" s="356"/>
      <c r="E2755" s="357"/>
      <c r="F2755" s="358"/>
      <c r="G2755" s="294"/>
    </row>
    <row r="2756" spans="2:7" s="6" customFormat="1">
      <c r="B2756" s="356"/>
      <c r="C2756" s="356"/>
      <c r="D2756" s="356"/>
      <c r="E2756" s="357"/>
      <c r="F2756" s="358"/>
      <c r="G2756" s="294"/>
    </row>
    <row r="2757" spans="2:7" s="6" customFormat="1">
      <c r="B2757" s="356"/>
      <c r="C2757" s="356"/>
      <c r="D2757" s="356"/>
      <c r="E2757" s="357"/>
      <c r="F2757" s="358"/>
      <c r="G2757" s="294"/>
    </row>
    <row r="2758" spans="2:7" s="6" customFormat="1">
      <c r="B2758" s="356"/>
      <c r="C2758" s="356"/>
      <c r="D2758" s="356"/>
      <c r="E2758" s="357"/>
      <c r="F2758" s="358"/>
      <c r="G2758" s="294"/>
    </row>
    <row r="2759" spans="2:7" s="6" customFormat="1">
      <c r="B2759" s="356"/>
      <c r="C2759" s="356"/>
      <c r="D2759" s="356"/>
      <c r="E2759" s="357"/>
      <c r="F2759" s="358"/>
      <c r="G2759" s="294"/>
    </row>
    <row r="2760" spans="2:7" s="6" customFormat="1">
      <c r="B2760" s="356"/>
      <c r="C2760" s="356"/>
      <c r="D2760" s="356"/>
      <c r="E2760" s="357"/>
      <c r="F2760" s="358"/>
      <c r="G2760" s="294"/>
    </row>
    <row r="2761" spans="2:7" s="6" customFormat="1">
      <c r="B2761" s="356"/>
      <c r="C2761" s="356"/>
      <c r="D2761" s="356"/>
      <c r="E2761" s="357"/>
      <c r="F2761" s="358"/>
      <c r="G2761" s="294"/>
    </row>
    <row r="2762" spans="2:7" s="6" customFormat="1">
      <c r="B2762" s="356"/>
      <c r="C2762" s="356"/>
      <c r="D2762" s="356"/>
      <c r="E2762" s="357"/>
      <c r="F2762" s="358"/>
      <c r="G2762" s="294"/>
    </row>
    <row r="2763" spans="2:7" s="6" customFormat="1">
      <c r="B2763" s="356"/>
      <c r="C2763" s="356"/>
      <c r="D2763" s="356"/>
      <c r="E2763" s="357"/>
      <c r="F2763" s="358"/>
      <c r="G2763" s="294"/>
    </row>
    <row r="2764" spans="2:7" s="6" customFormat="1">
      <c r="B2764" s="356"/>
      <c r="C2764" s="356"/>
      <c r="D2764" s="356"/>
      <c r="E2764" s="357"/>
      <c r="F2764" s="358"/>
      <c r="G2764" s="294"/>
    </row>
    <row r="2765" spans="2:7" s="6" customFormat="1">
      <c r="B2765" s="356"/>
      <c r="C2765" s="356"/>
      <c r="D2765" s="356"/>
      <c r="E2765" s="357"/>
      <c r="F2765" s="358"/>
      <c r="G2765" s="294"/>
    </row>
    <row r="2766" spans="2:7" s="6" customFormat="1">
      <c r="B2766" s="356"/>
      <c r="C2766" s="356"/>
      <c r="D2766" s="356"/>
      <c r="E2766" s="357"/>
      <c r="F2766" s="358"/>
      <c r="G2766" s="294"/>
    </row>
    <row r="2767" spans="2:7" s="6" customFormat="1">
      <c r="B2767" s="356"/>
      <c r="C2767" s="356"/>
      <c r="D2767" s="356"/>
      <c r="E2767" s="357"/>
      <c r="F2767" s="358"/>
      <c r="G2767" s="294"/>
    </row>
    <row r="2768" spans="2:7" s="6" customFormat="1">
      <c r="B2768" s="356"/>
      <c r="C2768" s="356"/>
      <c r="D2768" s="356"/>
      <c r="E2768" s="357"/>
      <c r="F2768" s="358"/>
      <c r="G2768" s="294"/>
    </row>
    <row r="2769" spans="2:7" s="6" customFormat="1">
      <c r="B2769" s="356"/>
      <c r="C2769" s="356"/>
      <c r="D2769" s="356"/>
      <c r="E2769" s="357"/>
      <c r="F2769" s="358"/>
      <c r="G2769" s="294"/>
    </row>
    <row r="2770" spans="2:7" s="6" customFormat="1">
      <c r="B2770" s="356"/>
      <c r="C2770" s="356"/>
      <c r="D2770" s="356"/>
      <c r="E2770" s="357"/>
      <c r="F2770" s="358"/>
      <c r="G2770" s="294"/>
    </row>
    <row r="2771" spans="2:7" s="6" customFormat="1">
      <c r="B2771" s="356"/>
      <c r="C2771" s="356"/>
      <c r="D2771" s="356"/>
      <c r="E2771" s="357"/>
      <c r="F2771" s="358"/>
      <c r="G2771" s="294"/>
    </row>
    <row r="2772" spans="2:7" s="6" customFormat="1">
      <c r="B2772" s="356"/>
      <c r="C2772" s="356"/>
      <c r="D2772" s="356"/>
      <c r="E2772" s="357"/>
      <c r="F2772" s="358"/>
      <c r="G2772" s="294"/>
    </row>
    <row r="2773" spans="2:7" s="6" customFormat="1">
      <c r="B2773" s="356"/>
      <c r="C2773" s="356"/>
      <c r="D2773" s="356"/>
      <c r="E2773" s="357"/>
      <c r="F2773" s="358"/>
      <c r="G2773" s="294"/>
    </row>
    <row r="2774" spans="2:7" s="6" customFormat="1">
      <c r="B2774" s="356"/>
      <c r="C2774" s="356"/>
      <c r="D2774" s="356"/>
      <c r="E2774" s="357"/>
      <c r="F2774" s="358"/>
      <c r="G2774" s="294"/>
    </row>
    <row r="2775" spans="2:7" s="6" customFormat="1">
      <c r="B2775" s="356"/>
      <c r="C2775" s="356"/>
      <c r="D2775" s="356"/>
      <c r="E2775" s="357"/>
      <c r="F2775" s="358"/>
      <c r="G2775" s="294"/>
    </row>
    <row r="2776" spans="2:7" s="6" customFormat="1">
      <c r="B2776" s="356"/>
      <c r="C2776" s="356"/>
      <c r="D2776" s="356"/>
      <c r="E2776" s="357"/>
      <c r="F2776" s="358"/>
      <c r="G2776" s="294"/>
    </row>
    <row r="2777" spans="2:7" s="6" customFormat="1">
      <c r="B2777" s="356"/>
      <c r="C2777" s="356"/>
      <c r="D2777" s="356"/>
      <c r="E2777" s="357"/>
      <c r="F2777" s="358"/>
      <c r="G2777" s="294"/>
    </row>
    <row r="2778" spans="2:7" s="6" customFormat="1">
      <c r="B2778" s="356"/>
      <c r="C2778" s="356"/>
      <c r="D2778" s="356"/>
      <c r="E2778" s="357"/>
      <c r="F2778" s="358"/>
      <c r="G2778" s="294"/>
    </row>
    <row r="2779" spans="2:7" s="6" customFormat="1">
      <c r="B2779" s="356"/>
      <c r="C2779" s="356"/>
      <c r="D2779" s="356"/>
      <c r="E2779" s="357"/>
      <c r="F2779" s="358"/>
      <c r="G2779" s="294"/>
    </row>
    <row r="2780" spans="2:7" s="6" customFormat="1">
      <c r="B2780" s="356"/>
      <c r="C2780" s="356"/>
      <c r="D2780" s="356"/>
      <c r="E2780" s="357"/>
      <c r="F2780" s="358"/>
      <c r="G2780" s="294"/>
    </row>
    <row r="2781" spans="2:7" s="6" customFormat="1">
      <c r="B2781" s="356"/>
      <c r="C2781" s="356"/>
      <c r="D2781" s="356"/>
      <c r="E2781" s="357"/>
      <c r="F2781" s="358"/>
      <c r="G2781" s="294"/>
    </row>
    <row r="2782" spans="2:7" s="6" customFormat="1">
      <c r="B2782" s="356"/>
      <c r="C2782" s="356"/>
      <c r="D2782" s="356"/>
      <c r="E2782" s="357"/>
      <c r="F2782" s="358"/>
      <c r="G2782" s="294"/>
    </row>
    <row r="2783" spans="2:7" s="6" customFormat="1">
      <c r="B2783" s="356"/>
      <c r="C2783" s="356"/>
      <c r="D2783" s="356"/>
      <c r="E2783" s="357"/>
      <c r="F2783" s="358"/>
      <c r="G2783" s="294"/>
    </row>
    <row r="2784" spans="2:7" s="6" customFormat="1">
      <c r="B2784" s="356"/>
      <c r="C2784" s="356"/>
      <c r="D2784" s="356"/>
      <c r="E2784" s="357"/>
      <c r="F2784" s="358"/>
      <c r="G2784" s="294"/>
    </row>
    <row r="2785" spans="2:7" s="6" customFormat="1">
      <c r="B2785" s="356"/>
      <c r="C2785" s="356"/>
      <c r="D2785" s="356"/>
      <c r="E2785" s="357"/>
      <c r="F2785" s="358"/>
      <c r="G2785" s="294"/>
    </row>
    <row r="2786" spans="2:7" s="6" customFormat="1">
      <c r="B2786" s="356"/>
      <c r="C2786" s="356"/>
      <c r="D2786" s="356"/>
      <c r="E2786" s="357"/>
      <c r="F2786" s="358"/>
      <c r="G2786" s="294"/>
    </row>
    <row r="2787" spans="2:7" s="6" customFormat="1">
      <c r="B2787" s="356"/>
      <c r="C2787" s="356"/>
      <c r="D2787" s="356"/>
      <c r="E2787" s="357"/>
      <c r="F2787" s="358"/>
      <c r="G2787" s="294"/>
    </row>
    <row r="2788" spans="2:7" s="6" customFormat="1">
      <c r="B2788" s="356"/>
      <c r="C2788" s="356"/>
      <c r="D2788" s="356"/>
      <c r="E2788" s="357"/>
      <c r="F2788" s="358"/>
      <c r="G2788" s="294"/>
    </row>
    <row r="2789" spans="2:7" s="6" customFormat="1">
      <c r="B2789" s="356"/>
      <c r="C2789" s="356"/>
      <c r="D2789" s="356"/>
      <c r="E2789" s="357"/>
      <c r="F2789" s="358"/>
      <c r="G2789" s="294"/>
    </row>
    <row r="2790" spans="2:7" s="6" customFormat="1">
      <c r="B2790" s="356"/>
      <c r="C2790" s="356"/>
      <c r="D2790" s="356"/>
      <c r="E2790" s="357"/>
      <c r="F2790" s="358"/>
      <c r="G2790" s="294"/>
    </row>
    <row r="2791" spans="2:7" s="6" customFormat="1">
      <c r="B2791" s="356"/>
      <c r="C2791" s="356"/>
      <c r="D2791" s="356"/>
      <c r="E2791" s="357"/>
      <c r="F2791" s="358"/>
      <c r="G2791" s="294"/>
    </row>
    <row r="2792" spans="2:7" s="6" customFormat="1">
      <c r="B2792" s="356"/>
      <c r="C2792" s="356"/>
      <c r="D2792" s="356"/>
      <c r="E2792" s="357"/>
      <c r="F2792" s="358"/>
      <c r="G2792" s="294"/>
    </row>
    <row r="2793" spans="2:7" s="6" customFormat="1">
      <c r="B2793" s="356"/>
      <c r="C2793" s="356"/>
      <c r="D2793" s="356"/>
      <c r="E2793" s="357"/>
      <c r="F2793" s="358"/>
      <c r="G2793" s="294"/>
    </row>
    <row r="2794" spans="2:7" s="6" customFormat="1">
      <c r="B2794" s="356"/>
      <c r="C2794" s="356"/>
      <c r="D2794" s="356"/>
      <c r="E2794" s="357"/>
      <c r="F2794" s="358"/>
      <c r="G2794" s="294"/>
    </row>
    <row r="2795" spans="2:7" s="6" customFormat="1">
      <c r="B2795" s="356"/>
      <c r="C2795" s="356"/>
      <c r="D2795" s="356"/>
      <c r="E2795" s="357"/>
      <c r="F2795" s="358"/>
      <c r="G2795" s="294"/>
    </row>
    <row r="2796" spans="2:7" s="6" customFormat="1">
      <c r="B2796" s="356"/>
      <c r="C2796" s="356"/>
      <c r="D2796" s="356"/>
      <c r="E2796" s="357"/>
      <c r="F2796" s="358"/>
      <c r="G2796" s="294"/>
    </row>
    <row r="2797" spans="2:7" s="6" customFormat="1">
      <c r="B2797" s="356"/>
      <c r="C2797" s="356"/>
      <c r="D2797" s="356"/>
      <c r="E2797" s="357"/>
      <c r="F2797" s="358"/>
      <c r="G2797" s="294"/>
    </row>
    <row r="2798" spans="2:7" s="6" customFormat="1">
      <c r="B2798" s="356"/>
      <c r="C2798" s="356"/>
      <c r="D2798" s="356"/>
      <c r="E2798" s="357"/>
      <c r="F2798" s="358"/>
      <c r="G2798" s="294"/>
    </row>
    <row r="2799" spans="2:7" s="6" customFormat="1">
      <c r="B2799" s="356"/>
      <c r="C2799" s="356"/>
      <c r="D2799" s="356"/>
      <c r="E2799" s="357"/>
      <c r="F2799" s="358"/>
      <c r="G2799" s="294"/>
    </row>
    <row r="2800" spans="2:7" s="6" customFormat="1">
      <c r="B2800" s="356"/>
      <c r="C2800" s="356"/>
      <c r="D2800" s="356"/>
      <c r="E2800" s="357"/>
      <c r="F2800" s="358"/>
      <c r="G2800" s="294"/>
    </row>
    <row r="2801" spans="2:7" s="6" customFormat="1">
      <c r="B2801" s="356"/>
      <c r="C2801" s="356"/>
      <c r="D2801" s="356"/>
      <c r="E2801" s="357"/>
      <c r="F2801" s="358"/>
      <c r="G2801" s="294"/>
    </row>
    <row r="2802" spans="2:7" s="6" customFormat="1">
      <c r="B2802" s="356"/>
      <c r="C2802" s="356"/>
      <c r="D2802" s="356"/>
      <c r="E2802" s="357"/>
      <c r="F2802" s="358"/>
      <c r="G2802" s="294"/>
    </row>
    <row r="2803" spans="2:7" s="6" customFormat="1">
      <c r="B2803" s="356"/>
      <c r="C2803" s="356"/>
      <c r="D2803" s="356"/>
      <c r="E2803" s="357"/>
      <c r="F2803" s="358"/>
      <c r="G2803" s="294"/>
    </row>
    <row r="2804" spans="2:7" s="6" customFormat="1">
      <c r="B2804" s="356"/>
      <c r="C2804" s="356"/>
      <c r="D2804" s="356"/>
      <c r="E2804" s="357"/>
      <c r="F2804" s="358"/>
      <c r="G2804" s="294"/>
    </row>
    <row r="2805" spans="2:7" s="6" customFormat="1">
      <c r="B2805" s="356"/>
      <c r="C2805" s="356"/>
      <c r="D2805" s="356"/>
      <c r="E2805" s="357"/>
      <c r="F2805" s="358"/>
      <c r="G2805" s="294"/>
    </row>
    <row r="2806" spans="2:7" s="6" customFormat="1">
      <c r="B2806" s="356"/>
      <c r="C2806" s="356"/>
      <c r="D2806" s="356"/>
      <c r="E2806" s="357"/>
      <c r="F2806" s="358"/>
      <c r="G2806" s="294"/>
    </row>
    <row r="2807" spans="2:7" s="6" customFormat="1">
      <c r="B2807" s="356"/>
      <c r="C2807" s="356"/>
      <c r="D2807" s="356"/>
      <c r="E2807" s="357"/>
      <c r="F2807" s="358"/>
      <c r="G2807" s="294"/>
    </row>
    <row r="2808" spans="2:7" s="6" customFormat="1">
      <c r="B2808" s="356"/>
      <c r="C2808" s="356"/>
      <c r="D2808" s="356"/>
      <c r="E2808" s="357"/>
      <c r="F2808" s="358"/>
      <c r="G2808" s="294"/>
    </row>
    <row r="2809" spans="2:7" s="6" customFormat="1">
      <c r="B2809" s="356"/>
      <c r="C2809" s="356"/>
      <c r="D2809" s="356"/>
      <c r="E2809" s="357"/>
      <c r="F2809" s="358"/>
      <c r="G2809" s="294"/>
    </row>
    <row r="2810" spans="2:7" s="6" customFormat="1">
      <c r="B2810" s="356"/>
      <c r="C2810" s="356"/>
      <c r="D2810" s="356"/>
      <c r="E2810" s="357"/>
      <c r="F2810" s="358"/>
      <c r="G2810" s="294"/>
    </row>
    <row r="2811" spans="2:7" s="6" customFormat="1">
      <c r="B2811" s="356"/>
      <c r="C2811" s="356"/>
      <c r="D2811" s="356"/>
      <c r="E2811" s="357"/>
      <c r="F2811" s="358"/>
      <c r="G2811" s="294"/>
    </row>
    <row r="2812" spans="2:7" s="6" customFormat="1">
      <c r="B2812" s="356"/>
      <c r="C2812" s="356"/>
      <c r="D2812" s="356"/>
      <c r="E2812" s="357"/>
      <c r="F2812" s="358"/>
      <c r="G2812" s="294"/>
    </row>
    <row r="2813" spans="2:7" s="6" customFormat="1">
      <c r="B2813" s="356"/>
      <c r="C2813" s="356"/>
      <c r="D2813" s="356"/>
      <c r="E2813" s="357"/>
      <c r="F2813" s="358"/>
      <c r="G2813" s="294"/>
    </row>
    <row r="2814" spans="2:7" s="6" customFormat="1">
      <c r="B2814" s="356"/>
      <c r="C2814" s="356"/>
      <c r="D2814" s="356"/>
      <c r="E2814" s="357"/>
      <c r="F2814" s="358"/>
      <c r="G2814" s="294"/>
    </row>
    <row r="2815" spans="2:7" s="6" customFormat="1">
      <c r="B2815" s="356"/>
      <c r="C2815" s="356"/>
      <c r="D2815" s="356"/>
      <c r="E2815" s="357"/>
      <c r="F2815" s="358"/>
      <c r="G2815" s="294"/>
    </row>
    <row r="2816" spans="2:7" s="6" customFormat="1">
      <c r="B2816" s="356"/>
      <c r="C2816" s="356"/>
      <c r="D2816" s="356"/>
      <c r="E2816" s="357"/>
      <c r="F2816" s="358"/>
      <c r="G2816" s="294"/>
    </row>
    <row r="2817" spans="2:7" s="6" customFormat="1">
      <c r="B2817" s="356"/>
      <c r="C2817" s="356"/>
      <c r="D2817" s="356"/>
      <c r="E2817" s="357"/>
      <c r="F2817" s="358"/>
      <c r="G2817" s="294"/>
    </row>
    <row r="2818" spans="2:7" s="6" customFormat="1">
      <c r="B2818" s="356"/>
      <c r="C2818" s="356"/>
      <c r="D2818" s="356"/>
      <c r="E2818" s="357"/>
      <c r="F2818" s="358"/>
      <c r="G2818" s="294"/>
    </row>
    <row r="2819" spans="2:7" s="6" customFormat="1">
      <c r="B2819" s="356"/>
      <c r="C2819" s="356"/>
      <c r="D2819" s="356"/>
      <c r="E2819" s="357"/>
      <c r="F2819" s="358"/>
      <c r="G2819" s="294"/>
    </row>
    <row r="2820" spans="2:7" s="6" customFormat="1">
      <c r="B2820" s="356"/>
      <c r="C2820" s="356"/>
      <c r="D2820" s="356"/>
      <c r="E2820" s="357"/>
      <c r="F2820" s="358"/>
      <c r="G2820" s="294"/>
    </row>
    <row r="2821" spans="2:7" s="6" customFormat="1">
      <c r="B2821" s="356"/>
      <c r="C2821" s="356"/>
      <c r="D2821" s="356"/>
      <c r="E2821" s="357"/>
      <c r="F2821" s="358"/>
      <c r="G2821" s="294"/>
    </row>
    <row r="2822" spans="2:7" s="6" customFormat="1">
      <c r="B2822" s="356"/>
      <c r="C2822" s="356"/>
      <c r="D2822" s="356"/>
      <c r="E2822" s="357"/>
      <c r="F2822" s="358"/>
      <c r="G2822" s="294"/>
    </row>
    <row r="2823" spans="2:7" s="6" customFormat="1">
      <c r="B2823" s="356"/>
      <c r="C2823" s="356"/>
      <c r="D2823" s="356"/>
      <c r="E2823" s="357"/>
      <c r="F2823" s="358"/>
      <c r="G2823" s="294"/>
    </row>
    <row r="2824" spans="2:7" s="6" customFormat="1">
      <c r="B2824" s="356"/>
      <c r="C2824" s="356"/>
      <c r="D2824" s="356"/>
      <c r="E2824" s="357"/>
      <c r="F2824" s="358"/>
      <c r="G2824" s="294"/>
    </row>
    <row r="2825" spans="2:7" s="6" customFormat="1">
      <c r="B2825" s="356"/>
      <c r="C2825" s="356"/>
      <c r="D2825" s="356"/>
      <c r="E2825" s="357"/>
      <c r="F2825" s="358"/>
      <c r="G2825" s="294"/>
    </row>
    <row r="2826" spans="2:7" s="6" customFormat="1">
      <c r="B2826" s="356"/>
      <c r="C2826" s="356"/>
      <c r="D2826" s="356"/>
      <c r="E2826" s="357"/>
      <c r="F2826" s="358"/>
      <c r="G2826" s="294"/>
    </row>
    <row r="2827" spans="2:7" s="6" customFormat="1">
      <c r="B2827" s="356"/>
      <c r="C2827" s="356"/>
      <c r="D2827" s="356"/>
      <c r="E2827" s="357"/>
      <c r="F2827" s="358"/>
      <c r="G2827" s="294"/>
    </row>
    <row r="2828" spans="2:7" s="6" customFormat="1">
      <c r="B2828" s="356"/>
      <c r="C2828" s="356"/>
      <c r="D2828" s="356"/>
      <c r="E2828" s="357"/>
      <c r="F2828" s="358"/>
      <c r="G2828" s="294"/>
    </row>
    <row r="2829" spans="2:7" s="6" customFormat="1">
      <c r="B2829" s="356"/>
      <c r="C2829" s="356"/>
      <c r="D2829" s="356"/>
      <c r="E2829" s="357"/>
      <c r="F2829" s="358"/>
      <c r="G2829" s="294"/>
    </row>
    <row r="2830" spans="2:7" s="6" customFormat="1">
      <c r="B2830" s="356"/>
      <c r="C2830" s="356"/>
      <c r="D2830" s="356"/>
      <c r="E2830" s="357"/>
      <c r="F2830" s="358"/>
      <c r="G2830" s="294"/>
    </row>
    <row r="2831" spans="2:7" s="6" customFormat="1">
      <c r="B2831" s="356"/>
      <c r="C2831" s="356"/>
      <c r="D2831" s="356"/>
      <c r="E2831" s="357"/>
      <c r="F2831" s="358"/>
      <c r="G2831" s="294"/>
    </row>
    <row r="2832" spans="2:7" s="6" customFormat="1">
      <c r="B2832" s="356"/>
      <c r="C2832" s="356"/>
      <c r="D2832" s="356"/>
      <c r="E2832" s="357"/>
      <c r="F2832" s="358"/>
      <c r="G2832" s="294"/>
    </row>
    <row r="2833" spans="2:7" s="6" customFormat="1">
      <c r="B2833" s="356"/>
      <c r="C2833" s="356"/>
      <c r="D2833" s="356"/>
      <c r="E2833" s="357"/>
      <c r="F2833" s="358"/>
      <c r="G2833" s="294"/>
    </row>
    <row r="2834" spans="2:7" s="6" customFormat="1">
      <c r="B2834" s="356"/>
      <c r="C2834" s="356"/>
      <c r="D2834" s="356"/>
      <c r="E2834" s="357"/>
      <c r="F2834" s="358"/>
      <c r="G2834" s="294"/>
    </row>
    <row r="2835" spans="2:7" s="6" customFormat="1">
      <c r="B2835" s="356"/>
      <c r="C2835" s="356"/>
      <c r="D2835" s="356"/>
      <c r="E2835" s="357"/>
      <c r="F2835" s="358"/>
      <c r="G2835" s="294"/>
    </row>
    <row r="2836" spans="2:7" s="6" customFormat="1">
      <c r="B2836" s="356"/>
      <c r="C2836" s="356"/>
      <c r="D2836" s="356"/>
      <c r="E2836" s="357"/>
      <c r="F2836" s="358"/>
      <c r="G2836" s="294"/>
    </row>
    <row r="2837" spans="2:7" s="6" customFormat="1">
      <c r="B2837" s="356"/>
      <c r="C2837" s="356"/>
      <c r="D2837" s="356"/>
      <c r="E2837" s="357"/>
      <c r="F2837" s="358"/>
      <c r="G2837" s="294"/>
    </row>
    <row r="2838" spans="2:7" s="6" customFormat="1">
      <c r="B2838" s="356"/>
      <c r="C2838" s="356"/>
      <c r="D2838" s="356"/>
      <c r="E2838" s="357"/>
      <c r="F2838" s="358"/>
      <c r="G2838" s="294"/>
    </row>
    <row r="2839" spans="2:7" s="6" customFormat="1">
      <c r="B2839" s="356"/>
      <c r="C2839" s="356"/>
      <c r="D2839" s="356"/>
      <c r="E2839" s="357"/>
      <c r="F2839" s="358"/>
      <c r="G2839" s="294"/>
    </row>
    <row r="2840" spans="2:7" s="6" customFormat="1">
      <c r="B2840" s="356"/>
      <c r="C2840" s="356"/>
      <c r="D2840" s="356"/>
      <c r="E2840" s="357"/>
      <c r="F2840" s="358"/>
      <c r="G2840" s="294"/>
    </row>
    <row r="2841" spans="2:7" s="6" customFormat="1">
      <c r="B2841" s="356"/>
      <c r="C2841" s="356"/>
      <c r="D2841" s="356"/>
      <c r="E2841" s="357"/>
      <c r="F2841" s="358"/>
      <c r="G2841" s="294"/>
    </row>
    <row r="2842" spans="2:7" s="6" customFormat="1">
      <c r="B2842" s="356"/>
      <c r="C2842" s="356"/>
      <c r="D2842" s="356"/>
      <c r="E2842" s="357"/>
      <c r="F2842" s="358"/>
      <c r="G2842" s="294"/>
    </row>
    <row r="2843" spans="2:7" s="6" customFormat="1">
      <c r="B2843" s="356"/>
      <c r="C2843" s="356"/>
      <c r="D2843" s="356"/>
      <c r="E2843" s="357"/>
      <c r="F2843" s="358"/>
      <c r="G2843" s="294"/>
    </row>
    <row r="2844" spans="2:7" s="6" customFormat="1">
      <c r="B2844" s="356"/>
      <c r="C2844" s="356"/>
      <c r="D2844" s="356"/>
      <c r="E2844" s="357"/>
      <c r="F2844" s="358"/>
      <c r="G2844" s="294"/>
    </row>
    <row r="2845" spans="2:7" s="6" customFormat="1">
      <c r="B2845" s="356"/>
      <c r="C2845" s="356"/>
      <c r="D2845" s="356"/>
      <c r="E2845" s="357"/>
      <c r="F2845" s="358"/>
      <c r="G2845" s="294"/>
    </row>
    <row r="2846" spans="2:7" s="6" customFormat="1">
      <c r="B2846" s="356"/>
      <c r="C2846" s="356"/>
      <c r="D2846" s="356"/>
      <c r="E2846" s="357"/>
      <c r="F2846" s="358"/>
      <c r="G2846" s="294"/>
    </row>
    <row r="2847" spans="2:7" s="6" customFormat="1">
      <c r="B2847" s="356"/>
      <c r="C2847" s="356"/>
      <c r="D2847" s="356"/>
      <c r="E2847" s="357"/>
      <c r="F2847" s="358"/>
      <c r="G2847" s="294"/>
    </row>
    <row r="2848" spans="2:7" s="6" customFormat="1">
      <c r="B2848" s="356"/>
      <c r="C2848" s="356"/>
      <c r="D2848" s="356"/>
      <c r="E2848" s="357"/>
      <c r="F2848" s="358"/>
      <c r="G2848" s="294"/>
    </row>
    <row r="2849" spans="2:7" s="6" customFormat="1">
      <c r="B2849" s="356"/>
      <c r="C2849" s="356"/>
      <c r="D2849" s="356"/>
      <c r="E2849" s="357"/>
      <c r="F2849" s="358"/>
      <c r="G2849" s="294"/>
    </row>
    <row r="2850" spans="2:7" s="6" customFormat="1">
      <c r="B2850" s="356"/>
      <c r="C2850" s="356"/>
      <c r="D2850" s="356"/>
      <c r="E2850" s="357"/>
      <c r="F2850" s="358"/>
      <c r="G2850" s="294"/>
    </row>
    <row r="2851" spans="2:7" s="6" customFormat="1">
      <c r="B2851" s="356"/>
      <c r="C2851" s="356"/>
      <c r="D2851" s="356"/>
      <c r="E2851" s="357"/>
      <c r="F2851" s="358"/>
      <c r="G2851" s="294"/>
    </row>
    <row r="2852" spans="2:7" s="6" customFormat="1">
      <c r="B2852" s="356"/>
      <c r="C2852" s="356"/>
      <c r="D2852" s="356"/>
      <c r="E2852" s="357"/>
      <c r="F2852" s="358"/>
      <c r="G2852" s="294"/>
    </row>
    <row r="2853" spans="2:7" s="6" customFormat="1">
      <c r="B2853" s="356"/>
      <c r="C2853" s="356"/>
      <c r="D2853" s="356"/>
      <c r="E2853" s="357"/>
      <c r="F2853" s="358"/>
      <c r="G2853" s="294"/>
    </row>
    <row r="2854" spans="2:7" s="6" customFormat="1">
      <c r="B2854" s="356"/>
      <c r="C2854" s="356"/>
      <c r="D2854" s="356"/>
      <c r="E2854" s="357"/>
      <c r="F2854" s="358"/>
      <c r="G2854" s="294"/>
    </row>
    <row r="2855" spans="2:7" s="6" customFormat="1">
      <c r="B2855" s="356"/>
      <c r="C2855" s="356"/>
      <c r="D2855" s="356"/>
      <c r="E2855" s="357"/>
      <c r="F2855" s="358"/>
      <c r="G2855" s="294"/>
    </row>
    <row r="2856" spans="2:7" s="6" customFormat="1">
      <c r="B2856" s="356"/>
      <c r="C2856" s="356"/>
      <c r="D2856" s="356"/>
      <c r="E2856" s="357"/>
      <c r="F2856" s="358"/>
      <c r="G2856" s="294"/>
    </row>
    <row r="2857" spans="2:7" s="6" customFormat="1">
      <c r="B2857" s="356"/>
      <c r="C2857" s="356"/>
      <c r="D2857" s="356"/>
      <c r="E2857" s="357"/>
      <c r="F2857" s="358"/>
      <c r="G2857" s="294"/>
    </row>
    <row r="2858" spans="2:7" s="6" customFormat="1">
      <c r="B2858" s="356"/>
      <c r="C2858" s="356"/>
      <c r="D2858" s="356"/>
      <c r="E2858" s="357"/>
      <c r="F2858" s="358"/>
      <c r="G2858" s="294"/>
    </row>
    <row r="2859" spans="2:7" s="6" customFormat="1">
      <c r="B2859" s="356"/>
      <c r="C2859" s="356"/>
      <c r="D2859" s="356"/>
      <c r="E2859" s="357"/>
      <c r="F2859" s="358"/>
      <c r="G2859" s="294"/>
    </row>
    <row r="2860" spans="2:7" s="6" customFormat="1">
      <c r="B2860" s="356"/>
      <c r="C2860" s="356"/>
      <c r="D2860" s="356"/>
      <c r="E2860" s="357"/>
      <c r="F2860" s="358"/>
      <c r="G2860" s="294"/>
    </row>
    <row r="2861" spans="2:7" s="6" customFormat="1">
      <c r="B2861" s="356"/>
      <c r="C2861" s="356"/>
      <c r="D2861" s="356"/>
      <c r="E2861" s="357"/>
      <c r="F2861" s="358"/>
      <c r="G2861" s="294"/>
    </row>
    <row r="2862" spans="2:7" s="6" customFormat="1">
      <c r="B2862" s="356"/>
      <c r="C2862" s="356"/>
      <c r="D2862" s="356"/>
      <c r="E2862" s="357"/>
      <c r="F2862" s="358"/>
      <c r="G2862" s="294"/>
    </row>
    <row r="2863" spans="2:7" s="6" customFormat="1">
      <c r="B2863" s="356"/>
      <c r="C2863" s="356"/>
      <c r="D2863" s="356"/>
      <c r="E2863" s="357"/>
      <c r="F2863" s="358"/>
      <c r="G2863" s="294"/>
    </row>
    <row r="2864" spans="2:7" s="6" customFormat="1">
      <c r="B2864" s="356"/>
      <c r="C2864" s="356"/>
      <c r="D2864" s="356"/>
      <c r="E2864" s="357"/>
      <c r="F2864" s="358"/>
      <c r="G2864" s="294"/>
    </row>
    <row r="2865" spans="2:7" s="6" customFormat="1">
      <c r="B2865" s="356"/>
      <c r="C2865" s="356"/>
      <c r="D2865" s="356"/>
      <c r="E2865" s="357"/>
      <c r="F2865" s="358"/>
      <c r="G2865" s="294"/>
    </row>
    <row r="2866" spans="2:7" s="6" customFormat="1">
      <c r="B2866" s="356"/>
      <c r="C2866" s="356"/>
      <c r="D2866" s="356"/>
      <c r="E2866" s="357"/>
      <c r="F2866" s="358"/>
      <c r="G2866" s="294"/>
    </row>
    <row r="2867" spans="2:7" s="6" customFormat="1">
      <c r="B2867" s="356"/>
      <c r="C2867" s="356"/>
      <c r="D2867" s="356"/>
      <c r="E2867" s="357"/>
      <c r="F2867" s="358"/>
      <c r="G2867" s="294"/>
    </row>
    <row r="2868" spans="2:7" s="6" customFormat="1">
      <c r="B2868" s="356"/>
      <c r="C2868" s="356"/>
      <c r="D2868" s="356"/>
      <c r="E2868" s="357"/>
      <c r="F2868" s="358"/>
      <c r="G2868" s="294"/>
    </row>
    <row r="2869" spans="2:7" s="6" customFormat="1">
      <c r="B2869" s="356"/>
      <c r="C2869" s="356"/>
      <c r="D2869" s="356"/>
      <c r="E2869" s="357"/>
      <c r="F2869" s="358"/>
      <c r="G2869" s="294"/>
    </row>
    <row r="2870" spans="2:7" s="6" customFormat="1">
      <c r="B2870" s="356"/>
      <c r="C2870" s="356"/>
      <c r="D2870" s="356"/>
      <c r="E2870" s="357"/>
      <c r="F2870" s="358"/>
      <c r="G2870" s="294"/>
    </row>
    <row r="2871" spans="2:7" s="6" customFormat="1">
      <c r="B2871" s="356"/>
      <c r="C2871" s="356"/>
      <c r="D2871" s="356"/>
      <c r="E2871" s="357"/>
      <c r="F2871" s="358"/>
      <c r="G2871" s="294"/>
    </row>
    <row r="2872" spans="2:7" s="6" customFormat="1">
      <c r="B2872" s="356"/>
      <c r="C2872" s="356"/>
      <c r="D2872" s="356"/>
      <c r="E2872" s="357"/>
      <c r="F2872" s="358"/>
      <c r="G2872" s="294"/>
    </row>
    <row r="2873" spans="2:7" s="6" customFormat="1">
      <c r="B2873" s="356"/>
      <c r="C2873" s="356"/>
      <c r="D2873" s="356"/>
      <c r="E2873" s="357"/>
      <c r="F2873" s="358"/>
      <c r="G2873" s="294"/>
    </row>
    <row r="2874" spans="2:7" s="6" customFormat="1">
      <c r="B2874" s="356"/>
      <c r="C2874" s="356"/>
      <c r="D2874" s="356"/>
      <c r="E2874" s="357"/>
      <c r="F2874" s="358"/>
      <c r="G2874" s="294"/>
    </row>
    <row r="2875" spans="2:7" s="6" customFormat="1">
      <c r="B2875" s="356"/>
      <c r="C2875" s="356"/>
      <c r="D2875" s="356"/>
      <c r="E2875" s="357"/>
      <c r="F2875" s="358"/>
      <c r="G2875" s="294"/>
    </row>
    <row r="2876" spans="2:7" s="6" customFormat="1">
      <c r="B2876" s="356"/>
      <c r="C2876" s="356"/>
      <c r="D2876" s="356"/>
      <c r="E2876" s="357"/>
      <c r="F2876" s="358"/>
      <c r="G2876" s="294"/>
    </row>
    <row r="2877" spans="2:7" s="6" customFormat="1">
      <c r="B2877" s="356"/>
      <c r="C2877" s="356"/>
      <c r="D2877" s="356"/>
      <c r="E2877" s="357"/>
      <c r="F2877" s="358"/>
      <c r="G2877" s="294"/>
    </row>
    <row r="2878" spans="2:7" s="6" customFormat="1">
      <c r="B2878" s="356"/>
      <c r="C2878" s="356"/>
      <c r="D2878" s="356"/>
      <c r="E2878" s="357"/>
      <c r="F2878" s="358"/>
      <c r="G2878" s="294"/>
    </row>
    <row r="2879" spans="2:7" s="6" customFormat="1">
      <c r="B2879" s="356"/>
      <c r="C2879" s="356"/>
      <c r="D2879" s="356"/>
      <c r="E2879" s="357"/>
      <c r="F2879" s="358"/>
      <c r="G2879" s="294"/>
    </row>
    <row r="2880" spans="2:7" s="6" customFormat="1">
      <c r="B2880" s="356"/>
      <c r="C2880" s="356"/>
      <c r="D2880" s="356"/>
      <c r="E2880" s="357"/>
      <c r="F2880" s="358"/>
      <c r="G2880" s="294"/>
    </row>
    <row r="2881" spans="2:7" s="6" customFormat="1">
      <c r="B2881" s="356"/>
      <c r="C2881" s="356"/>
      <c r="D2881" s="356"/>
      <c r="E2881" s="357"/>
      <c r="F2881" s="358"/>
      <c r="G2881" s="294"/>
    </row>
    <row r="2882" spans="2:7" s="6" customFormat="1">
      <c r="B2882" s="356"/>
      <c r="C2882" s="356"/>
      <c r="D2882" s="356"/>
      <c r="E2882" s="357"/>
      <c r="F2882" s="358"/>
      <c r="G2882" s="294"/>
    </row>
    <row r="2883" spans="2:7" s="6" customFormat="1">
      <c r="B2883" s="356"/>
      <c r="C2883" s="356"/>
      <c r="D2883" s="356"/>
      <c r="E2883" s="357"/>
      <c r="F2883" s="358"/>
      <c r="G2883" s="294"/>
    </row>
    <row r="2884" spans="2:7" s="6" customFormat="1">
      <c r="B2884" s="356"/>
      <c r="C2884" s="356"/>
      <c r="D2884" s="356"/>
      <c r="E2884" s="357"/>
      <c r="F2884" s="358"/>
      <c r="G2884" s="294"/>
    </row>
    <row r="2885" spans="2:7" s="6" customFormat="1">
      <c r="B2885" s="356"/>
      <c r="C2885" s="356"/>
      <c r="D2885" s="356"/>
      <c r="E2885" s="357"/>
      <c r="F2885" s="358"/>
      <c r="G2885" s="294"/>
    </row>
    <row r="2886" spans="2:7" s="6" customFormat="1">
      <c r="B2886" s="356"/>
      <c r="C2886" s="356"/>
      <c r="D2886" s="356"/>
      <c r="E2886" s="357"/>
      <c r="F2886" s="358"/>
      <c r="G2886" s="294"/>
    </row>
    <row r="2887" spans="2:7" s="6" customFormat="1">
      <c r="B2887" s="356"/>
      <c r="C2887" s="356"/>
      <c r="D2887" s="356"/>
      <c r="E2887" s="357"/>
      <c r="F2887" s="358"/>
      <c r="G2887" s="294"/>
    </row>
    <row r="2888" spans="2:7" s="6" customFormat="1">
      <c r="B2888" s="356"/>
      <c r="C2888" s="356"/>
      <c r="D2888" s="356"/>
      <c r="E2888" s="357"/>
      <c r="F2888" s="358"/>
      <c r="G2888" s="294"/>
    </row>
    <row r="2889" spans="2:7" s="6" customFormat="1">
      <c r="B2889" s="356"/>
      <c r="C2889" s="356"/>
      <c r="D2889" s="356"/>
      <c r="E2889" s="357"/>
      <c r="F2889" s="358"/>
      <c r="G2889" s="294"/>
    </row>
    <row r="2890" spans="2:7" s="6" customFormat="1">
      <c r="B2890" s="356"/>
      <c r="C2890" s="356"/>
      <c r="D2890" s="356"/>
      <c r="E2890" s="357"/>
      <c r="F2890" s="358"/>
      <c r="G2890" s="294"/>
    </row>
    <row r="2891" spans="2:7" s="6" customFormat="1">
      <c r="B2891" s="356"/>
      <c r="C2891" s="356"/>
      <c r="D2891" s="356"/>
      <c r="E2891" s="357"/>
      <c r="F2891" s="358"/>
      <c r="G2891" s="294"/>
    </row>
    <row r="2892" spans="2:7" s="6" customFormat="1">
      <c r="B2892" s="356"/>
      <c r="C2892" s="356"/>
      <c r="D2892" s="356"/>
      <c r="E2892" s="357"/>
      <c r="F2892" s="358"/>
      <c r="G2892" s="294"/>
    </row>
    <row r="2893" spans="2:7" s="6" customFormat="1">
      <c r="B2893" s="356"/>
      <c r="C2893" s="356"/>
      <c r="D2893" s="356"/>
      <c r="E2893" s="357"/>
      <c r="F2893" s="358"/>
      <c r="G2893" s="294"/>
    </row>
    <row r="2894" spans="2:7" s="6" customFormat="1">
      <c r="B2894" s="356"/>
      <c r="C2894" s="356"/>
      <c r="D2894" s="356"/>
      <c r="E2894" s="357"/>
      <c r="F2894" s="358"/>
      <c r="G2894" s="294"/>
    </row>
    <row r="2895" spans="2:7" s="6" customFormat="1">
      <c r="B2895" s="356"/>
      <c r="C2895" s="356"/>
      <c r="D2895" s="356"/>
      <c r="E2895" s="357"/>
      <c r="F2895" s="358"/>
      <c r="G2895" s="294"/>
    </row>
    <row r="2896" spans="2:7" s="6" customFormat="1">
      <c r="B2896" s="356"/>
      <c r="C2896" s="356"/>
      <c r="D2896" s="356"/>
      <c r="E2896" s="357"/>
      <c r="F2896" s="358"/>
      <c r="G2896" s="294"/>
    </row>
    <row r="2897" spans="2:7" s="6" customFormat="1">
      <c r="B2897" s="356"/>
      <c r="C2897" s="356"/>
      <c r="D2897" s="356"/>
      <c r="E2897" s="357"/>
      <c r="F2897" s="358"/>
      <c r="G2897" s="294"/>
    </row>
    <row r="2898" spans="2:7" s="6" customFormat="1">
      <c r="B2898" s="356"/>
      <c r="C2898" s="356"/>
      <c r="D2898" s="356"/>
      <c r="E2898" s="357"/>
      <c r="F2898" s="358"/>
      <c r="G2898" s="294"/>
    </row>
    <row r="2899" spans="2:7" s="6" customFormat="1">
      <c r="B2899" s="356"/>
      <c r="C2899" s="356"/>
      <c r="D2899" s="356"/>
      <c r="E2899" s="357"/>
      <c r="F2899" s="358"/>
      <c r="G2899" s="294"/>
    </row>
    <row r="2900" spans="2:7" s="6" customFormat="1">
      <c r="B2900" s="356"/>
      <c r="C2900" s="356"/>
      <c r="D2900" s="356"/>
      <c r="E2900" s="357"/>
      <c r="F2900" s="358"/>
      <c r="G2900" s="294"/>
    </row>
    <row r="2901" spans="2:7" s="6" customFormat="1">
      <c r="B2901" s="356"/>
      <c r="C2901" s="356"/>
      <c r="D2901" s="356"/>
      <c r="E2901" s="357"/>
      <c r="F2901" s="358"/>
      <c r="G2901" s="294"/>
    </row>
    <row r="2902" spans="2:7" s="6" customFormat="1">
      <c r="B2902" s="356"/>
      <c r="C2902" s="356"/>
      <c r="D2902" s="356"/>
      <c r="E2902" s="357"/>
      <c r="F2902" s="358"/>
      <c r="G2902" s="294"/>
    </row>
    <row r="2903" spans="2:7" s="6" customFormat="1">
      <c r="B2903" s="356"/>
      <c r="C2903" s="356"/>
      <c r="D2903" s="356"/>
      <c r="E2903" s="357"/>
      <c r="F2903" s="358"/>
      <c r="G2903" s="294"/>
    </row>
    <row r="2904" spans="2:7" s="6" customFormat="1">
      <c r="B2904" s="356"/>
      <c r="C2904" s="356"/>
      <c r="D2904" s="356"/>
      <c r="E2904" s="357"/>
      <c r="F2904" s="358"/>
      <c r="G2904" s="294"/>
    </row>
    <row r="2905" spans="2:7" s="6" customFormat="1">
      <c r="B2905" s="356"/>
      <c r="C2905" s="356"/>
      <c r="D2905" s="356"/>
      <c r="E2905" s="357"/>
      <c r="F2905" s="358"/>
      <c r="G2905" s="294"/>
    </row>
    <row r="2906" spans="2:7" s="6" customFormat="1">
      <c r="B2906" s="356"/>
      <c r="C2906" s="356"/>
      <c r="D2906" s="356"/>
      <c r="E2906" s="357"/>
      <c r="F2906" s="358"/>
      <c r="G2906" s="294"/>
    </row>
    <row r="2907" spans="2:7" s="6" customFormat="1">
      <c r="B2907" s="356"/>
      <c r="C2907" s="356"/>
      <c r="D2907" s="356"/>
      <c r="E2907" s="357"/>
      <c r="F2907" s="358"/>
      <c r="G2907" s="294"/>
    </row>
    <row r="2908" spans="2:7" s="6" customFormat="1">
      <c r="B2908" s="356"/>
      <c r="C2908" s="356"/>
      <c r="D2908" s="356"/>
      <c r="E2908" s="357"/>
      <c r="F2908" s="358"/>
      <c r="G2908" s="294"/>
    </row>
    <row r="2909" spans="2:7" s="6" customFormat="1">
      <c r="B2909" s="356"/>
      <c r="C2909" s="356"/>
      <c r="D2909" s="356"/>
      <c r="E2909" s="357"/>
      <c r="F2909" s="358"/>
      <c r="G2909" s="294"/>
    </row>
    <row r="2910" spans="2:7" s="6" customFormat="1">
      <c r="B2910" s="356"/>
      <c r="C2910" s="356"/>
      <c r="D2910" s="356"/>
      <c r="E2910" s="357"/>
      <c r="F2910" s="358"/>
      <c r="G2910" s="294"/>
    </row>
    <row r="2911" spans="2:7" s="6" customFormat="1">
      <c r="B2911" s="356"/>
      <c r="C2911" s="356"/>
      <c r="D2911" s="356"/>
      <c r="E2911" s="357"/>
      <c r="F2911" s="358"/>
      <c r="G2911" s="294"/>
    </row>
    <row r="2912" spans="2:7" s="6" customFormat="1">
      <c r="B2912" s="356"/>
      <c r="C2912" s="356"/>
      <c r="D2912" s="356"/>
      <c r="E2912" s="357"/>
      <c r="F2912" s="358"/>
      <c r="G2912" s="294"/>
    </row>
    <row r="2913" spans="2:7" s="6" customFormat="1">
      <c r="B2913" s="356"/>
      <c r="C2913" s="356"/>
      <c r="D2913" s="356"/>
      <c r="E2913" s="357"/>
      <c r="F2913" s="358"/>
      <c r="G2913" s="294"/>
    </row>
    <row r="2914" spans="2:7" s="6" customFormat="1">
      <c r="B2914" s="356"/>
      <c r="C2914" s="356"/>
      <c r="D2914" s="356"/>
      <c r="E2914" s="357"/>
      <c r="F2914" s="358"/>
      <c r="G2914" s="294"/>
    </row>
    <row r="2915" spans="2:7" s="6" customFormat="1">
      <c r="B2915" s="356"/>
      <c r="C2915" s="356"/>
      <c r="D2915" s="356"/>
      <c r="E2915" s="357"/>
      <c r="F2915" s="358"/>
      <c r="G2915" s="294"/>
    </row>
    <row r="2916" spans="2:7" s="6" customFormat="1">
      <c r="B2916" s="356"/>
      <c r="C2916" s="356"/>
      <c r="D2916" s="356"/>
      <c r="E2916" s="357"/>
      <c r="F2916" s="358"/>
      <c r="G2916" s="294"/>
    </row>
    <row r="2917" spans="2:7" s="6" customFormat="1">
      <c r="B2917" s="356"/>
      <c r="C2917" s="356"/>
      <c r="D2917" s="356"/>
      <c r="E2917" s="357"/>
      <c r="F2917" s="358"/>
      <c r="G2917" s="294"/>
    </row>
    <row r="2918" spans="2:7" s="6" customFormat="1">
      <c r="B2918" s="356"/>
      <c r="C2918" s="356"/>
      <c r="D2918" s="356"/>
      <c r="E2918" s="357"/>
      <c r="F2918" s="358"/>
      <c r="G2918" s="294"/>
    </row>
    <row r="2919" spans="2:7" s="6" customFormat="1">
      <c r="B2919" s="356"/>
      <c r="C2919" s="356"/>
      <c r="D2919" s="356"/>
      <c r="E2919" s="357"/>
      <c r="F2919" s="358"/>
      <c r="G2919" s="294"/>
    </row>
    <row r="2920" spans="2:7" s="6" customFormat="1">
      <c r="B2920" s="356"/>
      <c r="C2920" s="356"/>
      <c r="D2920" s="356"/>
      <c r="E2920" s="357"/>
      <c r="F2920" s="358"/>
      <c r="G2920" s="294"/>
    </row>
    <row r="2921" spans="2:7" s="6" customFormat="1">
      <c r="B2921" s="356"/>
      <c r="C2921" s="356"/>
      <c r="D2921" s="356"/>
      <c r="E2921" s="357"/>
      <c r="F2921" s="358"/>
      <c r="G2921" s="294"/>
    </row>
    <row r="2922" spans="2:7" s="6" customFormat="1">
      <c r="B2922" s="356"/>
      <c r="C2922" s="356"/>
      <c r="D2922" s="356"/>
      <c r="E2922" s="357"/>
      <c r="F2922" s="358"/>
      <c r="G2922" s="294"/>
    </row>
    <row r="2923" spans="2:7" s="6" customFormat="1">
      <c r="B2923" s="356"/>
      <c r="C2923" s="356"/>
      <c r="D2923" s="356"/>
      <c r="E2923" s="357"/>
      <c r="F2923" s="358"/>
      <c r="G2923" s="294"/>
    </row>
    <row r="2924" spans="2:7" s="6" customFormat="1">
      <c r="B2924" s="356"/>
      <c r="C2924" s="356"/>
      <c r="D2924" s="356"/>
      <c r="E2924" s="357"/>
      <c r="F2924" s="358"/>
      <c r="G2924" s="294"/>
    </row>
    <row r="2925" spans="2:7" s="6" customFormat="1">
      <c r="B2925" s="356"/>
      <c r="C2925" s="356"/>
      <c r="D2925" s="356"/>
      <c r="E2925" s="357"/>
      <c r="F2925" s="358"/>
      <c r="G2925" s="294"/>
    </row>
    <row r="2926" spans="2:7" s="6" customFormat="1">
      <c r="B2926" s="356"/>
      <c r="C2926" s="356"/>
      <c r="D2926" s="356"/>
      <c r="E2926" s="357"/>
      <c r="F2926" s="358"/>
      <c r="G2926" s="294"/>
    </row>
    <row r="2927" spans="2:7" s="6" customFormat="1">
      <c r="B2927" s="356"/>
      <c r="C2927" s="356"/>
      <c r="D2927" s="356"/>
      <c r="E2927" s="357"/>
      <c r="F2927" s="358"/>
      <c r="G2927" s="294"/>
    </row>
    <row r="2928" spans="2:7" s="6" customFormat="1">
      <c r="B2928" s="356"/>
      <c r="C2928" s="356"/>
      <c r="D2928" s="356"/>
      <c r="E2928" s="357"/>
      <c r="F2928" s="358"/>
      <c r="G2928" s="294"/>
    </row>
    <row r="2929" spans="2:7" s="6" customFormat="1">
      <c r="B2929" s="356"/>
      <c r="C2929" s="356"/>
      <c r="D2929" s="356"/>
      <c r="E2929" s="357"/>
      <c r="F2929" s="358"/>
      <c r="G2929" s="294"/>
    </row>
    <row r="2930" spans="2:7" s="6" customFormat="1">
      <c r="B2930" s="356"/>
      <c r="C2930" s="356"/>
      <c r="D2930" s="356"/>
      <c r="E2930" s="357"/>
      <c r="F2930" s="358"/>
      <c r="G2930" s="294"/>
    </row>
    <row r="2931" spans="2:7" s="6" customFormat="1">
      <c r="B2931" s="356"/>
      <c r="C2931" s="356"/>
      <c r="D2931" s="356"/>
      <c r="E2931" s="357"/>
      <c r="F2931" s="358"/>
      <c r="G2931" s="294"/>
    </row>
    <row r="2932" spans="2:7" s="6" customFormat="1">
      <c r="B2932" s="356"/>
      <c r="C2932" s="356"/>
      <c r="D2932" s="356"/>
      <c r="E2932" s="357"/>
      <c r="F2932" s="358"/>
      <c r="G2932" s="294"/>
    </row>
    <row r="2933" spans="2:7" s="6" customFormat="1">
      <c r="B2933" s="356"/>
      <c r="C2933" s="356"/>
      <c r="D2933" s="356"/>
      <c r="E2933" s="357"/>
      <c r="F2933" s="358"/>
      <c r="G2933" s="294"/>
    </row>
    <row r="2934" spans="2:7" s="6" customFormat="1">
      <c r="B2934" s="356"/>
      <c r="C2934" s="356"/>
      <c r="D2934" s="356"/>
      <c r="E2934" s="357"/>
      <c r="F2934" s="358"/>
      <c r="G2934" s="294"/>
    </row>
    <row r="2935" spans="2:7" s="6" customFormat="1">
      <c r="B2935" s="356"/>
      <c r="C2935" s="356"/>
      <c r="D2935" s="356"/>
      <c r="E2935" s="357"/>
      <c r="F2935" s="358"/>
      <c r="G2935" s="294"/>
    </row>
    <row r="2936" spans="2:7" s="6" customFormat="1">
      <c r="B2936" s="356"/>
      <c r="C2936" s="356"/>
      <c r="D2936" s="356"/>
      <c r="E2936" s="357"/>
      <c r="F2936" s="358"/>
      <c r="G2936" s="294"/>
    </row>
    <row r="2937" spans="2:7" s="6" customFormat="1">
      <c r="B2937" s="356"/>
      <c r="C2937" s="356"/>
      <c r="D2937" s="356"/>
      <c r="E2937" s="357"/>
      <c r="F2937" s="358"/>
      <c r="G2937" s="294"/>
    </row>
    <row r="2938" spans="2:7" s="6" customFormat="1">
      <c r="B2938" s="356"/>
      <c r="C2938" s="356"/>
      <c r="D2938" s="356"/>
      <c r="E2938" s="357"/>
      <c r="F2938" s="358"/>
      <c r="G2938" s="294"/>
    </row>
    <row r="2939" spans="2:7" s="6" customFormat="1">
      <c r="B2939" s="356"/>
      <c r="C2939" s="356"/>
      <c r="D2939" s="356"/>
      <c r="E2939" s="357"/>
      <c r="F2939" s="358"/>
      <c r="G2939" s="294"/>
    </row>
    <row r="2940" spans="2:7" s="6" customFormat="1">
      <c r="B2940" s="356"/>
      <c r="C2940" s="356"/>
      <c r="D2940" s="356"/>
      <c r="E2940" s="357"/>
      <c r="F2940" s="358"/>
      <c r="G2940" s="294"/>
    </row>
    <row r="2941" spans="2:7" s="6" customFormat="1">
      <c r="B2941" s="356"/>
      <c r="C2941" s="356"/>
      <c r="D2941" s="356"/>
      <c r="E2941" s="357"/>
      <c r="F2941" s="358"/>
      <c r="G2941" s="294"/>
    </row>
    <row r="2942" spans="2:7" s="6" customFormat="1">
      <c r="B2942" s="356"/>
      <c r="C2942" s="356"/>
      <c r="D2942" s="356"/>
      <c r="E2942" s="357"/>
      <c r="F2942" s="358"/>
      <c r="G2942" s="294"/>
    </row>
    <row r="2943" spans="2:7" s="6" customFormat="1">
      <c r="B2943" s="356"/>
      <c r="C2943" s="356"/>
      <c r="D2943" s="356"/>
      <c r="E2943" s="357"/>
      <c r="F2943" s="358"/>
      <c r="G2943" s="294"/>
    </row>
    <row r="2944" spans="2:7" s="6" customFormat="1">
      <c r="B2944" s="356"/>
      <c r="C2944" s="356"/>
      <c r="D2944" s="356"/>
      <c r="E2944" s="357"/>
      <c r="F2944" s="358"/>
      <c r="G2944" s="294"/>
    </row>
    <row r="2945" spans="2:7" s="6" customFormat="1">
      <c r="B2945" s="356"/>
      <c r="C2945" s="356"/>
      <c r="D2945" s="356"/>
      <c r="E2945" s="357"/>
      <c r="F2945" s="358"/>
      <c r="G2945" s="294"/>
    </row>
    <row r="2946" spans="2:7" s="6" customFormat="1">
      <c r="B2946" s="356"/>
      <c r="C2946" s="356"/>
      <c r="D2946" s="356"/>
      <c r="E2946" s="357"/>
      <c r="F2946" s="358"/>
      <c r="G2946" s="294"/>
    </row>
    <row r="2947" spans="2:7" s="6" customFormat="1">
      <c r="B2947" s="356"/>
      <c r="C2947" s="356"/>
      <c r="D2947" s="356"/>
      <c r="E2947" s="357"/>
      <c r="F2947" s="358"/>
      <c r="G2947" s="294"/>
    </row>
    <row r="2948" spans="2:7" s="6" customFormat="1">
      <c r="B2948" s="356"/>
      <c r="C2948" s="356"/>
      <c r="D2948" s="356"/>
      <c r="E2948" s="357"/>
      <c r="F2948" s="358"/>
      <c r="G2948" s="294"/>
    </row>
    <row r="2949" spans="2:7" s="6" customFormat="1">
      <c r="B2949" s="356"/>
      <c r="C2949" s="356"/>
      <c r="D2949" s="356"/>
      <c r="E2949" s="357"/>
      <c r="F2949" s="358"/>
      <c r="G2949" s="294"/>
    </row>
    <row r="2950" spans="2:7" s="6" customFormat="1">
      <c r="B2950" s="356"/>
      <c r="C2950" s="356"/>
      <c r="D2950" s="356"/>
      <c r="E2950" s="357"/>
      <c r="F2950" s="358"/>
      <c r="G2950" s="294"/>
    </row>
    <row r="2951" spans="2:7" s="6" customFormat="1">
      <c r="B2951" s="356"/>
      <c r="C2951" s="356"/>
      <c r="D2951" s="356"/>
      <c r="E2951" s="357"/>
      <c r="F2951" s="358"/>
      <c r="G2951" s="294"/>
    </row>
    <row r="2952" spans="2:7" s="6" customFormat="1">
      <c r="B2952" s="356"/>
      <c r="C2952" s="356"/>
      <c r="D2952" s="356"/>
      <c r="E2952" s="357"/>
      <c r="F2952" s="358"/>
      <c r="G2952" s="294"/>
    </row>
    <row r="2953" spans="2:7" s="6" customFormat="1">
      <c r="B2953" s="356"/>
      <c r="C2953" s="356"/>
      <c r="D2953" s="356"/>
      <c r="E2953" s="357"/>
      <c r="F2953" s="358"/>
      <c r="G2953" s="294"/>
    </row>
    <row r="2954" spans="2:7" s="6" customFormat="1">
      <c r="B2954" s="356"/>
      <c r="C2954" s="356"/>
      <c r="D2954" s="356"/>
      <c r="E2954" s="357"/>
      <c r="F2954" s="358"/>
      <c r="G2954" s="294"/>
    </row>
    <row r="2955" spans="2:7" s="6" customFormat="1">
      <c r="B2955" s="356"/>
      <c r="C2955" s="356"/>
      <c r="D2955" s="356"/>
      <c r="E2955" s="357"/>
      <c r="F2955" s="358"/>
      <c r="G2955" s="294"/>
    </row>
    <row r="2956" spans="2:7" s="6" customFormat="1">
      <c r="B2956" s="356"/>
      <c r="C2956" s="356"/>
      <c r="D2956" s="356"/>
      <c r="E2956" s="357"/>
      <c r="F2956" s="358"/>
      <c r="G2956" s="294"/>
    </row>
    <row r="2957" spans="2:7" s="6" customFormat="1">
      <c r="B2957" s="356"/>
      <c r="C2957" s="356"/>
      <c r="D2957" s="356"/>
      <c r="E2957" s="357"/>
      <c r="F2957" s="358"/>
      <c r="G2957" s="294"/>
    </row>
    <row r="2958" spans="2:7" s="6" customFormat="1">
      <c r="B2958" s="356"/>
      <c r="C2958" s="356"/>
      <c r="D2958" s="356"/>
      <c r="E2958" s="357"/>
      <c r="F2958" s="358"/>
      <c r="G2958" s="294"/>
    </row>
    <row r="2959" spans="2:7" s="6" customFormat="1">
      <c r="B2959" s="356"/>
      <c r="C2959" s="356"/>
      <c r="D2959" s="356"/>
      <c r="E2959" s="357"/>
      <c r="F2959" s="358"/>
      <c r="G2959" s="294"/>
    </row>
    <row r="2960" spans="2:7" s="6" customFormat="1">
      <c r="B2960" s="356"/>
      <c r="C2960" s="356"/>
      <c r="D2960" s="356"/>
      <c r="E2960" s="357"/>
      <c r="F2960" s="358"/>
      <c r="G2960" s="294"/>
    </row>
    <row r="2961" spans="2:7" s="6" customFormat="1">
      <c r="B2961" s="356"/>
      <c r="C2961" s="356"/>
      <c r="D2961" s="356"/>
      <c r="E2961" s="357"/>
      <c r="F2961" s="358"/>
      <c r="G2961" s="294"/>
    </row>
    <row r="2962" spans="2:7" s="6" customFormat="1">
      <c r="B2962" s="356"/>
      <c r="C2962" s="356"/>
      <c r="D2962" s="356"/>
      <c r="E2962" s="357"/>
      <c r="F2962" s="358"/>
      <c r="G2962" s="294"/>
    </row>
    <row r="2963" spans="2:7" s="6" customFormat="1">
      <c r="B2963" s="356"/>
      <c r="C2963" s="356"/>
      <c r="D2963" s="356"/>
      <c r="E2963" s="357"/>
      <c r="F2963" s="358"/>
      <c r="G2963" s="294"/>
    </row>
    <row r="2964" spans="2:7" s="6" customFormat="1">
      <c r="B2964" s="356"/>
      <c r="C2964" s="356"/>
      <c r="D2964" s="356"/>
      <c r="E2964" s="357"/>
      <c r="F2964" s="358"/>
      <c r="G2964" s="294"/>
    </row>
    <row r="2965" spans="2:7" s="6" customFormat="1">
      <c r="B2965" s="356"/>
      <c r="C2965" s="356"/>
      <c r="D2965" s="356"/>
      <c r="E2965" s="357"/>
      <c r="F2965" s="358"/>
      <c r="G2965" s="294"/>
    </row>
    <row r="2966" spans="2:7" s="6" customFormat="1">
      <c r="B2966" s="356"/>
      <c r="C2966" s="356"/>
      <c r="D2966" s="356"/>
      <c r="E2966" s="357"/>
      <c r="F2966" s="358"/>
      <c r="G2966" s="294"/>
    </row>
    <row r="2967" spans="2:7" s="6" customFormat="1">
      <c r="B2967" s="356"/>
      <c r="C2967" s="356"/>
      <c r="D2967" s="356"/>
      <c r="E2967" s="357"/>
      <c r="F2967" s="358"/>
      <c r="G2967" s="294"/>
    </row>
    <row r="2968" spans="2:7" s="6" customFormat="1">
      <c r="B2968" s="356"/>
      <c r="C2968" s="356"/>
      <c r="D2968" s="356"/>
      <c r="E2968" s="357"/>
      <c r="F2968" s="358"/>
      <c r="G2968" s="294"/>
    </row>
    <row r="2969" spans="2:7" s="6" customFormat="1">
      <c r="B2969" s="356"/>
      <c r="C2969" s="356"/>
      <c r="D2969" s="356"/>
      <c r="E2969" s="357"/>
      <c r="F2969" s="358"/>
      <c r="G2969" s="294"/>
    </row>
    <row r="2970" spans="2:7" s="6" customFormat="1">
      <c r="B2970" s="356"/>
      <c r="C2970" s="356"/>
      <c r="D2970" s="356"/>
      <c r="E2970" s="357"/>
      <c r="F2970" s="358"/>
      <c r="G2970" s="294"/>
    </row>
    <row r="2971" spans="2:7" s="6" customFormat="1">
      <c r="B2971" s="356"/>
      <c r="C2971" s="356"/>
      <c r="D2971" s="356"/>
      <c r="E2971" s="357"/>
      <c r="F2971" s="358"/>
      <c r="G2971" s="294"/>
    </row>
    <row r="2972" spans="2:7" s="6" customFormat="1">
      <c r="B2972" s="356"/>
      <c r="C2972" s="356"/>
      <c r="D2972" s="356"/>
      <c r="E2972" s="357"/>
      <c r="F2972" s="358"/>
      <c r="G2972" s="294"/>
    </row>
    <row r="2973" spans="2:7" s="6" customFormat="1">
      <c r="B2973" s="356"/>
      <c r="C2973" s="356"/>
      <c r="D2973" s="356"/>
      <c r="E2973" s="357"/>
      <c r="F2973" s="358"/>
      <c r="G2973" s="294"/>
    </row>
    <row r="2974" spans="2:7" s="6" customFormat="1">
      <c r="B2974" s="356"/>
      <c r="C2974" s="356"/>
      <c r="D2974" s="356"/>
      <c r="E2974" s="357"/>
      <c r="F2974" s="358"/>
      <c r="G2974" s="294"/>
    </row>
    <row r="2975" spans="2:7" s="6" customFormat="1">
      <c r="B2975" s="356"/>
      <c r="C2975" s="356"/>
      <c r="D2975" s="356"/>
      <c r="E2975" s="357"/>
      <c r="F2975" s="358"/>
      <c r="G2975" s="294"/>
    </row>
    <row r="2976" spans="2:7" s="6" customFormat="1">
      <c r="B2976" s="356"/>
      <c r="C2976" s="356"/>
      <c r="D2976" s="356"/>
      <c r="E2976" s="357"/>
      <c r="F2976" s="358"/>
      <c r="G2976" s="294"/>
    </row>
    <row r="2977" spans="2:7" s="6" customFormat="1">
      <c r="B2977" s="356"/>
      <c r="C2977" s="356"/>
      <c r="D2977" s="356"/>
      <c r="E2977" s="357"/>
      <c r="F2977" s="358"/>
      <c r="G2977" s="294"/>
    </row>
    <row r="2978" spans="2:7" s="6" customFormat="1">
      <c r="B2978" s="356"/>
      <c r="C2978" s="356"/>
      <c r="D2978" s="356"/>
      <c r="E2978" s="357"/>
      <c r="F2978" s="358"/>
      <c r="G2978" s="294"/>
    </row>
    <row r="2979" spans="2:7" s="6" customFormat="1">
      <c r="B2979" s="356"/>
      <c r="C2979" s="356"/>
      <c r="D2979" s="356"/>
      <c r="E2979" s="357"/>
      <c r="F2979" s="358"/>
      <c r="G2979" s="294"/>
    </row>
    <row r="2980" spans="2:7" s="6" customFormat="1">
      <c r="B2980" s="356"/>
      <c r="C2980" s="356"/>
      <c r="D2980" s="356"/>
      <c r="E2980" s="357"/>
      <c r="F2980" s="358"/>
      <c r="G2980" s="294"/>
    </row>
    <row r="2981" spans="2:7" s="6" customFormat="1">
      <c r="B2981" s="356"/>
      <c r="C2981" s="356"/>
      <c r="D2981" s="356"/>
      <c r="E2981" s="357"/>
      <c r="F2981" s="358"/>
      <c r="G2981" s="294"/>
    </row>
    <row r="2982" spans="2:7" s="6" customFormat="1">
      <c r="B2982" s="356"/>
      <c r="C2982" s="356"/>
      <c r="D2982" s="356"/>
      <c r="E2982" s="357"/>
      <c r="F2982" s="358"/>
      <c r="G2982" s="294"/>
    </row>
    <row r="2983" spans="2:7" s="6" customFormat="1">
      <c r="B2983" s="356"/>
      <c r="C2983" s="356"/>
      <c r="D2983" s="356"/>
      <c r="E2983" s="357"/>
      <c r="F2983" s="358"/>
      <c r="G2983" s="294"/>
    </row>
    <row r="2984" spans="2:7" s="6" customFormat="1">
      <c r="B2984" s="356"/>
      <c r="C2984" s="356"/>
      <c r="D2984" s="356"/>
      <c r="E2984" s="357"/>
      <c r="F2984" s="358"/>
      <c r="G2984" s="294"/>
    </row>
    <row r="2985" spans="2:7" s="6" customFormat="1">
      <c r="B2985" s="356"/>
      <c r="C2985" s="356"/>
      <c r="D2985" s="356"/>
      <c r="E2985" s="357"/>
      <c r="F2985" s="358"/>
      <c r="G2985" s="294"/>
    </row>
    <row r="2986" spans="2:7" s="6" customFormat="1">
      <c r="B2986" s="356"/>
      <c r="C2986" s="356"/>
      <c r="D2986" s="356"/>
      <c r="E2986" s="357"/>
      <c r="F2986" s="358"/>
      <c r="G2986" s="294"/>
    </row>
    <row r="2987" spans="2:7" s="6" customFormat="1">
      <c r="B2987" s="356"/>
      <c r="C2987" s="356"/>
      <c r="D2987" s="356"/>
      <c r="E2987" s="357"/>
      <c r="F2987" s="358"/>
      <c r="G2987" s="294"/>
    </row>
    <row r="2988" spans="2:7" s="6" customFormat="1">
      <c r="B2988" s="356"/>
      <c r="C2988" s="356"/>
      <c r="D2988" s="356"/>
      <c r="E2988" s="357"/>
      <c r="F2988" s="358"/>
      <c r="G2988" s="294"/>
    </row>
    <row r="2989" spans="2:7" s="6" customFormat="1">
      <c r="B2989" s="356"/>
      <c r="C2989" s="356"/>
      <c r="D2989" s="356"/>
      <c r="E2989" s="357"/>
      <c r="F2989" s="358"/>
      <c r="G2989" s="294"/>
    </row>
    <row r="2990" spans="2:7" s="6" customFormat="1">
      <c r="B2990" s="356"/>
      <c r="C2990" s="356"/>
      <c r="D2990" s="356"/>
      <c r="E2990" s="357"/>
      <c r="F2990" s="358"/>
      <c r="G2990" s="294"/>
    </row>
    <row r="2991" spans="2:7" s="6" customFormat="1">
      <c r="B2991" s="356"/>
      <c r="C2991" s="356"/>
      <c r="D2991" s="356"/>
      <c r="E2991" s="357"/>
      <c r="F2991" s="358"/>
      <c r="G2991" s="294"/>
    </row>
    <row r="2992" spans="2:7" s="6" customFormat="1">
      <c r="B2992" s="356"/>
      <c r="C2992" s="356"/>
      <c r="D2992" s="356"/>
      <c r="E2992" s="357"/>
      <c r="F2992" s="358"/>
      <c r="G2992" s="294"/>
    </row>
    <row r="2993" spans="2:7" s="6" customFormat="1">
      <c r="B2993" s="356"/>
      <c r="C2993" s="356"/>
      <c r="D2993" s="356"/>
      <c r="E2993" s="357"/>
      <c r="F2993" s="358"/>
      <c r="G2993" s="294"/>
    </row>
    <row r="2994" spans="2:7" s="6" customFormat="1">
      <c r="B2994" s="356"/>
      <c r="C2994" s="356"/>
      <c r="D2994" s="356"/>
      <c r="E2994" s="357"/>
      <c r="F2994" s="358"/>
      <c r="G2994" s="294"/>
    </row>
    <row r="2995" spans="2:7" s="6" customFormat="1">
      <c r="B2995" s="356"/>
      <c r="C2995" s="356"/>
      <c r="D2995" s="356"/>
      <c r="E2995" s="357"/>
      <c r="F2995" s="358"/>
      <c r="G2995" s="294"/>
    </row>
    <row r="2996" spans="2:7" s="6" customFormat="1">
      <c r="B2996" s="356"/>
      <c r="C2996" s="356"/>
      <c r="D2996" s="356"/>
      <c r="E2996" s="357"/>
      <c r="F2996" s="358"/>
      <c r="G2996" s="294"/>
    </row>
    <row r="2997" spans="2:7" s="6" customFormat="1">
      <c r="B2997" s="356"/>
      <c r="C2997" s="356"/>
      <c r="D2997" s="356"/>
      <c r="E2997" s="357"/>
      <c r="F2997" s="358"/>
      <c r="G2997" s="294"/>
    </row>
    <row r="2998" spans="2:7" s="6" customFormat="1">
      <c r="B2998" s="356"/>
      <c r="C2998" s="356"/>
      <c r="D2998" s="356"/>
      <c r="E2998" s="357"/>
      <c r="F2998" s="358"/>
      <c r="G2998" s="294"/>
    </row>
    <row r="2999" spans="2:7" s="6" customFormat="1">
      <c r="B2999" s="356"/>
      <c r="C2999" s="356"/>
      <c r="D2999" s="356"/>
      <c r="E2999" s="357"/>
      <c r="F2999" s="358"/>
      <c r="G2999" s="294"/>
    </row>
    <row r="3000" spans="2:7" s="6" customFormat="1">
      <c r="B3000" s="356"/>
      <c r="C3000" s="356"/>
      <c r="D3000" s="356"/>
      <c r="E3000" s="357"/>
      <c r="F3000" s="358"/>
      <c r="G3000" s="294"/>
    </row>
    <row r="3001" spans="2:7" s="6" customFormat="1">
      <c r="B3001" s="356"/>
      <c r="C3001" s="356"/>
      <c r="D3001" s="356"/>
      <c r="E3001" s="357"/>
      <c r="F3001" s="358"/>
      <c r="G3001" s="294"/>
    </row>
    <row r="3002" spans="2:7" s="6" customFormat="1">
      <c r="B3002" s="356"/>
      <c r="C3002" s="356"/>
      <c r="D3002" s="356"/>
      <c r="E3002" s="357"/>
      <c r="F3002" s="358"/>
      <c r="G3002" s="294"/>
    </row>
    <row r="3003" spans="2:7" s="6" customFormat="1">
      <c r="B3003" s="356"/>
      <c r="C3003" s="356"/>
      <c r="D3003" s="356"/>
      <c r="E3003" s="357"/>
      <c r="F3003" s="358"/>
      <c r="G3003" s="294"/>
    </row>
    <row r="3004" spans="2:7" s="6" customFormat="1">
      <c r="B3004" s="356"/>
      <c r="C3004" s="356"/>
      <c r="D3004" s="356"/>
      <c r="E3004" s="357"/>
      <c r="F3004" s="358"/>
      <c r="G3004" s="294"/>
    </row>
    <row r="3005" spans="2:7" s="6" customFormat="1">
      <c r="B3005" s="356"/>
      <c r="C3005" s="356"/>
      <c r="D3005" s="356"/>
      <c r="E3005" s="357"/>
      <c r="F3005" s="358"/>
      <c r="G3005" s="294"/>
    </row>
    <row r="3006" spans="2:7" s="6" customFormat="1">
      <c r="B3006" s="356"/>
      <c r="C3006" s="356"/>
      <c r="D3006" s="356"/>
      <c r="E3006" s="357"/>
      <c r="F3006" s="358"/>
      <c r="G3006" s="294"/>
    </row>
    <row r="3007" spans="2:7" s="6" customFormat="1">
      <c r="B3007" s="356"/>
      <c r="C3007" s="356"/>
      <c r="D3007" s="356"/>
      <c r="E3007" s="357"/>
      <c r="F3007" s="358"/>
      <c r="G3007" s="294"/>
    </row>
    <row r="3008" spans="2:7" s="6" customFormat="1">
      <c r="B3008" s="356"/>
      <c r="C3008" s="356"/>
      <c r="D3008" s="356"/>
      <c r="E3008" s="357"/>
      <c r="F3008" s="358"/>
      <c r="G3008" s="294"/>
    </row>
    <row r="3009" spans="2:7" s="6" customFormat="1">
      <c r="B3009" s="356"/>
      <c r="C3009" s="356"/>
      <c r="D3009" s="356"/>
      <c r="E3009" s="357"/>
      <c r="F3009" s="358"/>
      <c r="G3009" s="294"/>
    </row>
    <row r="3010" spans="2:7" s="6" customFormat="1">
      <c r="B3010" s="356"/>
      <c r="C3010" s="356"/>
      <c r="D3010" s="356"/>
      <c r="E3010" s="357"/>
      <c r="F3010" s="358"/>
      <c r="G3010" s="294"/>
    </row>
    <row r="3011" spans="2:7" s="6" customFormat="1">
      <c r="B3011" s="356"/>
      <c r="C3011" s="356"/>
      <c r="D3011" s="356"/>
      <c r="E3011" s="357"/>
      <c r="F3011" s="358"/>
      <c r="G3011" s="294"/>
    </row>
    <row r="3012" spans="2:7" s="6" customFormat="1">
      <c r="B3012" s="356"/>
      <c r="C3012" s="356"/>
      <c r="D3012" s="356"/>
      <c r="E3012" s="357"/>
      <c r="F3012" s="358"/>
      <c r="G3012" s="294"/>
    </row>
    <row r="3013" spans="2:7" s="6" customFormat="1">
      <c r="B3013" s="356"/>
      <c r="C3013" s="356"/>
      <c r="D3013" s="356"/>
      <c r="E3013" s="357"/>
      <c r="F3013" s="358"/>
      <c r="G3013" s="294"/>
    </row>
    <row r="3014" spans="2:7" s="6" customFormat="1">
      <c r="B3014" s="356"/>
      <c r="C3014" s="356"/>
      <c r="D3014" s="356"/>
      <c r="E3014" s="357"/>
      <c r="F3014" s="358"/>
      <c r="G3014" s="294"/>
    </row>
    <row r="3015" spans="2:7" s="6" customFormat="1">
      <c r="B3015" s="356"/>
      <c r="C3015" s="356"/>
      <c r="D3015" s="356"/>
      <c r="E3015" s="357"/>
      <c r="F3015" s="358"/>
      <c r="G3015" s="294"/>
    </row>
    <row r="3016" spans="2:7" s="6" customFormat="1">
      <c r="B3016" s="356"/>
      <c r="C3016" s="356"/>
      <c r="D3016" s="356"/>
      <c r="E3016" s="357"/>
      <c r="F3016" s="358"/>
      <c r="G3016" s="294"/>
    </row>
    <row r="3017" spans="2:7" s="6" customFormat="1">
      <c r="B3017" s="356"/>
      <c r="C3017" s="356"/>
      <c r="D3017" s="356"/>
      <c r="E3017" s="357"/>
      <c r="F3017" s="358"/>
      <c r="G3017" s="294"/>
    </row>
    <row r="3018" spans="2:7" s="6" customFormat="1">
      <c r="B3018" s="356"/>
      <c r="C3018" s="356"/>
      <c r="D3018" s="356"/>
      <c r="E3018" s="357"/>
      <c r="F3018" s="358"/>
      <c r="G3018" s="294"/>
    </row>
    <row r="3019" spans="2:7" s="6" customFormat="1">
      <c r="B3019" s="356"/>
      <c r="C3019" s="356"/>
      <c r="D3019" s="356"/>
      <c r="E3019" s="357"/>
      <c r="F3019" s="358"/>
      <c r="G3019" s="294"/>
    </row>
    <row r="3020" spans="2:7" s="6" customFormat="1">
      <c r="B3020" s="356"/>
      <c r="C3020" s="356"/>
      <c r="D3020" s="356"/>
      <c r="E3020" s="357"/>
      <c r="F3020" s="358"/>
      <c r="G3020" s="294"/>
    </row>
    <row r="3021" spans="2:7" s="6" customFormat="1">
      <c r="B3021" s="356"/>
      <c r="C3021" s="356"/>
      <c r="D3021" s="356"/>
      <c r="E3021" s="357"/>
      <c r="F3021" s="358"/>
      <c r="G3021" s="294"/>
    </row>
    <row r="3022" spans="2:7" s="6" customFormat="1">
      <c r="B3022" s="356"/>
      <c r="C3022" s="356"/>
      <c r="D3022" s="356"/>
      <c r="E3022" s="357"/>
      <c r="F3022" s="358"/>
      <c r="G3022" s="294"/>
    </row>
    <row r="3023" spans="2:7" s="6" customFormat="1">
      <c r="B3023" s="356"/>
      <c r="C3023" s="356"/>
      <c r="D3023" s="356"/>
      <c r="E3023" s="357"/>
      <c r="F3023" s="358"/>
      <c r="G3023" s="294"/>
    </row>
    <row r="3024" spans="2:7" s="6" customFormat="1">
      <c r="B3024" s="356"/>
      <c r="C3024" s="356"/>
      <c r="D3024" s="356"/>
      <c r="E3024" s="357"/>
      <c r="F3024" s="358"/>
      <c r="G3024" s="294"/>
    </row>
    <row r="3025" spans="2:7" s="6" customFormat="1">
      <c r="B3025" s="356"/>
      <c r="C3025" s="356"/>
      <c r="D3025" s="356"/>
      <c r="E3025" s="357"/>
      <c r="F3025" s="358"/>
      <c r="G3025" s="294"/>
    </row>
    <row r="3026" spans="2:7" s="6" customFormat="1">
      <c r="B3026" s="356"/>
      <c r="C3026" s="356"/>
      <c r="D3026" s="356"/>
      <c r="E3026" s="357"/>
      <c r="F3026" s="358"/>
      <c r="G3026" s="294"/>
    </row>
    <row r="3027" spans="2:7" s="6" customFormat="1">
      <c r="B3027" s="356"/>
      <c r="C3027" s="356"/>
      <c r="D3027" s="356"/>
      <c r="E3027" s="357"/>
      <c r="F3027" s="358"/>
      <c r="G3027" s="294"/>
    </row>
    <row r="3028" spans="2:7" s="6" customFormat="1">
      <c r="B3028" s="356"/>
      <c r="C3028" s="356"/>
      <c r="D3028" s="356"/>
      <c r="E3028" s="357"/>
      <c r="F3028" s="358"/>
      <c r="G3028" s="294"/>
    </row>
    <row r="3029" spans="2:7" s="6" customFormat="1">
      <c r="B3029" s="356"/>
      <c r="C3029" s="356"/>
      <c r="D3029" s="356"/>
      <c r="E3029" s="357"/>
      <c r="F3029" s="358"/>
      <c r="G3029" s="294"/>
    </row>
    <row r="3030" spans="2:7" s="6" customFormat="1">
      <c r="B3030" s="356"/>
      <c r="C3030" s="356"/>
      <c r="D3030" s="356"/>
      <c r="E3030" s="357"/>
      <c r="F3030" s="358"/>
      <c r="G3030" s="294"/>
    </row>
    <row r="3031" spans="2:7" s="6" customFormat="1">
      <c r="B3031" s="356"/>
      <c r="C3031" s="356"/>
      <c r="D3031" s="356"/>
      <c r="E3031" s="357"/>
      <c r="F3031" s="358"/>
      <c r="G3031" s="294"/>
    </row>
    <row r="3032" spans="2:7" s="6" customFormat="1">
      <c r="B3032" s="356"/>
      <c r="C3032" s="356"/>
      <c r="D3032" s="356"/>
      <c r="E3032" s="357"/>
      <c r="F3032" s="358"/>
      <c r="G3032" s="294"/>
    </row>
    <row r="3033" spans="2:7" s="6" customFormat="1">
      <c r="B3033" s="356"/>
      <c r="C3033" s="356"/>
      <c r="D3033" s="356"/>
      <c r="E3033" s="357"/>
      <c r="F3033" s="358"/>
      <c r="G3033" s="294"/>
    </row>
    <row r="3034" spans="2:7" s="6" customFormat="1">
      <c r="B3034" s="356"/>
      <c r="C3034" s="356"/>
      <c r="D3034" s="356"/>
      <c r="E3034" s="357"/>
      <c r="F3034" s="358"/>
      <c r="G3034" s="294"/>
    </row>
    <row r="3035" spans="2:7" s="6" customFormat="1">
      <c r="B3035" s="356"/>
      <c r="C3035" s="356"/>
      <c r="D3035" s="356"/>
      <c r="E3035" s="357"/>
      <c r="F3035" s="358"/>
      <c r="G3035" s="294"/>
    </row>
    <row r="3036" spans="2:7" s="6" customFormat="1">
      <c r="B3036" s="356"/>
      <c r="C3036" s="356"/>
      <c r="D3036" s="356"/>
      <c r="E3036" s="357"/>
      <c r="F3036" s="358"/>
      <c r="G3036" s="294"/>
    </row>
    <row r="3037" spans="2:7" s="6" customFormat="1">
      <c r="B3037" s="356"/>
      <c r="C3037" s="356"/>
      <c r="D3037" s="356"/>
      <c r="E3037" s="357"/>
      <c r="F3037" s="358"/>
      <c r="G3037" s="294"/>
    </row>
    <row r="3038" spans="2:7" s="6" customFormat="1">
      <c r="B3038" s="356"/>
      <c r="C3038" s="356"/>
      <c r="D3038" s="356"/>
      <c r="E3038" s="357"/>
      <c r="F3038" s="358"/>
      <c r="G3038" s="294"/>
    </row>
    <row r="3039" spans="2:7" s="6" customFormat="1">
      <c r="B3039" s="356"/>
      <c r="C3039" s="356"/>
      <c r="D3039" s="356"/>
      <c r="E3039" s="357"/>
      <c r="F3039" s="358"/>
      <c r="G3039" s="294"/>
    </row>
    <row r="3040" spans="2:7" s="6" customFormat="1">
      <c r="B3040" s="356"/>
      <c r="C3040" s="356"/>
      <c r="D3040" s="356"/>
      <c r="E3040" s="357"/>
      <c r="F3040" s="358"/>
      <c r="G3040" s="294"/>
    </row>
    <row r="3041" spans="2:7" s="6" customFormat="1">
      <c r="B3041" s="356"/>
      <c r="C3041" s="356"/>
      <c r="D3041" s="356"/>
      <c r="E3041" s="357"/>
      <c r="F3041" s="358"/>
      <c r="G3041" s="294"/>
    </row>
    <row r="3042" spans="2:7" s="6" customFormat="1">
      <c r="B3042" s="356"/>
      <c r="C3042" s="356"/>
      <c r="D3042" s="356"/>
      <c r="E3042" s="357"/>
      <c r="F3042" s="358"/>
      <c r="G3042" s="294"/>
    </row>
    <row r="3043" spans="2:7" s="6" customFormat="1">
      <c r="B3043" s="356"/>
      <c r="C3043" s="356"/>
      <c r="D3043" s="356"/>
      <c r="E3043" s="357"/>
      <c r="F3043" s="358"/>
      <c r="G3043" s="294"/>
    </row>
    <row r="3044" spans="2:7" s="6" customFormat="1">
      <c r="B3044" s="356"/>
      <c r="C3044" s="356"/>
      <c r="D3044" s="356"/>
      <c r="E3044" s="357"/>
      <c r="F3044" s="358"/>
      <c r="G3044" s="294"/>
    </row>
    <row r="3045" spans="2:7" s="6" customFormat="1">
      <c r="B3045" s="356"/>
      <c r="C3045" s="356"/>
      <c r="D3045" s="356"/>
      <c r="E3045" s="357"/>
      <c r="F3045" s="358"/>
      <c r="G3045" s="294"/>
    </row>
    <row r="3046" spans="2:7" s="6" customFormat="1">
      <c r="B3046" s="356"/>
      <c r="C3046" s="356"/>
      <c r="D3046" s="356"/>
      <c r="E3046" s="357"/>
      <c r="F3046" s="358"/>
      <c r="G3046" s="294"/>
    </row>
    <row r="3047" spans="2:7" s="6" customFormat="1">
      <c r="B3047" s="356"/>
      <c r="C3047" s="356"/>
      <c r="D3047" s="356"/>
      <c r="E3047" s="357"/>
      <c r="F3047" s="358"/>
      <c r="G3047" s="294"/>
    </row>
    <row r="3048" spans="2:7" s="6" customFormat="1">
      <c r="B3048" s="356"/>
      <c r="C3048" s="356"/>
      <c r="D3048" s="356"/>
      <c r="E3048" s="357"/>
      <c r="F3048" s="358"/>
      <c r="G3048" s="294"/>
    </row>
    <row r="3049" spans="2:7" s="6" customFormat="1">
      <c r="B3049" s="356"/>
      <c r="C3049" s="356"/>
      <c r="D3049" s="356"/>
      <c r="E3049" s="357"/>
      <c r="F3049" s="358"/>
      <c r="G3049" s="294"/>
    </row>
    <row r="3050" spans="2:7" s="6" customFormat="1">
      <c r="B3050" s="356"/>
      <c r="C3050" s="356"/>
      <c r="D3050" s="356"/>
      <c r="E3050" s="357"/>
      <c r="F3050" s="358"/>
      <c r="G3050" s="294"/>
    </row>
    <row r="3051" spans="2:7" s="6" customFormat="1">
      <c r="B3051" s="356"/>
      <c r="C3051" s="356"/>
      <c r="D3051" s="356"/>
      <c r="E3051" s="357"/>
      <c r="F3051" s="358"/>
      <c r="G3051" s="294"/>
    </row>
    <row r="3052" spans="2:7" s="6" customFormat="1">
      <c r="B3052" s="356"/>
      <c r="C3052" s="356"/>
      <c r="D3052" s="356"/>
      <c r="E3052" s="357"/>
      <c r="F3052" s="358"/>
      <c r="G3052" s="294"/>
    </row>
    <row r="3053" spans="2:7" s="6" customFormat="1">
      <c r="B3053" s="356"/>
      <c r="C3053" s="356"/>
      <c r="D3053" s="356"/>
      <c r="E3053" s="357"/>
      <c r="F3053" s="358"/>
      <c r="G3053" s="294"/>
    </row>
    <row r="3054" spans="2:7" s="6" customFormat="1">
      <c r="B3054" s="356"/>
      <c r="C3054" s="356"/>
      <c r="D3054" s="356"/>
      <c r="E3054" s="357"/>
      <c r="F3054" s="358"/>
      <c r="G3054" s="294"/>
    </row>
    <row r="3055" spans="2:7" s="6" customFormat="1">
      <c r="B3055" s="356"/>
      <c r="C3055" s="356"/>
      <c r="D3055" s="356"/>
      <c r="E3055" s="357"/>
      <c r="F3055" s="358"/>
      <c r="G3055" s="294"/>
    </row>
    <row r="3056" spans="2:7" s="6" customFormat="1">
      <c r="B3056" s="356"/>
      <c r="C3056" s="356"/>
      <c r="D3056" s="356"/>
      <c r="E3056" s="357"/>
      <c r="F3056" s="358"/>
      <c r="G3056" s="294"/>
    </row>
    <row r="3057" spans="2:7" s="6" customFormat="1">
      <c r="B3057" s="356"/>
      <c r="C3057" s="356"/>
      <c r="D3057" s="356"/>
      <c r="E3057" s="357"/>
      <c r="F3057" s="358"/>
      <c r="G3057" s="294"/>
    </row>
    <row r="3058" spans="2:7" s="6" customFormat="1">
      <c r="B3058" s="356"/>
      <c r="C3058" s="356"/>
      <c r="D3058" s="356"/>
      <c r="E3058" s="357"/>
      <c r="F3058" s="358"/>
      <c r="G3058" s="294"/>
    </row>
    <row r="3059" spans="2:7" s="6" customFormat="1">
      <c r="B3059" s="356"/>
      <c r="C3059" s="356"/>
      <c r="D3059" s="356"/>
      <c r="E3059" s="357"/>
      <c r="F3059" s="358"/>
      <c r="G3059" s="294"/>
    </row>
    <row r="3060" spans="2:7" s="6" customFormat="1">
      <c r="B3060" s="356"/>
      <c r="C3060" s="356"/>
      <c r="D3060" s="356"/>
      <c r="E3060" s="357"/>
      <c r="F3060" s="358"/>
      <c r="G3060" s="294"/>
    </row>
    <row r="3061" spans="2:7" s="6" customFormat="1">
      <c r="B3061" s="356"/>
      <c r="C3061" s="356"/>
      <c r="D3061" s="356"/>
      <c r="E3061" s="357"/>
      <c r="F3061" s="358"/>
      <c r="G3061" s="294"/>
    </row>
    <row r="3062" spans="2:7" s="6" customFormat="1">
      <c r="B3062" s="356"/>
      <c r="C3062" s="356"/>
      <c r="D3062" s="356"/>
      <c r="E3062" s="357"/>
      <c r="F3062" s="358"/>
      <c r="G3062" s="294"/>
    </row>
    <row r="3063" spans="2:7" s="6" customFormat="1">
      <c r="B3063" s="356"/>
      <c r="C3063" s="356"/>
      <c r="D3063" s="356"/>
      <c r="E3063" s="357"/>
      <c r="F3063" s="358"/>
      <c r="G3063" s="294"/>
    </row>
    <row r="3064" spans="2:7" s="6" customFormat="1">
      <c r="B3064" s="356"/>
      <c r="C3064" s="356"/>
      <c r="D3064" s="356"/>
      <c r="E3064" s="357"/>
      <c r="F3064" s="358"/>
      <c r="G3064" s="294"/>
    </row>
    <row r="3065" spans="2:7" s="6" customFormat="1">
      <c r="B3065" s="356"/>
      <c r="C3065" s="356"/>
      <c r="D3065" s="356"/>
      <c r="E3065" s="357"/>
      <c r="F3065" s="358"/>
      <c r="G3065" s="294"/>
    </row>
    <row r="3066" spans="2:7" s="6" customFormat="1">
      <c r="B3066" s="356"/>
      <c r="C3066" s="356"/>
      <c r="D3066" s="356"/>
      <c r="E3066" s="357"/>
      <c r="F3066" s="358"/>
      <c r="G3066" s="294"/>
    </row>
    <row r="3067" spans="2:7" s="6" customFormat="1">
      <c r="B3067" s="356"/>
      <c r="C3067" s="356"/>
      <c r="D3067" s="356"/>
      <c r="E3067" s="357"/>
      <c r="F3067" s="358"/>
      <c r="G3067" s="294"/>
    </row>
    <row r="3068" spans="2:7" s="6" customFormat="1">
      <c r="B3068" s="356"/>
      <c r="C3068" s="356"/>
      <c r="D3068" s="356"/>
      <c r="E3068" s="357"/>
      <c r="F3068" s="358"/>
      <c r="G3068" s="294"/>
    </row>
    <row r="3069" spans="2:7" s="6" customFormat="1">
      <c r="B3069" s="356"/>
      <c r="C3069" s="356"/>
      <c r="D3069" s="356"/>
      <c r="E3069" s="357"/>
      <c r="F3069" s="358"/>
      <c r="G3069" s="294"/>
    </row>
    <row r="3070" spans="2:7" s="6" customFormat="1">
      <c r="B3070" s="356"/>
      <c r="C3070" s="356"/>
      <c r="D3070" s="356"/>
      <c r="E3070" s="357"/>
      <c r="F3070" s="358"/>
      <c r="G3070" s="294"/>
    </row>
    <row r="3071" spans="2:7" s="6" customFormat="1">
      <c r="B3071" s="356"/>
      <c r="C3071" s="356"/>
      <c r="D3071" s="356"/>
      <c r="E3071" s="357"/>
      <c r="F3071" s="358"/>
      <c r="G3071" s="294"/>
    </row>
    <row r="3072" spans="2:7" s="6" customFormat="1">
      <c r="B3072" s="356"/>
      <c r="C3072" s="356"/>
      <c r="D3072" s="356"/>
      <c r="E3072" s="357"/>
      <c r="F3072" s="358"/>
      <c r="G3072" s="294"/>
    </row>
    <row r="3073" spans="2:7" s="6" customFormat="1">
      <c r="B3073" s="356"/>
      <c r="C3073" s="356"/>
      <c r="D3073" s="356"/>
      <c r="E3073" s="357"/>
      <c r="F3073" s="358"/>
      <c r="G3073" s="294"/>
    </row>
    <row r="3074" spans="2:7" s="6" customFormat="1">
      <c r="B3074" s="356"/>
      <c r="C3074" s="356"/>
      <c r="D3074" s="356"/>
      <c r="E3074" s="357"/>
      <c r="F3074" s="358"/>
      <c r="G3074" s="294"/>
    </row>
    <row r="3075" spans="2:7" s="6" customFormat="1">
      <c r="B3075" s="356"/>
      <c r="C3075" s="356"/>
      <c r="D3075" s="356"/>
      <c r="E3075" s="357"/>
      <c r="F3075" s="358"/>
      <c r="G3075" s="294"/>
    </row>
    <row r="3076" spans="2:7" s="6" customFormat="1">
      <c r="B3076" s="356"/>
      <c r="C3076" s="356"/>
      <c r="D3076" s="356"/>
      <c r="E3076" s="357"/>
      <c r="F3076" s="358"/>
      <c r="G3076" s="294"/>
    </row>
    <row r="3077" spans="2:7" s="6" customFormat="1">
      <c r="B3077" s="356"/>
      <c r="C3077" s="356"/>
      <c r="D3077" s="356"/>
      <c r="E3077" s="357"/>
      <c r="F3077" s="358"/>
      <c r="G3077" s="294"/>
    </row>
    <row r="3078" spans="2:7" s="6" customFormat="1">
      <c r="B3078" s="356"/>
      <c r="C3078" s="356"/>
      <c r="D3078" s="356"/>
      <c r="E3078" s="357"/>
      <c r="F3078" s="358"/>
      <c r="G3078" s="294"/>
    </row>
    <row r="3079" spans="2:7" s="6" customFormat="1">
      <c r="B3079" s="356"/>
      <c r="C3079" s="356"/>
      <c r="D3079" s="356"/>
      <c r="E3079" s="357"/>
      <c r="F3079" s="358"/>
      <c r="G3079" s="294"/>
    </row>
    <row r="3080" spans="2:7" s="6" customFormat="1">
      <c r="B3080" s="356"/>
      <c r="C3080" s="356"/>
      <c r="D3080" s="356"/>
      <c r="E3080" s="357"/>
      <c r="F3080" s="358"/>
      <c r="G3080" s="294"/>
    </row>
    <row r="3081" spans="2:7" s="6" customFormat="1">
      <c r="B3081" s="356"/>
      <c r="C3081" s="356"/>
      <c r="D3081" s="356"/>
      <c r="E3081" s="357"/>
      <c r="F3081" s="358"/>
      <c r="G3081" s="294"/>
    </row>
    <row r="3082" spans="2:7" s="6" customFormat="1">
      <c r="B3082" s="356"/>
      <c r="C3082" s="356"/>
      <c r="D3082" s="356"/>
      <c r="E3082" s="357"/>
      <c r="F3082" s="358"/>
      <c r="G3082" s="294"/>
    </row>
    <row r="3083" spans="2:7" s="6" customFormat="1">
      <c r="B3083" s="356"/>
      <c r="C3083" s="356"/>
      <c r="D3083" s="356"/>
      <c r="E3083" s="357"/>
      <c r="F3083" s="358"/>
      <c r="G3083" s="294"/>
    </row>
    <row r="3084" spans="2:7" s="6" customFormat="1">
      <c r="B3084" s="356"/>
      <c r="C3084" s="356"/>
      <c r="D3084" s="356"/>
      <c r="E3084" s="357"/>
      <c r="F3084" s="358"/>
      <c r="G3084" s="294"/>
    </row>
    <row r="3085" spans="2:7" s="6" customFormat="1">
      <c r="B3085" s="356"/>
      <c r="C3085" s="356"/>
      <c r="D3085" s="356"/>
      <c r="E3085" s="357"/>
      <c r="F3085" s="358"/>
      <c r="G3085" s="294"/>
    </row>
    <row r="3086" spans="2:7" s="6" customFormat="1">
      <c r="B3086" s="356"/>
      <c r="C3086" s="356"/>
      <c r="D3086" s="356"/>
      <c r="E3086" s="357"/>
      <c r="F3086" s="358"/>
      <c r="G3086" s="294"/>
    </row>
    <row r="3087" spans="2:7" s="6" customFormat="1">
      <c r="B3087" s="356"/>
      <c r="C3087" s="356"/>
      <c r="D3087" s="356"/>
      <c r="E3087" s="357"/>
      <c r="F3087" s="358"/>
      <c r="G3087" s="294"/>
    </row>
    <row r="3088" spans="2:7" s="6" customFormat="1">
      <c r="B3088" s="356"/>
      <c r="C3088" s="356"/>
      <c r="D3088" s="356"/>
      <c r="E3088" s="357"/>
      <c r="F3088" s="358"/>
      <c r="G3088" s="294"/>
    </row>
    <row r="3089" spans="2:7" s="6" customFormat="1">
      <c r="B3089" s="356"/>
      <c r="C3089" s="356"/>
      <c r="D3089" s="356"/>
      <c r="E3089" s="357"/>
      <c r="F3089" s="358"/>
      <c r="G3089" s="294"/>
    </row>
    <row r="3090" spans="2:7" s="6" customFormat="1">
      <c r="B3090" s="356"/>
      <c r="C3090" s="356"/>
      <c r="D3090" s="356"/>
      <c r="E3090" s="357"/>
      <c r="F3090" s="358"/>
      <c r="G3090" s="294"/>
    </row>
    <row r="3091" spans="2:7" s="6" customFormat="1">
      <c r="B3091" s="356"/>
      <c r="C3091" s="356"/>
      <c r="D3091" s="356"/>
      <c r="E3091" s="357"/>
      <c r="F3091" s="358"/>
      <c r="G3091" s="294"/>
    </row>
    <row r="3092" spans="2:7" s="6" customFormat="1">
      <c r="B3092" s="356"/>
      <c r="C3092" s="356"/>
      <c r="D3092" s="356"/>
      <c r="E3092" s="357"/>
      <c r="F3092" s="358"/>
      <c r="G3092" s="294"/>
    </row>
    <row r="3093" spans="2:7" s="6" customFormat="1">
      <c r="B3093" s="356"/>
      <c r="C3093" s="356"/>
      <c r="D3093" s="356"/>
      <c r="E3093" s="357"/>
      <c r="F3093" s="358"/>
      <c r="G3093" s="294"/>
    </row>
    <row r="3094" spans="2:7" s="6" customFormat="1">
      <c r="B3094" s="356"/>
      <c r="C3094" s="356"/>
      <c r="D3094" s="356"/>
      <c r="E3094" s="357"/>
      <c r="F3094" s="358"/>
      <c r="G3094" s="294"/>
    </row>
    <row r="3095" spans="2:7" s="6" customFormat="1">
      <c r="B3095" s="356"/>
      <c r="C3095" s="356"/>
      <c r="D3095" s="356"/>
      <c r="E3095" s="357"/>
      <c r="F3095" s="358"/>
      <c r="G3095" s="294"/>
    </row>
    <row r="3096" spans="2:7" s="6" customFormat="1">
      <c r="B3096" s="356"/>
      <c r="C3096" s="356"/>
      <c r="D3096" s="356"/>
      <c r="E3096" s="357"/>
      <c r="F3096" s="358"/>
      <c r="G3096" s="294"/>
    </row>
    <row r="3097" spans="2:7" s="6" customFormat="1">
      <c r="B3097" s="356"/>
      <c r="C3097" s="356"/>
      <c r="D3097" s="356"/>
      <c r="E3097" s="357"/>
      <c r="F3097" s="358"/>
      <c r="G3097" s="294"/>
    </row>
    <row r="3098" spans="2:7" s="6" customFormat="1">
      <c r="B3098" s="356"/>
      <c r="C3098" s="356"/>
      <c r="D3098" s="356"/>
      <c r="E3098" s="357"/>
      <c r="F3098" s="358"/>
      <c r="G3098" s="294"/>
    </row>
    <row r="3099" spans="2:7" s="6" customFormat="1">
      <c r="B3099" s="356"/>
      <c r="C3099" s="356"/>
      <c r="D3099" s="356"/>
      <c r="E3099" s="357"/>
      <c r="F3099" s="358"/>
      <c r="G3099" s="294"/>
    </row>
    <row r="3100" spans="2:7" s="6" customFormat="1">
      <c r="B3100" s="356"/>
      <c r="C3100" s="356"/>
      <c r="D3100" s="356"/>
      <c r="E3100" s="357"/>
      <c r="F3100" s="358"/>
      <c r="G3100" s="294"/>
    </row>
    <row r="3101" spans="2:7" s="6" customFormat="1">
      <c r="B3101" s="356"/>
      <c r="C3101" s="356"/>
      <c r="D3101" s="356"/>
      <c r="E3101" s="357"/>
      <c r="F3101" s="358"/>
      <c r="G3101" s="294"/>
    </row>
    <row r="3102" spans="2:7" s="6" customFormat="1">
      <c r="B3102" s="356"/>
      <c r="C3102" s="356"/>
      <c r="D3102" s="356"/>
      <c r="E3102" s="357"/>
      <c r="F3102" s="358"/>
      <c r="G3102" s="294"/>
    </row>
    <row r="3103" spans="2:7" s="6" customFormat="1">
      <c r="B3103" s="356"/>
      <c r="C3103" s="356"/>
      <c r="D3103" s="356"/>
      <c r="E3103" s="357"/>
      <c r="F3103" s="358"/>
      <c r="G3103" s="294"/>
    </row>
    <row r="3104" spans="2:7" s="6" customFormat="1">
      <c r="B3104" s="356"/>
      <c r="C3104" s="356"/>
      <c r="D3104" s="356"/>
      <c r="E3104" s="357"/>
      <c r="F3104" s="358"/>
      <c r="G3104" s="294"/>
    </row>
    <row r="3105" spans="2:7" s="6" customFormat="1">
      <c r="B3105" s="356"/>
      <c r="C3105" s="356"/>
      <c r="D3105" s="356"/>
      <c r="E3105" s="357"/>
      <c r="F3105" s="358"/>
      <c r="G3105" s="294"/>
    </row>
    <row r="3106" spans="2:7" s="6" customFormat="1">
      <c r="B3106" s="356"/>
      <c r="C3106" s="356"/>
      <c r="D3106" s="356"/>
      <c r="E3106" s="357"/>
      <c r="F3106" s="358"/>
      <c r="G3106" s="294"/>
    </row>
    <row r="3107" spans="2:7" s="6" customFormat="1">
      <c r="B3107" s="356"/>
      <c r="C3107" s="356"/>
      <c r="D3107" s="356"/>
      <c r="E3107" s="357"/>
      <c r="F3107" s="358"/>
      <c r="G3107" s="294"/>
    </row>
    <row r="3108" spans="2:7" s="6" customFormat="1">
      <c r="B3108" s="356"/>
      <c r="C3108" s="356"/>
      <c r="D3108" s="356"/>
      <c r="E3108" s="357"/>
      <c r="F3108" s="358"/>
      <c r="G3108" s="294"/>
    </row>
    <row r="3109" spans="2:7" s="6" customFormat="1">
      <c r="B3109" s="356"/>
      <c r="C3109" s="356"/>
      <c r="D3109" s="356"/>
      <c r="E3109" s="357"/>
      <c r="F3109" s="358"/>
      <c r="G3109" s="294"/>
    </row>
    <row r="3110" spans="2:7" s="6" customFormat="1">
      <c r="B3110" s="356"/>
      <c r="C3110" s="356"/>
      <c r="D3110" s="356"/>
      <c r="E3110" s="357"/>
      <c r="F3110" s="358"/>
      <c r="G3110" s="294"/>
    </row>
    <row r="3111" spans="2:7" s="6" customFormat="1">
      <c r="B3111" s="356"/>
      <c r="C3111" s="356"/>
      <c r="D3111" s="356"/>
      <c r="E3111" s="357"/>
      <c r="F3111" s="358"/>
      <c r="G3111" s="294"/>
    </row>
    <row r="3112" spans="2:7" s="6" customFormat="1">
      <c r="B3112" s="356"/>
      <c r="C3112" s="356"/>
      <c r="D3112" s="356"/>
      <c r="E3112" s="357"/>
      <c r="F3112" s="358"/>
      <c r="G3112" s="294"/>
    </row>
    <row r="3113" spans="2:7" s="6" customFormat="1">
      <c r="B3113" s="356"/>
      <c r="C3113" s="356"/>
      <c r="D3113" s="356"/>
      <c r="E3113" s="357"/>
      <c r="F3113" s="358"/>
      <c r="G3113" s="294"/>
    </row>
    <row r="3114" spans="2:7" s="6" customFormat="1">
      <c r="B3114" s="356"/>
      <c r="C3114" s="356"/>
      <c r="D3114" s="356"/>
      <c r="E3114" s="357"/>
      <c r="F3114" s="358"/>
      <c r="G3114" s="294"/>
    </row>
    <row r="3115" spans="2:7" s="6" customFormat="1">
      <c r="B3115" s="356"/>
      <c r="C3115" s="356"/>
      <c r="D3115" s="356"/>
      <c r="E3115" s="357"/>
      <c r="F3115" s="358"/>
      <c r="G3115" s="294"/>
    </row>
    <row r="3116" spans="2:7" s="6" customFormat="1">
      <c r="B3116" s="356"/>
      <c r="C3116" s="356"/>
      <c r="D3116" s="356"/>
      <c r="E3116" s="357"/>
      <c r="F3116" s="358"/>
      <c r="G3116" s="294"/>
    </row>
    <row r="3117" spans="2:7" s="6" customFormat="1">
      <c r="B3117" s="356"/>
      <c r="C3117" s="356"/>
      <c r="D3117" s="356"/>
      <c r="E3117" s="357"/>
      <c r="F3117" s="358"/>
      <c r="G3117" s="294"/>
    </row>
    <row r="3118" spans="2:7" s="6" customFormat="1">
      <c r="B3118" s="356"/>
      <c r="C3118" s="356"/>
      <c r="D3118" s="356"/>
      <c r="E3118" s="357"/>
      <c r="F3118" s="358"/>
      <c r="G3118" s="294"/>
    </row>
    <row r="3119" spans="2:7" s="6" customFormat="1">
      <c r="B3119" s="356"/>
      <c r="C3119" s="356"/>
      <c r="D3119" s="356"/>
      <c r="E3119" s="357"/>
      <c r="F3119" s="358"/>
      <c r="G3119" s="294"/>
    </row>
    <row r="3120" spans="2:7" s="6" customFormat="1">
      <c r="B3120" s="356"/>
      <c r="C3120" s="356"/>
      <c r="D3120" s="356"/>
      <c r="E3120" s="357"/>
      <c r="F3120" s="358"/>
      <c r="G3120" s="294"/>
    </row>
    <row r="3121" spans="2:7" s="6" customFormat="1">
      <c r="B3121" s="356"/>
      <c r="C3121" s="356"/>
      <c r="D3121" s="356"/>
      <c r="E3121" s="357"/>
      <c r="F3121" s="358"/>
      <c r="G3121" s="294"/>
    </row>
    <row r="3122" spans="2:7" s="6" customFormat="1">
      <c r="B3122" s="356"/>
      <c r="C3122" s="356"/>
      <c r="D3122" s="356"/>
      <c r="E3122" s="357"/>
      <c r="F3122" s="358"/>
      <c r="G3122" s="294"/>
    </row>
    <row r="3123" spans="2:7" s="6" customFormat="1">
      <c r="B3123" s="356"/>
      <c r="C3123" s="356"/>
      <c r="D3123" s="356"/>
      <c r="E3123" s="357"/>
      <c r="F3123" s="358"/>
      <c r="G3123" s="294"/>
    </row>
    <row r="3124" spans="2:7" s="6" customFormat="1">
      <c r="B3124" s="356"/>
      <c r="C3124" s="356"/>
      <c r="D3124" s="356"/>
      <c r="E3124" s="357"/>
      <c r="F3124" s="358"/>
      <c r="G3124" s="294"/>
    </row>
    <row r="3125" spans="2:7" s="6" customFormat="1">
      <c r="B3125" s="356"/>
      <c r="C3125" s="356"/>
      <c r="D3125" s="356"/>
      <c r="E3125" s="357"/>
      <c r="F3125" s="358"/>
      <c r="G3125" s="294"/>
    </row>
    <row r="3126" spans="2:7" s="6" customFormat="1">
      <c r="B3126" s="356"/>
      <c r="C3126" s="356"/>
      <c r="D3126" s="356"/>
      <c r="E3126" s="357"/>
      <c r="F3126" s="358"/>
      <c r="G3126" s="294"/>
    </row>
    <row r="3127" spans="2:7" s="6" customFormat="1">
      <c r="B3127" s="356"/>
      <c r="C3127" s="356"/>
      <c r="D3127" s="356"/>
      <c r="E3127" s="357"/>
      <c r="F3127" s="358"/>
      <c r="G3127" s="294"/>
    </row>
    <row r="3128" spans="2:7" s="6" customFormat="1">
      <c r="B3128" s="356"/>
      <c r="C3128" s="356"/>
      <c r="D3128" s="356"/>
      <c r="E3128" s="357"/>
      <c r="F3128" s="358"/>
      <c r="G3128" s="294"/>
    </row>
    <row r="3129" spans="2:7" s="6" customFormat="1">
      <c r="B3129" s="356"/>
      <c r="C3129" s="356"/>
      <c r="D3129" s="356"/>
      <c r="E3129" s="357"/>
      <c r="F3129" s="358"/>
      <c r="G3129" s="294"/>
    </row>
    <row r="3130" spans="2:7" s="6" customFormat="1">
      <c r="B3130" s="356"/>
      <c r="C3130" s="356"/>
      <c r="D3130" s="356"/>
      <c r="E3130" s="357"/>
      <c r="F3130" s="358"/>
      <c r="G3130" s="294"/>
    </row>
    <row r="3131" spans="2:7" s="6" customFormat="1">
      <c r="B3131" s="356"/>
      <c r="C3131" s="356"/>
      <c r="D3131" s="356"/>
      <c r="E3131" s="357"/>
      <c r="F3131" s="358"/>
      <c r="G3131" s="294"/>
    </row>
    <row r="3132" spans="2:7" s="6" customFormat="1">
      <c r="B3132" s="356"/>
      <c r="C3132" s="356"/>
      <c r="D3132" s="356"/>
      <c r="E3132" s="357"/>
      <c r="F3132" s="358"/>
      <c r="G3132" s="294"/>
    </row>
    <row r="3133" spans="2:7" s="6" customFormat="1">
      <c r="B3133" s="356"/>
      <c r="C3133" s="356"/>
      <c r="D3133" s="356"/>
      <c r="E3133" s="357"/>
      <c r="F3133" s="358"/>
      <c r="G3133" s="294"/>
    </row>
    <row r="3134" spans="2:7" s="6" customFormat="1">
      <c r="B3134" s="356"/>
      <c r="C3134" s="356"/>
      <c r="D3134" s="356"/>
      <c r="E3134" s="357"/>
      <c r="F3134" s="358"/>
      <c r="G3134" s="294"/>
    </row>
    <row r="3135" spans="2:7" s="6" customFormat="1">
      <c r="B3135" s="356"/>
      <c r="C3135" s="356"/>
      <c r="D3135" s="356"/>
      <c r="E3135" s="357"/>
      <c r="F3135" s="358"/>
      <c r="G3135" s="294"/>
    </row>
    <row r="3136" spans="2:7" s="6" customFormat="1">
      <c r="B3136" s="356"/>
      <c r="C3136" s="356"/>
      <c r="D3136" s="356"/>
      <c r="E3136" s="357"/>
      <c r="F3136" s="358"/>
      <c r="G3136" s="294"/>
    </row>
    <row r="3137" spans="2:7" s="6" customFormat="1">
      <c r="B3137" s="356"/>
      <c r="C3137" s="356"/>
      <c r="D3137" s="356"/>
      <c r="E3137" s="357"/>
      <c r="F3137" s="358"/>
      <c r="G3137" s="294"/>
    </row>
    <row r="3138" spans="2:7" s="6" customFormat="1">
      <c r="B3138" s="356"/>
      <c r="C3138" s="356"/>
      <c r="D3138" s="356"/>
      <c r="E3138" s="357"/>
      <c r="F3138" s="358"/>
      <c r="G3138" s="294"/>
    </row>
    <row r="3139" spans="2:7" s="6" customFormat="1">
      <c r="B3139" s="356"/>
      <c r="C3139" s="356"/>
      <c r="D3139" s="356"/>
      <c r="E3139" s="357"/>
      <c r="F3139" s="358"/>
      <c r="G3139" s="294"/>
    </row>
    <row r="3140" spans="2:7" s="6" customFormat="1">
      <c r="B3140" s="356"/>
      <c r="C3140" s="356"/>
      <c r="D3140" s="356"/>
      <c r="E3140" s="357"/>
      <c r="F3140" s="358"/>
      <c r="G3140" s="294"/>
    </row>
    <row r="3141" spans="2:7" s="6" customFormat="1">
      <c r="B3141" s="356"/>
      <c r="C3141" s="356"/>
      <c r="D3141" s="356"/>
      <c r="E3141" s="357"/>
      <c r="F3141" s="358"/>
      <c r="G3141" s="294"/>
    </row>
    <row r="3142" spans="2:7" s="6" customFormat="1">
      <c r="B3142" s="356"/>
      <c r="C3142" s="356"/>
      <c r="D3142" s="356"/>
      <c r="E3142" s="357"/>
      <c r="F3142" s="358"/>
      <c r="G3142" s="294"/>
    </row>
    <row r="3143" spans="2:7" s="6" customFormat="1">
      <c r="B3143" s="356"/>
      <c r="C3143" s="356"/>
      <c r="D3143" s="356"/>
      <c r="E3143" s="357"/>
      <c r="F3143" s="358"/>
      <c r="G3143" s="294"/>
    </row>
    <row r="3144" spans="2:7" s="6" customFormat="1">
      <c r="B3144" s="356"/>
      <c r="C3144" s="356"/>
      <c r="D3144" s="356"/>
      <c r="E3144" s="357"/>
      <c r="F3144" s="358"/>
      <c r="G3144" s="294"/>
    </row>
    <row r="3145" spans="2:7" s="6" customFormat="1">
      <c r="B3145" s="356"/>
      <c r="C3145" s="356"/>
      <c r="D3145" s="356"/>
      <c r="E3145" s="357"/>
      <c r="F3145" s="358"/>
      <c r="G3145" s="294"/>
    </row>
    <row r="3146" spans="2:7" s="6" customFormat="1">
      <c r="B3146" s="356"/>
      <c r="C3146" s="356"/>
      <c r="D3146" s="356"/>
      <c r="E3146" s="357"/>
      <c r="F3146" s="358"/>
      <c r="G3146" s="294"/>
    </row>
    <row r="3147" spans="2:7" s="6" customFormat="1">
      <c r="B3147" s="356"/>
      <c r="C3147" s="356"/>
      <c r="D3147" s="356"/>
      <c r="E3147" s="357"/>
      <c r="F3147" s="358"/>
      <c r="G3147" s="294"/>
    </row>
    <row r="3148" spans="2:7" s="6" customFormat="1">
      <c r="B3148" s="356"/>
      <c r="C3148" s="356"/>
      <c r="D3148" s="356"/>
      <c r="E3148" s="357"/>
      <c r="F3148" s="358"/>
      <c r="G3148" s="294"/>
    </row>
    <row r="3149" spans="2:7" s="6" customFormat="1">
      <c r="B3149" s="356"/>
      <c r="C3149" s="356"/>
      <c r="D3149" s="356"/>
      <c r="E3149" s="357"/>
      <c r="F3149" s="358"/>
      <c r="G3149" s="294"/>
    </row>
    <row r="3150" spans="2:7" s="6" customFormat="1">
      <c r="B3150" s="356"/>
      <c r="C3150" s="356"/>
      <c r="D3150" s="356"/>
      <c r="E3150" s="357"/>
      <c r="F3150" s="358"/>
      <c r="G3150" s="294"/>
    </row>
    <row r="3151" spans="2:7" s="6" customFormat="1">
      <c r="B3151" s="356"/>
      <c r="C3151" s="356"/>
      <c r="D3151" s="356"/>
      <c r="E3151" s="357"/>
      <c r="F3151" s="358"/>
      <c r="G3151" s="294"/>
    </row>
    <row r="3152" spans="2:7" s="6" customFormat="1">
      <c r="B3152" s="356"/>
      <c r="C3152" s="356"/>
      <c r="D3152" s="356"/>
      <c r="E3152" s="357"/>
      <c r="F3152" s="358"/>
      <c r="G3152" s="294"/>
    </row>
    <row r="3153" spans="2:7" s="6" customFormat="1">
      <c r="B3153" s="356"/>
      <c r="C3153" s="356"/>
      <c r="D3153" s="356"/>
      <c r="E3153" s="357"/>
      <c r="F3153" s="358"/>
      <c r="G3153" s="294"/>
    </row>
    <row r="3154" spans="2:7" s="6" customFormat="1">
      <c r="B3154" s="356"/>
      <c r="C3154" s="356"/>
      <c r="D3154" s="356"/>
      <c r="E3154" s="357"/>
      <c r="F3154" s="358"/>
      <c r="G3154" s="294"/>
    </row>
    <row r="3155" spans="2:7" s="6" customFormat="1">
      <c r="B3155" s="356"/>
      <c r="C3155" s="356"/>
      <c r="D3155" s="356"/>
      <c r="E3155" s="357"/>
      <c r="F3155" s="358"/>
      <c r="G3155" s="294"/>
    </row>
    <row r="3156" spans="2:7" s="6" customFormat="1">
      <c r="B3156" s="356"/>
      <c r="C3156" s="356"/>
      <c r="D3156" s="356"/>
      <c r="E3156" s="357"/>
      <c r="F3156" s="358"/>
      <c r="G3156" s="294"/>
    </row>
    <row r="3157" spans="2:7" s="6" customFormat="1">
      <c r="B3157" s="356"/>
      <c r="C3157" s="356"/>
      <c r="D3157" s="356"/>
      <c r="E3157" s="357"/>
      <c r="F3157" s="358"/>
      <c r="G3157" s="294"/>
    </row>
    <row r="3158" spans="2:7" s="6" customFormat="1">
      <c r="B3158" s="356"/>
      <c r="C3158" s="356"/>
      <c r="D3158" s="356"/>
      <c r="E3158" s="357"/>
      <c r="F3158" s="358"/>
      <c r="G3158" s="294"/>
    </row>
    <row r="3159" spans="2:7" s="6" customFormat="1">
      <c r="B3159" s="356"/>
      <c r="C3159" s="356"/>
      <c r="D3159" s="356"/>
      <c r="E3159" s="357"/>
      <c r="F3159" s="358"/>
      <c r="G3159" s="294"/>
    </row>
    <row r="3160" spans="2:7" s="6" customFormat="1">
      <c r="B3160" s="356"/>
      <c r="C3160" s="356"/>
      <c r="D3160" s="356"/>
      <c r="E3160" s="357"/>
      <c r="F3160" s="358"/>
      <c r="G3160" s="294"/>
    </row>
    <row r="3161" spans="2:7" s="6" customFormat="1">
      <c r="B3161" s="356"/>
      <c r="C3161" s="356"/>
      <c r="D3161" s="356"/>
      <c r="E3161" s="357"/>
      <c r="F3161" s="358"/>
      <c r="G3161" s="294"/>
    </row>
    <row r="3162" spans="2:7" s="6" customFormat="1">
      <c r="B3162" s="356"/>
      <c r="C3162" s="356"/>
      <c r="D3162" s="356"/>
      <c r="E3162" s="357"/>
      <c r="F3162" s="358"/>
      <c r="G3162" s="294"/>
    </row>
    <row r="3163" spans="2:7" s="6" customFormat="1">
      <c r="B3163" s="356"/>
      <c r="C3163" s="356"/>
      <c r="D3163" s="356"/>
      <c r="E3163" s="357"/>
      <c r="F3163" s="358"/>
      <c r="G3163" s="294"/>
    </row>
    <row r="3164" spans="2:7" s="6" customFormat="1">
      <c r="B3164" s="356"/>
      <c r="C3164" s="356"/>
      <c r="D3164" s="356"/>
      <c r="E3164" s="357"/>
      <c r="F3164" s="358"/>
      <c r="G3164" s="294"/>
    </row>
    <row r="3165" spans="2:7" s="6" customFormat="1">
      <c r="B3165" s="356"/>
      <c r="C3165" s="356"/>
      <c r="D3165" s="356"/>
      <c r="E3165" s="357"/>
      <c r="F3165" s="358"/>
      <c r="G3165" s="294"/>
    </row>
    <row r="3166" spans="2:7" s="6" customFormat="1">
      <c r="B3166" s="356"/>
      <c r="C3166" s="356"/>
      <c r="D3166" s="356"/>
      <c r="E3166" s="357"/>
      <c r="F3166" s="358"/>
      <c r="G3166" s="294"/>
    </row>
    <row r="3167" spans="2:7" s="6" customFormat="1">
      <c r="B3167" s="356"/>
      <c r="C3167" s="356"/>
      <c r="D3167" s="356"/>
      <c r="E3167" s="357"/>
      <c r="F3167" s="358"/>
      <c r="G3167" s="294"/>
    </row>
    <row r="3168" spans="2:7" s="6" customFormat="1">
      <c r="B3168" s="356"/>
      <c r="C3168" s="356"/>
      <c r="D3168" s="356"/>
      <c r="E3168" s="357"/>
      <c r="F3168" s="358"/>
      <c r="G3168" s="294"/>
    </row>
    <row r="3169" spans="2:7" s="6" customFormat="1">
      <c r="B3169" s="356"/>
      <c r="C3169" s="356"/>
      <c r="D3169" s="356"/>
      <c r="E3169" s="357"/>
      <c r="F3169" s="358"/>
      <c r="G3169" s="294"/>
    </row>
    <row r="3170" spans="2:7" s="6" customFormat="1">
      <c r="B3170" s="356"/>
      <c r="C3170" s="356"/>
      <c r="D3170" s="356"/>
      <c r="E3170" s="357"/>
      <c r="F3170" s="358"/>
      <c r="G3170" s="294"/>
    </row>
    <row r="3171" spans="2:7" s="6" customFormat="1">
      <c r="B3171" s="356"/>
      <c r="C3171" s="356"/>
      <c r="D3171" s="356"/>
      <c r="E3171" s="357"/>
      <c r="F3171" s="358"/>
      <c r="G3171" s="294"/>
    </row>
    <row r="3172" spans="2:7" s="6" customFormat="1">
      <c r="B3172" s="356"/>
      <c r="C3172" s="356"/>
      <c r="D3172" s="356"/>
      <c r="E3172" s="357"/>
      <c r="F3172" s="358"/>
      <c r="G3172" s="294"/>
    </row>
    <row r="3173" spans="2:7" s="6" customFormat="1">
      <c r="B3173" s="356"/>
      <c r="C3173" s="356"/>
      <c r="D3173" s="356"/>
      <c r="E3173" s="357"/>
      <c r="F3173" s="358"/>
      <c r="G3173" s="294"/>
    </row>
    <row r="3174" spans="2:7" s="6" customFormat="1">
      <c r="B3174" s="356"/>
      <c r="C3174" s="356"/>
      <c r="D3174" s="356"/>
      <c r="E3174" s="357"/>
      <c r="F3174" s="358"/>
      <c r="G3174" s="294"/>
    </row>
    <row r="3175" spans="2:7" s="6" customFormat="1">
      <c r="B3175" s="356"/>
      <c r="C3175" s="356"/>
      <c r="D3175" s="356"/>
      <c r="E3175" s="357"/>
      <c r="F3175" s="358"/>
      <c r="G3175" s="294"/>
    </row>
    <row r="3176" spans="2:7" s="6" customFormat="1">
      <c r="B3176" s="356"/>
      <c r="C3176" s="356"/>
      <c r="D3176" s="356"/>
      <c r="E3176" s="357"/>
      <c r="F3176" s="358"/>
      <c r="G3176" s="294"/>
    </row>
    <row r="3177" spans="2:7" s="6" customFormat="1">
      <c r="B3177" s="356"/>
      <c r="C3177" s="356"/>
      <c r="D3177" s="356"/>
      <c r="E3177" s="357"/>
      <c r="F3177" s="358"/>
      <c r="G3177" s="294"/>
    </row>
    <row r="3178" spans="2:7" s="6" customFormat="1">
      <c r="B3178" s="356"/>
      <c r="C3178" s="356"/>
      <c r="D3178" s="356"/>
      <c r="E3178" s="357"/>
      <c r="F3178" s="358"/>
      <c r="G3178" s="294"/>
    </row>
    <row r="3179" spans="2:7" s="6" customFormat="1">
      <c r="B3179" s="356"/>
      <c r="C3179" s="356"/>
      <c r="D3179" s="356"/>
      <c r="E3179" s="357"/>
      <c r="F3179" s="358"/>
      <c r="G3179" s="294"/>
    </row>
    <row r="3180" spans="2:7" s="6" customFormat="1">
      <c r="B3180" s="356"/>
      <c r="C3180" s="356"/>
      <c r="D3180" s="356"/>
      <c r="E3180" s="357"/>
      <c r="F3180" s="358"/>
      <c r="G3180" s="294"/>
    </row>
    <row r="3181" spans="2:7" s="6" customFormat="1">
      <c r="B3181" s="356"/>
      <c r="C3181" s="356"/>
      <c r="D3181" s="356"/>
      <c r="E3181" s="357"/>
      <c r="F3181" s="358"/>
      <c r="G3181" s="294"/>
    </row>
    <row r="3182" spans="2:7" s="6" customFormat="1">
      <c r="B3182" s="356"/>
      <c r="C3182" s="356"/>
      <c r="D3182" s="356"/>
      <c r="E3182" s="357"/>
      <c r="F3182" s="358"/>
      <c r="G3182" s="294"/>
    </row>
    <row r="3183" spans="2:7" s="6" customFormat="1">
      <c r="B3183" s="356"/>
      <c r="C3183" s="356"/>
      <c r="D3183" s="356"/>
      <c r="E3183" s="357"/>
      <c r="F3183" s="358"/>
      <c r="G3183" s="294"/>
    </row>
    <row r="3184" spans="2:7" s="6" customFormat="1">
      <c r="B3184" s="356"/>
      <c r="C3184" s="356"/>
      <c r="D3184" s="356"/>
      <c r="E3184" s="357"/>
      <c r="F3184" s="358"/>
      <c r="G3184" s="294"/>
    </row>
    <row r="3185" spans="2:7" s="6" customFormat="1">
      <c r="B3185" s="356"/>
      <c r="C3185" s="356"/>
      <c r="D3185" s="356"/>
      <c r="E3185" s="357"/>
      <c r="F3185" s="358"/>
      <c r="G3185" s="294"/>
    </row>
    <row r="3186" spans="2:7" s="6" customFormat="1">
      <c r="B3186" s="356"/>
      <c r="C3186" s="356"/>
      <c r="D3186" s="356"/>
      <c r="E3186" s="357"/>
      <c r="F3186" s="358"/>
      <c r="G3186" s="294"/>
    </row>
    <row r="3187" spans="2:7" s="6" customFormat="1">
      <c r="B3187" s="356"/>
      <c r="C3187" s="356"/>
      <c r="D3187" s="356"/>
      <c r="E3187" s="357"/>
      <c r="F3187" s="358"/>
      <c r="G3187" s="294"/>
    </row>
    <row r="3188" spans="2:7" s="6" customFormat="1">
      <c r="B3188" s="356"/>
      <c r="C3188" s="356"/>
      <c r="D3188" s="356"/>
      <c r="E3188" s="357"/>
      <c r="F3188" s="358"/>
      <c r="G3188" s="294"/>
    </row>
    <row r="3189" spans="2:7" s="6" customFormat="1">
      <c r="B3189" s="356"/>
      <c r="C3189" s="356"/>
      <c r="D3189" s="356"/>
      <c r="E3189" s="357"/>
      <c r="F3189" s="358"/>
      <c r="G3189" s="294"/>
    </row>
    <row r="3190" spans="2:7" s="6" customFormat="1">
      <c r="B3190" s="356"/>
      <c r="C3190" s="356"/>
      <c r="D3190" s="356"/>
      <c r="E3190" s="357"/>
      <c r="F3190" s="358"/>
      <c r="G3190" s="294"/>
    </row>
    <row r="3191" spans="2:7" s="6" customFormat="1">
      <c r="B3191" s="356"/>
      <c r="C3191" s="356"/>
      <c r="D3191" s="356"/>
      <c r="E3191" s="357"/>
      <c r="F3191" s="358"/>
      <c r="G3191" s="294"/>
    </row>
    <row r="3192" spans="2:7" s="6" customFormat="1">
      <c r="B3192" s="356"/>
      <c r="C3192" s="356"/>
      <c r="D3192" s="356"/>
      <c r="E3192" s="357"/>
      <c r="F3192" s="358"/>
      <c r="G3192" s="294"/>
    </row>
    <row r="3193" spans="2:7" s="6" customFormat="1">
      <c r="B3193" s="356"/>
      <c r="C3193" s="356"/>
      <c r="D3193" s="356"/>
      <c r="E3193" s="357"/>
      <c r="F3193" s="358"/>
      <c r="G3193" s="294"/>
    </row>
    <row r="3194" spans="2:7" s="6" customFormat="1">
      <c r="B3194" s="356"/>
      <c r="C3194" s="356"/>
      <c r="D3194" s="356"/>
      <c r="E3194" s="357"/>
      <c r="F3194" s="358"/>
      <c r="G3194" s="294"/>
    </row>
    <row r="3195" spans="2:7" s="6" customFormat="1">
      <c r="B3195" s="356"/>
      <c r="C3195" s="356"/>
      <c r="D3195" s="356"/>
      <c r="E3195" s="357"/>
      <c r="F3195" s="358"/>
      <c r="G3195" s="294"/>
    </row>
    <row r="3196" spans="2:7" s="6" customFormat="1">
      <c r="B3196" s="356"/>
      <c r="C3196" s="356"/>
      <c r="D3196" s="356"/>
      <c r="E3196" s="357"/>
      <c r="F3196" s="358"/>
      <c r="G3196" s="294"/>
    </row>
    <row r="3197" spans="2:7" s="6" customFormat="1">
      <c r="B3197" s="356"/>
      <c r="C3197" s="356"/>
      <c r="D3197" s="356"/>
      <c r="E3197" s="357"/>
      <c r="F3197" s="358"/>
      <c r="G3197" s="294"/>
    </row>
    <row r="3198" spans="2:7" s="6" customFormat="1">
      <c r="B3198" s="356"/>
      <c r="C3198" s="356"/>
      <c r="D3198" s="356"/>
      <c r="E3198" s="357"/>
      <c r="F3198" s="358"/>
      <c r="G3198" s="294"/>
    </row>
    <row r="3199" spans="2:7" s="6" customFormat="1">
      <c r="B3199" s="356"/>
      <c r="C3199" s="356"/>
      <c r="D3199" s="356"/>
      <c r="E3199" s="357"/>
      <c r="F3199" s="358"/>
      <c r="G3199" s="294"/>
    </row>
    <row r="3200" spans="2:7" s="6" customFormat="1">
      <c r="B3200" s="356"/>
      <c r="C3200" s="356"/>
      <c r="D3200" s="356"/>
      <c r="E3200" s="357"/>
      <c r="F3200" s="358"/>
      <c r="G3200" s="294"/>
    </row>
    <row r="3201" spans="2:7" s="6" customFormat="1">
      <c r="B3201" s="356"/>
      <c r="C3201" s="356"/>
      <c r="D3201" s="356"/>
      <c r="E3201" s="357"/>
      <c r="F3201" s="358"/>
      <c r="G3201" s="294"/>
    </row>
    <row r="3202" spans="2:7" s="6" customFormat="1">
      <c r="B3202" s="356"/>
      <c r="C3202" s="356"/>
      <c r="D3202" s="356"/>
      <c r="E3202" s="357"/>
      <c r="F3202" s="358"/>
      <c r="G3202" s="294"/>
    </row>
    <row r="3203" spans="2:7" s="6" customFormat="1">
      <c r="B3203" s="356"/>
      <c r="C3203" s="356"/>
      <c r="D3203" s="356"/>
      <c r="E3203" s="357"/>
      <c r="F3203" s="358"/>
      <c r="G3203" s="294"/>
    </row>
    <row r="3204" spans="2:7" s="6" customFormat="1">
      <c r="B3204" s="356"/>
      <c r="C3204" s="356"/>
      <c r="D3204" s="356"/>
      <c r="E3204" s="357"/>
      <c r="F3204" s="358"/>
      <c r="G3204" s="294"/>
    </row>
    <row r="3205" spans="2:7" s="6" customFormat="1">
      <c r="B3205" s="356"/>
      <c r="C3205" s="356"/>
      <c r="D3205" s="356"/>
      <c r="E3205" s="357"/>
      <c r="F3205" s="358"/>
      <c r="G3205" s="294"/>
    </row>
    <row r="3206" spans="2:7" s="6" customFormat="1">
      <c r="B3206" s="356"/>
      <c r="C3206" s="356"/>
      <c r="D3206" s="356"/>
      <c r="E3206" s="357"/>
      <c r="F3206" s="358"/>
      <c r="G3206" s="294"/>
    </row>
    <row r="3207" spans="2:7" s="6" customFormat="1">
      <c r="B3207" s="356"/>
      <c r="C3207" s="356"/>
      <c r="D3207" s="356"/>
      <c r="E3207" s="357"/>
      <c r="F3207" s="358"/>
      <c r="G3207" s="294"/>
    </row>
    <row r="3208" spans="2:7" s="6" customFormat="1">
      <c r="B3208" s="356"/>
      <c r="C3208" s="356"/>
      <c r="D3208" s="356"/>
      <c r="E3208" s="357"/>
      <c r="F3208" s="358"/>
      <c r="G3208" s="294"/>
    </row>
    <row r="3209" spans="2:7" s="6" customFormat="1">
      <c r="B3209" s="356"/>
      <c r="C3209" s="356"/>
      <c r="D3209" s="356"/>
      <c r="E3209" s="357"/>
      <c r="F3209" s="358"/>
      <c r="G3209" s="294"/>
    </row>
    <row r="3210" spans="2:7" s="6" customFormat="1">
      <c r="B3210" s="356"/>
      <c r="C3210" s="356"/>
      <c r="D3210" s="356"/>
      <c r="E3210" s="357"/>
      <c r="F3210" s="358"/>
      <c r="G3210" s="294"/>
    </row>
    <row r="3211" spans="2:7" s="6" customFormat="1">
      <c r="B3211" s="356"/>
      <c r="C3211" s="356"/>
      <c r="D3211" s="356"/>
      <c r="E3211" s="357"/>
      <c r="F3211" s="358"/>
      <c r="G3211" s="294"/>
    </row>
    <row r="3212" spans="2:7" s="6" customFormat="1">
      <c r="B3212" s="356"/>
      <c r="C3212" s="356"/>
      <c r="D3212" s="356"/>
      <c r="E3212" s="357"/>
      <c r="F3212" s="358"/>
      <c r="G3212" s="294"/>
    </row>
    <row r="3213" spans="2:7" s="6" customFormat="1">
      <c r="B3213" s="356"/>
      <c r="C3213" s="356"/>
      <c r="D3213" s="356"/>
      <c r="E3213" s="357"/>
      <c r="F3213" s="358"/>
      <c r="G3213" s="294"/>
    </row>
    <row r="3214" spans="2:7" s="6" customFormat="1">
      <c r="B3214" s="356"/>
      <c r="C3214" s="356"/>
      <c r="D3214" s="356"/>
      <c r="E3214" s="357"/>
      <c r="F3214" s="358"/>
      <c r="G3214" s="294"/>
    </row>
    <row r="3215" spans="2:7" s="6" customFormat="1">
      <c r="B3215" s="356"/>
      <c r="C3215" s="356"/>
      <c r="D3215" s="356"/>
      <c r="E3215" s="357"/>
      <c r="F3215" s="358"/>
      <c r="G3215" s="294"/>
    </row>
    <row r="3216" spans="2:7" s="6" customFormat="1">
      <c r="B3216" s="356"/>
      <c r="C3216" s="356"/>
      <c r="D3216" s="356"/>
      <c r="E3216" s="357"/>
      <c r="F3216" s="358"/>
      <c r="G3216" s="294"/>
    </row>
    <row r="3217" spans="2:7" s="6" customFormat="1">
      <c r="B3217" s="356"/>
      <c r="C3217" s="356"/>
      <c r="D3217" s="356"/>
      <c r="E3217" s="357"/>
      <c r="F3217" s="358"/>
      <c r="G3217" s="294"/>
    </row>
    <row r="3218" spans="2:7" s="6" customFormat="1">
      <c r="B3218" s="356"/>
      <c r="C3218" s="356"/>
      <c r="D3218" s="356"/>
      <c r="E3218" s="357"/>
      <c r="F3218" s="358"/>
      <c r="G3218" s="294"/>
    </row>
    <row r="3219" spans="2:7" s="6" customFormat="1">
      <c r="B3219" s="356"/>
      <c r="C3219" s="356"/>
      <c r="D3219" s="356"/>
      <c r="E3219" s="357"/>
      <c r="F3219" s="358"/>
      <c r="G3219" s="294"/>
    </row>
    <row r="3220" spans="2:7" s="6" customFormat="1">
      <c r="B3220" s="356"/>
      <c r="C3220" s="356"/>
      <c r="D3220" s="356"/>
      <c r="E3220" s="357"/>
      <c r="F3220" s="358"/>
      <c r="G3220" s="294"/>
    </row>
    <row r="3221" spans="2:7" s="6" customFormat="1">
      <c r="B3221" s="356"/>
      <c r="C3221" s="356"/>
      <c r="D3221" s="356"/>
      <c r="E3221" s="357"/>
      <c r="F3221" s="358"/>
      <c r="G3221" s="294"/>
    </row>
    <row r="3222" spans="2:7" s="6" customFormat="1">
      <c r="B3222" s="356"/>
      <c r="C3222" s="356"/>
      <c r="D3222" s="356"/>
      <c r="E3222" s="357"/>
      <c r="F3222" s="358"/>
      <c r="G3222" s="294"/>
    </row>
    <row r="3223" spans="2:7" s="6" customFormat="1">
      <c r="B3223" s="356"/>
      <c r="C3223" s="356"/>
      <c r="D3223" s="356"/>
      <c r="E3223" s="357"/>
      <c r="F3223" s="358"/>
      <c r="G3223" s="294"/>
    </row>
    <row r="3224" spans="2:7" s="6" customFormat="1">
      <c r="B3224" s="356"/>
      <c r="C3224" s="356"/>
      <c r="D3224" s="356"/>
      <c r="E3224" s="357"/>
      <c r="F3224" s="358"/>
      <c r="G3224" s="294"/>
    </row>
    <row r="3225" spans="2:7" s="6" customFormat="1">
      <c r="B3225" s="356"/>
      <c r="C3225" s="356"/>
      <c r="D3225" s="356"/>
      <c r="E3225" s="357"/>
      <c r="F3225" s="358"/>
      <c r="G3225" s="294"/>
    </row>
    <row r="3226" spans="2:7" s="6" customFormat="1">
      <c r="B3226" s="356"/>
      <c r="C3226" s="356"/>
      <c r="D3226" s="356"/>
      <c r="E3226" s="357"/>
      <c r="F3226" s="358"/>
      <c r="G3226" s="294"/>
    </row>
    <row r="3227" spans="2:7" s="6" customFormat="1">
      <c r="B3227" s="356"/>
      <c r="C3227" s="356"/>
      <c r="D3227" s="356"/>
      <c r="E3227" s="357"/>
      <c r="F3227" s="358"/>
      <c r="G3227" s="294"/>
    </row>
    <row r="3228" spans="2:7" s="6" customFormat="1">
      <c r="B3228" s="356"/>
      <c r="C3228" s="356"/>
      <c r="D3228" s="356"/>
      <c r="E3228" s="357"/>
      <c r="F3228" s="358"/>
      <c r="G3228" s="294"/>
    </row>
    <row r="3229" spans="2:7" s="6" customFormat="1">
      <c r="B3229" s="356"/>
      <c r="C3229" s="356"/>
      <c r="D3229" s="356"/>
      <c r="E3229" s="357"/>
      <c r="F3229" s="358"/>
      <c r="G3229" s="294"/>
    </row>
    <row r="3230" spans="2:7" s="6" customFormat="1">
      <c r="B3230" s="356"/>
      <c r="C3230" s="356"/>
      <c r="D3230" s="356"/>
      <c r="E3230" s="357"/>
      <c r="F3230" s="358"/>
      <c r="G3230" s="294"/>
    </row>
    <row r="3231" spans="2:7" s="6" customFormat="1">
      <c r="B3231" s="356"/>
      <c r="C3231" s="356"/>
      <c r="D3231" s="356"/>
      <c r="E3231" s="357"/>
      <c r="F3231" s="358"/>
      <c r="G3231" s="294"/>
    </row>
    <row r="3232" spans="2:7" s="6" customFormat="1">
      <c r="B3232" s="356"/>
      <c r="C3232" s="356"/>
      <c r="D3232" s="356"/>
      <c r="E3232" s="357"/>
      <c r="F3232" s="358"/>
      <c r="G3232" s="294"/>
    </row>
    <row r="3233" spans="2:7" s="6" customFormat="1">
      <c r="B3233" s="356"/>
      <c r="C3233" s="356"/>
      <c r="D3233" s="356"/>
      <c r="E3233" s="357"/>
      <c r="F3233" s="358"/>
      <c r="G3233" s="294"/>
    </row>
    <row r="3234" spans="2:7" s="6" customFormat="1">
      <c r="B3234" s="356"/>
      <c r="C3234" s="356"/>
      <c r="D3234" s="356"/>
      <c r="E3234" s="357"/>
      <c r="F3234" s="358"/>
      <c r="G3234" s="294"/>
    </row>
    <row r="3235" spans="2:7" s="6" customFormat="1">
      <c r="B3235" s="356"/>
      <c r="C3235" s="356"/>
      <c r="D3235" s="356"/>
      <c r="E3235" s="357"/>
      <c r="F3235" s="358"/>
      <c r="G3235" s="294"/>
    </row>
    <row r="3236" spans="2:7" s="6" customFormat="1">
      <c r="B3236" s="356"/>
      <c r="C3236" s="356"/>
      <c r="D3236" s="356"/>
      <c r="E3236" s="357"/>
      <c r="F3236" s="358"/>
      <c r="G3236" s="294"/>
    </row>
    <row r="3237" spans="2:7" s="6" customFormat="1">
      <c r="B3237" s="356"/>
      <c r="C3237" s="356"/>
      <c r="D3237" s="356"/>
      <c r="E3237" s="357"/>
      <c r="F3237" s="358"/>
      <c r="G3237" s="294"/>
    </row>
    <row r="3238" spans="2:7" s="6" customFormat="1">
      <c r="B3238" s="356"/>
      <c r="C3238" s="356"/>
      <c r="D3238" s="356"/>
      <c r="E3238" s="357"/>
      <c r="F3238" s="358"/>
      <c r="G3238" s="294"/>
    </row>
    <row r="3239" spans="2:7" s="6" customFormat="1">
      <c r="B3239" s="356"/>
      <c r="C3239" s="356"/>
      <c r="D3239" s="356"/>
      <c r="E3239" s="357"/>
      <c r="F3239" s="358"/>
      <c r="G3239" s="294"/>
    </row>
    <row r="3240" spans="2:7" s="6" customFormat="1">
      <c r="B3240" s="356"/>
      <c r="C3240" s="356"/>
      <c r="D3240" s="356"/>
      <c r="E3240" s="357"/>
      <c r="F3240" s="358"/>
      <c r="G3240" s="294"/>
    </row>
    <row r="3241" spans="2:7" s="6" customFormat="1">
      <c r="B3241" s="356"/>
      <c r="C3241" s="356"/>
      <c r="D3241" s="356"/>
      <c r="E3241" s="357"/>
      <c r="F3241" s="358"/>
      <c r="G3241" s="294"/>
    </row>
    <row r="3242" spans="2:7" s="6" customFormat="1">
      <c r="B3242" s="356"/>
      <c r="C3242" s="356"/>
      <c r="D3242" s="356"/>
      <c r="E3242" s="357"/>
      <c r="F3242" s="358"/>
      <c r="G3242" s="294"/>
    </row>
    <row r="3243" spans="2:7" s="6" customFormat="1">
      <c r="B3243" s="356"/>
      <c r="C3243" s="356"/>
      <c r="D3243" s="356"/>
      <c r="E3243" s="357"/>
      <c r="F3243" s="358"/>
      <c r="G3243" s="294"/>
    </row>
    <row r="3244" spans="2:7" s="6" customFormat="1">
      <c r="B3244" s="356"/>
      <c r="C3244" s="356"/>
      <c r="D3244" s="356"/>
      <c r="E3244" s="357"/>
      <c r="F3244" s="358"/>
      <c r="G3244" s="294"/>
    </row>
    <row r="3245" spans="2:7" s="6" customFormat="1">
      <c r="B3245" s="356"/>
      <c r="C3245" s="356"/>
      <c r="D3245" s="356"/>
      <c r="E3245" s="357"/>
      <c r="F3245" s="358"/>
      <c r="G3245" s="294"/>
    </row>
    <row r="3246" spans="2:7" s="6" customFormat="1">
      <c r="B3246" s="356"/>
      <c r="C3246" s="356"/>
      <c r="D3246" s="356"/>
      <c r="E3246" s="357"/>
      <c r="F3246" s="358"/>
      <c r="G3246" s="294"/>
    </row>
    <row r="3247" spans="2:7" s="6" customFormat="1">
      <c r="B3247" s="356"/>
      <c r="C3247" s="356"/>
      <c r="D3247" s="356"/>
      <c r="E3247" s="357"/>
      <c r="F3247" s="358"/>
      <c r="G3247" s="294"/>
    </row>
    <row r="3248" spans="2:7" s="6" customFormat="1">
      <c r="B3248" s="356"/>
      <c r="C3248" s="356"/>
      <c r="D3248" s="356"/>
      <c r="E3248" s="357"/>
      <c r="F3248" s="358"/>
      <c r="G3248" s="294"/>
    </row>
    <row r="3249" spans="2:7" s="6" customFormat="1">
      <c r="B3249" s="356"/>
      <c r="C3249" s="356"/>
      <c r="D3249" s="356"/>
      <c r="E3249" s="357"/>
      <c r="F3249" s="358"/>
      <c r="G3249" s="294"/>
    </row>
    <row r="3250" spans="2:7" s="6" customFormat="1">
      <c r="B3250" s="356"/>
      <c r="C3250" s="356"/>
      <c r="D3250" s="356"/>
      <c r="E3250" s="357"/>
      <c r="F3250" s="358"/>
      <c r="G3250" s="294"/>
    </row>
    <row r="3251" spans="2:7" s="6" customFormat="1">
      <c r="B3251" s="356"/>
      <c r="C3251" s="356"/>
      <c r="D3251" s="356"/>
      <c r="E3251" s="357"/>
      <c r="F3251" s="358"/>
      <c r="G3251" s="294"/>
    </row>
    <row r="3252" spans="2:7" s="6" customFormat="1">
      <c r="B3252" s="356"/>
      <c r="C3252" s="356"/>
      <c r="D3252" s="356"/>
      <c r="E3252" s="357"/>
      <c r="F3252" s="358"/>
      <c r="G3252" s="294"/>
    </row>
    <row r="3253" spans="2:7" s="6" customFormat="1">
      <c r="B3253" s="356"/>
      <c r="C3253" s="356"/>
      <c r="D3253" s="356"/>
      <c r="E3253" s="357"/>
      <c r="F3253" s="358"/>
      <c r="G3253" s="294"/>
    </row>
    <row r="3254" spans="2:7" s="6" customFormat="1">
      <c r="B3254" s="356"/>
      <c r="C3254" s="356"/>
      <c r="D3254" s="356"/>
      <c r="E3254" s="357"/>
      <c r="F3254" s="358"/>
      <c r="G3254" s="294"/>
    </row>
    <row r="3255" spans="2:7" s="6" customFormat="1">
      <c r="B3255" s="356"/>
      <c r="C3255" s="356"/>
      <c r="D3255" s="356"/>
      <c r="E3255" s="357"/>
      <c r="F3255" s="358"/>
      <c r="G3255" s="294"/>
    </row>
    <row r="3256" spans="2:7" s="6" customFormat="1">
      <c r="B3256" s="356"/>
      <c r="C3256" s="356"/>
      <c r="D3256" s="356"/>
      <c r="E3256" s="357"/>
      <c r="F3256" s="358"/>
      <c r="G3256" s="294"/>
    </row>
    <row r="3257" spans="2:7" s="6" customFormat="1">
      <c r="B3257" s="356"/>
      <c r="C3257" s="356"/>
      <c r="D3257" s="356"/>
      <c r="E3257" s="357"/>
      <c r="F3257" s="358"/>
      <c r="G3257" s="294"/>
    </row>
    <row r="3258" spans="2:7" s="6" customFormat="1">
      <c r="B3258" s="356"/>
      <c r="C3258" s="356"/>
      <c r="D3258" s="356"/>
      <c r="E3258" s="357"/>
      <c r="F3258" s="358"/>
      <c r="G3258" s="294"/>
    </row>
    <row r="3259" spans="2:7" s="6" customFormat="1">
      <c r="B3259" s="356"/>
      <c r="C3259" s="356"/>
      <c r="D3259" s="356"/>
      <c r="E3259" s="357"/>
      <c r="F3259" s="358"/>
      <c r="G3259" s="294"/>
    </row>
    <row r="3260" spans="2:7" s="6" customFormat="1">
      <c r="B3260" s="356"/>
      <c r="C3260" s="356"/>
      <c r="D3260" s="356"/>
      <c r="E3260" s="357"/>
      <c r="F3260" s="358"/>
      <c r="G3260" s="294"/>
    </row>
    <row r="3261" spans="2:7" s="6" customFormat="1">
      <c r="B3261" s="356"/>
      <c r="C3261" s="356"/>
      <c r="D3261" s="356"/>
      <c r="E3261" s="357"/>
      <c r="F3261" s="358"/>
      <c r="G3261" s="294"/>
    </row>
    <row r="3262" spans="2:7" s="6" customFormat="1">
      <c r="B3262" s="356"/>
      <c r="C3262" s="356"/>
      <c r="D3262" s="356"/>
      <c r="E3262" s="357"/>
      <c r="F3262" s="358"/>
      <c r="G3262" s="294"/>
    </row>
    <row r="3263" spans="2:7" s="6" customFormat="1">
      <c r="B3263" s="356"/>
      <c r="C3263" s="356"/>
      <c r="D3263" s="356"/>
      <c r="E3263" s="357"/>
      <c r="F3263" s="358"/>
      <c r="G3263" s="294"/>
    </row>
    <row r="3264" spans="2:7" s="6" customFormat="1">
      <c r="B3264" s="356"/>
      <c r="C3264" s="356"/>
      <c r="D3264" s="356"/>
      <c r="E3264" s="357"/>
      <c r="F3264" s="358"/>
      <c r="G3264" s="294"/>
    </row>
    <row r="3265" spans="2:7" s="6" customFormat="1">
      <c r="B3265" s="356"/>
      <c r="C3265" s="356"/>
      <c r="D3265" s="356"/>
      <c r="E3265" s="357"/>
      <c r="F3265" s="358"/>
      <c r="G3265" s="294"/>
    </row>
    <row r="3266" spans="2:7" s="6" customFormat="1">
      <c r="B3266" s="356"/>
      <c r="C3266" s="356"/>
      <c r="D3266" s="356"/>
      <c r="E3266" s="357"/>
      <c r="F3266" s="358"/>
      <c r="G3266" s="294"/>
    </row>
    <row r="3267" spans="2:7" s="6" customFormat="1">
      <c r="B3267" s="356"/>
      <c r="C3267" s="356"/>
      <c r="D3267" s="356"/>
      <c r="E3267" s="357"/>
      <c r="F3267" s="358"/>
      <c r="G3267" s="294"/>
    </row>
    <row r="3268" spans="2:7" s="6" customFormat="1">
      <c r="B3268" s="356"/>
      <c r="C3268" s="356"/>
      <c r="D3268" s="356"/>
      <c r="E3268" s="357"/>
      <c r="F3268" s="358"/>
      <c r="G3268" s="294"/>
    </row>
    <row r="3269" spans="2:7" s="6" customFormat="1">
      <c r="B3269" s="356"/>
      <c r="C3269" s="356"/>
      <c r="D3269" s="356"/>
      <c r="E3269" s="357"/>
      <c r="F3269" s="358"/>
      <c r="G3269" s="294"/>
    </row>
    <row r="3270" spans="2:7" s="6" customFormat="1">
      <c r="B3270" s="356"/>
      <c r="C3270" s="356"/>
      <c r="D3270" s="356"/>
      <c r="E3270" s="357"/>
      <c r="F3270" s="358"/>
      <c r="G3270" s="294"/>
    </row>
    <row r="3271" spans="2:7" s="6" customFormat="1">
      <c r="B3271" s="356"/>
      <c r="C3271" s="356"/>
      <c r="D3271" s="356"/>
      <c r="E3271" s="357"/>
      <c r="F3271" s="358"/>
      <c r="G3271" s="294"/>
    </row>
    <row r="3272" spans="2:7" s="6" customFormat="1">
      <c r="B3272" s="356"/>
      <c r="C3272" s="356"/>
      <c r="D3272" s="356"/>
      <c r="E3272" s="357"/>
      <c r="F3272" s="358"/>
      <c r="G3272" s="294"/>
    </row>
    <row r="3273" spans="2:7" s="6" customFormat="1">
      <c r="B3273" s="356"/>
      <c r="C3273" s="356"/>
      <c r="D3273" s="356"/>
      <c r="E3273" s="357"/>
      <c r="F3273" s="358"/>
      <c r="G3273" s="294"/>
    </row>
    <row r="3274" spans="2:7" s="6" customFormat="1">
      <c r="B3274" s="356"/>
      <c r="C3274" s="356"/>
      <c r="D3274" s="356"/>
      <c r="E3274" s="357"/>
      <c r="F3274" s="358"/>
      <c r="G3274" s="294"/>
    </row>
    <row r="3275" spans="2:7" s="6" customFormat="1">
      <c r="B3275" s="356"/>
      <c r="C3275" s="356"/>
      <c r="D3275" s="356"/>
      <c r="E3275" s="357"/>
      <c r="F3275" s="358"/>
      <c r="G3275" s="294"/>
    </row>
    <row r="3276" spans="2:7" s="6" customFormat="1">
      <c r="B3276" s="356"/>
      <c r="C3276" s="356"/>
      <c r="D3276" s="356"/>
      <c r="E3276" s="357"/>
      <c r="F3276" s="358"/>
      <c r="G3276" s="294"/>
    </row>
    <row r="3277" spans="2:7" s="6" customFormat="1">
      <c r="B3277" s="356"/>
      <c r="C3277" s="356"/>
      <c r="D3277" s="356"/>
      <c r="E3277" s="357"/>
      <c r="F3277" s="358"/>
      <c r="G3277" s="294"/>
    </row>
    <row r="3278" spans="2:7" s="6" customFormat="1">
      <c r="B3278" s="356"/>
      <c r="C3278" s="356"/>
      <c r="D3278" s="356"/>
      <c r="E3278" s="357"/>
      <c r="F3278" s="358"/>
      <c r="G3278" s="294"/>
    </row>
    <row r="3279" spans="2:7" s="6" customFormat="1">
      <c r="B3279" s="356"/>
      <c r="C3279" s="356"/>
      <c r="D3279" s="356"/>
      <c r="E3279" s="357"/>
      <c r="F3279" s="358"/>
      <c r="G3279" s="294"/>
    </row>
    <row r="3280" spans="2:7" s="6" customFormat="1">
      <c r="B3280" s="356"/>
      <c r="C3280" s="356"/>
      <c r="D3280" s="356"/>
      <c r="E3280" s="357"/>
      <c r="F3280" s="358"/>
      <c r="G3280" s="294"/>
    </row>
    <row r="3281" spans="2:7" s="6" customFormat="1">
      <c r="B3281" s="356"/>
      <c r="C3281" s="356"/>
      <c r="D3281" s="356"/>
      <c r="E3281" s="357"/>
      <c r="F3281" s="358"/>
      <c r="G3281" s="294"/>
    </row>
    <row r="3282" spans="2:7" s="6" customFormat="1">
      <c r="B3282" s="356"/>
      <c r="C3282" s="356"/>
      <c r="D3282" s="356"/>
      <c r="E3282" s="357"/>
      <c r="F3282" s="358"/>
      <c r="G3282" s="294"/>
    </row>
    <row r="3283" spans="2:7" s="6" customFormat="1">
      <c r="B3283" s="356"/>
      <c r="C3283" s="356"/>
      <c r="D3283" s="356"/>
      <c r="E3283" s="357"/>
      <c r="F3283" s="358"/>
      <c r="G3283" s="294"/>
    </row>
    <row r="3284" spans="2:7" s="6" customFormat="1">
      <c r="B3284" s="356"/>
      <c r="C3284" s="356"/>
      <c r="D3284" s="356"/>
      <c r="E3284" s="357"/>
      <c r="F3284" s="358"/>
      <c r="G3284" s="294"/>
    </row>
    <row r="3285" spans="2:7" s="6" customFormat="1">
      <c r="B3285" s="356"/>
      <c r="C3285" s="356"/>
      <c r="D3285" s="356"/>
      <c r="E3285" s="357"/>
      <c r="F3285" s="358"/>
      <c r="G3285" s="294"/>
    </row>
    <row r="3286" spans="2:7" s="6" customFormat="1">
      <c r="B3286" s="356"/>
      <c r="C3286" s="356"/>
      <c r="D3286" s="356"/>
      <c r="E3286" s="357"/>
      <c r="F3286" s="358"/>
      <c r="G3286" s="294"/>
    </row>
    <row r="3287" spans="2:7" s="6" customFormat="1">
      <c r="B3287" s="356"/>
      <c r="C3287" s="356"/>
      <c r="D3287" s="356"/>
      <c r="E3287" s="357"/>
      <c r="F3287" s="358"/>
      <c r="G3287" s="294"/>
    </row>
    <row r="3288" spans="2:7" s="6" customFormat="1">
      <c r="B3288" s="356"/>
      <c r="C3288" s="356"/>
      <c r="D3288" s="356"/>
      <c r="E3288" s="357"/>
      <c r="F3288" s="358"/>
      <c r="G3288" s="294"/>
    </row>
    <row r="3289" spans="2:7" s="6" customFormat="1">
      <c r="B3289" s="356"/>
      <c r="C3289" s="356"/>
      <c r="D3289" s="356"/>
      <c r="E3289" s="357"/>
      <c r="F3289" s="358"/>
      <c r="G3289" s="294"/>
    </row>
    <row r="3290" spans="2:7" s="6" customFormat="1">
      <c r="B3290" s="356"/>
      <c r="C3290" s="356"/>
      <c r="D3290" s="356"/>
      <c r="E3290" s="357"/>
      <c r="F3290" s="358"/>
      <c r="G3290" s="294"/>
    </row>
    <row r="3291" spans="2:7" s="6" customFormat="1">
      <c r="B3291" s="356"/>
      <c r="C3291" s="356"/>
      <c r="D3291" s="356"/>
      <c r="E3291" s="357"/>
      <c r="F3291" s="358"/>
      <c r="G3291" s="294"/>
    </row>
    <row r="3292" spans="2:7" s="6" customFormat="1">
      <c r="B3292" s="356"/>
      <c r="C3292" s="356"/>
      <c r="D3292" s="356"/>
      <c r="E3292" s="357"/>
      <c r="F3292" s="358"/>
      <c r="G3292" s="294"/>
    </row>
    <row r="3293" spans="2:7" s="6" customFormat="1">
      <c r="B3293" s="356"/>
      <c r="C3293" s="356"/>
      <c r="D3293" s="356"/>
      <c r="E3293" s="357"/>
      <c r="F3293" s="358"/>
      <c r="G3293" s="294"/>
    </row>
    <row r="3294" spans="2:7" s="6" customFormat="1">
      <c r="B3294" s="356"/>
      <c r="C3294" s="356"/>
      <c r="D3294" s="356"/>
      <c r="E3294" s="357"/>
      <c r="F3294" s="358"/>
      <c r="G3294" s="294"/>
    </row>
    <row r="3295" spans="2:7" s="6" customFormat="1">
      <c r="B3295" s="356"/>
      <c r="C3295" s="356"/>
      <c r="D3295" s="356"/>
      <c r="E3295" s="357"/>
      <c r="F3295" s="358"/>
      <c r="G3295" s="294"/>
    </row>
    <row r="3296" spans="2:7" s="6" customFormat="1">
      <c r="B3296" s="356"/>
      <c r="C3296" s="356"/>
      <c r="D3296" s="356"/>
      <c r="E3296" s="357"/>
      <c r="F3296" s="358"/>
      <c r="G3296" s="294"/>
    </row>
    <row r="3297" spans="2:7" s="6" customFormat="1">
      <c r="B3297" s="356"/>
      <c r="C3297" s="356"/>
      <c r="D3297" s="356"/>
      <c r="E3297" s="357"/>
      <c r="F3297" s="358"/>
      <c r="G3297" s="294"/>
    </row>
    <row r="3298" spans="2:7" s="6" customFormat="1">
      <c r="B3298" s="356"/>
      <c r="C3298" s="356"/>
      <c r="D3298" s="356"/>
      <c r="E3298" s="357"/>
      <c r="F3298" s="358"/>
      <c r="G3298" s="294"/>
    </row>
    <row r="3299" spans="2:7" s="6" customFormat="1">
      <c r="B3299" s="356"/>
      <c r="C3299" s="356"/>
      <c r="D3299" s="356"/>
      <c r="E3299" s="357"/>
      <c r="F3299" s="358"/>
      <c r="G3299" s="294"/>
    </row>
    <row r="3300" spans="2:7" s="6" customFormat="1">
      <c r="B3300" s="356"/>
      <c r="C3300" s="356"/>
      <c r="D3300" s="356"/>
      <c r="E3300" s="357"/>
      <c r="F3300" s="358"/>
      <c r="G3300" s="294"/>
    </row>
    <row r="3301" spans="2:7" s="6" customFormat="1">
      <c r="B3301" s="356"/>
      <c r="C3301" s="356"/>
      <c r="D3301" s="356"/>
      <c r="E3301" s="357"/>
      <c r="F3301" s="358"/>
      <c r="G3301" s="294"/>
    </row>
    <row r="3302" spans="2:7" s="6" customFormat="1">
      <c r="B3302" s="356"/>
      <c r="C3302" s="356"/>
      <c r="D3302" s="356"/>
      <c r="E3302" s="357"/>
      <c r="F3302" s="358"/>
      <c r="G3302" s="294"/>
    </row>
    <row r="3303" spans="2:7" s="6" customFormat="1">
      <c r="B3303" s="356"/>
      <c r="C3303" s="356"/>
      <c r="D3303" s="356"/>
      <c r="E3303" s="357"/>
      <c r="F3303" s="358"/>
      <c r="G3303" s="294"/>
    </row>
    <row r="3304" spans="2:7" s="6" customFormat="1">
      <c r="B3304" s="356"/>
      <c r="C3304" s="356"/>
      <c r="D3304" s="356"/>
      <c r="E3304" s="357"/>
      <c r="F3304" s="358"/>
      <c r="G3304" s="294"/>
    </row>
    <row r="3305" spans="2:7" s="6" customFormat="1">
      <c r="B3305" s="356"/>
      <c r="C3305" s="356"/>
      <c r="D3305" s="356"/>
      <c r="E3305" s="357"/>
      <c r="F3305" s="358"/>
      <c r="G3305" s="294"/>
    </row>
    <row r="3306" spans="2:7" s="6" customFormat="1">
      <c r="B3306" s="356"/>
      <c r="C3306" s="356"/>
      <c r="D3306" s="356"/>
      <c r="E3306" s="357"/>
      <c r="F3306" s="358"/>
      <c r="G3306" s="294"/>
    </row>
    <row r="3307" spans="2:7" s="6" customFormat="1">
      <c r="B3307" s="356"/>
      <c r="C3307" s="356"/>
      <c r="D3307" s="356"/>
      <c r="E3307" s="357"/>
      <c r="F3307" s="358"/>
      <c r="G3307" s="294"/>
    </row>
    <row r="3308" spans="2:7" s="6" customFormat="1">
      <c r="B3308" s="356"/>
      <c r="C3308" s="356"/>
      <c r="D3308" s="356"/>
      <c r="E3308" s="357"/>
      <c r="F3308" s="358"/>
      <c r="G3308" s="294"/>
    </row>
    <row r="3309" spans="2:7" s="6" customFormat="1">
      <c r="B3309" s="356"/>
      <c r="C3309" s="356"/>
      <c r="D3309" s="356"/>
      <c r="E3309" s="357"/>
      <c r="F3309" s="358"/>
      <c r="G3309" s="294"/>
    </row>
    <row r="3310" spans="2:7" s="6" customFormat="1">
      <c r="B3310" s="356"/>
      <c r="C3310" s="356"/>
      <c r="D3310" s="356"/>
      <c r="E3310" s="357"/>
      <c r="F3310" s="358"/>
      <c r="G3310" s="294"/>
    </row>
    <row r="3311" spans="2:7" s="6" customFormat="1">
      <c r="B3311" s="356"/>
      <c r="C3311" s="356"/>
      <c r="D3311" s="356"/>
      <c r="E3311" s="357"/>
      <c r="F3311" s="358"/>
      <c r="G3311" s="294"/>
    </row>
    <row r="3312" spans="2:7" s="6" customFormat="1">
      <c r="B3312" s="356"/>
      <c r="C3312" s="356"/>
      <c r="D3312" s="356"/>
      <c r="E3312" s="357"/>
      <c r="F3312" s="358"/>
      <c r="G3312" s="294"/>
    </row>
    <row r="3313" spans="2:7" s="6" customFormat="1">
      <c r="B3313" s="356"/>
      <c r="C3313" s="356"/>
      <c r="D3313" s="356"/>
      <c r="E3313" s="357"/>
      <c r="F3313" s="358"/>
      <c r="G3313" s="294"/>
    </row>
    <row r="3314" spans="2:7" s="6" customFormat="1">
      <c r="B3314" s="356"/>
      <c r="C3314" s="356"/>
      <c r="D3314" s="356"/>
      <c r="E3314" s="357"/>
      <c r="F3314" s="358"/>
      <c r="G3314" s="294"/>
    </row>
    <row r="3315" spans="2:7" s="6" customFormat="1">
      <c r="B3315" s="356"/>
      <c r="C3315" s="356"/>
      <c r="D3315" s="356"/>
      <c r="E3315" s="357"/>
      <c r="F3315" s="358"/>
      <c r="G3315" s="294"/>
    </row>
    <row r="3316" spans="2:7" s="6" customFormat="1">
      <c r="B3316" s="356"/>
      <c r="C3316" s="356"/>
      <c r="D3316" s="356"/>
      <c r="E3316" s="357"/>
      <c r="F3316" s="358"/>
      <c r="G3316" s="294"/>
    </row>
    <row r="3317" spans="2:7" s="6" customFormat="1">
      <c r="B3317" s="356"/>
      <c r="C3317" s="356"/>
      <c r="D3317" s="356"/>
      <c r="E3317" s="357"/>
      <c r="F3317" s="358"/>
      <c r="G3317" s="294"/>
    </row>
    <row r="3318" spans="2:7" s="6" customFormat="1">
      <c r="B3318" s="356"/>
      <c r="C3318" s="356"/>
      <c r="D3318" s="356"/>
      <c r="E3318" s="357"/>
      <c r="F3318" s="358"/>
      <c r="G3318" s="294"/>
    </row>
    <row r="3319" spans="2:7" s="6" customFormat="1">
      <c r="B3319" s="356"/>
      <c r="C3319" s="356"/>
      <c r="D3319" s="356"/>
      <c r="E3319" s="357"/>
      <c r="F3319" s="358"/>
      <c r="G3319" s="294"/>
    </row>
    <row r="3320" spans="2:7" s="6" customFormat="1">
      <c r="B3320" s="356"/>
      <c r="C3320" s="356"/>
      <c r="D3320" s="356"/>
      <c r="E3320" s="357"/>
      <c r="F3320" s="358"/>
      <c r="G3320" s="294"/>
    </row>
    <row r="3321" spans="2:7" s="6" customFormat="1">
      <c r="B3321" s="356"/>
      <c r="C3321" s="356"/>
      <c r="D3321" s="356"/>
      <c r="E3321" s="357"/>
      <c r="F3321" s="358"/>
      <c r="G3321" s="294"/>
    </row>
    <row r="3322" spans="2:7" s="6" customFormat="1">
      <c r="B3322" s="356"/>
      <c r="C3322" s="356"/>
      <c r="D3322" s="356"/>
      <c r="E3322" s="357"/>
      <c r="F3322" s="358"/>
      <c r="G3322" s="294"/>
    </row>
    <row r="3323" spans="2:7" s="6" customFormat="1">
      <c r="B3323" s="356"/>
      <c r="C3323" s="356"/>
      <c r="D3323" s="356"/>
      <c r="E3323" s="357"/>
      <c r="F3323" s="358"/>
      <c r="G3323" s="294"/>
    </row>
    <row r="3324" spans="2:7" s="6" customFormat="1">
      <c r="B3324" s="356"/>
      <c r="C3324" s="356"/>
      <c r="D3324" s="356"/>
      <c r="E3324" s="357"/>
      <c r="F3324" s="358"/>
      <c r="G3324" s="294"/>
    </row>
    <row r="3325" spans="2:7" s="6" customFormat="1">
      <c r="B3325" s="356"/>
      <c r="C3325" s="356"/>
      <c r="D3325" s="356"/>
      <c r="E3325" s="357"/>
      <c r="F3325" s="358"/>
      <c r="G3325" s="294"/>
    </row>
    <row r="3326" spans="2:7" s="6" customFormat="1">
      <c r="B3326" s="356"/>
      <c r="C3326" s="356"/>
      <c r="D3326" s="356"/>
      <c r="E3326" s="357"/>
      <c r="F3326" s="358"/>
      <c r="G3326" s="294"/>
    </row>
    <row r="3327" spans="2:7" s="6" customFormat="1">
      <c r="B3327" s="356"/>
      <c r="C3327" s="356"/>
      <c r="D3327" s="356"/>
      <c r="E3327" s="357"/>
      <c r="F3327" s="358"/>
      <c r="G3327" s="294"/>
    </row>
    <row r="3328" spans="2:7" s="6" customFormat="1">
      <c r="B3328" s="356"/>
      <c r="C3328" s="356"/>
      <c r="D3328" s="356"/>
      <c r="E3328" s="357"/>
      <c r="F3328" s="358"/>
      <c r="G3328" s="294"/>
    </row>
    <row r="3329" spans="2:7" s="6" customFormat="1">
      <c r="B3329" s="356"/>
      <c r="C3329" s="356"/>
      <c r="D3329" s="356"/>
      <c r="E3329" s="357"/>
      <c r="F3329" s="358"/>
      <c r="G3329" s="294"/>
    </row>
    <row r="3330" spans="2:7" s="6" customFormat="1">
      <c r="B3330" s="356"/>
      <c r="C3330" s="356"/>
      <c r="D3330" s="356"/>
      <c r="E3330" s="357"/>
      <c r="F3330" s="358"/>
      <c r="G3330" s="294"/>
    </row>
    <row r="3331" spans="2:7" s="6" customFormat="1">
      <c r="B3331" s="356"/>
      <c r="C3331" s="356"/>
      <c r="D3331" s="356"/>
      <c r="E3331" s="357"/>
      <c r="F3331" s="358"/>
      <c r="G3331" s="294"/>
    </row>
    <row r="3332" spans="2:7" s="6" customFormat="1">
      <c r="B3332" s="356"/>
      <c r="C3332" s="356"/>
      <c r="D3332" s="356"/>
      <c r="E3332" s="357"/>
      <c r="F3332" s="358"/>
      <c r="G3332" s="294"/>
    </row>
    <row r="3333" spans="2:7" s="6" customFormat="1">
      <c r="B3333" s="356"/>
      <c r="C3333" s="356"/>
      <c r="D3333" s="356"/>
      <c r="E3333" s="357"/>
      <c r="F3333" s="358"/>
      <c r="G3333" s="294"/>
    </row>
    <row r="3334" spans="2:7" s="6" customFormat="1">
      <c r="B3334" s="356"/>
      <c r="C3334" s="356"/>
      <c r="D3334" s="356"/>
      <c r="E3334" s="357"/>
      <c r="F3334" s="358"/>
      <c r="G3334" s="294"/>
    </row>
    <row r="3335" spans="2:7" s="6" customFormat="1">
      <c r="B3335" s="356"/>
      <c r="C3335" s="356"/>
      <c r="D3335" s="356"/>
      <c r="E3335" s="357"/>
      <c r="F3335" s="358"/>
      <c r="G3335" s="294"/>
    </row>
    <row r="3336" spans="2:7" s="6" customFormat="1">
      <c r="B3336" s="356"/>
      <c r="C3336" s="356"/>
      <c r="D3336" s="356"/>
      <c r="E3336" s="357"/>
      <c r="F3336" s="358"/>
      <c r="G3336" s="294"/>
    </row>
    <row r="3337" spans="2:7" s="6" customFormat="1">
      <c r="B3337" s="356"/>
      <c r="C3337" s="356"/>
      <c r="D3337" s="356"/>
      <c r="E3337" s="357"/>
      <c r="F3337" s="358"/>
      <c r="G3337" s="294"/>
    </row>
    <row r="3338" spans="2:7" s="6" customFormat="1">
      <c r="B3338" s="356"/>
      <c r="C3338" s="356"/>
      <c r="D3338" s="356"/>
      <c r="E3338" s="357"/>
      <c r="F3338" s="358"/>
      <c r="G3338" s="294"/>
    </row>
    <row r="3339" spans="2:7" s="6" customFormat="1">
      <c r="B3339" s="356"/>
      <c r="C3339" s="356"/>
      <c r="D3339" s="356"/>
      <c r="E3339" s="357"/>
      <c r="F3339" s="358"/>
      <c r="G3339" s="294"/>
    </row>
    <row r="3340" spans="2:7" s="6" customFormat="1">
      <c r="B3340" s="356"/>
      <c r="C3340" s="356"/>
      <c r="D3340" s="356"/>
      <c r="E3340" s="357"/>
      <c r="F3340" s="358"/>
      <c r="G3340" s="294"/>
    </row>
    <row r="3341" spans="2:7" s="6" customFormat="1">
      <c r="B3341" s="356"/>
      <c r="C3341" s="356"/>
      <c r="D3341" s="356"/>
      <c r="E3341" s="357"/>
      <c r="F3341" s="358"/>
      <c r="G3341" s="294"/>
    </row>
    <row r="3342" spans="2:7" s="6" customFormat="1">
      <c r="B3342" s="356"/>
      <c r="C3342" s="356"/>
      <c r="D3342" s="356"/>
      <c r="E3342" s="357"/>
      <c r="F3342" s="358"/>
      <c r="G3342" s="294"/>
    </row>
    <row r="3343" spans="2:7" s="6" customFormat="1">
      <c r="B3343" s="356"/>
      <c r="C3343" s="356"/>
      <c r="D3343" s="356"/>
      <c r="E3343" s="357"/>
      <c r="F3343" s="358"/>
      <c r="G3343" s="294"/>
    </row>
    <row r="3344" spans="2:7" s="6" customFormat="1">
      <c r="B3344" s="356"/>
      <c r="C3344" s="356"/>
      <c r="D3344" s="356"/>
      <c r="E3344" s="357"/>
      <c r="F3344" s="358"/>
      <c r="G3344" s="294"/>
    </row>
    <row r="3345" spans="2:7" s="6" customFormat="1">
      <c r="B3345" s="356"/>
      <c r="C3345" s="356"/>
      <c r="D3345" s="356"/>
      <c r="E3345" s="357"/>
      <c r="F3345" s="358"/>
      <c r="G3345" s="294"/>
    </row>
    <row r="3346" spans="2:7" s="6" customFormat="1">
      <c r="B3346" s="356"/>
      <c r="C3346" s="356"/>
      <c r="D3346" s="356"/>
      <c r="E3346" s="357"/>
      <c r="F3346" s="358"/>
      <c r="G3346" s="294"/>
    </row>
    <row r="3347" spans="2:7" s="6" customFormat="1">
      <c r="B3347" s="356"/>
      <c r="C3347" s="356"/>
      <c r="D3347" s="356"/>
      <c r="E3347" s="357"/>
      <c r="F3347" s="358"/>
      <c r="G3347" s="294"/>
    </row>
    <row r="3348" spans="2:7" s="6" customFormat="1">
      <c r="B3348" s="356"/>
      <c r="C3348" s="356"/>
      <c r="D3348" s="356"/>
      <c r="E3348" s="357"/>
      <c r="F3348" s="358"/>
      <c r="G3348" s="294"/>
    </row>
    <row r="3349" spans="2:7" s="6" customFormat="1">
      <c r="B3349" s="356"/>
      <c r="C3349" s="356"/>
      <c r="D3349" s="356"/>
      <c r="E3349" s="357"/>
      <c r="F3349" s="358"/>
      <c r="G3349" s="294"/>
    </row>
    <row r="3350" spans="2:7" s="6" customFormat="1">
      <c r="B3350" s="356"/>
      <c r="C3350" s="356"/>
      <c r="D3350" s="356"/>
      <c r="E3350" s="357"/>
      <c r="F3350" s="358"/>
      <c r="G3350" s="294"/>
    </row>
    <row r="3351" spans="2:7" s="6" customFormat="1">
      <c r="B3351" s="356"/>
      <c r="C3351" s="356"/>
      <c r="D3351" s="356"/>
      <c r="E3351" s="357"/>
      <c r="F3351" s="358"/>
      <c r="G3351" s="294"/>
    </row>
    <row r="3352" spans="2:7" s="6" customFormat="1">
      <c r="B3352" s="356"/>
      <c r="C3352" s="356"/>
      <c r="D3352" s="356"/>
      <c r="E3352" s="357"/>
      <c r="F3352" s="358"/>
      <c r="G3352" s="294"/>
    </row>
    <row r="3353" spans="2:7" s="6" customFormat="1">
      <c r="B3353" s="356"/>
      <c r="C3353" s="356"/>
      <c r="D3353" s="356"/>
      <c r="E3353" s="357"/>
      <c r="F3353" s="358"/>
      <c r="G3353" s="294"/>
    </row>
    <row r="3354" spans="2:7" s="6" customFormat="1">
      <c r="B3354" s="356"/>
      <c r="C3354" s="356"/>
      <c r="D3354" s="356"/>
      <c r="E3354" s="357"/>
      <c r="F3354" s="358"/>
      <c r="G3354" s="294"/>
    </row>
    <row r="3355" spans="2:7" s="6" customFormat="1">
      <c r="B3355" s="356"/>
      <c r="C3355" s="356"/>
      <c r="D3355" s="356"/>
      <c r="E3355" s="357"/>
      <c r="F3355" s="358"/>
      <c r="G3355" s="294"/>
    </row>
    <row r="3356" spans="2:7" s="6" customFormat="1">
      <c r="B3356" s="356"/>
      <c r="C3356" s="356"/>
      <c r="D3356" s="356"/>
      <c r="E3356" s="357"/>
      <c r="F3356" s="358"/>
      <c r="G3356" s="294"/>
    </row>
    <row r="3357" spans="2:7" s="6" customFormat="1">
      <c r="B3357" s="356"/>
      <c r="C3357" s="356"/>
      <c r="D3357" s="356"/>
      <c r="E3357" s="357"/>
      <c r="F3357" s="358"/>
      <c r="G3357" s="294"/>
    </row>
    <row r="3358" spans="2:7" s="6" customFormat="1">
      <c r="B3358" s="356"/>
      <c r="C3358" s="356"/>
      <c r="D3358" s="356"/>
      <c r="E3358" s="357"/>
      <c r="F3358" s="358"/>
      <c r="G3358" s="294"/>
    </row>
    <row r="3359" spans="2:7" s="6" customFormat="1">
      <c r="B3359" s="356"/>
      <c r="C3359" s="356"/>
      <c r="D3359" s="356"/>
      <c r="E3359" s="357"/>
      <c r="F3359" s="358"/>
      <c r="G3359" s="294"/>
    </row>
    <row r="3360" spans="2:7" s="6" customFormat="1">
      <c r="B3360" s="356"/>
      <c r="C3360" s="356"/>
      <c r="D3360" s="356"/>
      <c r="E3360" s="357"/>
      <c r="F3360" s="358"/>
      <c r="G3360" s="294"/>
    </row>
    <row r="3361" spans="2:7" s="6" customFormat="1">
      <c r="B3361" s="356"/>
      <c r="C3361" s="356"/>
      <c r="D3361" s="356"/>
      <c r="E3361" s="357"/>
      <c r="F3361" s="358"/>
      <c r="G3361" s="294"/>
    </row>
    <row r="3362" spans="2:7" s="6" customFormat="1">
      <c r="B3362" s="356"/>
      <c r="C3362" s="356"/>
      <c r="D3362" s="356"/>
      <c r="E3362" s="357"/>
      <c r="F3362" s="358"/>
      <c r="G3362" s="294"/>
    </row>
    <row r="3363" spans="2:7" s="6" customFormat="1">
      <c r="B3363" s="356"/>
      <c r="C3363" s="356"/>
      <c r="D3363" s="356"/>
      <c r="E3363" s="357"/>
      <c r="F3363" s="358"/>
      <c r="G3363" s="294"/>
    </row>
    <row r="3364" spans="2:7" s="6" customFormat="1">
      <c r="B3364" s="356"/>
      <c r="C3364" s="356"/>
      <c r="D3364" s="356"/>
      <c r="E3364" s="357"/>
      <c r="F3364" s="358"/>
      <c r="G3364" s="294"/>
    </row>
    <row r="3365" spans="2:7" s="6" customFormat="1">
      <c r="B3365" s="356"/>
      <c r="C3365" s="356"/>
      <c r="D3365" s="356"/>
      <c r="E3365" s="357"/>
      <c r="F3365" s="358"/>
      <c r="G3365" s="294"/>
    </row>
    <row r="3366" spans="2:7" s="6" customFormat="1">
      <c r="B3366" s="356"/>
      <c r="C3366" s="356"/>
      <c r="D3366" s="356"/>
      <c r="E3366" s="357"/>
      <c r="F3366" s="358"/>
      <c r="G3366" s="294"/>
    </row>
    <row r="3367" spans="2:7" s="6" customFormat="1">
      <c r="B3367" s="356"/>
      <c r="C3367" s="356"/>
      <c r="D3367" s="356"/>
      <c r="E3367" s="357"/>
      <c r="F3367" s="358"/>
      <c r="G3367" s="294"/>
    </row>
    <row r="3368" spans="2:7" s="6" customFormat="1">
      <c r="B3368" s="356"/>
      <c r="C3368" s="356"/>
      <c r="D3368" s="356"/>
      <c r="E3368" s="357"/>
      <c r="F3368" s="358"/>
      <c r="G3368" s="294"/>
    </row>
    <row r="3369" spans="2:7" s="6" customFormat="1">
      <c r="B3369" s="356"/>
      <c r="C3369" s="356"/>
      <c r="D3369" s="356"/>
      <c r="E3369" s="357"/>
      <c r="F3369" s="358"/>
      <c r="G3369" s="294"/>
    </row>
    <row r="3370" spans="2:7" s="6" customFormat="1">
      <c r="B3370" s="356"/>
      <c r="C3370" s="356"/>
      <c r="D3370" s="356"/>
      <c r="E3370" s="357"/>
      <c r="F3370" s="358"/>
      <c r="G3370" s="294"/>
    </row>
    <row r="3371" spans="2:7" s="6" customFormat="1">
      <c r="B3371" s="356"/>
      <c r="C3371" s="356"/>
      <c r="D3371" s="356"/>
      <c r="E3371" s="357"/>
      <c r="F3371" s="358"/>
      <c r="G3371" s="294"/>
    </row>
    <row r="3372" spans="2:7" s="6" customFormat="1">
      <c r="B3372" s="356"/>
      <c r="C3372" s="356"/>
      <c r="D3372" s="356"/>
      <c r="E3372" s="357"/>
      <c r="F3372" s="358"/>
      <c r="G3372" s="294"/>
    </row>
    <row r="3373" spans="2:7" s="6" customFormat="1">
      <c r="B3373" s="356"/>
      <c r="C3373" s="356"/>
      <c r="D3373" s="356"/>
      <c r="E3373" s="357"/>
      <c r="F3373" s="358"/>
      <c r="G3373" s="294"/>
    </row>
    <row r="3374" spans="2:7" s="6" customFormat="1">
      <c r="B3374" s="356"/>
      <c r="C3374" s="356"/>
      <c r="D3374" s="356"/>
      <c r="E3374" s="357"/>
      <c r="F3374" s="358"/>
      <c r="G3374" s="294"/>
    </row>
    <row r="3375" spans="2:7" s="6" customFormat="1">
      <c r="B3375" s="356"/>
      <c r="C3375" s="356"/>
      <c r="D3375" s="356"/>
      <c r="E3375" s="357"/>
      <c r="F3375" s="358"/>
      <c r="G3375" s="294"/>
    </row>
    <row r="3376" spans="2:7" s="6" customFormat="1">
      <c r="B3376" s="356"/>
      <c r="C3376" s="356"/>
      <c r="D3376" s="356"/>
      <c r="E3376" s="357"/>
      <c r="F3376" s="358"/>
      <c r="G3376" s="294"/>
    </row>
    <row r="3377" spans="2:7" s="6" customFormat="1">
      <c r="B3377" s="356"/>
      <c r="C3377" s="356"/>
      <c r="D3377" s="356"/>
      <c r="E3377" s="357"/>
      <c r="F3377" s="358"/>
      <c r="G3377" s="294"/>
    </row>
    <row r="3378" spans="2:7" s="6" customFormat="1">
      <c r="B3378" s="356"/>
      <c r="C3378" s="356"/>
      <c r="D3378" s="356"/>
      <c r="E3378" s="357"/>
      <c r="F3378" s="358"/>
      <c r="G3378" s="294"/>
    </row>
    <row r="3379" spans="2:7" s="6" customFormat="1">
      <c r="B3379" s="356"/>
      <c r="C3379" s="356"/>
      <c r="D3379" s="356"/>
      <c r="E3379" s="357"/>
      <c r="F3379" s="358"/>
      <c r="G3379" s="294"/>
    </row>
    <row r="3380" spans="2:7" s="6" customFormat="1">
      <c r="B3380" s="356"/>
      <c r="C3380" s="356"/>
      <c r="D3380" s="356"/>
      <c r="E3380" s="357"/>
      <c r="F3380" s="358"/>
      <c r="G3380" s="294"/>
    </row>
    <row r="3381" spans="2:7" s="6" customFormat="1">
      <c r="B3381" s="356"/>
      <c r="C3381" s="356"/>
      <c r="D3381" s="356"/>
      <c r="E3381" s="357"/>
      <c r="F3381" s="358"/>
      <c r="G3381" s="294"/>
    </row>
    <row r="3382" spans="2:7" s="6" customFormat="1">
      <c r="B3382" s="356"/>
      <c r="C3382" s="356"/>
      <c r="D3382" s="356"/>
      <c r="E3382" s="357"/>
      <c r="F3382" s="358"/>
      <c r="G3382" s="294"/>
    </row>
    <row r="3383" spans="2:7" s="6" customFormat="1">
      <c r="B3383" s="356"/>
      <c r="C3383" s="356"/>
      <c r="D3383" s="356"/>
      <c r="E3383" s="357"/>
      <c r="F3383" s="358"/>
      <c r="G3383" s="294"/>
    </row>
    <row r="3384" spans="2:7" s="6" customFormat="1">
      <c r="B3384" s="356"/>
      <c r="C3384" s="356"/>
      <c r="D3384" s="356"/>
      <c r="E3384" s="357"/>
      <c r="F3384" s="358"/>
      <c r="G3384" s="294"/>
    </row>
    <row r="3385" spans="2:7" s="6" customFormat="1">
      <c r="B3385" s="356"/>
      <c r="C3385" s="356"/>
      <c r="D3385" s="356"/>
      <c r="E3385" s="357"/>
      <c r="F3385" s="358"/>
      <c r="G3385" s="294"/>
    </row>
    <row r="3386" spans="2:7" s="6" customFormat="1">
      <c r="B3386" s="356"/>
      <c r="C3386" s="356"/>
      <c r="D3386" s="356"/>
      <c r="E3386" s="357"/>
      <c r="F3386" s="358"/>
      <c r="G3386" s="294"/>
    </row>
    <row r="3387" spans="2:7" s="6" customFormat="1">
      <c r="B3387" s="356"/>
      <c r="C3387" s="356"/>
      <c r="D3387" s="356"/>
      <c r="E3387" s="357"/>
      <c r="F3387" s="358"/>
      <c r="G3387" s="294"/>
    </row>
    <row r="3388" spans="2:7" s="6" customFormat="1">
      <c r="B3388" s="356"/>
      <c r="C3388" s="356"/>
      <c r="D3388" s="356"/>
      <c r="E3388" s="357"/>
      <c r="F3388" s="358"/>
      <c r="G3388" s="294"/>
    </row>
    <row r="3389" spans="2:7" s="6" customFormat="1">
      <c r="B3389" s="356"/>
      <c r="C3389" s="356"/>
      <c r="D3389" s="356"/>
      <c r="E3389" s="357"/>
      <c r="F3389" s="358"/>
      <c r="G3389" s="294"/>
    </row>
    <row r="3390" spans="2:7" s="6" customFormat="1">
      <c r="B3390" s="356"/>
      <c r="C3390" s="356"/>
      <c r="D3390" s="356"/>
      <c r="E3390" s="357"/>
      <c r="F3390" s="358"/>
      <c r="G3390" s="294"/>
    </row>
    <row r="3391" spans="2:7" s="6" customFormat="1">
      <c r="B3391" s="356"/>
      <c r="C3391" s="356"/>
      <c r="D3391" s="356"/>
      <c r="E3391" s="357"/>
      <c r="F3391" s="358"/>
      <c r="G3391" s="294"/>
    </row>
    <row r="3392" spans="2:7" s="6" customFormat="1">
      <c r="B3392" s="356"/>
      <c r="C3392" s="356"/>
      <c r="D3392" s="356"/>
      <c r="E3392" s="357"/>
      <c r="F3392" s="358"/>
      <c r="G3392" s="294"/>
    </row>
    <row r="3393" spans="2:7" s="6" customFormat="1">
      <c r="B3393" s="356"/>
      <c r="C3393" s="356"/>
      <c r="D3393" s="356"/>
      <c r="E3393" s="357"/>
      <c r="F3393" s="358"/>
      <c r="G3393" s="294"/>
    </row>
    <row r="3394" spans="2:7" s="6" customFormat="1">
      <c r="B3394" s="356"/>
      <c r="C3394" s="356"/>
      <c r="D3394" s="356"/>
      <c r="E3394" s="357"/>
      <c r="F3394" s="358"/>
      <c r="G3394" s="294"/>
    </row>
    <row r="3395" spans="2:7" s="6" customFormat="1">
      <c r="B3395" s="356"/>
      <c r="C3395" s="356"/>
      <c r="D3395" s="356"/>
      <c r="E3395" s="357"/>
      <c r="F3395" s="358"/>
      <c r="G3395" s="294"/>
    </row>
    <row r="3396" spans="2:7" s="6" customFormat="1">
      <c r="B3396" s="356"/>
      <c r="C3396" s="356"/>
      <c r="D3396" s="356"/>
      <c r="E3396" s="357"/>
      <c r="F3396" s="358"/>
      <c r="G3396" s="294"/>
    </row>
    <row r="3397" spans="2:7" s="6" customFormat="1">
      <c r="B3397" s="356"/>
      <c r="C3397" s="356"/>
      <c r="D3397" s="356"/>
      <c r="E3397" s="357"/>
      <c r="F3397" s="358"/>
      <c r="G3397" s="294"/>
    </row>
    <row r="3398" spans="2:7" s="6" customFormat="1">
      <c r="B3398" s="356"/>
      <c r="C3398" s="356"/>
      <c r="D3398" s="356"/>
      <c r="E3398" s="357"/>
      <c r="F3398" s="358"/>
      <c r="G3398" s="294"/>
    </row>
    <row r="3399" spans="2:7" s="6" customFormat="1">
      <c r="B3399" s="356"/>
      <c r="C3399" s="356"/>
      <c r="D3399" s="356"/>
      <c r="E3399" s="357"/>
      <c r="F3399" s="358"/>
      <c r="G3399" s="294"/>
    </row>
    <row r="3400" spans="2:7" s="6" customFormat="1">
      <c r="B3400" s="356"/>
      <c r="C3400" s="356"/>
      <c r="D3400" s="356"/>
      <c r="E3400" s="357"/>
      <c r="F3400" s="358"/>
      <c r="G3400" s="294"/>
    </row>
    <row r="3401" spans="2:7" s="6" customFormat="1">
      <c r="B3401" s="356"/>
      <c r="C3401" s="356"/>
      <c r="D3401" s="356"/>
      <c r="E3401" s="357"/>
      <c r="F3401" s="358"/>
      <c r="G3401" s="294"/>
    </row>
    <row r="3402" spans="2:7" s="6" customFormat="1">
      <c r="B3402" s="356"/>
      <c r="C3402" s="356"/>
      <c r="D3402" s="356"/>
      <c r="E3402" s="357"/>
      <c r="F3402" s="358"/>
      <c r="G3402" s="294"/>
    </row>
    <row r="3403" spans="2:7" s="6" customFormat="1">
      <c r="B3403" s="356"/>
      <c r="C3403" s="356"/>
      <c r="D3403" s="356"/>
      <c r="E3403" s="357"/>
      <c r="F3403" s="358"/>
      <c r="G3403" s="294"/>
    </row>
    <row r="3404" spans="2:7" s="6" customFormat="1">
      <c r="B3404" s="356"/>
      <c r="C3404" s="356"/>
      <c r="D3404" s="356"/>
      <c r="E3404" s="357"/>
      <c r="F3404" s="358"/>
      <c r="G3404" s="294"/>
    </row>
    <row r="3405" spans="2:7" s="6" customFormat="1">
      <c r="B3405" s="356"/>
      <c r="C3405" s="356"/>
      <c r="D3405" s="356"/>
      <c r="E3405" s="357"/>
      <c r="F3405" s="358"/>
      <c r="G3405" s="294"/>
    </row>
    <row r="3406" spans="2:7" s="6" customFormat="1">
      <c r="B3406" s="356"/>
      <c r="C3406" s="356"/>
      <c r="D3406" s="356"/>
      <c r="E3406" s="357"/>
      <c r="F3406" s="358"/>
      <c r="G3406" s="294"/>
    </row>
    <row r="3407" spans="2:7" s="6" customFormat="1">
      <c r="B3407" s="356"/>
      <c r="C3407" s="356"/>
      <c r="D3407" s="356"/>
      <c r="E3407" s="357"/>
      <c r="F3407" s="358"/>
      <c r="G3407" s="294"/>
    </row>
    <row r="3408" spans="2:7" s="6" customFormat="1">
      <c r="B3408" s="356"/>
      <c r="C3408" s="356"/>
      <c r="D3408" s="356"/>
      <c r="E3408" s="357"/>
      <c r="F3408" s="358"/>
      <c r="G3408" s="294"/>
    </row>
    <row r="3409" spans="2:7" s="6" customFormat="1">
      <c r="B3409" s="356"/>
      <c r="C3409" s="356"/>
      <c r="D3409" s="356"/>
      <c r="E3409" s="357"/>
      <c r="F3409" s="358"/>
      <c r="G3409" s="294"/>
    </row>
    <row r="3410" spans="2:7" s="6" customFormat="1">
      <c r="B3410" s="356"/>
      <c r="C3410" s="356"/>
      <c r="D3410" s="356"/>
      <c r="E3410" s="357"/>
      <c r="F3410" s="358"/>
      <c r="G3410" s="294"/>
    </row>
    <row r="3411" spans="2:7" s="6" customFormat="1">
      <c r="B3411" s="356"/>
      <c r="C3411" s="356"/>
      <c r="D3411" s="356"/>
      <c r="E3411" s="357"/>
      <c r="F3411" s="358"/>
      <c r="G3411" s="294"/>
    </row>
    <row r="3412" spans="2:7" s="6" customFormat="1">
      <c r="B3412" s="356"/>
      <c r="C3412" s="356"/>
      <c r="D3412" s="356"/>
      <c r="E3412" s="357"/>
      <c r="F3412" s="358"/>
      <c r="G3412" s="294"/>
    </row>
    <row r="3413" spans="2:7" s="6" customFormat="1">
      <c r="B3413" s="356"/>
      <c r="C3413" s="356"/>
      <c r="D3413" s="356"/>
      <c r="E3413" s="357"/>
      <c r="F3413" s="358"/>
      <c r="G3413" s="294"/>
    </row>
    <row r="3414" spans="2:7" s="6" customFormat="1">
      <c r="B3414" s="356"/>
      <c r="C3414" s="356"/>
      <c r="D3414" s="356"/>
      <c r="E3414" s="357"/>
      <c r="F3414" s="358"/>
      <c r="G3414" s="294"/>
    </row>
    <row r="3415" spans="2:7" s="6" customFormat="1">
      <c r="B3415" s="356"/>
      <c r="C3415" s="356"/>
      <c r="D3415" s="356"/>
      <c r="E3415" s="357"/>
      <c r="F3415" s="358"/>
      <c r="G3415" s="294"/>
    </row>
    <row r="3416" spans="2:7" s="6" customFormat="1">
      <c r="B3416" s="356"/>
      <c r="C3416" s="356"/>
      <c r="D3416" s="356"/>
      <c r="E3416" s="357"/>
      <c r="F3416" s="358"/>
      <c r="G3416" s="294"/>
    </row>
    <row r="3417" spans="2:7" s="6" customFormat="1">
      <c r="B3417" s="356"/>
      <c r="C3417" s="356"/>
      <c r="D3417" s="356"/>
      <c r="E3417" s="357"/>
      <c r="F3417" s="358"/>
      <c r="G3417" s="294"/>
    </row>
    <row r="3418" spans="2:7" s="6" customFormat="1">
      <c r="B3418" s="356"/>
      <c r="C3418" s="356"/>
      <c r="D3418" s="356"/>
      <c r="E3418" s="357"/>
      <c r="F3418" s="358"/>
      <c r="G3418" s="294"/>
    </row>
    <row r="3419" spans="2:7" s="6" customFormat="1">
      <c r="B3419" s="356"/>
      <c r="C3419" s="356"/>
      <c r="D3419" s="356"/>
      <c r="E3419" s="357"/>
      <c r="F3419" s="358"/>
      <c r="G3419" s="294"/>
    </row>
    <row r="3420" spans="2:7" s="6" customFormat="1">
      <c r="B3420" s="356"/>
      <c r="C3420" s="356"/>
      <c r="D3420" s="356"/>
      <c r="E3420" s="357"/>
      <c r="F3420" s="358"/>
      <c r="G3420" s="294"/>
    </row>
    <row r="3421" spans="2:7" s="6" customFormat="1">
      <c r="B3421" s="356"/>
      <c r="C3421" s="356"/>
      <c r="D3421" s="356"/>
      <c r="E3421" s="357"/>
      <c r="F3421" s="358"/>
      <c r="G3421" s="294"/>
    </row>
    <row r="3422" spans="2:7" s="6" customFormat="1">
      <c r="B3422" s="356"/>
      <c r="C3422" s="356"/>
      <c r="D3422" s="356"/>
      <c r="E3422" s="357"/>
      <c r="F3422" s="358"/>
      <c r="G3422" s="294"/>
    </row>
    <row r="3423" spans="2:7" s="6" customFormat="1">
      <c r="B3423" s="356"/>
      <c r="C3423" s="356"/>
      <c r="D3423" s="356"/>
      <c r="E3423" s="357"/>
      <c r="F3423" s="358"/>
      <c r="G3423" s="294"/>
    </row>
    <row r="3424" spans="2:7" s="6" customFormat="1">
      <c r="B3424" s="356"/>
      <c r="C3424" s="356"/>
      <c r="D3424" s="356"/>
      <c r="E3424" s="357"/>
      <c r="F3424" s="358"/>
      <c r="G3424" s="294"/>
    </row>
    <row r="3425" spans="2:7" s="6" customFormat="1">
      <c r="B3425" s="356"/>
      <c r="C3425" s="356"/>
      <c r="D3425" s="356"/>
      <c r="E3425" s="357"/>
      <c r="F3425" s="358"/>
      <c r="G3425" s="294"/>
    </row>
    <row r="3426" spans="2:7" s="6" customFormat="1">
      <c r="B3426" s="356"/>
      <c r="C3426" s="356"/>
      <c r="D3426" s="356"/>
      <c r="E3426" s="357"/>
      <c r="F3426" s="358"/>
      <c r="G3426" s="294"/>
    </row>
    <row r="3427" spans="2:7" s="6" customFormat="1">
      <c r="B3427" s="356"/>
      <c r="C3427" s="356"/>
      <c r="D3427" s="356"/>
      <c r="E3427" s="357"/>
      <c r="F3427" s="358"/>
      <c r="G3427" s="294"/>
    </row>
    <row r="3428" spans="2:7" s="6" customFormat="1">
      <c r="B3428" s="356"/>
      <c r="C3428" s="356"/>
      <c r="D3428" s="356"/>
      <c r="E3428" s="357"/>
      <c r="F3428" s="358"/>
      <c r="G3428" s="294"/>
    </row>
    <row r="3429" spans="2:7" s="6" customFormat="1">
      <c r="B3429" s="356"/>
      <c r="C3429" s="356"/>
      <c r="D3429" s="356"/>
      <c r="E3429" s="357"/>
      <c r="F3429" s="358"/>
      <c r="G3429" s="294"/>
    </row>
    <row r="3430" spans="2:7" s="6" customFormat="1">
      <c r="B3430" s="356"/>
      <c r="C3430" s="356"/>
      <c r="D3430" s="356"/>
      <c r="E3430" s="357"/>
      <c r="F3430" s="358"/>
      <c r="G3430" s="294"/>
    </row>
    <row r="3431" spans="2:7" s="6" customFormat="1">
      <c r="B3431" s="356"/>
      <c r="C3431" s="356"/>
      <c r="D3431" s="356"/>
      <c r="E3431" s="357"/>
      <c r="F3431" s="358"/>
      <c r="G3431" s="294"/>
    </row>
    <row r="3432" spans="2:7" s="6" customFormat="1">
      <c r="B3432" s="356"/>
      <c r="C3432" s="356"/>
      <c r="D3432" s="356"/>
      <c r="E3432" s="357"/>
      <c r="F3432" s="358"/>
      <c r="G3432" s="294"/>
    </row>
    <row r="3433" spans="2:7" s="6" customFormat="1">
      <c r="B3433" s="356"/>
      <c r="C3433" s="356"/>
      <c r="D3433" s="356"/>
      <c r="E3433" s="357"/>
      <c r="F3433" s="358"/>
      <c r="G3433" s="294"/>
    </row>
    <row r="3434" spans="2:7" s="6" customFormat="1">
      <c r="B3434" s="356"/>
      <c r="C3434" s="356"/>
      <c r="D3434" s="356"/>
      <c r="E3434" s="357"/>
      <c r="F3434" s="358"/>
      <c r="G3434" s="294"/>
    </row>
    <row r="3435" spans="2:7" s="6" customFormat="1">
      <c r="B3435" s="356"/>
      <c r="C3435" s="356"/>
      <c r="D3435" s="356"/>
      <c r="E3435" s="357"/>
      <c r="F3435" s="358"/>
      <c r="G3435" s="294"/>
    </row>
    <row r="3436" spans="2:7" s="6" customFormat="1">
      <c r="B3436" s="356"/>
      <c r="C3436" s="356"/>
      <c r="D3436" s="356"/>
      <c r="E3436" s="357"/>
      <c r="F3436" s="358"/>
      <c r="G3436" s="294"/>
    </row>
    <row r="3437" spans="2:7" s="6" customFormat="1">
      <c r="B3437" s="356"/>
      <c r="C3437" s="356"/>
      <c r="D3437" s="356"/>
      <c r="E3437" s="357"/>
      <c r="F3437" s="358"/>
      <c r="G3437" s="294"/>
    </row>
    <row r="3438" spans="2:7" s="6" customFormat="1">
      <c r="B3438" s="356"/>
      <c r="C3438" s="356"/>
      <c r="D3438" s="356"/>
      <c r="E3438" s="357"/>
      <c r="F3438" s="358"/>
      <c r="G3438" s="294"/>
    </row>
    <row r="3439" spans="2:7" s="6" customFormat="1">
      <c r="B3439" s="356"/>
      <c r="C3439" s="356"/>
      <c r="D3439" s="356"/>
      <c r="E3439" s="357"/>
      <c r="F3439" s="358"/>
      <c r="G3439" s="294"/>
    </row>
    <row r="3440" spans="2:7" s="6" customFormat="1">
      <c r="B3440" s="356"/>
      <c r="C3440" s="356"/>
      <c r="D3440" s="356"/>
      <c r="E3440" s="357"/>
      <c r="F3440" s="358"/>
      <c r="G3440" s="294"/>
    </row>
    <row r="3441" spans="2:7" s="6" customFormat="1">
      <c r="B3441" s="356"/>
      <c r="C3441" s="356"/>
      <c r="D3441" s="356"/>
      <c r="E3441" s="357"/>
      <c r="F3441" s="358"/>
      <c r="G3441" s="294"/>
    </row>
    <row r="3442" spans="2:7" s="6" customFormat="1">
      <c r="B3442" s="356"/>
      <c r="C3442" s="356"/>
      <c r="D3442" s="356"/>
      <c r="E3442" s="357"/>
      <c r="F3442" s="358"/>
      <c r="G3442" s="294"/>
    </row>
    <row r="3443" spans="2:7" s="6" customFormat="1">
      <c r="B3443" s="356"/>
      <c r="C3443" s="356"/>
      <c r="D3443" s="356"/>
      <c r="E3443" s="357"/>
      <c r="F3443" s="358"/>
      <c r="G3443" s="294"/>
    </row>
    <row r="3444" spans="2:7" s="6" customFormat="1">
      <c r="B3444" s="356"/>
      <c r="C3444" s="356"/>
      <c r="D3444" s="356"/>
      <c r="E3444" s="357"/>
      <c r="F3444" s="358"/>
      <c r="G3444" s="294"/>
    </row>
    <row r="3445" spans="2:7" s="6" customFormat="1">
      <c r="B3445" s="356"/>
      <c r="C3445" s="356"/>
      <c r="D3445" s="356"/>
      <c r="E3445" s="357"/>
      <c r="F3445" s="358"/>
      <c r="G3445" s="294"/>
    </row>
    <row r="3446" spans="2:7" s="6" customFormat="1">
      <c r="B3446" s="356"/>
      <c r="C3446" s="356"/>
      <c r="D3446" s="356"/>
      <c r="E3446" s="357"/>
      <c r="F3446" s="358"/>
      <c r="G3446" s="294"/>
    </row>
    <row r="3447" spans="2:7" s="6" customFormat="1">
      <c r="B3447" s="356"/>
      <c r="C3447" s="356"/>
      <c r="D3447" s="356"/>
      <c r="E3447" s="357"/>
      <c r="F3447" s="358"/>
      <c r="G3447" s="294"/>
    </row>
    <row r="3448" spans="2:7" s="6" customFormat="1">
      <c r="B3448" s="356"/>
      <c r="C3448" s="356"/>
      <c r="D3448" s="356"/>
      <c r="E3448" s="357"/>
      <c r="F3448" s="358"/>
      <c r="G3448" s="294"/>
    </row>
    <row r="3449" spans="2:7" s="6" customFormat="1">
      <c r="B3449" s="356"/>
      <c r="C3449" s="356"/>
      <c r="D3449" s="356"/>
      <c r="E3449" s="357"/>
      <c r="F3449" s="358"/>
      <c r="G3449" s="294"/>
    </row>
    <row r="3450" spans="2:7" s="6" customFormat="1">
      <c r="B3450" s="356"/>
      <c r="C3450" s="356"/>
      <c r="D3450" s="356"/>
      <c r="E3450" s="357"/>
      <c r="F3450" s="358"/>
      <c r="G3450" s="294"/>
    </row>
    <row r="3451" spans="2:7" s="6" customFormat="1">
      <c r="B3451" s="356"/>
      <c r="C3451" s="356"/>
      <c r="D3451" s="356"/>
      <c r="E3451" s="357"/>
      <c r="F3451" s="358"/>
      <c r="G3451" s="294"/>
    </row>
    <row r="3452" spans="2:7" s="6" customFormat="1">
      <c r="B3452" s="356"/>
      <c r="C3452" s="356"/>
      <c r="D3452" s="356"/>
      <c r="E3452" s="357"/>
      <c r="F3452" s="358"/>
      <c r="G3452" s="294"/>
    </row>
    <row r="3453" spans="2:7" s="6" customFormat="1">
      <c r="B3453" s="356"/>
      <c r="C3453" s="356"/>
      <c r="D3453" s="356"/>
      <c r="E3453" s="357"/>
      <c r="F3453" s="358"/>
      <c r="G3453" s="294"/>
    </row>
    <row r="3454" spans="2:7" s="6" customFormat="1">
      <c r="B3454" s="356"/>
      <c r="C3454" s="356"/>
      <c r="D3454" s="356"/>
      <c r="E3454" s="357"/>
      <c r="F3454" s="358"/>
      <c r="G3454" s="294"/>
    </row>
    <row r="3455" spans="2:7" s="6" customFormat="1">
      <c r="B3455" s="356"/>
      <c r="C3455" s="356"/>
      <c r="D3455" s="356"/>
      <c r="E3455" s="357"/>
      <c r="F3455" s="358"/>
      <c r="G3455" s="294"/>
    </row>
    <row r="3456" spans="2:7" s="6" customFormat="1">
      <c r="B3456" s="356"/>
      <c r="C3456" s="356"/>
      <c r="D3456" s="356"/>
      <c r="E3456" s="357"/>
      <c r="F3456" s="358"/>
      <c r="G3456" s="294"/>
    </row>
    <row r="3457" spans="2:7" s="6" customFormat="1">
      <c r="B3457" s="356"/>
      <c r="C3457" s="356"/>
      <c r="D3457" s="356"/>
      <c r="E3457" s="357"/>
      <c r="F3457" s="358"/>
      <c r="G3457" s="294"/>
    </row>
    <row r="3458" spans="2:7" s="6" customFormat="1">
      <c r="B3458" s="356"/>
      <c r="C3458" s="356"/>
      <c r="D3458" s="356"/>
      <c r="E3458" s="357"/>
      <c r="F3458" s="358"/>
      <c r="G3458" s="294"/>
    </row>
    <row r="3459" spans="2:7" s="6" customFormat="1">
      <c r="B3459" s="356"/>
      <c r="C3459" s="356"/>
      <c r="D3459" s="356"/>
      <c r="E3459" s="357"/>
      <c r="F3459" s="358"/>
      <c r="G3459" s="294"/>
    </row>
    <row r="3460" spans="2:7" s="6" customFormat="1">
      <c r="B3460" s="356"/>
      <c r="C3460" s="356"/>
      <c r="D3460" s="356"/>
      <c r="E3460" s="357"/>
      <c r="F3460" s="358"/>
      <c r="G3460" s="294"/>
    </row>
    <row r="3461" spans="2:7" s="6" customFormat="1">
      <c r="B3461" s="356"/>
      <c r="C3461" s="356"/>
      <c r="D3461" s="356"/>
      <c r="E3461" s="357"/>
      <c r="F3461" s="358"/>
      <c r="G3461" s="294"/>
    </row>
    <row r="3462" spans="2:7" s="6" customFormat="1">
      <c r="B3462" s="356"/>
      <c r="C3462" s="356"/>
      <c r="D3462" s="356"/>
      <c r="E3462" s="357"/>
      <c r="F3462" s="358"/>
      <c r="G3462" s="294"/>
    </row>
    <row r="3463" spans="2:7" s="6" customFormat="1">
      <c r="B3463" s="356"/>
      <c r="C3463" s="356"/>
      <c r="D3463" s="356"/>
      <c r="E3463" s="357"/>
      <c r="F3463" s="358"/>
      <c r="G3463" s="294"/>
    </row>
    <row r="3464" spans="2:7" s="6" customFormat="1">
      <c r="B3464" s="356"/>
      <c r="C3464" s="356"/>
      <c r="D3464" s="356"/>
      <c r="E3464" s="357"/>
      <c r="F3464" s="358"/>
      <c r="G3464" s="294"/>
    </row>
    <row r="3465" spans="2:7" s="6" customFormat="1">
      <c r="B3465" s="356"/>
      <c r="C3465" s="356"/>
      <c r="D3465" s="356"/>
      <c r="E3465" s="357"/>
      <c r="F3465" s="358"/>
      <c r="G3465" s="294"/>
    </row>
    <row r="3466" spans="2:7" s="6" customFormat="1">
      <c r="B3466" s="356"/>
      <c r="C3466" s="356"/>
      <c r="D3466" s="356"/>
      <c r="E3466" s="357"/>
      <c r="F3466" s="358"/>
      <c r="G3466" s="294"/>
    </row>
    <row r="3467" spans="2:7" s="6" customFormat="1">
      <c r="B3467" s="356"/>
      <c r="C3467" s="356"/>
      <c r="D3467" s="356"/>
      <c r="E3467" s="357"/>
      <c r="F3467" s="358"/>
      <c r="G3467" s="294"/>
    </row>
    <row r="3468" spans="2:7" s="6" customFormat="1">
      <c r="B3468" s="356"/>
      <c r="C3468" s="356"/>
      <c r="D3468" s="356"/>
      <c r="E3468" s="357"/>
      <c r="F3468" s="358"/>
      <c r="G3468" s="294"/>
    </row>
    <row r="3469" spans="2:7" s="6" customFormat="1">
      <c r="B3469" s="356"/>
      <c r="C3469" s="356"/>
      <c r="D3469" s="356"/>
      <c r="E3469" s="357"/>
      <c r="F3469" s="358"/>
      <c r="G3469" s="294"/>
    </row>
    <row r="3470" spans="2:7" s="6" customFormat="1">
      <c r="B3470" s="356"/>
      <c r="C3470" s="356"/>
      <c r="D3470" s="356"/>
      <c r="E3470" s="357"/>
      <c r="F3470" s="358"/>
      <c r="G3470" s="294"/>
    </row>
    <row r="3471" spans="2:7" s="6" customFormat="1">
      <c r="B3471" s="356"/>
      <c r="C3471" s="356"/>
      <c r="D3471" s="356"/>
      <c r="E3471" s="357"/>
      <c r="F3471" s="358"/>
      <c r="G3471" s="294"/>
    </row>
    <row r="3472" spans="2:7" s="6" customFormat="1">
      <c r="B3472" s="356"/>
      <c r="C3472" s="356"/>
      <c r="D3472" s="356"/>
      <c r="E3472" s="357"/>
      <c r="F3472" s="358"/>
      <c r="G3472" s="294"/>
    </row>
    <row r="3473" spans="2:7" s="6" customFormat="1">
      <c r="B3473" s="356"/>
      <c r="C3473" s="356"/>
      <c r="D3473" s="356"/>
      <c r="E3473" s="357"/>
      <c r="F3473" s="358"/>
      <c r="G3473" s="294"/>
    </row>
    <row r="3474" spans="2:7" s="6" customFormat="1">
      <c r="B3474" s="356"/>
      <c r="C3474" s="356"/>
      <c r="D3474" s="356"/>
      <c r="E3474" s="357"/>
      <c r="F3474" s="358"/>
      <c r="G3474" s="294"/>
    </row>
    <row r="3475" spans="2:7" s="6" customFormat="1">
      <c r="B3475" s="356"/>
      <c r="C3475" s="356"/>
      <c r="D3475" s="356"/>
      <c r="E3475" s="357"/>
      <c r="F3475" s="358"/>
      <c r="G3475" s="294"/>
    </row>
    <row r="3476" spans="2:7" s="6" customFormat="1">
      <c r="B3476" s="356"/>
      <c r="C3476" s="356"/>
      <c r="D3476" s="356"/>
      <c r="E3476" s="357"/>
      <c r="F3476" s="358"/>
      <c r="G3476" s="294"/>
    </row>
    <row r="3477" spans="2:7" s="6" customFormat="1">
      <c r="B3477" s="356"/>
      <c r="C3477" s="356"/>
      <c r="D3477" s="356"/>
      <c r="E3477" s="357"/>
      <c r="F3477" s="358"/>
      <c r="G3477" s="294"/>
    </row>
    <row r="3478" spans="2:7" s="6" customFormat="1">
      <c r="B3478" s="356"/>
      <c r="C3478" s="356"/>
      <c r="D3478" s="356"/>
      <c r="E3478" s="357"/>
      <c r="F3478" s="358"/>
      <c r="G3478" s="294"/>
    </row>
    <row r="3479" spans="2:7" s="6" customFormat="1">
      <c r="B3479" s="356"/>
      <c r="C3479" s="356"/>
      <c r="D3479" s="356"/>
      <c r="E3479" s="357"/>
      <c r="F3479" s="358"/>
      <c r="G3479" s="294"/>
    </row>
    <row r="3480" spans="2:7" s="6" customFormat="1">
      <c r="B3480" s="356"/>
      <c r="C3480" s="356"/>
      <c r="D3480" s="356"/>
      <c r="E3480" s="357"/>
      <c r="F3480" s="358"/>
      <c r="G3480" s="294"/>
    </row>
    <row r="3481" spans="2:7" s="6" customFormat="1">
      <c r="B3481" s="356"/>
      <c r="C3481" s="356"/>
      <c r="D3481" s="356"/>
      <c r="E3481" s="357"/>
      <c r="F3481" s="358"/>
      <c r="G3481" s="294"/>
    </row>
    <row r="3482" spans="2:7" s="6" customFormat="1">
      <c r="B3482" s="356"/>
      <c r="C3482" s="356"/>
      <c r="D3482" s="356"/>
      <c r="E3482" s="357"/>
      <c r="F3482" s="358"/>
      <c r="G3482" s="294"/>
    </row>
    <row r="3483" spans="2:7" s="6" customFormat="1">
      <c r="B3483" s="356"/>
      <c r="C3483" s="356"/>
      <c r="D3483" s="356"/>
      <c r="E3483" s="357"/>
      <c r="F3483" s="358"/>
      <c r="G3483" s="294"/>
    </row>
    <row r="3484" spans="2:7" s="6" customFormat="1">
      <c r="B3484" s="356"/>
      <c r="C3484" s="356"/>
      <c r="D3484" s="356"/>
      <c r="E3484" s="357"/>
      <c r="F3484" s="358"/>
      <c r="G3484" s="294"/>
    </row>
    <row r="3485" spans="2:7" s="6" customFormat="1">
      <c r="B3485" s="356"/>
      <c r="C3485" s="356"/>
      <c r="D3485" s="356"/>
      <c r="E3485" s="357"/>
      <c r="F3485" s="358"/>
      <c r="G3485" s="294"/>
    </row>
    <row r="3486" spans="2:7" s="6" customFormat="1">
      <c r="B3486" s="356"/>
      <c r="C3486" s="356"/>
      <c r="D3486" s="356"/>
      <c r="E3486" s="357"/>
      <c r="F3486" s="358"/>
      <c r="G3486" s="294"/>
    </row>
    <row r="3487" spans="2:7" s="6" customFormat="1">
      <c r="B3487" s="356"/>
      <c r="C3487" s="356"/>
      <c r="D3487" s="356"/>
      <c r="E3487" s="357"/>
      <c r="F3487" s="358"/>
      <c r="G3487" s="294"/>
    </row>
    <row r="3488" spans="2:7" s="6" customFormat="1">
      <c r="B3488" s="356"/>
      <c r="C3488" s="356"/>
      <c r="D3488" s="356"/>
      <c r="E3488" s="357"/>
      <c r="F3488" s="358"/>
      <c r="G3488" s="294"/>
    </row>
    <row r="3489" spans="2:7" s="6" customFormat="1">
      <c r="B3489" s="356"/>
      <c r="C3489" s="356"/>
      <c r="D3489" s="356"/>
      <c r="E3489" s="357"/>
      <c r="F3489" s="358"/>
      <c r="G3489" s="294"/>
    </row>
    <row r="3490" spans="2:7" s="6" customFormat="1">
      <c r="B3490" s="356"/>
      <c r="C3490" s="356"/>
      <c r="D3490" s="356"/>
      <c r="E3490" s="357"/>
      <c r="F3490" s="358"/>
      <c r="G3490" s="294"/>
    </row>
    <row r="3491" spans="2:7" s="6" customFormat="1">
      <c r="B3491" s="356"/>
      <c r="C3491" s="356"/>
      <c r="D3491" s="356"/>
      <c r="E3491" s="357"/>
      <c r="F3491" s="358"/>
      <c r="G3491" s="294"/>
    </row>
    <row r="3492" spans="2:7" s="6" customFormat="1">
      <c r="B3492" s="356"/>
      <c r="C3492" s="356"/>
      <c r="D3492" s="356"/>
      <c r="E3492" s="357"/>
      <c r="F3492" s="358"/>
      <c r="G3492" s="294"/>
    </row>
    <row r="3493" spans="2:7" s="6" customFormat="1">
      <c r="B3493" s="356"/>
      <c r="C3493" s="356"/>
      <c r="D3493" s="356"/>
      <c r="E3493" s="357"/>
      <c r="F3493" s="358"/>
      <c r="G3493" s="294"/>
    </row>
    <row r="3494" spans="2:7" s="6" customFormat="1">
      <c r="B3494" s="356"/>
      <c r="C3494" s="356"/>
      <c r="D3494" s="356"/>
      <c r="E3494" s="357"/>
      <c r="F3494" s="358"/>
      <c r="G3494" s="294"/>
    </row>
    <row r="3495" spans="2:7" s="6" customFormat="1">
      <c r="B3495" s="356"/>
      <c r="C3495" s="356"/>
      <c r="D3495" s="356"/>
      <c r="E3495" s="357"/>
      <c r="F3495" s="358"/>
      <c r="G3495" s="294"/>
    </row>
    <row r="3496" spans="2:7" s="6" customFormat="1">
      <c r="B3496" s="356"/>
      <c r="C3496" s="356"/>
      <c r="D3496" s="356"/>
      <c r="E3496" s="357"/>
      <c r="F3496" s="358"/>
      <c r="G3496" s="294"/>
    </row>
    <row r="3497" spans="2:7" s="6" customFormat="1">
      <c r="B3497" s="356"/>
      <c r="C3497" s="356"/>
      <c r="D3497" s="356"/>
      <c r="E3497" s="357"/>
      <c r="F3497" s="358"/>
      <c r="G3497" s="294"/>
    </row>
    <row r="3498" spans="2:7" s="6" customFormat="1">
      <c r="B3498" s="356"/>
      <c r="C3498" s="356"/>
      <c r="D3498" s="356"/>
      <c r="E3498" s="357"/>
      <c r="F3498" s="358"/>
      <c r="G3498" s="294"/>
    </row>
    <row r="3499" spans="2:7" s="6" customFormat="1">
      <c r="B3499" s="356"/>
      <c r="C3499" s="356"/>
      <c r="D3499" s="356"/>
      <c r="E3499" s="357"/>
      <c r="F3499" s="358"/>
      <c r="G3499" s="294"/>
    </row>
    <row r="3500" spans="2:7" s="6" customFormat="1">
      <c r="B3500" s="356"/>
      <c r="C3500" s="356"/>
      <c r="D3500" s="356"/>
      <c r="E3500" s="357"/>
      <c r="F3500" s="358"/>
      <c r="G3500" s="294"/>
    </row>
    <row r="3501" spans="2:7" s="6" customFormat="1">
      <c r="B3501" s="356"/>
      <c r="C3501" s="356"/>
      <c r="D3501" s="356"/>
      <c r="E3501" s="357"/>
      <c r="F3501" s="358"/>
      <c r="G3501" s="294"/>
    </row>
    <row r="3502" spans="2:7" s="6" customFormat="1">
      <c r="B3502" s="356"/>
      <c r="C3502" s="356"/>
      <c r="D3502" s="356"/>
      <c r="E3502" s="357"/>
      <c r="F3502" s="358"/>
      <c r="G3502" s="294"/>
    </row>
    <row r="3503" spans="2:7" s="6" customFormat="1">
      <c r="B3503" s="356"/>
      <c r="C3503" s="356"/>
      <c r="D3503" s="356"/>
      <c r="E3503" s="357"/>
      <c r="F3503" s="358"/>
      <c r="G3503" s="294"/>
    </row>
    <row r="3504" spans="2:7" s="6" customFormat="1">
      <c r="B3504" s="356"/>
      <c r="C3504" s="356"/>
      <c r="D3504" s="356"/>
      <c r="E3504" s="357"/>
      <c r="F3504" s="358"/>
      <c r="G3504" s="294"/>
    </row>
    <row r="3505" spans="2:7" s="6" customFormat="1">
      <c r="B3505" s="356"/>
      <c r="C3505" s="356"/>
      <c r="D3505" s="356"/>
      <c r="E3505" s="357"/>
      <c r="F3505" s="358"/>
      <c r="G3505" s="294"/>
    </row>
    <row r="3506" spans="2:7" s="6" customFormat="1">
      <c r="B3506" s="356"/>
      <c r="C3506" s="356"/>
      <c r="D3506" s="356"/>
      <c r="E3506" s="357"/>
      <c r="F3506" s="358"/>
      <c r="G3506" s="294"/>
    </row>
    <row r="3507" spans="2:7" s="6" customFormat="1">
      <c r="B3507" s="356"/>
      <c r="C3507" s="356"/>
      <c r="D3507" s="356"/>
      <c r="E3507" s="357"/>
      <c r="F3507" s="358"/>
      <c r="G3507" s="294"/>
    </row>
    <row r="3508" spans="2:7" s="6" customFormat="1">
      <c r="B3508" s="356"/>
      <c r="C3508" s="356"/>
      <c r="D3508" s="356"/>
      <c r="E3508" s="357"/>
      <c r="F3508" s="358"/>
      <c r="G3508" s="294"/>
    </row>
    <row r="3509" spans="2:7" s="6" customFormat="1">
      <c r="B3509" s="356"/>
      <c r="C3509" s="356"/>
      <c r="D3509" s="356"/>
      <c r="E3509" s="357"/>
      <c r="F3509" s="358"/>
      <c r="G3509" s="294"/>
    </row>
    <row r="3510" spans="2:7" s="6" customFormat="1">
      <c r="B3510" s="356"/>
      <c r="C3510" s="356"/>
      <c r="D3510" s="356"/>
      <c r="E3510" s="357"/>
      <c r="F3510" s="358"/>
      <c r="G3510" s="294"/>
    </row>
    <row r="3511" spans="2:7" s="6" customFormat="1">
      <c r="B3511" s="356"/>
      <c r="C3511" s="356"/>
      <c r="D3511" s="356"/>
      <c r="E3511" s="357"/>
      <c r="F3511" s="358"/>
      <c r="G3511" s="294"/>
    </row>
    <row r="3512" spans="2:7" s="6" customFormat="1">
      <c r="B3512" s="356"/>
      <c r="C3512" s="356"/>
      <c r="D3512" s="356"/>
      <c r="E3512" s="357"/>
      <c r="F3512" s="358"/>
      <c r="G3512" s="294"/>
    </row>
    <row r="3513" spans="2:7" s="6" customFormat="1">
      <c r="B3513" s="356"/>
      <c r="C3513" s="356"/>
      <c r="D3513" s="356"/>
      <c r="E3513" s="357"/>
      <c r="F3513" s="358"/>
      <c r="G3513" s="294"/>
    </row>
    <row r="3514" spans="2:7" s="6" customFormat="1">
      <c r="B3514" s="356"/>
      <c r="C3514" s="356"/>
      <c r="D3514" s="356"/>
      <c r="E3514" s="357"/>
      <c r="F3514" s="358"/>
      <c r="G3514" s="294"/>
    </row>
    <row r="3515" spans="2:7" s="6" customFormat="1">
      <c r="B3515" s="356"/>
      <c r="C3515" s="356"/>
      <c r="D3515" s="356"/>
      <c r="E3515" s="357"/>
      <c r="F3515" s="358"/>
      <c r="G3515" s="294"/>
    </row>
    <row r="3516" spans="2:7" s="6" customFormat="1">
      <c r="B3516" s="356"/>
      <c r="C3516" s="356"/>
      <c r="D3516" s="356"/>
      <c r="E3516" s="357"/>
      <c r="F3516" s="358"/>
      <c r="G3516" s="294"/>
    </row>
    <row r="3517" spans="2:7" s="6" customFormat="1">
      <c r="B3517" s="356"/>
      <c r="C3517" s="356"/>
      <c r="D3517" s="356"/>
      <c r="E3517" s="357"/>
      <c r="F3517" s="358"/>
      <c r="G3517" s="294"/>
    </row>
    <row r="3518" spans="2:7" s="6" customFormat="1">
      <c r="B3518" s="356"/>
      <c r="C3518" s="356"/>
      <c r="D3518" s="356"/>
      <c r="E3518" s="357"/>
      <c r="F3518" s="358"/>
      <c r="G3518" s="294"/>
    </row>
    <row r="3519" spans="2:7" s="6" customFormat="1">
      <c r="B3519" s="356"/>
      <c r="C3519" s="356"/>
      <c r="D3519" s="356"/>
      <c r="E3519" s="357"/>
      <c r="F3519" s="358"/>
      <c r="G3519" s="294"/>
    </row>
    <row r="3520" spans="2:7" s="6" customFormat="1">
      <c r="B3520" s="356"/>
      <c r="C3520" s="356"/>
      <c r="D3520" s="356"/>
      <c r="E3520" s="357"/>
      <c r="F3520" s="358"/>
      <c r="G3520" s="294"/>
    </row>
    <row r="3521" spans="2:7" s="6" customFormat="1">
      <c r="B3521" s="356"/>
      <c r="C3521" s="356"/>
      <c r="D3521" s="356"/>
      <c r="E3521" s="357"/>
      <c r="F3521" s="358"/>
      <c r="G3521" s="294"/>
    </row>
    <row r="3522" spans="2:7" s="6" customFormat="1">
      <c r="B3522" s="356"/>
      <c r="C3522" s="356"/>
      <c r="D3522" s="356"/>
      <c r="E3522" s="357"/>
      <c r="F3522" s="358"/>
      <c r="G3522" s="294"/>
    </row>
    <row r="3523" spans="2:7" s="6" customFormat="1">
      <c r="B3523" s="356"/>
      <c r="C3523" s="356"/>
      <c r="D3523" s="356"/>
      <c r="E3523" s="357"/>
      <c r="F3523" s="358"/>
      <c r="G3523" s="294"/>
    </row>
    <row r="3524" spans="2:7" s="6" customFormat="1">
      <c r="B3524" s="356"/>
      <c r="C3524" s="356"/>
      <c r="D3524" s="356"/>
      <c r="E3524" s="357"/>
      <c r="F3524" s="358"/>
      <c r="G3524" s="294"/>
    </row>
    <row r="3525" spans="2:7" s="6" customFormat="1">
      <c r="B3525" s="356"/>
      <c r="C3525" s="356"/>
      <c r="D3525" s="356"/>
      <c r="E3525" s="357"/>
      <c r="F3525" s="358"/>
      <c r="G3525" s="294"/>
    </row>
    <row r="3526" spans="2:7" s="6" customFormat="1">
      <c r="B3526" s="356"/>
      <c r="C3526" s="356"/>
      <c r="D3526" s="356"/>
      <c r="E3526" s="357"/>
      <c r="F3526" s="358"/>
      <c r="G3526" s="294"/>
    </row>
    <row r="3527" spans="2:7" s="6" customFormat="1">
      <c r="B3527" s="356"/>
      <c r="C3527" s="356"/>
      <c r="D3527" s="356"/>
      <c r="E3527" s="357"/>
      <c r="F3527" s="358"/>
      <c r="G3527" s="294"/>
    </row>
    <row r="3528" spans="2:7" s="6" customFormat="1">
      <c r="B3528" s="356"/>
      <c r="C3528" s="356"/>
      <c r="D3528" s="356"/>
      <c r="E3528" s="357"/>
      <c r="F3528" s="358"/>
      <c r="G3528" s="294"/>
    </row>
    <row r="3529" spans="2:7" s="6" customFormat="1">
      <c r="B3529" s="356"/>
      <c r="C3529" s="356"/>
      <c r="D3529" s="356"/>
      <c r="E3529" s="357"/>
      <c r="F3529" s="358"/>
      <c r="G3529" s="294"/>
    </row>
    <row r="3530" spans="2:7" s="6" customFormat="1">
      <c r="B3530" s="356"/>
      <c r="C3530" s="356"/>
      <c r="D3530" s="356"/>
      <c r="E3530" s="357"/>
      <c r="F3530" s="358"/>
      <c r="G3530" s="294"/>
    </row>
    <row r="3531" spans="2:7" s="6" customFormat="1">
      <c r="B3531" s="356"/>
      <c r="C3531" s="356"/>
      <c r="D3531" s="356"/>
      <c r="E3531" s="357"/>
      <c r="F3531" s="358"/>
      <c r="G3531" s="294"/>
    </row>
    <row r="3532" spans="2:7" s="6" customFormat="1">
      <c r="B3532" s="356"/>
      <c r="C3532" s="356"/>
      <c r="D3532" s="356"/>
      <c r="E3532" s="357"/>
      <c r="F3532" s="358"/>
      <c r="G3532" s="294"/>
    </row>
    <row r="3533" spans="2:7" s="6" customFormat="1">
      <c r="B3533" s="356"/>
      <c r="C3533" s="356"/>
      <c r="D3533" s="356"/>
      <c r="E3533" s="357"/>
      <c r="F3533" s="358"/>
      <c r="G3533" s="294"/>
    </row>
    <row r="3534" spans="2:7" s="6" customFormat="1">
      <c r="B3534" s="356"/>
      <c r="C3534" s="356"/>
      <c r="D3534" s="356"/>
      <c r="E3534" s="357"/>
      <c r="F3534" s="358"/>
      <c r="G3534" s="294"/>
    </row>
    <row r="3535" spans="2:7" s="6" customFormat="1">
      <c r="B3535" s="356"/>
      <c r="C3535" s="356"/>
      <c r="D3535" s="356"/>
      <c r="E3535" s="357"/>
      <c r="F3535" s="358"/>
      <c r="G3535" s="294"/>
    </row>
    <row r="3536" spans="2:7" s="6" customFormat="1">
      <c r="B3536" s="356"/>
      <c r="C3536" s="356"/>
      <c r="D3536" s="356"/>
      <c r="E3536" s="357"/>
      <c r="F3536" s="358"/>
      <c r="G3536" s="294"/>
    </row>
    <row r="3537" spans="2:7" s="6" customFormat="1">
      <c r="B3537" s="356"/>
      <c r="C3537" s="356"/>
      <c r="D3537" s="356"/>
      <c r="E3537" s="357"/>
      <c r="F3537" s="358"/>
      <c r="G3537" s="294"/>
    </row>
    <row r="3538" spans="2:7" s="6" customFormat="1">
      <c r="B3538" s="356"/>
      <c r="C3538" s="356"/>
      <c r="D3538" s="356"/>
      <c r="E3538" s="357"/>
      <c r="F3538" s="358"/>
      <c r="G3538" s="294"/>
    </row>
    <row r="3539" spans="2:7" s="6" customFormat="1">
      <c r="B3539" s="356"/>
      <c r="C3539" s="356"/>
      <c r="D3539" s="356"/>
      <c r="E3539" s="357"/>
      <c r="F3539" s="358"/>
      <c r="G3539" s="294"/>
    </row>
    <row r="3540" spans="2:7" s="6" customFormat="1">
      <c r="B3540" s="356"/>
      <c r="C3540" s="356"/>
      <c r="D3540" s="356"/>
      <c r="E3540" s="357"/>
      <c r="F3540" s="358"/>
      <c r="G3540" s="294"/>
    </row>
    <row r="3541" spans="2:7" s="6" customFormat="1">
      <c r="B3541" s="356"/>
      <c r="C3541" s="356"/>
      <c r="D3541" s="356"/>
      <c r="E3541" s="357"/>
      <c r="F3541" s="358"/>
      <c r="G3541" s="294"/>
    </row>
    <row r="3542" spans="2:7" s="6" customFormat="1">
      <c r="B3542" s="356"/>
      <c r="C3542" s="356"/>
      <c r="D3542" s="356"/>
      <c r="E3542" s="357"/>
      <c r="F3542" s="358"/>
      <c r="G3542" s="294"/>
    </row>
    <row r="3543" spans="2:7" s="6" customFormat="1">
      <c r="B3543" s="356"/>
      <c r="C3543" s="356"/>
      <c r="D3543" s="356"/>
      <c r="E3543" s="357"/>
      <c r="F3543" s="358"/>
      <c r="G3543" s="294"/>
    </row>
    <row r="3544" spans="2:7" s="6" customFormat="1">
      <c r="B3544" s="356"/>
      <c r="C3544" s="356"/>
      <c r="D3544" s="356"/>
      <c r="E3544" s="357"/>
      <c r="F3544" s="358"/>
      <c r="G3544" s="294"/>
    </row>
    <row r="3545" spans="2:7" s="6" customFormat="1">
      <c r="B3545" s="356"/>
      <c r="C3545" s="356"/>
      <c r="D3545" s="356"/>
      <c r="E3545" s="357"/>
      <c r="F3545" s="358"/>
      <c r="G3545" s="294"/>
    </row>
    <row r="3546" spans="2:7" s="6" customFormat="1">
      <c r="B3546" s="356"/>
      <c r="C3546" s="356"/>
      <c r="D3546" s="356"/>
      <c r="E3546" s="357"/>
      <c r="F3546" s="358"/>
      <c r="G3546" s="294"/>
    </row>
    <row r="3547" spans="2:7" s="6" customFormat="1">
      <c r="B3547" s="356"/>
      <c r="C3547" s="356"/>
      <c r="D3547" s="356"/>
      <c r="E3547" s="357"/>
      <c r="F3547" s="358"/>
      <c r="G3547" s="294"/>
    </row>
    <row r="3548" spans="2:7" s="6" customFormat="1">
      <c r="B3548" s="356"/>
      <c r="C3548" s="356"/>
      <c r="D3548" s="356"/>
      <c r="E3548" s="357"/>
      <c r="F3548" s="358"/>
      <c r="G3548" s="294"/>
    </row>
    <row r="3549" spans="2:7" s="6" customFormat="1">
      <c r="B3549" s="356"/>
      <c r="C3549" s="356"/>
      <c r="D3549" s="356"/>
      <c r="E3549" s="357"/>
      <c r="F3549" s="358"/>
      <c r="G3549" s="294"/>
    </row>
    <row r="3550" spans="2:7" s="6" customFormat="1">
      <c r="B3550" s="356"/>
      <c r="C3550" s="356"/>
      <c r="D3550" s="356"/>
      <c r="E3550" s="357"/>
      <c r="F3550" s="358"/>
      <c r="G3550" s="294"/>
    </row>
    <row r="3551" spans="2:7" s="6" customFormat="1">
      <c r="B3551" s="356"/>
      <c r="C3551" s="356"/>
      <c r="D3551" s="356"/>
      <c r="E3551" s="357"/>
      <c r="F3551" s="358"/>
      <c r="G3551" s="294"/>
    </row>
    <row r="3552" spans="2:7" s="6" customFormat="1">
      <c r="B3552" s="356"/>
      <c r="C3552" s="356"/>
      <c r="D3552" s="356"/>
      <c r="E3552" s="357"/>
      <c r="F3552" s="358"/>
      <c r="G3552" s="294"/>
    </row>
    <row r="3553" spans="2:7" s="6" customFormat="1">
      <c r="B3553" s="356"/>
      <c r="C3553" s="356"/>
      <c r="D3553" s="356"/>
      <c r="E3553" s="357"/>
      <c r="F3553" s="358"/>
      <c r="G3553" s="294"/>
    </row>
    <row r="3554" spans="2:7" s="6" customFormat="1">
      <c r="B3554" s="356"/>
      <c r="C3554" s="356"/>
      <c r="D3554" s="356"/>
      <c r="E3554" s="357"/>
      <c r="F3554" s="358"/>
      <c r="G3554" s="294"/>
    </row>
    <row r="3555" spans="2:7" s="6" customFormat="1">
      <c r="B3555" s="356"/>
      <c r="C3555" s="356"/>
      <c r="D3555" s="356"/>
      <c r="E3555" s="357"/>
      <c r="F3555" s="358"/>
      <c r="G3555" s="294"/>
    </row>
    <row r="3556" spans="2:7" s="6" customFormat="1">
      <c r="B3556" s="356"/>
      <c r="C3556" s="356"/>
      <c r="D3556" s="356"/>
      <c r="E3556" s="357"/>
      <c r="F3556" s="358"/>
      <c r="G3556" s="294"/>
    </row>
    <row r="3557" spans="2:7" s="6" customFormat="1">
      <c r="B3557" s="356"/>
      <c r="C3557" s="356"/>
      <c r="D3557" s="356"/>
      <c r="E3557" s="357"/>
      <c r="F3557" s="358"/>
      <c r="G3557" s="294"/>
    </row>
    <row r="3558" spans="2:7" s="6" customFormat="1">
      <c r="B3558" s="356"/>
      <c r="C3558" s="356"/>
      <c r="D3558" s="356"/>
      <c r="E3558" s="357"/>
      <c r="F3558" s="358"/>
      <c r="G3558" s="294"/>
    </row>
    <row r="3559" spans="2:7" s="6" customFormat="1">
      <c r="B3559" s="356"/>
      <c r="C3559" s="356"/>
      <c r="D3559" s="356"/>
      <c r="E3559" s="357"/>
      <c r="F3559" s="358"/>
      <c r="G3559" s="294"/>
    </row>
    <row r="3560" spans="2:7" s="6" customFormat="1">
      <c r="B3560" s="356"/>
      <c r="C3560" s="356"/>
      <c r="D3560" s="356"/>
      <c r="E3560" s="357"/>
      <c r="F3560" s="358"/>
      <c r="G3560" s="294"/>
    </row>
    <row r="3561" spans="2:7" s="6" customFormat="1">
      <c r="B3561" s="356"/>
      <c r="C3561" s="356"/>
      <c r="D3561" s="356"/>
      <c r="E3561" s="357"/>
      <c r="F3561" s="358"/>
      <c r="G3561" s="294"/>
    </row>
    <row r="3562" spans="2:7" s="6" customFormat="1">
      <c r="B3562" s="356"/>
      <c r="C3562" s="356"/>
      <c r="D3562" s="356"/>
      <c r="E3562" s="357"/>
      <c r="F3562" s="358"/>
      <c r="G3562" s="294"/>
    </row>
    <row r="3563" spans="2:7" s="6" customFormat="1">
      <c r="B3563" s="356"/>
      <c r="C3563" s="356"/>
      <c r="D3563" s="356"/>
      <c r="E3563" s="357"/>
      <c r="F3563" s="358"/>
      <c r="G3563" s="294"/>
    </row>
    <row r="3564" spans="2:7" s="6" customFormat="1">
      <c r="B3564" s="356"/>
      <c r="C3564" s="356"/>
      <c r="D3564" s="356"/>
      <c r="E3564" s="357"/>
      <c r="F3564" s="358"/>
      <c r="G3564" s="294"/>
    </row>
    <row r="3565" spans="2:7" s="6" customFormat="1">
      <c r="B3565" s="356"/>
      <c r="C3565" s="356"/>
      <c r="D3565" s="356"/>
      <c r="E3565" s="357"/>
      <c r="F3565" s="358"/>
      <c r="G3565" s="294"/>
    </row>
    <row r="3566" spans="2:7" s="6" customFormat="1">
      <c r="B3566" s="356"/>
      <c r="C3566" s="356"/>
      <c r="D3566" s="356"/>
      <c r="E3566" s="357"/>
      <c r="F3566" s="358"/>
      <c r="G3566" s="294"/>
    </row>
    <row r="3567" spans="2:7" s="6" customFormat="1">
      <c r="B3567" s="356"/>
      <c r="C3567" s="356"/>
      <c r="D3567" s="356"/>
      <c r="E3567" s="357"/>
      <c r="F3567" s="358"/>
      <c r="G3567" s="294"/>
    </row>
    <row r="3568" spans="2:7" s="6" customFormat="1">
      <c r="B3568" s="356"/>
      <c r="C3568" s="356"/>
      <c r="D3568" s="356"/>
      <c r="E3568" s="357"/>
      <c r="F3568" s="358"/>
      <c r="G3568" s="294"/>
    </row>
    <row r="3569" spans="2:7" s="6" customFormat="1">
      <c r="B3569" s="356"/>
      <c r="C3569" s="356"/>
      <c r="D3569" s="356"/>
      <c r="E3569" s="357"/>
      <c r="F3569" s="358"/>
      <c r="G3569" s="294"/>
    </row>
    <row r="3570" spans="2:7" s="6" customFormat="1">
      <c r="B3570" s="356"/>
      <c r="C3570" s="356"/>
      <c r="D3570" s="356"/>
      <c r="E3570" s="357"/>
      <c r="F3570" s="358"/>
      <c r="G3570" s="294"/>
    </row>
    <row r="3571" spans="2:7" s="6" customFormat="1">
      <c r="B3571" s="356"/>
      <c r="C3571" s="356"/>
      <c r="D3571" s="356"/>
      <c r="E3571" s="357"/>
      <c r="F3571" s="358"/>
      <c r="G3571" s="294"/>
    </row>
    <row r="3572" spans="2:7" s="6" customFormat="1">
      <c r="B3572" s="356"/>
      <c r="C3572" s="356"/>
      <c r="D3572" s="356"/>
      <c r="E3572" s="357"/>
      <c r="F3572" s="358"/>
      <c r="G3572" s="294"/>
    </row>
    <row r="3573" spans="2:7" s="6" customFormat="1">
      <c r="B3573" s="356"/>
      <c r="C3573" s="356"/>
      <c r="D3573" s="356"/>
      <c r="E3573" s="357"/>
      <c r="F3573" s="358"/>
      <c r="G3573" s="294"/>
    </row>
    <row r="3574" spans="2:7" s="6" customFormat="1">
      <c r="B3574" s="356"/>
      <c r="C3574" s="356"/>
      <c r="D3574" s="356"/>
      <c r="E3574" s="357"/>
      <c r="F3574" s="358"/>
      <c r="G3574" s="294"/>
    </row>
    <row r="3575" spans="2:7" s="6" customFormat="1">
      <c r="B3575" s="356"/>
      <c r="C3575" s="356"/>
      <c r="D3575" s="356"/>
      <c r="E3575" s="357"/>
      <c r="F3575" s="358"/>
      <c r="G3575" s="294"/>
    </row>
    <row r="3576" spans="2:7" s="6" customFormat="1">
      <c r="B3576" s="356"/>
      <c r="C3576" s="356"/>
      <c r="D3576" s="356"/>
      <c r="E3576" s="357"/>
      <c r="F3576" s="358"/>
      <c r="G3576" s="294"/>
    </row>
    <row r="3577" spans="2:7" s="6" customFormat="1">
      <c r="B3577" s="356"/>
      <c r="C3577" s="356"/>
      <c r="D3577" s="356"/>
      <c r="E3577" s="357"/>
      <c r="F3577" s="358"/>
      <c r="G3577" s="294"/>
    </row>
    <row r="3578" spans="2:7" s="6" customFormat="1">
      <c r="B3578" s="356"/>
      <c r="C3578" s="356"/>
      <c r="D3578" s="356"/>
      <c r="E3578" s="357"/>
      <c r="F3578" s="358"/>
      <c r="G3578" s="294"/>
    </row>
    <row r="3579" spans="2:7" s="6" customFormat="1">
      <c r="B3579" s="356"/>
      <c r="C3579" s="356"/>
      <c r="D3579" s="356"/>
      <c r="E3579" s="357"/>
      <c r="F3579" s="358"/>
      <c r="G3579" s="294"/>
    </row>
    <row r="3580" spans="2:7" s="6" customFormat="1">
      <c r="B3580" s="356"/>
      <c r="C3580" s="356"/>
      <c r="D3580" s="356"/>
      <c r="E3580" s="357"/>
      <c r="F3580" s="358"/>
      <c r="G3580" s="294"/>
    </row>
    <row r="3581" spans="2:7" s="6" customFormat="1">
      <c r="B3581" s="356"/>
      <c r="C3581" s="356"/>
      <c r="D3581" s="356"/>
      <c r="E3581" s="357"/>
      <c r="F3581" s="358"/>
      <c r="G3581" s="294"/>
    </row>
    <row r="3582" spans="2:7" s="6" customFormat="1">
      <c r="B3582" s="356"/>
      <c r="C3582" s="356"/>
      <c r="D3582" s="356"/>
      <c r="E3582" s="357"/>
      <c r="F3582" s="358"/>
      <c r="G3582" s="294"/>
    </row>
    <row r="3583" spans="2:7" s="6" customFormat="1">
      <c r="B3583" s="356"/>
      <c r="C3583" s="356"/>
      <c r="D3583" s="356"/>
      <c r="E3583" s="357"/>
      <c r="F3583" s="358"/>
      <c r="G3583" s="294"/>
    </row>
    <row r="3584" spans="2:7" s="6" customFormat="1">
      <c r="B3584" s="356"/>
      <c r="C3584" s="356"/>
      <c r="D3584" s="356"/>
      <c r="E3584" s="357"/>
      <c r="F3584" s="358"/>
      <c r="G3584" s="294"/>
    </row>
    <row r="3585" spans="2:7" s="6" customFormat="1">
      <c r="B3585" s="356"/>
      <c r="C3585" s="356"/>
      <c r="D3585" s="356"/>
      <c r="E3585" s="357"/>
      <c r="F3585" s="358"/>
      <c r="G3585" s="294"/>
    </row>
    <row r="3586" spans="2:7" s="6" customFormat="1">
      <c r="B3586" s="356"/>
      <c r="C3586" s="356"/>
      <c r="D3586" s="356"/>
      <c r="E3586" s="357"/>
      <c r="F3586" s="358"/>
      <c r="G3586" s="294"/>
    </row>
    <row r="3587" spans="2:7" s="6" customFormat="1">
      <c r="B3587" s="356"/>
      <c r="C3587" s="356"/>
      <c r="D3587" s="356"/>
      <c r="E3587" s="357"/>
      <c r="F3587" s="358"/>
      <c r="G3587" s="294"/>
    </row>
    <row r="3588" spans="2:7" s="6" customFormat="1">
      <c r="B3588" s="356"/>
      <c r="C3588" s="356"/>
      <c r="D3588" s="356"/>
      <c r="E3588" s="357"/>
      <c r="F3588" s="358"/>
      <c r="G3588" s="294"/>
    </row>
    <row r="3589" spans="2:7" s="6" customFormat="1">
      <c r="B3589" s="356"/>
      <c r="C3589" s="356"/>
      <c r="D3589" s="356"/>
      <c r="E3589" s="357"/>
      <c r="F3589" s="358"/>
      <c r="G3589" s="294"/>
    </row>
    <row r="3590" spans="2:7" s="6" customFormat="1">
      <c r="B3590" s="356"/>
      <c r="C3590" s="356"/>
      <c r="D3590" s="356"/>
      <c r="E3590" s="357"/>
      <c r="F3590" s="358"/>
      <c r="G3590" s="294"/>
    </row>
    <row r="3591" spans="2:7" s="6" customFormat="1">
      <c r="B3591" s="356"/>
      <c r="C3591" s="356"/>
      <c r="D3591" s="356"/>
      <c r="E3591" s="357"/>
      <c r="F3591" s="358"/>
      <c r="G3591" s="294"/>
    </row>
    <row r="3592" spans="2:7" s="6" customFormat="1">
      <c r="B3592" s="356"/>
      <c r="C3592" s="356"/>
      <c r="D3592" s="356"/>
      <c r="E3592" s="357"/>
      <c r="F3592" s="358"/>
      <c r="G3592" s="294"/>
    </row>
    <row r="3593" spans="2:7" s="6" customFormat="1">
      <c r="B3593" s="356"/>
      <c r="C3593" s="356"/>
      <c r="D3593" s="356"/>
      <c r="E3593" s="357"/>
      <c r="F3593" s="358"/>
      <c r="G3593" s="294"/>
    </row>
    <row r="3594" spans="2:7" s="6" customFormat="1">
      <c r="B3594" s="356"/>
      <c r="C3594" s="356"/>
      <c r="D3594" s="356"/>
      <c r="E3594" s="357"/>
      <c r="F3594" s="358"/>
      <c r="G3594" s="294"/>
    </row>
    <row r="3595" spans="2:7" s="6" customFormat="1">
      <c r="B3595" s="356"/>
      <c r="C3595" s="356"/>
      <c r="D3595" s="356"/>
      <c r="E3595" s="357"/>
      <c r="F3595" s="358"/>
      <c r="G3595" s="294"/>
    </row>
    <row r="3596" spans="2:7" s="6" customFormat="1">
      <c r="B3596" s="356"/>
      <c r="C3596" s="356"/>
      <c r="D3596" s="356"/>
      <c r="E3596" s="357"/>
      <c r="F3596" s="358"/>
      <c r="G3596" s="294"/>
    </row>
    <row r="3597" spans="2:7" s="6" customFormat="1">
      <c r="B3597" s="356"/>
      <c r="C3597" s="356"/>
      <c r="D3597" s="356"/>
      <c r="E3597" s="357"/>
      <c r="F3597" s="358"/>
      <c r="G3597" s="294"/>
    </row>
    <row r="3598" spans="2:7" s="6" customFormat="1">
      <c r="B3598" s="356"/>
      <c r="C3598" s="356"/>
      <c r="D3598" s="356"/>
      <c r="E3598" s="357"/>
      <c r="F3598" s="358"/>
      <c r="G3598" s="294"/>
    </row>
    <row r="3599" spans="2:7" s="6" customFormat="1">
      <c r="B3599" s="356"/>
      <c r="C3599" s="356"/>
      <c r="D3599" s="356"/>
      <c r="E3599" s="357"/>
      <c r="F3599" s="358"/>
      <c r="G3599" s="294"/>
    </row>
    <row r="3600" spans="2:7" s="6" customFormat="1">
      <c r="B3600" s="356"/>
      <c r="C3600" s="356"/>
      <c r="D3600" s="356"/>
      <c r="E3600" s="357"/>
      <c r="F3600" s="358"/>
      <c r="G3600" s="294"/>
    </row>
    <row r="3601" spans="2:7" s="6" customFormat="1">
      <c r="B3601" s="356"/>
      <c r="C3601" s="356"/>
      <c r="D3601" s="356"/>
      <c r="E3601" s="357"/>
      <c r="F3601" s="358"/>
      <c r="G3601" s="294"/>
    </row>
    <row r="3602" spans="2:7" s="6" customFormat="1">
      <c r="B3602" s="356"/>
      <c r="C3602" s="356"/>
      <c r="D3602" s="356"/>
      <c r="E3602" s="357"/>
      <c r="F3602" s="358"/>
      <c r="G3602" s="294"/>
    </row>
    <row r="3603" spans="2:7" s="6" customFormat="1">
      <c r="B3603" s="356"/>
      <c r="C3603" s="356"/>
      <c r="D3603" s="356"/>
      <c r="E3603" s="357"/>
      <c r="F3603" s="358"/>
      <c r="G3603" s="294"/>
    </row>
    <row r="3604" spans="2:7" s="6" customFormat="1">
      <c r="B3604" s="356"/>
      <c r="C3604" s="356"/>
      <c r="D3604" s="356"/>
      <c r="E3604" s="357"/>
      <c r="F3604" s="358"/>
      <c r="G3604" s="294"/>
    </row>
    <row r="3605" spans="2:7" s="6" customFormat="1">
      <c r="B3605" s="356"/>
      <c r="C3605" s="356"/>
      <c r="D3605" s="356"/>
      <c r="E3605" s="357"/>
      <c r="F3605" s="358"/>
      <c r="G3605" s="294"/>
    </row>
    <row r="3606" spans="2:7" s="6" customFormat="1">
      <c r="B3606" s="356"/>
      <c r="C3606" s="356"/>
      <c r="D3606" s="356"/>
      <c r="E3606" s="357"/>
      <c r="F3606" s="358"/>
      <c r="G3606" s="294"/>
    </row>
    <row r="3607" spans="2:7" s="6" customFormat="1">
      <c r="B3607" s="356"/>
      <c r="C3607" s="356"/>
      <c r="D3607" s="356"/>
      <c r="E3607" s="357"/>
      <c r="F3607" s="358"/>
      <c r="G3607" s="294"/>
    </row>
    <row r="3608" spans="2:7" s="6" customFormat="1">
      <c r="B3608" s="356"/>
      <c r="C3608" s="356"/>
      <c r="D3608" s="356"/>
      <c r="E3608" s="357"/>
      <c r="F3608" s="358"/>
      <c r="G3608" s="294"/>
    </row>
    <row r="3609" spans="2:7" s="6" customFormat="1">
      <c r="B3609" s="356"/>
      <c r="C3609" s="356"/>
      <c r="D3609" s="356"/>
      <c r="E3609" s="357"/>
      <c r="F3609" s="358"/>
      <c r="G3609" s="294"/>
    </row>
    <row r="3610" spans="2:7" s="6" customFormat="1">
      <c r="B3610" s="356"/>
      <c r="C3610" s="356"/>
      <c r="D3610" s="356"/>
      <c r="E3610" s="357"/>
      <c r="F3610" s="358"/>
      <c r="G3610" s="294"/>
    </row>
    <row r="3611" spans="2:7" s="6" customFormat="1">
      <c r="B3611" s="356"/>
      <c r="C3611" s="356"/>
      <c r="D3611" s="356"/>
      <c r="E3611" s="357"/>
      <c r="F3611" s="358"/>
      <c r="G3611" s="294"/>
    </row>
    <row r="3612" spans="2:7" s="6" customFormat="1">
      <c r="B3612" s="356"/>
      <c r="C3612" s="356"/>
      <c r="D3612" s="356"/>
      <c r="E3612" s="357"/>
      <c r="F3612" s="358"/>
      <c r="G3612" s="294"/>
    </row>
    <row r="3613" spans="2:7" s="6" customFormat="1">
      <c r="B3613" s="356"/>
      <c r="C3613" s="356"/>
      <c r="D3613" s="356"/>
      <c r="E3613" s="357"/>
      <c r="F3613" s="358"/>
      <c r="G3613" s="294"/>
    </row>
    <row r="3614" spans="2:7" s="6" customFormat="1">
      <c r="B3614" s="356"/>
      <c r="C3614" s="356"/>
      <c r="D3614" s="356"/>
      <c r="E3614" s="357"/>
      <c r="F3614" s="358"/>
      <c r="G3614" s="294"/>
    </row>
    <row r="3615" spans="2:7" s="6" customFormat="1">
      <c r="B3615" s="356"/>
      <c r="C3615" s="356"/>
      <c r="D3615" s="356"/>
      <c r="E3615" s="357"/>
      <c r="F3615" s="358"/>
      <c r="G3615" s="294"/>
    </row>
    <row r="3616" spans="2:7" s="6" customFormat="1">
      <c r="B3616" s="356"/>
      <c r="C3616" s="356"/>
      <c r="D3616" s="356"/>
      <c r="E3616" s="357"/>
      <c r="F3616" s="358"/>
      <c r="G3616" s="294"/>
    </row>
    <row r="3617" spans="2:7" s="6" customFormat="1">
      <c r="B3617" s="356"/>
      <c r="C3617" s="356"/>
      <c r="D3617" s="356"/>
      <c r="E3617" s="357"/>
      <c r="F3617" s="358"/>
      <c r="G3617" s="294"/>
    </row>
    <row r="3618" spans="2:7" s="6" customFormat="1">
      <c r="B3618" s="356"/>
      <c r="C3618" s="356"/>
      <c r="D3618" s="356"/>
      <c r="E3618" s="357"/>
      <c r="F3618" s="358"/>
      <c r="G3618" s="294"/>
    </row>
    <row r="3619" spans="2:7" s="6" customFormat="1">
      <c r="B3619" s="356"/>
      <c r="C3619" s="356"/>
      <c r="D3619" s="356"/>
      <c r="E3619" s="357"/>
      <c r="F3619" s="358"/>
      <c r="G3619" s="294"/>
    </row>
    <row r="3620" spans="2:7" s="6" customFormat="1">
      <c r="B3620" s="356"/>
      <c r="C3620" s="356"/>
      <c r="D3620" s="356"/>
      <c r="E3620" s="357"/>
      <c r="F3620" s="358"/>
      <c r="G3620" s="294"/>
    </row>
    <row r="3621" spans="2:7" s="6" customFormat="1">
      <c r="B3621" s="356"/>
      <c r="C3621" s="356"/>
      <c r="D3621" s="356"/>
      <c r="E3621" s="357"/>
      <c r="F3621" s="358"/>
      <c r="G3621" s="294"/>
    </row>
    <row r="3622" spans="2:7" s="6" customFormat="1">
      <c r="B3622" s="356"/>
      <c r="C3622" s="356"/>
      <c r="D3622" s="356"/>
      <c r="E3622" s="357"/>
      <c r="F3622" s="358"/>
      <c r="G3622" s="294"/>
    </row>
    <row r="3623" spans="2:7" s="6" customFormat="1">
      <c r="B3623" s="356"/>
      <c r="C3623" s="356"/>
      <c r="D3623" s="356"/>
      <c r="E3623" s="357"/>
      <c r="F3623" s="358"/>
      <c r="G3623" s="294"/>
    </row>
    <row r="3624" spans="2:7" s="6" customFormat="1">
      <c r="B3624" s="356"/>
      <c r="C3624" s="356"/>
      <c r="D3624" s="356"/>
      <c r="E3624" s="357"/>
      <c r="F3624" s="358"/>
      <c r="G3624" s="294"/>
    </row>
    <row r="3625" spans="2:7" s="6" customFormat="1">
      <c r="B3625" s="356"/>
      <c r="C3625" s="356"/>
      <c r="D3625" s="356"/>
      <c r="E3625" s="357"/>
      <c r="F3625" s="358"/>
      <c r="G3625" s="294"/>
    </row>
    <row r="3626" spans="2:7" s="6" customFormat="1">
      <c r="B3626" s="356"/>
      <c r="C3626" s="356"/>
      <c r="D3626" s="356"/>
      <c r="E3626" s="357"/>
      <c r="F3626" s="358"/>
      <c r="G3626" s="294"/>
    </row>
    <row r="3627" spans="2:7" s="6" customFormat="1">
      <c r="B3627" s="356"/>
      <c r="C3627" s="356"/>
      <c r="D3627" s="356"/>
      <c r="E3627" s="357"/>
      <c r="F3627" s="358"/>
      <c r="G3627" s="294"/>
    </row>
    <row r="3628" spans="2:7" s="6" customFormat="1">
      <c r="B3628" s="356"/>
      <c r="C3628" s="356"/>
      <c r="D3628" s="356"/>
      <c r="E3628" s="357"/>
      <c r="F3628" s="358"/>
      <c r="G3628" s="294"/>
    </row>
    <row r="3629" spans="2:7" s="6" customFormat="1">
      <c r="B3629" s="356"/>
      <c r="C3629" s="356"/>
      <c r="D3629" s="356"/>
      <c r="E3629" s="357"/>
      <c r="F3629" s="358"/>
      <c r="G3629" s="294"/>
    </row>
    <row r="3630" spans="2:7" s="6" customFormat="1">
      <c r="B3630" s="356"/>
      <c r="C3630" s="356"/>
      <c r="D3630" s="356"/>
      <c r="E3630" s="357"/>
      <c r="F3630" s="358"/>
      <c r="G3630" s="294"/>
    </row>
    <row r="3631" spans="2:7" s="6" customFormat="1">
      <c r="B3631" s="356"/>
      <c r="C3631" s="356"/>
      <c r="D3631" s="356"/>
      <c r="E3631" s="357"/>
      <c r="F3631" s="358"/>
      <c r="G3631" s="294"/>
    </row>
    <row r="3632" spans="2:7" s="6" customFormat="1">
      <c r="B3632" s="356"/>
      <c r="C3632" s="356"/>
      <c r="D3632" s="356"/>
      <c r="E3632" s="357"/>
      <c r="F3632" s="358"/>
      <c r="G3632" s="294"/>
    </row>
    <row r="3633" spans="2:7" s="6" customFormat="1">
      <c r="B3633" s="356"/>
      <c r="C3633" s="356"/>
      <c r="D3633" s="356"/>
      <c r="E3633" s="357"/>
      <c r="F3633" s="358"/>
      <c r="G3633" s="294"/>
    </row>
    <row r="3634" spans="2:7" s="6" customFormat="1">
      <c r="B3634" s="356"/>
      <c r="C3634" s="356"/>
      <c r="D3634" s="356"/>
      <c r="E3634" s="357"/>
      <c r="F3634" s="358"/>
      <c r="G3634" s="294"/>
    </row>
    <row r="3635" spans="2:7" s="6" customFormat="1">
      <c r="B3635" s="356"/>
      <c r="C3635" s="356"/>
      <c r="D3635" s="356"/>
      <c r="E3635" s="357"/>
      <c r="F3635" s="358"/>
      <c r="G3635" s="294"/>
    </row>
    <row r="3636" spans="2:7" s="6" customFormat="1">
      <c r="B3636" s="356"/>
      <c r="C3636" s="356"/>
      <c r="D3636" s="356"/>
      <c r="E3636" s="357"/>
      <c r="F3636" s="358"/>
      <c r="G3636" s="294"/>
    </row>
    <row r="3637" spans="2:7" s="6" customFormat="1">
      <c r="B3637" s="356"/>
      <c r="C3637" s="356"/>
      <c r="D3637" s="356"/>
      <c r="E3637" s="357"/>
      <c r="F3637" s="358"/>
      <c r="G3637" s="294"/>
    </row>
    <row r="3638" spans="2:7" s="6" customFormat="1">
      <c r="B3638" s="356"/>
      <c r="C3638" s="356"/>
      <c r="D3638" s="356"/>
      <c r="E3638" s="357"/>
      <c r="F3638" s="358"/>
      <c r="G3638" s="294"/>
    </row>
    <row r="3639" spans="2:7" s="6" customFormat="1">
      <c r="B3639" s="356"/>
      <c r="C3639" s="356"/>
      <c r="D3639" s="356"/>
      <c r="E3639" s="357"/>
      <c r="F3639" s="358"/>
      <c r="G3639" s="294"/>
    </row>
    <row r="3640" spans="2:7" s="6" customFormat="1">
      <c r="B3640" s="356"/>
      <c r="C3640" s="356"/>
      <c r="D3640" s="356"/>
      <c r="E3640" s="357"/>
      <c r="F3640" s="358"/>
      <c r="G3640" s="294"/>
    </row>
    <row r="3641" spans="2:7" s="6" customFormat="1">
      <c r="B3641" s="356"/>
      <c r="C3641" s="356"/>
      <c r="D3641" s="356"/>
      <c r="E3641" s="357"/>
      <c r="F3641" s="358"/>
      <c r="G3641" s="294"/>
    </row>
    <row r="3642" spans="2:7" s="6" customFormat="1">
      <c r="B3642" s="356"/>
      <c r="C3642" s="356"/>
      <c r="D3642" s="356"/>
      <c r="E3642" s="357"/>
      <c r="F3642" s="358"/>
      <c r="G3642" s="294"/>
    </row>
    <row r="3643" spans="2:7" s="6" customFormat="1">
      <c r="B3643" s="356"/>
      <c r="C3643" s="356"/>
      <c r="D3643" s="356"/>
      <c r="E3643" s="357"/>
      <c r="F3643" s="358"/>
      <c r="G3643" s="294"/>
    </row>
    <row r="3644" spans="2:7" s="6" customFormat="1">
      <c r="B3644" s="356"/>
      <c r="C3644" s="356"/>
      <c r="D3644" s="356"/>
      <c r="E3644" s="357"/>
      <c r="F3644" s="358"/>
      <c r="G3644" s="294"/>
    </row>
    <row r="3645" spans="2:7" s="6" customFormat="1">
      <c r="B3645" s="356"/>
      <c r="C3645" s="356"/>
      <c r="D3645" s="356"/>
      <c r="E3645" s="357"/>
      <c r="F3645" s="358"/>
      <c r="G3645" s="294"/>
    </row>
    <row r="3646" spans="2:7" s="6" customFormat="1">
      <c r="B3646" s="356"/>
      <c r="C3646" s="356"/>
      <c r="D3646" s="356"/>
      <c r="E3646" s="357"/>
      <c r="F3646" s="358"/>
      <c r="G3646" s="294"/>
    </row>
    <row r="3647" spans="2:7" s="6" customFormat="1">
      <c r="B3647" s="356"/>
      <c r="C3647" s="356"/>
      <c r="D3647" s="356"/>
      <c r="E3647" s="357"/>
      <c r="F3647" s="358"/>
      <c r="G3647" s="294"/>
    </row>
    <row r="3648" spans="2:7" s="6" customFormat="1">
      <c r="B3648" s="356"/>
      <c r="C3648" s="356"/>
      <c r="D3648" s="356"/>
      <c r="E3648" s="357"/>
      <c r="F3648" s="358"/>
      <c r="G3648" s="294"/>
    </row>
    <row r="3649" spans="2:7" s="6" customFormat="1">
      <c r="B3649" s="356"/>
      <c r="C3649" s="356"/>
      <c r="D3649" s="356"/>
      <c r="E3649" s="357"/>
      <c r="F3649" s="358"/>
      <c r="G3649" s="294"/>
    </row>
    <row r="3650" spans="2:7" s="6" customFormat="1">
      <c r="B3650" s="356"/>
      <c r="C3650" s="356"/>
      <c r="D3650" s="356"/>
      <c r="E3650" s="357"/>
      <c r="F3650" s="358"/>
      <c r="G3650" s="294"/>
    </row>
    <row r="3651" spans="2:7" s="6" customFormat="1">
      <c r="B3651" s="356"/>
      <c r="C3651" s="356"/>
      <c r="D3651" s="356"/>
      <c r="E3651" s="357"/>
      <c r="F3651" s="358"/>
      <c r="G3651" s="294"/>
    </row>
    <row r="3652" spans="2:7" s="6" customFormat="1">
      <c r="B3652" s="356"/>
      <c r="C3652" s="356"/>
      <c r="D3652" s="356"/>
      <c r="E3652" s="357"/>
      <c r="F3652" s="358"/>
      <c r="G3652" s="294"/>
    </row>
    <row r="3653" spans="2:7" s="6" customFormat="1">
      <c r="B3653" s="356"/>
      <c r="C3653" s="356"/>
      <c r="D3653" s="356"/>
      <c r="E3653" s="357"/>
      <c r="F3653" s="358"/>
      <c r="G3653" s="294"/>
    </row>
    <row r="3654" spans="2:7" s="6" customFormat="1">
      <c r="B3654" s="356"/>
      <c r="C3654" s="356"/>
      <c r="D3654" s="356"/>
      <c r="E3654" s="357"/>
      <c r="F3654" s="358"/>
      <c r="G3654" s="294"/>
    </row>
    <row r="3655" spans="2:7" s="6" customFormat="1">
      <c r="B3655" s="356"/>
      <c r="C3655" s="356"/>
      <c r="D3655" s="356"/>
      <c r="E3655" s="357"/>
      <c r="F3655" s="358"/>
      <c r="G3655" s="294"/>
    </row>
    <row r="3656" spans="2:7" s="6" customFormat="1">
      <c r="B3656" s="356"/>
      <c r="C3656" s="356"/>
      <c r="D3656" s="356"/>
      <c r="E3656" s="357"/>
      <c r="F3656" s="358"/>
      <c r="G3656" s="294"/>
    </row>
    <row r="3657" spans="2:7" s="6" customFormat="1">
      <c r="B3657" s="356"/>
      <c r="C3657" s="356"/>
      <c r="D3657" s="356"/>
      <c r="E3657" s="357"/>
      <c r="F3657" s="358"/>
      <c r="G3657" s="294"/>
    </row>
    <row r="3658" spans="2:7" s="6" customFormat="1">
      <c r="B3658" s="356"/>
      <c r="C3658" s="356"/>
      <c r="D3658" s="356"/>
      <c r="E3658" s="357"/>
      <c r="F3658" s="358"/>
      <c r="G3658" s="294"/>
    </row>
    <row r="3659" spans="2:7" s="6" customFormat="1">
      <c r="B3659" s="356"/>
      <c r="C3659" s="356"/>
      <c r="D3659" s="356"/>
      <c r="E3659" s="357"/>
      <c r="F3659" s="358"/>
      <c r="G3659" s="294"/>
    </row>
    <row r="3660" spans="2:7" s="6" customFormat="1">
      <c r="B3660" s="356"/>
      <c r="C3660" s="356"/>
      <c r="D3660" s="356"/>
      <c r="E3660" s="357"/>
      <c r="F3660" s="358"/>
      <c r="G3660" s="294"/>
    </row>
    <row r="3661" spans="2:7" s="6" customFormat="1">
      <c r="B3661" s="356"/>
      <c r="C3661" s="356"/>
      <c r="D3661" s="356"/>
      <c r="E3661" s="357"/>
      <c r="F3661" s="358"/>
      <c r="G3661" s="294"/>
    </row>
    <row r="3662" spans="2:7" s="6" customFormat="1">
      <c r="B3662" s="356"/>
      <c r="C3662" s="356"/>
      <c r="D3662" s="356"/>
      <c r="E3662" s="357"/>
      <c r="F3662" s="358"/>
      <c r="G3662" s="294"/>
    </row>
    <row r="3663" spans="2:7" s="6" customFormat="1">
      <c r="B3663" s="356"/>
      <c r="C3663" s="356"/>
      <c r="D3663" s="356"/>
      <c r="E3663" s="357"/>
      <c r="F3663" s="358"/>
      <c r="G3663" s="294"/>
    </row>
    <row r="3664" spans="2:7" s="6" customFormat="1">
      <c r="B3664" s="356"/>
      <c r="C3664" s="356"/>
      <c r="D3664" s="356"/>
      <c r="E3664" s="357"/>
      <c r="F3664" s="358"/>
      <c r="G3664" s="294"/>
    </row>
    <row r="3665" spans="2:7" s="6" customFormat="1">
      <c r="B3665" s="356"/>
      <c r="C3665" s="356"/>
      <c r="D3665" s="356"/>
      <c r="E3665" s="357"/>
      <c r="F3665" s="358"/>
      <c r="G3665" s="294"/>
    </row>
    <row r="3666" spans="2:7" s="6" customFormat="1">
      <c r="B3666" s="356"/>
      <c r="C3666" s="356"/>
      <c r="D3666" s="356"/>
      <c r="E3666" s="357"/>
      <c r="F3666" s="358"/>
      <c r="G3666" s="294"/>
    </row>
    <row r="3667" spans="2:7" s="6" customFormat="1">
      <c r="B3667" s="356"/>
      <c r="C3667" s="356"/>
      <c r="D3667" s="356"/>
      <c r="E3667" s="357"/>
      <c r="F3667" s="358"/>
      <c r="G3667" s="294"/>
    </row>
    <row r="3668" spans="2:7" s="6" customFormat="1">
      <c r="B3668" s="356"/>
      <c r="C3668" s="356"/>
      <c r="D3668" s="356"/>
      <c r="E3668" s="357"/>
      <c r="F3668" s="358"/>
      <c r="G3668" s="294"/>
    </row>
    <row r="3669" spans="2:7" s="6" customFormat="1">
      <c r="B3669" s="356"/>
      <c r="C3669" s="356"/>
      <c r="D3669" s="356"/>
      <c r="E3669" s="357"/>
      <c r="F3669" s="358"/>
      <c r="G3669" s="294"/>
    </row>
    <row r="3670" spans="2:7" s="6" customFormat="1">
      <c r="B3670" s="356"/>
      <c r="C3670" s="356"/>
      <c r="D3670" s="356"/>
      <c r="E3670" s="357"/>
      <c r="F3670" s="358"/>
      <c r="G3670" s="294"/>
    </row>
    <row r="3671" spans="2:7" s="6" customFormat="1">
      <c r="B3671" s="356"/>
      <c r="C3671" s="356"/>
      <c r="D3671" s="356"/>
      <c r="E3671" s="357"/>
      <c r="F3671" s="358"/>
      <c r="G3671" s="294"/>
    </row>
    <row r="3672" spans="2:7" s="6" customFormat="1">
      <c r="B3672" s="356"/>
      <c r="C3672" s="356"/>
      <c r="D3672" s="356"/>
      <c r="E3672" s="357"/>
      <c r="F3672" s="358"/>
      <c r="G3672" s="294"/>
    </row>
    <row r="3673" spans="2:7" s="6" customFormat="1">
      <c r="B3673" s="356"/>
      <c r="C3673" s="356"/>
      <c r="D3673" s="356"/>
      <c r="E3673" s="357"/>
      <c r="F3673" s="358"/>
      <c r="G3673" s="294"/>
    </row>
    <row r="3674" spans="2:7" s="6" customFormat="1">
      <c r="B3674" s="356"/>
      <c r="C3674" s="356"/>
      <c r="D3674" s="356"/>
      <c r="E3674" s="357"/>
      <c r="F3674" s="358"/>
      <c r="G3674" s="294"/>
    </row>
    <row r="3675" spans="2:7" s="6" customFormat="1">
      <c r="B3675" s="356"/>
      <c r="C3675" s="356"/>
      <c r="D3675" s="356"/>
      <c r="E3675" s="357"/>
      <c r="F3675" s="358"/>
      <c r="G3675" s="294"/>
    </row>
    <row r="3676" spans="2:7" s="6" customFormat="1">
      <c r="B3676" s="356"/>
      <c r="C3676" s="356"/>
      <c r="D3676" s="356"/>
      <c r="E3676" s="357"/>
      <c r="F3676" s="358"/>
      <c r="G3676" s="294"/>
    </row>
    <row r="3677" spans="2:7" s="6" customFormat="1">
      <c r="B3677" s="356"/>
      <c r="C3677" s="356"/>
      <c r="D3677" s="356"/>
      <c r="E3677" s="357"/>
      <c r="F3677" s="358"/>
      <c r="G3677" s="294"/>
    </row>
    <row r="3678" spans="2:7" s="6" customFormat="1">
      <c r="B3678" s="356"/>
      <c r="C3678" s="356"/>
      <c r="D3678" s="356"/>
      <c r="E3678" s="357"/>
      <c r="F3678" s="358"/>
      <c r="G3678" s="294"/>
    </row>
    <row r="3679" spans="2:7" s="6" customFormat="1">
      <c r="B3679" s="356"/>
      <c r="C3679" s="356"/>
      <c r="D3679" s="356"/>
      <c r="E3679" s="357"/>
      <c r="F3679" s="358"/>
      <c r="G3679" s="294"/>
    </row>
    <row r="3680" spans="2:7" s="6" customFormat="1">
      <c r="B3680" s="356"/>
      <c r="C3680" s="356"/>
      <c r="D3680" s="356"/>
      <c r="E3680" s="357"/>
      <c r="F3680" s="358"/>
      <c r="G3680" s="294"/>
    </row>
    <row r="3681" spans="2:7" s="6" customFormat="1">
      <c r="B3681" s="356"/>
      <c r="C3681" s="356"/>
      <c r="D3681" s="356"/>
      <c r="E3681" s="357"/>
      <c r="F3681" s="358"/>
      <c r="G3681" s="294"/>
    </row>
    <row r="3682" spans="2:7" s="6" customFormat="1">
      <c r="B3682" s="356"/>
      <c r="C3682" s="356"/>
      <c r="D3682" s="356"/>
      <c r="E3682" s="357"/>
      <c r="F3682" s="358"/>
      <c r="G3682" s="294"/>
    </row>
    <row r="3683" spans="2:7" s="6" customFormat="1">
      <c r="B3683" s="356"/>
      <c r="C3683" s="356"/>
      <c r="D3683" s="356"/>
      <c r="E3683" s="357"/>
      <c r="F3683" s="358"/>
      <c r="G3683" s="294"/>
    </row>
    <row r="3684" spans="2:7" s="6" customFormat="1">
      <c r="B3684" s="356"/>
      <c r="C3684" s="356"/>
      <c r="D3684" s="356"/>
      <c r="E3684" s="357"/>
      <c r="F3684" s="358"/>
      <c r="G3684" s="294"/>
    </row>
    <row r="3685" spans="2:7" s="6" customFormat="1">
      <c r="B3685" s="356"/>
      <c r="C3685" s="356"/>
      <c r="D3685" s="356"/>
      <c r="E3685" s="357"/>
      <c r="F3685" s="358"/>
      <c r="G3685" s="294"/>
    </row>
    <row r="3686" spans="2:7" s="6" customFormat="1">
      <c r="B3686" s="356"/>
      <c r="C3686" s="356"/>
      <c r="D3686" s="356"/>
      <c r="E3686" s="357"/>
      <c r="F3686" s="358"/>
      <c r="G3686" s="294"/>
    </row>
    <row r="3687" spans="2:7" s="6" customFormat="1">
      <c r="B3687" s="356"/>
      <c r="C3687" s="356"/>
      <c r="D3687" s="356"/>
      <c r="E3687" s="357"/>
      <c r="F3687" s="358"/>
      <c r="G3687" s="294"/>
    </row>
    <row r="3688" spans="2:7" s="6" customFormat="1">
      <c r="B3688" s="356"/>
      <c r="C3688" s="356"/>
      <c r="D3688" s="356"/>
      <c r="E3688" s="357"/>
      <c r="F3688" s="358"/>
      <c r="G3688" s="294"/>
    </row>
    <row r="3689" spans="2:7" s="6" customFormat="1">
      <c r="B3689" s="356"/>
      <c r="C3689" s="356"/>
      <c r="D3689" s="356"/>
      <c r="E3689" s="357"/>
      <c r="F3689" s="358"/>
      <c r="G3689" s="294"/>
    </row>
    <row r="3690" spans="2:7" s="6" customFormat="1">
      <c r="B3690" s="356"/>
      <c r="C3690" s="356"/>
      <c r="D3690" s="356"/>
      <c r="E3690" s="357"/>
      <c r="F3690" s="358"/>
      <c r="G3690" s="294"/>
    </row>
    <row r="3691" spans="2:7" s="6" customFormat="1">
      <c r="B3691" s="356"/>
      <c r="C3691" s="356"/>
      <c r="D3691" s="356"/>
      <c r="E3691" s="357"/>
      <c r="F3691" s="358"/>
      <c r="G3691" s="294"/>
    </row>
    <row r="3692" spans="2:7" s="6" customFormat="1">
      <c r="B3692" s="356"/>
      <c r="C3692" s="356"/>
      <c r="D3692" s="356"/>
      <c r="E3692" s="357"/>
      <c r="F3692" s="358"/>
      <c r="G3692" s="294"/>
    </row>
    <row r="3693" spans="2:7" s="6" customFormat="1">
      <c r="B3693" s="356"/>
      <c r="C3693" s="356"/>
      <c r="D3693" s="356"/>
      <c r="E3693" s="357"/>
      <c r="F3693" s="358"/>
      <c r="G3693" s="294"/>
    </row>
    <row r="3694" spans="2:7" s="6" customFormat="1">
      <c r="B3694" s="356"/>
      <c r="C3694" s="356"/>
      <c r="D3694" s="356"/>
      <c r="E3694" s="357"/>
      <c r="F3694" s="358"/>
      <c r="G3694" s="294"/>
    </row>
    <row r="3695" spans="2:7" s="6" customFormat="1">
      <c r="B3695" s="356"/>
      <c r="C3695" s="356"/>
      <c r="D3695" s="356"/>
      <c r="E3695" s="357"/>
      <c r="F3695" s="358"/>
      <c r="G3695" s="294"/>
    </row>
    <row r="3696" spans="2:7" s="6" customFormat="1">
      <c r="B3696" s="356"/>
      <c r="C3696" s="356"/>
      <c r="D3696" s="356"/>
      <c r="E3696" s="357"/>
      <c r="F3696" s="358"/>
      <c r="G3696" s="294"/>
    </row>
    <row r="3697" spans="2:7" s="6" customFormat="1">
      <c r="B3697" s="356"/>
      <c r="C3697" s="356"/>
      <c r="D3697" s="356"/>
      <c r="E3697" s="357"/>
      <c r="F3697" s="358"/>
      <c r="G3697" s="294"/>
    </row>
    <row r="3698" spans="2:7" s="6" customFormat="1">
      <c r="B3698" s="356"/>
      <c r="C3698" s="356"/>
      <c r="D3698" s="356"/>
      <c r="E3698" s="357"/>
      <c r="F3698" s="358"/>
      <c r="G3698" s="294"/>
    </row>
    <row r="3699" spans="2:7" s="6" customFormat="1">
      <c r="B3699" s="356"/>
      <c r="C3699" s="356"/>
      <c r="D3699" s="356"/>
      <c r="E3699" s="357"/>
      <c r="F3699" s="358"/>
      <c r="G3699" s="294"/>
    </row>
    <row r="3700" spans="2:7" s="6" customFormat="1">
      <c r="B3700" s="356"/>
      <c r="C3700" s="356"/>
      <c r="D3700" s="356"/>
      <c r="E3700" s="357"/>
      <c r="F3700" s="358"/>
      <c r="G3700" s="294"/>
    </row>
    <row r="3701" spans="2:7" s="6" customFormat="1">
      <c r="B3701" s="356"/>
      <c r="C3701" s="356"/>
      <c r="D3701" s="356"/>
      <c r="E3701" s="357"/>
      <c r="F3701" s="358"/>
      <c r="G3701" s="294"/>
    </row>
    <row r="3702" spans="2:7" s="6" customFormat="1">
      <c r="B3702" s="356"/>
      <c r="C3702" s="356"/>
      <c r="D3702" s="356"/>
      <c r="E3702" s="357"/>
      <c r="F3702" s="358"/>
      <c r="G3702" s="294"/>
    </row>
    <row r="3703" spans="2:7" s="6" customFormat="1">
      <c r="B3703" s="356"/>
      <c r="C3703" s="356"/>
      <c r="D3703" s="356"/>
      <c r="E3703" s="357"/>
      <c r="F3703" s="358"/>
      <c r="G3703" s="294"/>
    </row>
    <row r="3704" spans="2:7" s="6" customFormat="1">
      <c r="B3704" s="356"/>
      <c r="C3704" s="356"/>
      <c r="D3704" s="356"/>
      <c r="E3704" s="357"/>
      <c r="F3704" s="358"/>
      <c r="G3704" s="294"/>
    </row>
    <row r="3705" spans="2:7" s="6" customFormat="1">
      <c r="B3705" s="356"/>
      <c r="C3705" s="356"/>
      <c r="D3705" s="356"/>
      <c r="E3705" s="357"/>
      <c r="F3705" s="358"/>
      <c r="G3705" s="294"/>
    </row>
    <row r="3706" spans="2:7" s="6" customFormat="1">
      <c r="B3706" s="356"/>
      <c r="C3706" s="356"/>
      <c r="D3706" s="356"/>
      <c r="E3706" s="357"/>
      <c r="F3706" s="358"/>
      <c r="G3706" s="294"/>
    </row>
    <row r="3707" spans="2:7" s="6" customFormat="1">
      <c r="B3707" s="356"/>
      <c r="C3707" s="356"/>
      <c r="D3707" s="356"/>
      <c r="E3707" s="357"/>
      <c r="F3707" s="358"/>
      <c r="G3707" s="294"/>
    </row>
    <row r="3708" spans="2:7" s="6" customFormat="1">
      <c r="B3708" s="356"/>
      <c r="C3708" s="356"/>
      <c r="D3708" s="356"/>
      <c r="E3708" s="357"/>
      <c r="F3708" s="358"/>
      <c r="G3708" s="294"/>
    </row>
    <row r="3709" spans="2:7" s="6" customFormat="1">
      <c r="B3709" s="356"/>
      <c r="C3709" s="356"/>
      <c r="D3709" s="356"/>
      <c r="E3709" s="357"/>
      <c r="F3709" s="358"/>
      <c r="G3709" s="294"/>
    </row>
    <row r="3710" spans="2:7" s="6" customFormat="1">
      <c r="B3710" s="356"/>
      <c r="C3710" s="356"/>
      <c r="D3710" s="356"/>
      <c r="E3710" s="357"/>
      <c r="F3710" s="358"/>
      <c r="G3710" s="294"/>
    </row>
    <row r="3711" spans="2:7" s="6" customFormat="1">
      <c r="B3711" s="356"/>
      <c r="C3711" s="356"/>
      <c r="D3711" s="356"/>
      <c r="E3711" s="357"/>
      <c r="F3711" s="358"/>
      <c r="G3711" s="294"/>
    </row>
    <row r="3712" spans="2:7" s="6" customFormat="1">
      <c r="B3712" s="356"/>
      <c r="C3712" s="356"/>
      <c r="D3712" s="356"/>
      <c r="E3712" s="357"/>
      <c r="F3712" s="358"/>
      <c r="G3712" s="294"/>
    </row>
    <row r="3713" spans="2:7" s="6" customFormat="1">
      <c r="B3713" s="356"/>
      <c r="C3713" s="356"/>
      <c r="D3713" s="356"/>
      <c r="E3713" s="357"/>
      <c r="F3713" s="358"/>
      <c r="G3713" s="294"/>
    </row>
    <row r="3714" spans="2:7" s="6" customFormat="1">
      <c r="B3714" s="356"/>
      <c r="C3714" s="356"/>
      <c r="D3714" s="356"/>
      <c r="E3714" s="357"/>
      <c r="F3714" s="358"/>
      <c r="G3714" s="294"/>
    </row>
    <row r="3715" spans="2:7" s="6" customFormat="1">
      <c r="B3715" s="356"/>
      <c r="C3715" s="356"/>
      <c r="D3715" s="356"/>
      <c r="E3715" s="357"/>
      <c r="F3715" s="358"/>
      <c r="G3715" s="294"/>
    </row>
    <row r="3716" spans="2:7" s="6" customFormat="1">
      <c r="B3716" s="356"/>
      <c r="C3716" s="356"/>
      <c r="D3716" s="356"/>
      <c r="E3716" s="357"/>
      <c r="F3716" s="358"/>
      <c r="G3716" s="294"/>
    </row>
    <row r="3717" spans="2:7" s="6" customFormat="1">
      <c r="B3717" s="356"/>
      <c r="C3717" s="356"/>
      <c r="D3717" s="356"/>
      <c r="E3717" s="357"/>
      <c r="F3717" s="358"/>
      <c r="G3717" s="294"/>
    </row>
    <row r="3718" spans="2:7" s="6" customFormat="1">
      <c r="B3718" s="356"/>
      <c r="C3718" s="356"/>
      <c r="D3718" s="356"/>
      <c r="E3718" s="357"/>
      <c r="F3718" s="358"/>
      <c r="G3718" s="294"/>
    </row>
    <row r="3719" spans="2:7" s="6" customFormat="1">
      <c r="B3719" s="356"/>
      <c r="C3719" s="356"/>
      <c r="D3719" s="356"/>
      <c r="E3719" s="357"/>
      <c r="F3719" s="358"/>
      <c r="G3719" s="294"/>
    </row>
    <row r="3720" spans="2:7" s="6" customFormat="1">
      <c r="B3720" s="356"/>
      <c r="C3720" s="356"/>
      <c r="D3720" s="356"/>
      <c r="E3720" s="357"/>
      <c r="F3720" s="358"/>
      <c r="G3720" s="294"/>
    </row>
    <row r="3721" spans="2:7" s="6" customFormat="1">
      <c r="B3721" s="356"/>
      <c r="C3721" s="356"/>
      <c r="D3721" s="356"/>
      <c r="E3721" s="357"/>
      <c r="F3721" s="358"/>
      <c r="G3721" s="294"/>
    </row>
    <row r="3722" spans="2:7" s="6" customFormat="1">
      <c r="B3722" s="356"/>
      <c r="C3722" s="356"/>
      <c r="D3722" s="356"/>
      <c r="E3722" s="357"/>
      <c r="F3722" s="358"/>
      <c r="G3722" s="294"/>
    </row>
    <row r="3723" spans="2:7" s="6" customFormat="1">
      <c r="B3723" s="356"/>
      <c r="C3723" s="356"/>
      <c r="D3723" s="356"/>
      <c r="E3723" s="357"/>
      <c r="F3723" s="358"/>
      <c r="G3723" s="294"/>
    </row>
    <row r="3724" spans="2:7" s="6" customFormat="1">
      <c r="B3724" s="356"/>
      <c r="C3724" s="356"/>
      <c r="D3724" s="356"/>
      <c r="E3724" s="357"/>
      <c r="F3724" s="358"/>
      <c r="G3724" s="294"/>
    </row>
    <row r="3725" spans="2:7" s="6" customFormat="1">
      <c r="B3725" s="356"/>
      <c r="C3725" s="356"/>
      <c r="D3725" s="356"/>
      <c r="E3725" s="357"/>
      <c r="F3725" s="358"/>
      <c r="G3725" s="294"/>
    </row>
    <row r="3726" spans="2:7" s="6" customFormat="1">
      <c r="B3726" s="356"/>
      <c r="C3726" s="356"/>
      <c r="D3726" s="356"/>
      <c r="E3726" s="357"/>
      <c r="F3726" s="358"/>
      <c r="G3726" s="294"/>
    </row>
    <row r="3727" spans="2:7" s="6" customFormat="1">
      <c r="B3727" s="356"/>
      <c r="C3727" s="356"/>
      <c r="D3727" s="356"/>
      <c r="E3727" s="357"/>
      <c r="F3727" s="358"/>
      <c r="G3727" s="294"/>
    </row>
    <row r="3728" spans="2:7" s="6" customFormat="1">
      <c r="B3728" s="356"/>
      <c r="C3728" s="356"/>
      <c r="D3728" s="356"/>
      <c r="E3728" s="357"/>
      <c r="F3728" s="358"/>
      <c r="G3728" s="294"/>
    </row>
    <row r="3729" spans="2:7" s="6" customFormat="1">
      <c r="B3729" s="356"/>
      <c r="C3729" s="356"/>
      <c r="D3729" s="356"/>
      <c r="E3729" s="357"/>
      <c r="F3729" s="358"/>
      <c r="G3729" s="294"/>
    </row>
    <row r="3730" spans="2:7" s="6" customFormat="1">
      <c r="B3730" s="356"/>
      <c r="C3730" s="356"/>
      <c r="D3730" s="356"/>
      <c r="E3730" s="357"/>
      <c r="F3730" s="358"/>
      <c r="G3730" s="294"/>
    </row>
    <row r="3731" spans="2:7" s="6" customFormat="1">
      <c r="B3731" s="356"/>
      <c r="C3731" s="356"/>
      <c r="D3731" s="356"/>
      <c r="E3731" s="357"/>
      <c r="F3731" s="358"/>
      <c r="G3731" s="294"/>
    </row>
    <row r="3732" spans="2:7" s="6" customFormat="1">
      <c r="B3732" s="356"/>
      <c r="C3732" s="356"/>
      <c r="D3732" s="356"/>
      <c r="E3732" s="357"/>
      <c r="F3732" s="358"/>
      <c r="G3732" s="294"/>
    </row>
    <row r="3733" spans="2:7" s="6" customFormat="1">
      <c r="B3733" s="356"/>
      <c r="C3733" s="356"/>
      <c r="D3733" s="356"/>
      <c r="E3733" s="357"/>
      <c r="F3733" s="358"/>
      <c r="G3733" s="294"/>
    </row>
    <row r="3734" spans="2:7" s="6" customFormat="1">
      <c r="B3734" s="356"/>
      <c r="C3734" s="356"/>
      <c r="D3734" s="356"/>
      <c r="E3734" s="357"/>
      <c r="F3734" s="358"/>
      <c r="G3734" s="294"/>
    </row>
    <row r="3735" spans="2:7" s="6" customFormat="1">
      <c r="B3735" s="356"/>
      <c r="C3735" s="356"/>
      <c r="D3735" s="356"/>
      <c r="E3735" s="357"/>
      <c r="F3735" s="358"/>
      <c r="G3735" s="294"/>
    </row>
    <row r="3736" spans="2:7" s="6" customFormat="1">
      <c r="B3736" s="356"/>
      <c r="C3736" s="356"/>
      <c r="D3736" s="356"/>
      <c r="E3736" s="357"/>
      <c r="F3736" s="358"/>
      <c r="G3736" s="294"/>
    </row>
    <row r="3737" spans="2:7" s="6" customFormat="1">
      <c r="B3737" s="356"/>
      <c r="C3737" s="356"/>
      <c r="D3737" s="356"/>
      <c r="E3737" s="357"/>
      <c r="F3737" s="358"/>
      <c r="G3737" s="294"/>
    </row>
    <row r="3738" spans="2:7" s="6" customFormat="1">
      <c r="B3738" s="356"/>
      <c r="C3738" s="356"/>
      <c r="D3738" s="356"/>
      <c r="E3738" s="357"/>
      <c r="F3738" s="358"/>
      <c r="G3738" s="294"/>
    </row>
    <row r="3739" spans="2:7" s="6" customFormat="1">
      <c r="B3739" s="356"/>
      <c r="C3739" s="356"/>
      <c r="D3739" s="356"/>
      <c r="E3739" s="357"/>
      <c r="F3739" s="358"/>
      <c r="G3739" s="294"/>
    </row>
    <row r="3740" spans="2:7" s="6" customFormat="1">
      <c r="B3740" s="356"/>
      <c r="C3740" s="356"/>
      <c r="D3740" s="356"/>
      <c r="E3740" s="357"/>
      <c r="F3740" s="358"/>
      <c r="G3740" s="294"/>
    </row>
    <row r="3741" spans="2:7" s="6" customFormat="1">
      <c r="B3741" s="356"/>
      <c r="C3741" s="356"/>
      <c r="D3741" s="356"/>
      <c r="E3741" s="357"/>
      <c r="F3741" s="358"/>
      <c r="G3741" s="294"/>
    </row>
    <row r="3742" spans="2:7" s="6" customFormat="1">
      <c r="B3742" s="356"/>
      <c r="C3742" s="356"/>
      <c r="D3742" s="356"/>
      <c r="E3742" s="357"/>
      <c r="F3742" s="358"/>
      <c r="G3742" s="294"/>
    </row>
    <row r="3743" spans="2:7" s="6" customFormat="1">
      <c r="B3743" s="356"/>
      <c r="C3743" s="356"/>
      <c r="D3743" s="356"/>
      <c r="E3743" s="357"/>
      <c r="F3743" s="358"/>
      <c r="G3743" s="294"/>
    </row>
    <row r="3744" spans="2:7" s="6" customFormat="1">
      <c r="B3744" s="356"/>
      <c r="C3744" s="356"/>
      <c r="D3744" s="356"/>
      <c r="E3744" s="357"/>
      <c r="F3744" s="358"/>
      <c r="G3744" s="294"/>
    </row>
    <row r="3745" spans="2:7" s="6" customFormat="1">
      <c r="B3745" s="356"/>
      <c r="C3745" s="356"/>
      <c r="D3745" s="356"/>
      <c r="E3745" s="357"/>
      <c r="F3745" s="358"/>
      <c r="G3745" s="294"/>
    </row>
    <row r="3746" spans="2:7" s="6" customFormat="1">
      <c r="B3746" s="356"/>
      <c r="C3746" s="356"/>
      <c r="D3746" s="356"/>
      <c r="E3746" s="357"/>
      <c r="F3746" s="358"/>
      <c r="G3746" s="294"/>
    </row>
    <row r="3747" spans="2:7" s="6" customFormat="1">
      <c r="B3747" s="356"/>
      <c r="C3747" s="356"/>
      <c r="D3747" s="356"/>
      <c r="E3747" s="357"/>
      <c r="F3747" s="358"/>
      <c r="G3747" s="294"/>
    </row>
    <row r="3748" spans="2:7" s="6" customFormat="1">
      <c r="B3748" s="356"/>
      <c r="C3748" s="356"/>
      <c r="D3748" s="356"/>
      <c r="E3748" s="357"/>
      <c r="F3748" s="358"/>
      <c r="G3748" s="294"/>
    </row>
    <row r="3749" spans="2:7" s="6" customFormat="1">
      <c r="B3749" s="356"/>
      <c r="C3749" s="356"/>
      <c r="D3749" s="356"/>
      <c r="E3749" s="357"/>
      <c r="F3749" s="358"/>
      <c r="G3749" s="294"/>
    </row>
    <row r="3750" spans="2:7" s="6" customFormat="1">
      <c r="B3750" s="356"/>
      <c r="C3750" s="356"/>
      <c r="D3750" s="356"/>
      <c r="E3750" s="357"/>
      <c r="F3750" s="358"/>
      <c r="G3750" s="294"/>
    </row>
    <row r="3751" spans="2:7" s="6" customFormat="1">
      <c r="B3751" s="356"/>
      <c r="C3751" s="356"/>
      <c r="D3751" s="356"/>
      <c r="E3751" s="357"/>
      <c r="F3751" s="358"/>
      <c r="G3751" s="294"/>
    </row>
    <row r="3752" spans="2:7" s="6" customFormat="1">
      <c r="B3752" s="356"/>
      <c r="C3752" s="356"/>
      <c r="D3752" s="356"/>
      <c r="E3752" s="357"/>
      <c r="F3752" s="358"/>
      <c r="G3752" s="294"/>
    </row>
    <row r="3753" spans="2:7" s="6" customFormat="1">
      <c r="B3753" s="356"/>
      <c r="C3753" s="356"/>
      <c r="D3753" s="356"/>
      <c r="E3753" s="357"/>
      <c r="F3753" s="358"/>
      <c r="G3753" s="294"/>
    </row>
    <row r="3754" spans="2:7" s="6" customFormat="1">
      <c r="B3754" s="356"/>
      <c r="C3754" s="356"/>
      <c r="D3754" s="356"/>
      <c r="E3754" s="357"/>
      <c r="F3754" s="358"/>
      <c r="G3754" s="294"/>
    </row>
    <row r="3755" spans="2:7" s="6" customFormat="1">
      <c r="B3755" s="356"/>
      <c r="C3755" s="356"/>
      <c r="D3755" s="356"/>
      <c r="E3755" s="357"/>
      <c r="F3755" s="358"/>
      <c r="G3755" s="294"/>
    </row>
    <row r="3756" spans="2:7" s="6" customFormat="1">
      <c r="B3756" s="356"/>
      <c r="C3756" s="356"/>
      <c r="D3756" s="356"/>
      <c r="E3756" s="357"/>
      <c r="F3756" s="358"/>
      <c r="G3756" s="294"/>
    </row>
    <row r="3757" spans="2:7" s="6" customFormat="1">
      <c r="B3757" s="356"/>
      <c r="C3757" s="356"/>
      <c r="D3757" s="356"/>
      <c r="E3757" s="357"/>
      <c r="F3757" s="358"/>
      <c r="G3757" s="294"/>
    </row>
    <row r="3758" spans="2:7" s="6" customFormat="1">
      <c r="B3758" s="356"/>
      <c r="C3758" s="356"/>
      <c r="D3758" s="356"/>
      <c r="E3758" s="357"/>
      <c r="F3758" s="358"/>
      <c r="G3758" s="294"/>
    </row>
    <row r="3759" spans="2:7" s="6" customFormat="1">
      <c r="B3759" s="356"/>
      <c r="C3759" s="356"/>
      <c r="D3759" s="356"/>
      <c r="E3759" s="357"/>
      <c r="F3759" s="358"/>
      <c r="G3759" s="294"/>
    </row>
    <row r="3760" spans="2:7" s="6" customFormat="1">
      <c r="B3760" s="356"/>
      <c r="C3760" s="356"/>
      <c r="D3760" s="356"/>
      <c r="E3760" s="357"/>
      <c r="F3760" s="358"/>
      <c r="G3760" s="294"/>
    </row>
    <row r="3761" spans="2:7" s="6" customFormat="1">
      <c r="B3761" s="356"/>
      <c r="C3761" s="356"/>
      <c r="D3761" s="356"/>
      <c r="E3761" s="357"/>
      <c r="F3761" s="358"/>
      <c r="G3761" s="294"/>
    </row>
    <row r="3762" spans="2:7" s="6" customFormat="1">
      <c r="B3762" s="356"/>
      <c r="C3762" s="356"/>
      <c r="D3762" s="356"/>
      <c r="E3762" s="357"/>
      <c r="F3762" s="358"/>
      <c r="G3762" s="294"/>
    </row>
    <row r="3763" spans="2:7" s="6" customFormat="1">
      <c r="B3763" s="356"/>
      <c r="C3763" s="356"/>
      <c r="D3763" s="356"/>
      <c r="E3763" s="357"/>
      <c r="F3763" s="358"/>
      <c r="G3763" s="294"/>
    </row>
    <row r="3764" spans="2:7" s="6" customFormat="1">
      <c r="B3764" s="356"/>
      <c r="C3764" s="356"/>
      <c r="D3764" s="356"/>
      <c r="E3764" s="357"/>
      <c r="F3764" s="358"/>
      <c r="G3764" s="294"/>
    </row>
    <row r="3765" spans="2:7" s="6" customFormat="1">
      <c r="B3765" s="356"/>
      <c r="C3765" s="356"/>
      <c r="D3765" s="356"/>
      <c r="E3765" s="357"/>
      <c r="F3765" s="358"/>
      <c r="G3765" s="294"/>
    </row>
    <row r="3766" spans="2:7" s="6" customFormat="1">
      <c r="B3766" s="356"/>
      <c r="C3766" s="356"/>
      <c r="D3766" s="356"/>
      <c r="E3766" s="357"/>
      <c r="F3766" s="358"/>
      <c r="G3766" s="294"/>
    </row>
    <row r="3767" spans="2:7" s="6" customFormat="1">
      <c r="B3767" s="356"/>
      <c r="C3767" s="356"/>
      <c r="D3767" s="356"/>
      <c r="E3767" s="357"/>
      <c r="F3767" s="358"/>
      <c r="G3767" s="294"/>
    </row>
    <row r="3768" spans="2:7" s="6" customFormat="1">
      <c r="B3768" s="356"/>
      <c r="C3768" s="356"/>
      <c r="D3768" s="356"/>
      <c r="E3768" s="357"/>
      <c r="F3768" s="358"/>
      <c r="G3768" s="294"/>
    </row>
    <row r="3769" spans="2:7" s="6" customFormat="1">
      <c r="B3769" s="356"/>
      <c r="C3769" s="356"/>
      <c r="D3769" s="356"/>
      <c r="E3769" s="357"/>
      <c r="F3769" s="358"/>
      <c r="G3769" s="294"/>
    </row>
    <row r="3770" spans="2:7" s="6" customFormat="1">
      <c r="B3770" s="356"/>
      <c r="C3770" s="356"/>
      <c r="D3770" s="356"/>
      <c r="E3770" s="357"/>
      <c r="F3770" s="358"/>
      <c r="G3770" s="294"/>
    </row>
    <row r="3771" spans="2:7" s="6" customFormat="1">
      <c r="B3771" s="356"/>
      <c r="C3771" s="356"/>
      <c r="D3771" s="356"/>
      <c r="E3771" s="357"/>
      <c r="F3771" s="358"/>
      <c r="G3771" s="294"/>
    </row>
    <row r="3772" spans="2:7" s="6" customFormat="1">
      <c r="B3772" s="356"/>
      <c r="C3772" s="356"/>
      <c r="D3772" s="356"/>
      <c r="E3772" s="357"/>
      <c r="F3772" s="358"/>
      <c r="G3772" s="294"/>
    </row>
    <row r="3773" spans="2:7" s="6" customFormat="1">
      <c r="B3773" s="356"/>
      <c r="C3773" s="356"/>
      <c r="D3773" s="356"/>
      <c r="E3773" s="357"/>
      <c r="F3773" s="358"/>
      <c r="G3773" s="294"/>
    </row>
    <row r="3774" spans="2:7" s="6" customFormat="1">
      <c r="B3774" s="356"/>
      <c r="C3774" s="356"/>
      <c r="D3774" s="356"/>
      <c r="E3774" s="357"/>
      <c r="F3774" s="358"/>
      <c r="G3774" s="294"/>
    </row>
    <row r="3775" spans="2:7" s="6" customFormat="1">
      <c r="B3775" s="356"/>
      <c r="C3775" s="356"/>
      <c r="D3775" s="356"/>
      <c r="E3775" s="357"/>
      <c r="F3775" s="358"/>
      <c r="G3775" s="294"/>
    </row>
    <row r="3776" spans="2:7" s="6" customFormat="1">
      <c r="B3776" s="356"/>
      <c r="C3776" s="356"/>
      <c r="D3776" s="356"/>
      <c r="E3776" s="357"/>
      <c r="F3776" s="358"/>
      <c r="G3776" s="294"/>
    </row>
    <row r="3777" spans="2:7" s="6" customFormat="1">
      <c r="B3777" s="356"/>
      <c r="C3777" s="356"/>
      <c r="D3777" s="356"/>
      <c r="E3777" s="357"/>
      <c r="F3777" s="358"/>
      <c r="G3777" s="294"/>
    </row>
    <row r="3778" spans="2:7" s="6" customFormat="1">
      <c r="B3778" s="356"/>
      <c r="C3778" s="356"/>
      <c r="D3778" s="356"/>
      <c r="E3778" s="357"/>
      <c r="F3778" s="358"/>
      <c r="G3778" s="294"/>
    </row>
    <row r="3779" spans="2:7" s="6" customFormat="1">
      <c r="B3779" s="356"/>
      <c r="C3779" s="356"/>
      <c r="D3779" s="356"/>
      <c r="E3779" s="357"/>
      <c r="F3779" s="358"/>
      <c r="G3779" s="294"/>
    </row>
    <row r="3780" spans="2:7" s="6" customFormat="1">
      <c r="B3780" s="356"/>
      <c r="C3780" s="356"/>
      <c r="D3780" s="356"/>
      <c r="E3780" s="357"/>
      <c r="F3780" s="358"/>
      <c r="G3780" s="294"/>
    </row>
    <row r="3781" spans="2:7" s="6" customFormat="1">
      <c r="B3781" s="356"/>
      <c r="C3781" s="356"/>
      <c r="D3781" s="356"/>
      <c r="E3781" s="357"/>
      <c r="F3781" s="358"/>
      <c r="G3781" s="294"/>
    </row>
    <row r="3782" spans="2:7" s="6" customFormat="1">
      <c r="B3782" s="356"/>
      <c r="C3782" s="356"/>
      <c r="D3782" s="356"/>
      <c r="E3782" s="357"/>
      <c r="F3782" s="358"/>
      <c r="G3782" s="294"/>
    </row>
    <row r="3783" spans="2:7" s="6" customFormat="1">
      <c r="B3783" s="356"/>
      <c r="C3783" s="356"/>
      <c r="D3783" s="356"/>
      <c r="E3783" s="357"/>
      <c r="F3783" s="358"/>
      <c r="G3783" s="294"/>
    </row>
    <row r="3784" spans="2:7" s="6" customFormat="1">
      <c r="B3784" s="356"/>
      <c r="C3784" s="356"/>
      <c r="D3784" s="356"/>
      <c r="E3784" s="357"/>
      <c r="F3784" s="358"/>
      <c r="G3784" s="294"/>
    </row>
    <row r="3785" spans="2:7" s="6" customFormat="1">
      <c r="B3785" s="356"/>
      <c r="C3785" s="356"/>
      <c r="D3785" s="356"/>
      <c r="E3785" s="357"/>
      <c r="F3785" s="358"/>
      <c r="G3785" s="294"/>
    </row>
    <row r="3786" spans="2:7" s="6" customFormat="1">
      <c r="B3786" s="356"/>
      <c r="C3786" s="356"/>
      <c r="D3786" s="356"/>
      <c r="E3786" s="357"/>
      <c r="F3786" s="358"/>
      <c r="G3786" s="294"/>
    </row>
    <row r="3787" spans="2:7" s="6" customFormat="1">
      <c r="B3787" s="356"/>
      <c r="C3787" s="356"/>
      <c r="D3787" s="356"/>
      <c r="E3787" s="357"/>
      <c r="F3787" s="358"/>
      <c r="G3787" s="294"/>
    </row>
    <row r="3788" spans="2:7" s="6" customFormat="1">
      <c r="B3788" s="356"/>
      <c r="C3788" s="356"/>
      <c r="D3788" s="356"/>
      <c r="E3788" s="357"/>
      <c r="F3788" s="358"/>
      <c r="G3788" s="294"/>
    </row>
    <row r="3789" spans="2:7" s="6" customFormat="1">
      <c r="B3789" s="356"/>
      <c r="C3789" s="356"/>
      <c r="D3789" s="356"/>
      <c r="E3789" s="357"/>
      <c r="F3789" s="358"/>
      <c r="G3789" s="294"/>
    </row>
    <row r="3790" spans="2:7" s="6" customFormat="1">
      <c r="B3790" s="356"/>
      <c r="C3790" s="356"/>
      <c r="D3790" s="356"/>
      <c r="E3790" s="357"/>
      <c r="F3790" s="358"/>
      <c r="G3790" s="294"/>
    </row>
    <row r="3791" spans="2:7" s="6" customFormat="1">
      <c r="B3791" s="356"/>
      <c r="C3791" s="356"/>
      <c r="D3791" s="356"/>
      <c r="E3791" s="357"/>
      <c r="F3791" s="358"/>
      <c r="G3791" s="294"/>
    </row>
    <row r="3792" spans="2:7" s="6" customFormat="1">
      <c r="B3792" s="356"/>
      <c r="C3792" s="356"/>
      <c r="D3792" s="356"/>
      <c r="E3792" s="357"/>
      <c r="F3792" s="358"/>
      <c r="G3792" s="294"/>
    </row>
    <row r="3793" spans="2:7" s="6" customFormat="1">
      <c r="B3793" s="356"/>
      <c r="C3793" s="356"/>
      <c r="D3793" s="356"/>
      <c r="E3793" s="357"/>
      <c r="F3793" s="358"/>
      <c r="G3793" s="294"/>
    </row>
    <row r="3794" spans="2:7" s="6" customFormat="1">
      <c r="B3794" s="356"/>
      <c r="C3794" s="356"/>
      <c r="D3794" s="356"/>
      <c r="E3794" s="357"/>
      <c r="F3794" s="358"/>
      <c r="G3794" s="294"/>
    </row>
    <row r="3795" spans="2:7" s="6" customFormat="1">
      <c r="B3795" s="356"/>
      <c r="C3795" s="356"/>
      <c r="D3795" s="356"/>
      <c r="E3795" s="357"/>
      <c r="F3795" s="358"/>
      <c r="G3795" s="294"/>
    </row>
    <row r="3796" spans="2:7" s="6" customFormat="1">
      <c r="B3796" s="356"/>
      <c r="C3796" s="356"/>
      <c r="D3796" s="356"/>
      <c r="E3796" s="357"/>
      <c r="F3796" s="358"/>
      <c r="G3796" s="294"/>
    </row>
    <row r="3797" spans="2:7" s="6" customFormat="1">
      <c r="B3797" s="356"/>
      <c r="C3797" s="356"/>
      <c r="D3797" s="356"/>
      <c r="E3797" s="357"/>
      <c r="F3797" s="358"/>
      <c r="G3797" s="294"/>
    </row>
    <row r="3798" spans="2:7" s="6" customFormat="1">
      <c r="B3798" s="356"/>
      <c r="C3798" s="356"/>
      <c r="D3798" s="356"/>
      <c r="E3798" s="357"/>
      <c r="F3798" s="358"/>
      <c r="G3798" s="294"/>
    </row>
    <row r="3799" spans="2:7" s="6" customFormat="1">
      <c r="B3799" s="356"/>
      <c r="C3799" s="356"/>
      <c r="D3799" s="356"/>
      <c r="E3799" s="357"/>
      <c r="F3799" s="358"/>
      <c r="G3799" s="294"/>
    </row>
    <row r="3800" spans="2:7" s="6" customFormat="1">
      <c r="B3800" s="356"/>
      <c r="C3800" s="356"/>
      <c r="D3800" s="356"/>
      <c r="E3800" s="357"/>
      <c r="F3800" s="358"/>
      <c r="G3800" s="294"/>
    </row>
    <row r="3801" spans="2:7" s="6" customFormat="1">
      <c r="B3801" s="356"/>
      <c r="C3801" s="356"/>
      <c r="D3801" s="356"/>
      <c r="E3801" s="357"/>
      <c r="F3801" s="358"/>
      <c r="G3801" s="294"/>
    </row>
    <row r="3802" spans="2:7" s="6" customFormat="1">
      <c r="B3802" s="356"/>
      <c r="C3802" s="356"/>
      <c r="D3802" s="356"/>
      <c r="E3802" s="357"/>
      <c r="F3802" s="358"/>
      <c r="G3802" s="294"/>
    </row>
    <row r="3803" spans="2:7" s="6" customFormat="1">
      <c r="B3803" s="356"/>
      <c r="C3803" s="356"/>
      <c r="D3803" s="356"/>
      <c r="E3803" s="357"/>
      <c r="F3803" s="358"/>
      <c r="G3803" s="294"/>
    </row>
    <row r="3804" spans="2:7" s="6" customFormat="1">
      <c r="B3804" s="356"/>
      <c r="C3804" s="356"/>
      <c r="D3804" s="356"/>
      <c r="E3804" s="357"/>
      <c r="F3804" s="358"/>
      <c r="G3804" s="294"/>
    </row>
    <row r="3805" spans="2:7" s="6" customFormat="1">
      <c r="B3805" s="356"/>
      <c r="C3805" s="356"/>
      <c r="D3805" s="356"/>
      <c r="E3805" s="357"/>
      <c r="F3805" s="358"/>
      <c r="G3805" s="294"/>
    </row>
    <row r="3806" spans="2:7" s="6" customFormat="1">
      <c r="B3806" s="356"/>
      <c r="C3806" s="356"/>
      <c r="D3806" s="356"/>
      <c r="E3806" s="357"/>
      <c r="F3806" s="358"/>
      <c r="G3806" s="294"/>
    </row>
    <row r="3807" spans="2:7" s="6" customFormat="1">
      <c r="B3807" s="356"/>
      <c r="C3807" s="356"/>
      <c r="D3807" s="356"/>
      <c r="E3807" s="357"/>
      <c r="F3807" s="358"/>
      <c r="G3807" s="294"/>
    </row>
    <row r="3808" spans="2:7" s="6" customFormat="1">
      <c r="B3808" s="356"/>
      <c r="C3808" s="356"/>
      <c r="D3808" s="356"/>
      <c r="E3808" s="357"/>
      <c r="F3808" s="358"/>
      <c r="G3808" s="294"/>
    </row>
    <row r="3809" spans="2:7" s="6" customFormat="1">
      <c r="B3809" s="356"/>
      <c r="C3809" s="356"/>
      <c r="D3809" s="356"/>
      <c r="E3809" s="357"/>
      <c r="F3809" s="358"/>
      <c r="G3809" s="294"/>
    </row>
    <row r="3810" spans="2:7" s="6" customFormat="1">
      <c r="B3810" s="356"/>
      <c r="C3810" s="356"/>
      <c r="D3810" s="356"/>
      <c r="E3810" s="357"/>
      <c r="F3810" s="358"/>
      <c r="G3810" s="294"/>
    </row>
    <row r="3811" spans="2:7" s="6" customFormat="1">
      <c r="B3811" s="356"/>
      <c r="C3811" s="356"/>
      <c r="D3811" s="356"/>
      <c r="E3811" s="357"/>
      <c r="F3811" s="358"/>
      <c r="G3811" s="294"/>
    </row>
    <row r="3812" spans="2:7" s="6" customFormat="1">
      <c r="B3812" s="356"/>
      <c r="C3812" s="356"/>
      <c r="D3812" s="356"/>
      <c r="E3812" s="357"/>
      <c r="F3812" s="358"/>
      <c r="G3812" s="294"/>
    </row>
    <row r="3813" spans="2:7" s="6" customFormat="1">
      <c r="B3813" s="356"/>
      <c r="C3813" s="356"/>
      <c r="D3813" s="356"/>
      <c r="E3813" s="357"/>
      <c r="F3813" s="358"/>
      <c r="G3813" s="294"/>
    </row>
    <row r="3814" spans="2:7" s="6" customFormat="1">
      <c r="B3814" s="356"/>
      <c r="C3814" s="356"/>
      <c r="D3814" s="356"/>
      <c r="E3814" s="357"/>
      <c r="F3814" s="358"/>
      <c r="G3814" s="294"/>
    </row>
    <row r="3815" spans="2:7" s="6" customFormat="1">
      <c r="B3815" s="356"/>
      <c r="C3815" s="356"/>
      <c r="D3815" s="356"/>
      <c r="E3815" s="357"/>
      <c r="F3815" s="358"/>
      <c r="G3815" s="294"/>
    </row>
    <row r="3816" spans="2:7" s="6" customFormat="1">
      <c r="B3816" s="356"/>
      <c r="C3816" s="356"/>
      <c r="D3816" s="356"/>
      <c r="E3816" s="357"/>
      <c r="F3816" s="358"/>
      <c r="G3816" s="294"/>
    </row>
    <row r="3817" spans="2:7" s="6" customFormat="1">
      <c r="B3817" s="356"/>
      <c r="C3817" s="356"/>
      <c r="D3817" s="356"/>
      <c r="E3817" s="357"/>
      <c r="F3817" s="358"/>
      <c r="G3817" s="294"/>
    </row>
    <row r="3818" spans="2:7" s="6" customFormat="1">
      <c r="B3818" s="356"/>
      <c r="C3818" s="356"/>
      <c r="D3818" s="356"/>
      <c r="E3818" s="357"/>
      <c r="F3818" s="358"/>
      <c r="G3818" s="294"/>
    </row>
    <row r="3819" spans="2:7" s="6" customFormat="1">
      <c r="B3819" s="356"/>
      <c r="C3819" s="356"/>
      <c r="D3819" s="356"/>
      <c r="E3819" s="357"/>
      <c r="F3819" s="358"/>
      <c r="G3819" s="294"/>
    </row>
    <row r="3820" spans="2:7" s="6" customFormat="1">
      <c r="B3820" s="356"/>
      <c r="C3820" s="356"/>
      <c r="D3820" s="356"/>
      <c r="E3820" s="357"/>
      <c r="F3820" s="358"/>
      <c r="G3820" s="294"/>
    </row>
    <row r="3821" spans="2:7" s="6" customFormat="1">
      <c r="B3821" s="356"/>
      <c r="C3821" s="356"/>
      <c r="D3821" s="356"/>
      <c r="E3821" s="357"/>
      <c r="F3821" s="358"/>
      <c r="G3821" s="294"/>
    </row>
    <row r="3822" spans="2:7" s="6" customFormat="1">
      <c r="B3822" s="356"/>
      <c r="C3822" s="356"/>
      <c r="D3822" s="356"/>
      <c r="E3822" s="357"/>
      <c r="F3822" s="358"/>
      <c r="G3822" s="294"/>
    </row>
    <row r="3823" spans="2:7" s="6" customFormat="1">
      <c r="B3823" s="356"/>
      <c r="C3823" s="356"/>
      <c r="D3823" s="356"/>
      <c r="E3823" s="357"/>
      <c r="F3823" s="358"/>
      <c r="G3823" s="294"/>
    </row>
    <row r="3824" spans="2:7" s="6" customFormat="1">
      <c r="B3824" s="356"/>
      <c r="C3824" s="356"/>
      <c r="D3824" s="356"/>
      <c r="E3824" s="357"/>
      <c r="F3824" s="358"/>
      <c r="G3824" s="294"/>
    </row>
    <row r="3825" spans="2:7" s="6" customFormat="1">
      <c r="B3825" s="356"/>
      <c r="C3825" s="356"/>
      <c r="D3825" s="356"/>
      <c r="E3825" s="357"/>
      <c r="F3825" s="358"/>
      <c r="G3825" s="294"/>
    </row>
    <row r="3826" spans="2:7" s="6" customFormat="1">
      <c r="B3826" s="356"/>
      <c r="C3826" s="356"/>
      <c r="D3826" s="356"/>
      <c r="E3826" s="357"/>
      <c r="F3826" s="358"/>
      <c r="G3826" s="294"/>
    </row>
    <row r="3827" spans="2:7" s="6" customFormat="1">
      <c r="B3827" s="356"/>
      <c r="C3827" s="356"/>
      <c r="D3827" s="356"/>
      <c r="E3827" s="357"/>
      <c r="F3827" s="358"/>
      <c r="G3827" s="294"/>
    </row>
    <row r="3828" spans="2:7" s="6" customFormat="1">
      <c r="B3828" s="356"/>
      <c r="C3828" s="356"/>
      <c r="D3828" s="356"/>
      <c r="E3828" s="357"/>
      <c r="F3828" s="358"/>
      <c r="G3828" s="294"/>
    </row>
    <row r="3829" spans="2:7" s="6" customFormat="1">
      <c r="B3829" s="356"/>
      <c r="C3829" s="356"/>
      <c r="D3829" s="356"/>
      <c r="E3829" s="357"/>
      <c r="F3829" s="358"/>
      <c r="G3829" s="294"/>
    </row>
    <row r="3830" spans="2:7" s="6" customFormat="1">
      <c r="B3830" s="356"/>
      <c r="C3830" s="356"/>
      <c r="D3830" s="356"/>
      <c r="E3830" s="357"/>
      <c r="F3830" s="358"/>
      <c r="G3830" s="294"/>
    </row>
    <row r="3831" spans="2:7" s="6" customFormat="1">
      <c r="B3831" s="356"/>
      <c r="C3831" s="356"/>
      <c r="D3831" s="356"/>
      <c r="E3831" s="357"/>
      <c r="F3831" s="358"/>
      <c r="G3831" s="294"/>
    </row>
    <row r="3832" spans="2:7" s="6" customFormat="1">
      <c r="B3832" s="356"/>
      <c r="C3832" s="356"/>
      <c r="D3832" s="356"/>
      <c r="E3832" s="357"/>
      <c r="F3832" s="358"/>
      <c r="G3832" s="294"/>
    </row>
    <row r="3833" spans="2:7" s="6" customFormat="1">
      <c r="B3833" s="356"/>
      <c r="C3833" s="356"/>
      <c r="D3833" s="356"/>
      <c r="E3833" s="357"/>
      <c r="F3833" s="358"/>
      <c r="G3833" s="294"/>
    </row>
    <row r="3834" spans="2:7" s="6" customFormat="1">
      <c r="B3834" s="356"/>
      <c r="C3834" s="356"/>
      <c r="D3834" s="356"/>
      <c r="E3834" s="357"/>
      <c r="F3834" s="358"/>
      <c r="G3834" s="294"/>
    </row>
    <row r="3835" spans="2:7" s="6" customFormat="1">
      <c r="B3835" s="356"/>
      <c r="C3835" s="356"/>
      <c r="D3835" s="356"/>
      <c r="E3835" s="357"/>
      <c r="F3835" s="358"/>
      <c r="G3835" s="294"/>
    </row>
    <row r="3836" spans="2:7" s="6" customFormat="1">
      <c r="B3836" s="356"/>
      <c r="C3836" s="356"/>
      <c r="D3836" s="356"/>
      <c r="E3836" s="357"/>
      <c r="F3836" s="358"/>
      <c r="G3836" s="294"/>
    </row>
    <row r="3837" spans="2:7" s="6" customFormat="1">
      <c r="B3837" s="356"/>
      <c r="C3837" s="356"/>
      <c r="D3837" s="356"/>
      <c r="E3837" s="357"/>
      <c r="F3837" s="358"/>
      <c r="G3837" s="294"/>
    </row>
    <row r="3838" spans="2:7" s="6" customFormat="1">
      <c r="B3838" s="356"/>
      <c r="C3838" s="356"/>
      <c r="D3838" s="356"/>
      <c r="E3838" s="357"/>
      <c r="F3838" s="358"/>
      <c r="G3838" s="294"/>
    </row>
    <row r="3839" spans="2:7" s="6" customFormat="1">
      <c r="B3839" s="356"/>
      <c r="C3839" s="356"/>
      <c r="D3839" s="356"/>
      <c r="E3839" s="357"/>
      <c r="F3839" s="358"/>
      <c r="G3839" s="294"/>
    </row>
    <row r="3840" spans="2:7" s="6" customFormat="1">
      <c r="B3840" s="356"/>
      <c r="C3840" s="356"/>
      <c r="D3840" s="356"/>
      <c r="E3840" s="357"/>
      <c r="F3840" s="358"/>
      <c r="G3840" s="294"/>
    </row>
    <row r="3841" spans="2:7" s="6" customFormat="1">
      <c r="B3841" s="356"/>
      <c r="C3841" s="356"/>
      <c r="D3841" s="356"/>
      <c r="E3841" s="357"/>
      <c r="F3841" s="358"/>
      <c r="G3841" s="294"/>
    </row>
    <row r="3842" spans="2:7" s="6" customFormat="1">
      <c r="B3842" s="356"/>
      <c r="C3842" s="356"/>
      <c r="D3842" s="356"/>
      <c r="E3842" s="357"/>
      <c r="F3842" s="358"/>
      <c r="G3842" s="294"/>
    </row>
    <row r="3843" spans="2:7" s="6" customFormat="1">
      <c r="B3843" s="356"/>
      <c r="C3843" s="356"/>
      <c r="D3843" s="356"/>
      <c r="E3843" s="357"/>
      <c r="F3843" s="358"/>
      <c r="G3843" s="294"/>
    </row>
    <row r="3844" spans="2:7" s="6" customFormat="1">
      <c r="B3844" s="356"/>
      <c r="C3844" s="356"/>
      <c r="D3844" s="356"/>
      <c r="E3844" s="357"/>
      <c r="F3844" s="358"/>
      <c r="G3844" s="294"/>
    </row>
    <row r="3845" spans="2:7" s="6" customFormat="1">
      <c r="B3845" s="356"/>
      <c r="C3845" s="356"/>
      <c r="D3845" s="356"/>
      <c r="E3845" s="357"/>
      <c r="F3845" s="358"/>
      <c r="G3845" s="294"/>
    </row>
    <row r="3846" spans="2:7" s="6" customFormat="1">
      <c r="B3846" s="356"/>
      <c r="C3846" s="356"/>
      <c r="D3846" s="356"/>
      <c r="E3846" s="357"/>
      <c r="F3846" s="358"/>
      <c r="G3846" s="294"/>
    </row>
    <row r="3847" spans="2:7" s="6" customFormat="1">
      <c r="B3847" s="356"/>
      <c r="C3847" s="356"/>
      <c r="D3847" s="356"/>
      <c r="E3847" s="357"/>
      <c r="F3847" s="358"/>
      <c r="G3847" s="294"/>
    </row>
    <row r="3848" spans="2:7" s="6" customFormat="1">
      <c r="B3848" s="356"/>
      <c r="C3848" s="356"/>
      <c r="D3848" s="356"/>
      <c r="E3848" s="357"/>
      <c r="F3848" s="358"/>
      <c r="G3848" s="294"/>
    </row>
    <row r="3849" spans="2:7" s="6" customFormat="1">
      <c r="B3849" s="356"/>
      <c r="C3849" s="356"/>
      <c r="D3849" s="356"/>
      <c r="E3849" s="357"/>
      <c r="F3849" s="358"/>
      <c r="G3849" s="294"/>
    </row>
    <row r="3850" spans="2:7" s="6" customFormat="1">
      <c r="B3850" s="356"/>
      <c r="C3850" s="356"/>
      <c r="D3850" s="356"/>
      <c r="E3850" s="357"/>
      <c r="F3850" s="358"/>
      <c r="G3850" s="294"/>
    </row>
    <row r="3851" spans="2:7" s="6" customFormat="1">
      <c r="B3851" s="356"/>
      <c r="C3851" s="356"/>
      <c r="D3851" s="356"/>
      <c r="E3851" s="357"/>
      <c r="F3851" s="358"/>
      <c r="G3851" s="294"/>
    </row>
    <row r="3852" spans="2:7" s="6" customFormat="1">
      <c r="B3852" s="356"/>
      <c r="C3852" s="356"/>
      <c r="D3852" s="356"/>
      <c r="E3852" s="357"/>
      <c r="F3852" s="358"/>
      <c r="G3852" s="294"/>
    </row>
    <row r="3853" spans="2:7" s="6" customFormat="1">
      <c r="B3853" s="356"/>
      <c r="C3853" s="356"/>
      <c r="D3853" s="356"/>
      <c r="E3853" s="357"/>
      <c r="F3853" s="358"/>
      <c r="G3853" s="294"/>
    </row>
    <row r="3854" spans="2:7" s="6" customFormat="1">
      <c r="B3854" s="356"/>
      <c r="C3854" s="356"/>
      <c r="D3854" s="356"/>
      <c r="E3854" s="357"/>
      <c r="F3854" s="358"/>
      <c r="G3854" s="294"/>
    </row>
    <row r="3855" spans="2:7" s="6" customFormat="1">
      <c r="B3855" s="356"/>
      <c r="C3855" s="356"/>
      <c r="D3855" s="356"/>
      <c r="E3855" s="357"/>
      <c r="F3855" s="358"/>
      <c r="G3855" s="294"/>
    </row>
    <row r="3856" spans="2:7" s="6" customFormat="1">
      <c r="B3856" s="356"/>
      <c r="C3856" s="356"/>
      <c r="D3856" s="356"/>
      <c r="E3856" s="357"/>
      <c r="F3856" s="358"/>
      <c r="G3856" s="294"/>
    </row>
    <row r="3857" spans="2:7" s="6" customFormat="1">
      <c r="B3857" s="356"/>
      <c r="C3857" s="356"/>
      <c r="D3857" s="356"/>
      <c r="E3857" s="357"/>
      <c r="F3857" s="358"/>
      <c r="G3857" s="294"/>
    </row>
    <row r="3858" spans="2:7" s="6" customFormat="1">
      <c r="B3858" s="356"/>
      <c r="C3858" s="356"/>
      <c r="D3858" s="356"/>
      <c r="E3858" s="357"/>
      <c r="F3858" s="358"/>
      <c r="G3858" s="294"/>
    </row>
    <row r="3859" spans="2:7" s="6" customFormat="1">
      <c r="B3859" s="356"/>
      <c r="C3859" s="356"/>
      <c r="D3859" s="356"/>
      <c r="E3859" s="357"/>
      <c r="F3859" s="358"/>
      <c r="G3859" s="294"/>
    </row>
    <row r="3860" spans="2:7" s="6" customFormat="1">
      <c r="B3860" s="356"/>
      <c r="C3860" s="356"/>
      <c r="D3860" s="356"/>
      <c r="E3860" s="357"/>
      <c r="F3860" s="358"/>
      <c r="G3860" s="294"/>
    </row>
    <row r="3861" spans="2:7" s="6" customFormat="1">
      <c r="B3861" s="356"/>
      <c r="C3861" s="356"/>
      <c r="D3861" s="356"/>
      <c r="E3861" s="357"/>
      <c r="F3861" s="358"/>
      <c r="G3861" s="294"/>
    </row>
    <row r="3862" spans="2:7" s="6" customFormat="1">
      <c r="B3862" s="356"/>
      <c r="C3862" s="356"/>
      <c r="D3862" s="356"/>
      <c r="E3862" s="357"/>
      <c r="F3862" s="358"/>
      <c r="G3862" s="294"/>
    </row>
    <row r="3863" spans="2:7" s="6" customFormat="1">
      <c r="B3863" s="356"/>
      <c r="C3863" s="356"/>
      <c r="D3863" s="356"/>
      <c r="E3863" s="357"/>
      <c r="F3863" s="358"/>
      <c r="G3863" s="294"/>
    </row>
    <row r="3864" spans="2:7" s="6" customFormat="1">
      <c r="B3864" s="356"/>
      <c r="C3864" s="356"/>
      <c r="D3864" s="356"/>
      <c r="E3864" s="357"/>
      <c r="F3864" s="358"/>
      <c r="G3864" s="294"/>
    </row>
    <row r="3865" spans="2:7" s="6" customFormat="1">
      <c r="B3865" s="356"/>
      <c r="C3865" s="356"/>
      <c r="D3865" s="356"/>
      <c r="E3865" s="357"/>
      <c r="F3865" s="358"/>
      <c r="G3865" s="294"/>
    </row>
    <row r="3866" spans="2:7" s="6" customFormat="1">
      <c r="B3866" s="356"/>
      <c r="C3866" s="356"/>
      <c r="D3866" s="356"/>
      <c r="E3866" s="357"/>
      <c r="F3866" s="358"/>
      <c r="G3866" s="294"/>
    </row>
    <row r="3867" spans="2:7" s="6" customFormat="1">
      <c r="B3867" s="356"/>
      <c r="C3867" s="356"/>
      <c r="D3867" s="356"/>
      <c r="E3867" s="357"/>
      <c r="F3867" s="358"/>
      <c r="G3867" s="294"/>
    </row>
    <row r="3868" spans="2:7" s="6" customFormat="1">
      <c r="B3868" s="356"/>
      <c r="C3868" s="356"/>
      <c r="D3868" s="356"/>
      <c r="E3868" s="357"/>
      <c r="F3868" s="358"/>
      <c r="G3868" s="294"/>
    </row>
    <row r="3869" spans="2:7" s="6" customFormat="1">
      <c r="B3869" s="356"/>
      <c r="C3869" s="356"/>
      <c r="D3869" s="356"/>
      <c r="E3869" s="357"/>
      <c r="F3869" s="358"/>
      <c r="G3869" s="294"/>
    </row>
    <row r="3870" spans="2:7" s="6" customFormat="1">
      <c r="B3870" s="356"/>
      <c r="C3870" s="356"/>
      <c r="D3870" s="356"/>
      <c r="E3870" s="357"/>
      <c r="F3870" s="358"/>
      <c r="G3870" s="294"/>
    </row>
    <row r="3871" spans="2:7" s="6" customFormat="1">
      <c r="B3871" s="356"/>
      <c r="C3871" s="356"/>
      <c r="D3871" s="356"/>
      <c r="E3871" s="357"/>
      <c r="F3871" s="358"/>
      <c r="G3871" s="294"/>
    </row>
    <row r="3872" spans="2:7" s="6" customFormat="1">
      <c r="B3872" s="356"/>
      <c r="C3872" s="356"/>
      <c r="D3872" s="356"/>
      <c r="E3872" s="357"/>
      <c r="F3872" s="358"/>
      <c r="G3872" s="294"/>
    </row>
    <row r="3873" spans="2:7" s="6" customFormat="1">
      <c r="B3873" s="356"/>
      <c r="C3873" s="356"/>
      <c r="D3873" s="356"/>
      <c r="E3873" s="357"/>
      <c r="F3873" s="358"/>
      <c r="G3873" s="294"/>
    </row>
    <row r="3874" spans="2:7" s="6" customFormat="1">
      <c r="B3874" s="356"/>
      <c r="C3874" s="356"/>
      <c r="D3874" s="356"/>
      <c r="E3874" s="357"/>
      <c r="F3874" s="358"/>
      <c r="G3874" s="294"/>
    </row>
    <row r="3875" spans="2:7" s="6" customFormat="1">
      <c r="B3875" s="356"/>
      <c r="C3875" s="356"/>
      <c r="D3875" s="356"/>
      <c r="E3875" s="357"/>
      <c r="F3875" s="358"/>
      <c r="G3875" s="294"/>
    </row>
    <row r="3876" spans="2:7" s="6" customFormat="1">
      <c r="B3876" s="356"/>
      <c r="C3876" s="356"/>
      <c r="D3876" s="356"/>
      <c r="E3876" s="357"/>
      <c r="F3876" s="358"/>
      <c r="G3876" s="294"/>
    </row>
    <row r="3877" spans="2:7" s="6" customFormat="1">
      <c r="B3877" s="356"/>
      <c r="C3877" s="356"/>
      <c r="D3877" s="356"/>
      <c r="E3877" s="357"/>
      <c r="F3877" s="358"/>
      <c r="G3877" s="294"/>
    </row>
    <row r="3878" spans="2:7" s="6" customFormat="1">
      <c r="B3878" s="356"/>
      <c r="C3878" s="356"/>
      <c r="D3878" s="356"/>
      <c r="E3878" s="357"/>
      <c r="F3878" s="358"/>
      <c r="G3878" s="294"/>
    </row>
    <row r="3879" spans="2:7" s="6" customFormat="1">
      <c r="B3879" s="356"/>
      <c r="C3879" s="356"/>
      <c r="D3879" s="356"/>
      <c r="E3879" s="357"/>
      <c r="F3879" s="358"/>
      <c r="G3879" s="294"/>
    </row>
    <row r="3880" spans="2:7" s="6" customFormat="1">
      <c r="B3880" s="356"/>
      <c r="C3880" s="356"/>
      <c r="D3880" s="356"/>
      <c r="E3880" s="357"/>
      <c r="F3880" s="358"/>
      <c r="G3880" s="294"/>
    </row>
    <row r="3881" spans="2:7" s="6" customFormat="1">
      <c r="B3881" s="356"/>
      <c r="C3881" s="356"/>
      <c r="D3881" s="356"/>
      <c r="E3881" s="357"/>
      <c r="F3881" s="358"/>
      <c r="G3881" s="294"/>
    </row>
    <row r="3882" spans="2:7" s="6" customFormat="1">
      <c r="B3882" s="356"/>
      <c r="C3882" s="356"/>
      <c r="D3882" s="356"/>
      <c r="E3882" s="357"/>
      <c r="F3882" s="358"/>
      <c r="G3882" s="294"/>
    </row>
    <row r="3883" spans="2:7" s="6" customFormat="1">
      <c r="B3883" s="356"/>
      <c r="C3883" s="356"/>
      <c r="D3883" s="356"/>
      <c r="E3883" s="357"/>
      <c r="F3883" s="358"/>
      <c r="G3883" s="294"/>
    </row>
    <row r="3884" spans="2:7" s="6" customFormat="1">
      <c r="B3884" s="356"/>
      <c r="C3884" s="356"/>
      <c r="D3884" s="356"/>
      <c r="E3884" s="357"/>
      <c r="F3884" s="358"/>
      <c r="G3884" s="294"/>
    </row>
    <row r="3885" spans="2:7" s="6" customFormat="1">
      <c r="B3885" s="356"/>
      <c r="C3885" s="356"/>
      <c r="D3885" s="356"/>
      <c r="E3885" s="357"/>
      <c r="F3885" s="358"/>
      <c r="G3885" s="294"/>
    </row>
    <row r="3886" spans="2:7" s="6" customFormat="1">
      <c r="B3886" s="356"/>
      <c r="C3886" s="356"/>
      <c r="D3886" s="356"/>
      <c r="E3886" s="357"/>
      <c r="F3886" s="358"/>
      <c r="G3886" s="294"/>
    </row>
    <row r="3887" spans="2:7" s="6" customFormat="1">
      <c r="B3887" s="356"/>
      <c r="C3887" s="356"/>
      <c r="D3887" s="356"/>
      <c r="E3887" s="357"/>
      <c r="F3887" s="358"/>
      <c r="G3887" s="294"/>
    </row>
    <row r="3888" spans="2:7" s="6" customFormat="1">
      <c r="B3888" s="356"/>
      <c r="C3888" s="356"/>
      <c r="D3888" s="356"/>
      <c r="E3888" s="357"/>
      <c r="F3888" s="358"/>
      <c r="G3888" s="294"/>
    </row>
    <row r="3889" spans="2:7" s="6" customFormat="1">
      <c r="B3889" s="356"/>
      <c r="C3889" s="356"/>
      <c r="D3889" s="356"/>
      <c r="E3889" s="357"/>
      <c r="F3889" s="358"/>
      <c r="G3889" s="294"/>
    </row>
    <row r="3890" spans="2:7" s="6" customFormat="1">
      <c r="B3890" s="356"/>
      <c r="C3890" s="356"/>
      <c r="D3890" s="356"/>
      <c r="E3890" s="357"/>
      <c r="F3890" s="358"/>
      <c r="G3890" s="294"/>
    </row>
    <row r="3891" spans="2:7" s="6" customFormat="1">
      <c r="B3891" s="356"/>
      <c r="C3891" s="356"/>
      <c r="D3891" s="356"/>
      <c r="E3891" s="357"/>
      <c r="F3891" s="358"/>
      <c r="G3891" s="294"/>
    </row>
    <row r="3892" spans="2:7" s="6" customFormat="1">
      <c r="B3892" s="356"/>
      <c r="C3892" s="356"/>
      <c r="D3892" s="356"/>
      <c r="E3892" s="357"/>
      <c r="F3892" s="358"/>
      <c r="G3892" s="294"/>
    </row>
    <row r="3893" spans="2:7" s="6" customFormat="1">
      <c r="B3893" s="356"/>
      <c r="C3893" s="356"/>
      <c r="D3893" s="356"/>
      <c r="E3893" s="357"/>
      <c r="F3893" s="358"/>
      <c r="G3893" s="294"/>
    </row>
    <row r="3894" spans="2:7" s="6" customFormat="1">
      <c r="B3894" s="356"/>
      <c r="C3894" s="356"/>
      <c r="D3894" s="356"/>
      <c r="E3894" s="357"/>
      <c r="F3894" s="358"/>
      <c r="G3894" s="294"/>
    </row>
    <row r="3895" spans="2:7" s="6" customFormat="1">
      <c r="B3895" s="356"/>
      <c r="C3895" s="356"/>
      <c r="D3895" s="356"/>
      <c r="E3895" s="357"/>
      <c r="F3895" s="358"/>
      <c r="G3895" s="294"/>
    </row>
    <row r="3896" spans="2:7" s="6" customFormat="1">
      <c r="B3896" s="356"/>
      <c r="C3896" s="356"/>
      <c r="D3896" s="356"/>
      <c r="E3896" s="357"/>
      <c r="F3896" s="358"/>
      <c r="G3896" s="294"/>
    </row>
    <row r="3897" spans="2:7" s="6" customFormat="1">
      <c r="B3897" s="356"/>
      <c r="C3897" s="356"/>
      <c r="D3897" s="356"/>
      <c r="E3897" s="357"/>
      <c r="F3897" s="358"/>
      <c r="G3897" s="294"/>
    </row>
    <row r="3898" spans="2:7" s="6" customFormat="1">
      <c r="B3898" s="356"/>
      <c r="C3898" s="356"/>
      <c r="D3898" s="356"/>
      <c r="E3898" s="357"/>
      <c r="F3898" s="358"/>
      <c r="G3898" s="294"/>
    </row>
    <row r="3899" spans="2:7" s="6" customFormat="1">
      <c r="B3899" s="356"/>
      <c r="C3899" s="356"/>
      <c r="D3899" s="356"/>
      <c r="E3899" s="357"/>
      <c r="F3899" s="358"/>
      <c r="G3899" s="294"/>
    </row>
    <row r="3900" spans="2:7" s="6" customFormat="1">
      <c r="B3900" s="356"/>
      <c r="C3900" s="356"/>
      <c r="D3900" s="356"/>
      <c r="E3900" s="357"/>
      <c r="F3900" s="358"/>
      <c r="G3900" s="294"/>
    </row>
    <row r="3901" spans="2:7" s="6" customFormat="1">
      <c r="B3901" s="356"/>
      <c r="C3901" s="356"/>
      <c r="D3901" s="356"/>
      <c r="E3901" s="357"/>
      <c r="F3901" s="358"/>
      <c r="G3901" s="294"/>
    </row>
    <row r="3902" spans="2:7" s="6" customFormat="1">
      <c r="B3902" s="356"/>
      <c r="C3902" s="356"/>
      <c r="D3902" s="356"/>
      <c r="E3902" s="357"/>
      <c r="F3902" s="358"/>
      <c r="G3902" s="294"/>
    </row>
    <row r="3903" spans="2:7" s="6" customFormat="1">
      <c r="B3903" s="356"/>
      <c r="C3903" s="356"/>
      <c r="D3903" s="356"/>
      <c r="E3903" s="357"/>
      <c r="F3903" s="358"/>
      <c r="G3903" s="294"/>
    </row>
    <row r="3904" spans="2:7" s="6" customFormat="1">
      <c r="B3904" s="356"/>
      <c r="C3904" s="356"/>
      <c r="D3904" s="356"/>
      <c r="E3904" s="357"/>
      <c r="F3904" s="358"/>
      <c r="G3904" s="294"/>
    </row>
    <row r="3905" spans="2:7" s="6" customFormat="1">
      <c r="B3905" s="356"/>
      <c r="C3905" s="356"/>
      <c r="D3905" s="356"/>
      <c r="E3905" s="357"/>
      <c r="F3905" s="358"/>
      <c r="G3905" s="294"/>
    </row>
    <row r="3906" spans="2:7" s="6" customFormat="1">
      <c r="B3906" s="356"/>
      <c r="C3906" s="356"/>
      <c r="D3906" s="356"/>
      <c r="E3906" s="357"/>
      <c r="F3906" s="358"/>
      <c r="G3906" s="294"/>
    </row>
    <row r="3907" spans="2:7" s="6" customFormat="1">
      <c r="B3907" s="356"/>
      <c r="C3907" s="356"/>
      <c r="D3907" s="356"/>
      <c r="E3907" s="357"/>
      <c r="F3907" s="358"/>
      <c r="G3907" s="294"/>
    </row>
    <row r="3908" spans="2:7" s="6" customFormat="1">
      <c r="B3908" s="356"/>
      <c r="C3908" s="356"/>
      <c r="D3908" s="356"/>
      <c r="E3908" s="357"/>
      <c r="F3908" s="358"/>
      <c r="G3908" s="294"/>
    </row>
    <row r="3909" spans="2:7" s="6" customFormat="1">
      <c r="B3909" s="356"/>
      <c r="C3909" s="356"/>
      <c r="D3909" s="356"/>
      <c r="E3909" s="357"/>
      <c r="F3909" s="358"/>
      <c r="G3909" s="294"/>
    </row>
    <row r="3910" spans="2:7" s="6" customFormat="1">
      <c r="B3910" s="356"/>
      <c r="C3910" s="356"/>
      <c r="D3910" s="356"/>
      <c r="E3910" s="357"/>
      <c r="F3910" s="358"/>
      <c r="G3910" s="294"/>
    </row>
    <row r="3911" spans="2:7" s="6" customFormat="1">
      <c r="B3911" s="356"/>
      <c r="C3911" s="356"/>
      <c r="D3911" s="356"/>
      <c r="E3911" s="357"/>
      <c r="F3911" s="358"/>
      <c r="G3911" s="294"/>
    </row>
    <row r="3912" spans="2:7" s="6" customFormat="1">
      <c r="B3912" s="356"/>
      <c r="C3912" s="356"/>
      <c r="D3912" s="356"/>
      <c r="E3912" s="357"/>
      <c r="F3912" s="358"/>
      <c r="G3912" s="294"/>
    </row>
    <row r="3913" spans="2:7" s="6" customFormat="1">
      <c r="B3913" s="356"/>
      <c r="C3913" s="356"/>
      <c r="D3913" s="356"/>
      <c r="E3913" s="357"/>
      <c r="F3913" s="358"/>
      <c r="G3913" s="294"/>
    </row>
    <row r="3914" spans="2:7" s="6" customFormat="1">
      <c r="B3914" s="356"/>
      <c r="C3914" s="356"/>
      <c r="D3914" s="356"/>
      <c r="E3914" s="357"/>
      <c r="F3914" s="358"/>
      <c r="G3914" s="294"/>
    </row>
    <row r="3915" spans="2:7" s="6" customFormat="1">
      <c r="B3915" s="356"/>
      <c r="C3915" s="356"/>
      <c r="D3915" s="356"/>
      <c r="E3915" s="357"/>
      <c r="F3915" s="358"/>
      <c r="G3915" s="294"/>
    </row>
    <row r="3916" spans="2:7" s="6" customFormat="1">
      <c r="B3916" s="356"/>
      <c r="C3916" s="356"/>
      <c r="D3916" s="356"/>
      <c r="E3916" s="357"/>
      <c r="F3916" s="358"/>
      <c r="G3916" s="294"/>
    </row>
    <row r="3917" spans="2:7" s="6" customFormat="1">
      <c r="B3917" s="356"/>
      <c r="C3917" s="356"/>
      <c r="D3917" s="356"/>
      <c r="E3917" s="357"/>
      <c r="F3917" s="358"/>
      <c r="G3917" s="294"/>
    </row>
    <row r="3918" spans="2:7" s="6" customFormat="1">
      <c r="B3918" s="356"/>
      <c r="C3918" s="356"/>
      <c r="D3918" s="356"/>
      <c r="E3918" s="357"/>
      <c r="F3918" s="358"/>
      <c r="G3918" s="294"/>
    </row>
    <row r="3919" spans="2:7" s="6" customFormat="1">
      <c r="B3919" s="356"/>
      <c r="C3919" s="356"/>
      <c r="D3919" s="356"/>
      <c r="E3919" s="357"/>
      <c r="F3919" s="358"/>
      <c r="G3919" s="294"/>
    </row>
    <row r="3920" spans="2:7" s="6" customFormat="1">
      <c r="B3920" s="356"/>
      <c r="C3920" s="356"/>
      <c r="D3920" s="356"/>
      <c r="E3920" s="357"/>
      <c r="F3920" s="358"/>
      <c r="G3920" s="294"/>
    </row>
    <row r="3921" spans="2:7" s="6" customFormat="1">
      <c r="B3921" s="356"/>
      <c r="C3921" s="356"/>
      <c r="D3921" s="356"/>
      <c r="E3921" s="357"/>
      <c r="F3921" s="358"/>
      <c r="G3921" s="294"/>
    </row>
    <row r="3922" spans="2:7" s="6" customFormat="1">
      <c r="B3922" s="356"/>
      <c r="C3922" s="356"/>
      <c r="D3922" s="356"/>
      <c r="E3922" s="357"/>
      <c r="F3922" s="358"/>
      <c r="G3922" s="294"/>
    </row>
    <row r="3923" spans="2:7" s="6" customFormat="1">
      <c r="B3923" s="356"/>
      <c r="C3923" s="356"/>
      <c r="D3923" s="356"/>
      <c r="E3923" s="357"/>
      <c r="F3923" s="358"/>
      <c r="G3923" s="294"/>
    </row>
    <row r="3924" spans="2:7" s="6" customFormat="1">
      <c r="B3924" s="356"/>
      <c r="C3924" s="356"/>
      <c r="D3924" s="356"/>
      <c r="E3924" s="357"/>
      <c r="F3924" s="358"/>
      <c r="G3924" s="294"/>
    </row>
    <row r="3925" spans="2:7" s="6" customFormat="1">
      <c r="B3925" s="356"/>
      <c r="C3925" s="356"/>
      <c r="D3925" s="356"/>
      <c r="E3925" s="357"/>
      <c r="F3925" s="358"/>
      <c r="G3925" s="294"/>
    </row>
    <row r="3926" spans="2:7" s="6" customFormat="1">
      <c r="B3926" s="356"/>
      <c r="C3926" s="356"/>
      <c r="D3926" s="356"/>
      <c r="E3926" s="357"/>
      <c r="F3926" s="358"/>
      <c r="G3926" s="294"/>
    </row>
    <row r="3927" spans="2:7" s="6" customFormat="1">
      <c r="B3927" s="356"/>
      <c r="C3927" s="356"/>
      <c r="D3927" s="356"/>
      <c r="E3927" s="357"/>
      <c r="F3927" s="358"/>
      <c r="G3927" s="294"/>
    </row>
    <row r="3928" spans="2:7" s="6" customFormat="1">
      <c r="B3928" s="356"/>
      <c r="C3928" s="356"/>
      <c r="D3928" s="356"/>
      <c r="E3928" s="357"/>
      <c r="F3928" s="358"/>
      <c r="G3928" s="294"/>
    </row>
    <row r="3929" spans="2:7" s="6" customFormat="1">
      <c r="B3929" s="356"/>
      <c r="C3929" s="356"/>
      <c r="D3929" s="356"/>
      <c r="E3929" s="357"/>
      <c r="F3929" s="358"/>
      <c r="G3929" s="294"/>
    </row>
    <row r="3930" spans="2:7" s="6" customFormat="1">
      <c r="B3930" s="356"/>
      <c r="C3930" s="356"/>
      <c r="D3930" s="356"/>
      <c r="E3930" s="357"/>
      <c r="F3930" s="358"/>
      <c r="G3930" s="294"/>
    </row>
    <row r="3931" spans="2:7" s="6" customFormat="1">
      <c r="B3931" s="356"/>
      <c r="C3931" s="356"/>
      <c r="D3931" s="356"/>
      <c r="E3931" s="357"/>
      <c r="F3931" s="358"/>
      <c r="G3931" s="294"/>
    </row>
    <row r="3932" spans="2:7" s="6" customFormat="1">
      <c r="B3932" s="356"/>
      <c r="C3932" s="356"/>
      <c r="D3932" s="356"/>
      <c r="E3932" s="357"/>
      <c r="F3932" s="358"/>
      <c r="G3932" s="294"/>
    </row>
    <row r="3933" spans="2:7" s="6" customFormat="1">
      <c r="B3933" s="356"/>
      <c r="C3933" s="356"/>
      <c r="D3933" s="356"/>
      <c r="E3933" s="357"/>
      <c r="F3933" s="358"/>
      <c r="G3933" s="294"/>
    </row>
    <row r="3934" spans="2:7" s="6" customFormat="1">
      <c r="B3934" s="356"/>
      <c r="C3934" s="356"/>
      <c r="D3934" s="356"/>
      <c r="E3934" s="357"/>
      <c r="F3934" s="358"/>
      <c r="G3934" s="294"/>
    </row>
    <row r="3935" spans="2:7" s="6" customFormat="1">
      <c r="B3935" s="356"/>
      <c r="C3935" s="356"/>
      <c r="D3935" s="356"/>
      <c r="E3935" s="357"/>
      <c r="F3935" s="358"/>
      <c r="G3935" s="294"/>
    </row>
    <row r="3936" spans="2:7" s="6" customFormat="1">
      <c r="B3936" s="356"/>
      <c r="C3936" s="356"/>
      <c r="D3936" s="356"/>
      <c r="E3936" s="357"/>
      <c r="F3936" s="358"/>
      <c r="G3936" s="294"/>
    </row>
    <row r="3937" spans="2:7" s="6" customFormat="1">
      <c r="B3937" s="356"/>
      <c r="C3937" s="356"/>
      <c r="D3937" s="356"/>
      <c r="E3937" s="357"/>
      <c r="F3937" s="358"/>
      <c r="G3937" s="294"/>
    </row>
    <row r="3938" spans="2:7" s="6" customFormat="1">
      <c r="B3938" s="356"/>
      <c r="C3938" s="356"/>
      <c r="D3938" s="356"/>
      <c r="E3938" s="357"/>
      <c r="F3938" s="358"/>
      <c r="G3938" s="294"/>
    </row>
    <row r="3939" spans="2:7" s="6" customFormat="1">
      <c r="B3939" s="356"/>
      <c r="C3939" s="356"/>
      <c r="D3939" s="356"/>
      <c r="E3939" s="357"/>
      <c r="F3939" s="358"/>
      <c r="G3939" s="294"/>
    </row>
    <row r="3940" spans="2:7" s="6" customFormat="1">
      <c r="B3940" s="356"/>
      <c r="C3940" s="356"/>
      <c r="D3940" s="356"/>
      <c r="E3940" s="357"/>
      <c r="F3940" s="358"/>
      <c r="G3940" s="294"/>
    </row>
    <row r="3941" spans="2:7" s="6" customFormat="1">
      <c r="B3941" s="356"/>
      <c r="C3941" s="356"/>
      <c r="D3941" s="356"/>
      <c r="E3941" s="357"/>
      <c r="F3941" s="358"/>
      <c r="G3941" s="294"/>
    </row>
    <row r="3942" spans="2:7" s="6" customFormat="1">
      <c r="B3942" s="356"/>
      <c r="C3942" s="356"/>
      <c r="D3942" s="356"/>
      <c r="E3942" s="357"/>
      <c r="F3942" s="358"/>
      <c r="G3942" s="294"/>
    </row>
    <row r="3943" spans="2:7" s="6" customFormat="1">
      <c r="B3943" s="356"/>
      <c r="C3943" s="356"/>
      <c r="D3943" s="356"/>
      <c r="E3943" s="357"/>
      <c r="F3943" s="358"/>
      <c r="G3943" s="294"/>
    </row>
    <row r="3944" spans="2:7" s="6" customFormat="1">
      <c r="B3944" s="356"/>
      <c r="C3944" s="356"/>
      <c r="D3944" s="356"/>
      <c r="E3944" s="357"/>
      <c r="F3944" s="358"/>
      <c r="G3944" s="294"/>
    </row>
    <row r="3945" spans="2:7" s="6" customFormat="1">
      <c r="B3945" s="356"/>
      <c r="C3945" s="356"/>
      <c r="D3945" s="356"/>
      <c r="E3945" s="357"/>
      <c r="F3945" s="358"/>
      <c r="G3945" s="294"/>
    </row>
    <row r="3946" spans="2:7" s="6" customFormat="1">
      <c r="B3946" s="356"/>
      <c r="C3946" s="356"/>
      <c r="D3946" s="356"/>
      <c r="E3946" s="357"/>
      <c r="F3946" s="358"/>
      <c r="G3946" s="294"/>
    </row>
    <row r="3947" spans="2:7" s="6" customFormat="1">
      <c r="B3947" s="356"/>
      <c r="C3947" s="356"/>
      <c r="D3947" s="356"/>
      <c r="E3947" s="357"/>
      <c r="F3947" s="358"/>
      <c r="G3947" s="294"/>
    </row>
    <row r="3948" spans="2:7" s="6" customFormat="1">
      <c r="B3948" s="356"/>
      <c r="C3948" s="356"/>
      <c r="D3948" s="356"/>
      <c r="E3948" s="357"/>
      <c r="F3948" s="358"/>
      <c r="G3948" s="294"/>
    </row>
    <row r="3949" spans="2:7" s="6" customFormat="1">
      <c r="B3949" s="356"/>
      <c r="C3949" s="356"/>
      <c r="D3949" s="356"/>
      <c r="E3949" s="357"/>
      <c r="F3949" s="358"/>
      <c r="G3949" s="294"/>
    </row>
    <row r="3950" spans="2:7" s="6" customFormat="1">
      <c r="B3950" s="356"/>
      <c r="C3950" s="356"/>
      <c r="D3950" s="356"/>
      <c r="E3950" s="357"/>
      <c r="F3950" s="358"/>
      <c r="G3950" s="294"/>
    </row>
    <row r="3951" spans="2:7" s="6" customFormat="1">
      <c r="B3951" s="356"/>
      <c r="C3951" s="356"/>
      <c r="D3951" s="356"/>
      <c r="E3951" s="357"/>
      <c r="F3951" s="358"/>
      <c r="G3951" s="294"/>
    </row>
    <row r="3952" spans="2:7" s="6" customFormat="1">
      <c r="B3952" s="356"/>
      <c r="C3952" s="356"/>
      <c r="D3952" s="356"/>
      <c r="E3952" s="357"/>
      <c r="F3952" s="358"/>
      <c r="G3952" s="294"/>
    </row>
    <row r="3953" spans="2:7" s="6" customFormat="1">
      <c r="B3953" s="356"/>
      <c r="C3953" s="356"/>
      <c r="D3953" s="356"/>
      <c r="E3953" s="357"/>
      <c r="F3953" s="358"/>
      <c r="G3953" s="294"/>
    </row>
    <row r="3954" spans="2:7" s="6" customFormat="1">
      <c r="B3954" s="356"/>
      <c r="C3954" s="356"/>
      <c r="D3954" s="356"/>
      <c r="E3954" s="357"/>
      <c r="F3954" s="358"/>
      <c r="G3954" s="294"/>
    </row>
    <row r="3955" spans="2:7" s="6" customFormat="1">
      <c r="B3955" s="356"/>
      <c r="C3955" s="356"/>
      <c r="D3955" s="356"/>
      <c r="E3955" s="357"/>
      <c r="F3955" s="358"/>
      <c r="G3955" s="294"/>
    </row>
    <row r="3956" spans="2:7" s="6" customFormat="1">
      <c r="B3956" s="356"/>
      <c r="C3956" s="356"/>
      <c r="D3956" s="356"/>
      <c r="E3956" s="357"/>
      <c r="F3956" s="358"/>
      <c r="G3956" s="294"/>
    </row>
    <row r="3957" spans="2:7" s="6" customFormat="1">
      <c r="B3957" s="356"/>
      <c r="C3957" s="356"/>
      <c r="D3957" s="356"/>
      <c r="E3957" s="357"/>
      <c r="F3957" s="358"/>
      <c r="G3957" s="294"/>
    </row>
    <row r="3958" spans="2:7" s="6" customFormat="1">
      <c r="B3958" s="356"/>
      <c r="C3958" s="356"/>
      <c r="D3958" s="356"/>
      <c r="E3958" s="357"/>
      <c r="F3958" s="358"/>
      <c r="G3958" s="294"/>
    </row>
    <row r="3959" spans="2:7" s="6" customFormat="1">
      <c r="B3959" s="356"/>
      <c r="C3959" s="356"/>
      <c r="D3959" s="356"/>
      <c r="E3959" s="357"/>
      <c r="F3959" s="358"/>
      <c r="G3959" s="294"/>
    </row>
    <row r="3960" spans="2:7" s="6" customFormat="1">
      <c r="B3960" s="356"/>
      <c r="C3960" s="356"/>
      <c r="D3960" s="356"/>
      <c r="E3960" s="357"/>
      <c r="F3960" s="358"/>
      <c r="G3960" s="294"/>
    </row>
    <row r="3961" spans="2:7" s="6" customFormat="1">
      <c r="B3961" s="356"/>
      <c r="C3961" s="356"/>
      <c r="D3961" s="356"/>
      <c r="E3961" s="357"/>
      <c r="F3961" s="358"/>
      <c r="G3961" s="294"/>
    </row>
    <row r="3962" spans="2:7" s="6" customFormat="1">
      <c r="B3962" s="356"/>
      <c r="C3962" s="356"/>
      <c r="D3962" s="356"/>
      <c r="E3962" s="357"/>
      <c r="F3962" s="358"/>
      <c r="G3962" s="294"/>
    </row>
    <row r="3963" spans="2:7" s="6" customFormat="1">
      <c r="B3963" s="356"/>
      <c r="C3963" s="356"/>
      <c r="D3963" s="356"/>
      <c r="E3963" s="357"/>
      <c r="F3963" s="358"/>
      <c r="G3963" s="294"/>
    </row>
    <row r="3964" spans="2:7" s="6" customFormat="1">
      <c r="B3964" s="356"/>
      <c r="C3964" s="356"/>
      <c r="D3964" s="356"/>
      <c r="E3964" s="357"/>
      <c r="F3964" s="358"/>
      <c r="G3964" s="294"/>
    </row>
    <row r="3965" spans="2:7" s="6" customFormat="1">
      <c r="B3965" s="356"/>
      <c r="C3965" s="356"/>
      <c r="D3965" s="356"/>
      <c r="E3965" s="357"/>
      <c r="F3965" s="358"/>
      <c r="G3965" s="294"/>
    </row>
    <row r="3966" spans="2:7" s="6" customFormat="1">
      <c r="B3966" s="356"/>
      <c r="C3966" s="356"/>
      <c r="D3966" s="356"/>
      <c r="E3966" s="357"/>
      <c r="F3966" s="358"/>
      <c r="G3966" s="294"/>
    </row>
    <row r="3967" spans="2:7" s="6" customFormat="1">
      <c r="B3967" s="356"/>
      <c r="C3967" s="356"/>
      <c r="D3967" s="356"/>
      <c r="E3967" s="357"/>
      <c r="F3967" s="358"/>
      <c r="G3967" s="294"/>
    </row>
    <row r="3968" spans="2:7" s="6" customFormat="1">
      <c r="B3968" s="356"/>
      <c r="C3968" s="356"/>
      <c r="D3968" s="356"/>
      <c r="E3968" s="357"/>
      <c r="F3968" s="358"/>
      <c r="G3968" s="294"/>
    </row>
    <row r="3969" spans="2:7" s="6" customFormat="1">
      <c r="B3969" s="356"/>
      <c r="C3969" s="356"/>
      <c r="D3969" s="356"/>
      <c r="E3969" s="357"/>
      <c r="F3969" s="358"/>
      <c r="G3969" s="294"/>
    </row>
    <row r="3970" spans="2:7" s="6" customFormat="1">
      <c r="B3970" s="356"/>
      <c r="C3970" s="356"/>
      <c r="D3970" s="356"/>
      <c r="E3970" s="357"/>
      <c r="F3970" s="358"/>
      <c r="G3970" s="294"/>
    </row>
    <row r="3971" spans="2:7" s="6" customFormat="1">
      <c r="B3971" s="356"/>
      <c r="C3971" s="356"/>
      <c r="D3971" s="356"/>
      <c r="E3971" s="357"/>
      <c r="F3971" s="358"/>
      <c r="G3971" s="294"/>
    </row>
    <row r="3972" spans="2:7" s="6" customFormat="1">
      <c r="B3972" s="356"/>
      <c r="C3972" s="356"/>
      <c r="D3972" s="356"/>
      <c r="E3972" s="357"/>
      <c r="F3972" s="358"/>
      <c r="G3972" s="294"/>
    </row>
    <row r="3973" spans="2:7" s="6" customFormat="1">
      <c r="B3973" s="356"/>
      <c r="C3973" s="356"/>
      <c r="D3973" s="356"/>
      <c r="E3973" s="357"/>
      <c r="F3973" s="358"/>
      <c r="G3973" s="294"/>
    </row>
    <row r="3974" spans="2:7" s="6" customFormat="1">
      <c r="B3974" s="356"/>
      <c r="C3974" s="356"/>
      <c r="D3974" s="356"/>
      <c r="E3974" s="357"/>
      <c r="F3974" s="358"/>
      <c r="G3974" s="294"/>
    </row>
    <row r="3975" spans="2:7" s="6" customFormat="1">
      <c r="B3975" s="356"/>
      <c r="C3975" s="356"/>
      <c r="D3975" s="356"/>
      <c r="E3975" s="357"/>
      <c r="F3975" s="358"/>
      <c r="G3975" s="294"/>
    </row>
    <row r="3976" spans="2:7" s="6" customFormat="1">
      <c r="B3976" s="356"/>
      <c r="C3976" s="356"/>
      <c r="D3976" s="356"/>
      <c r="E3976" s="357"/>
      <c r="F3976" s="358"/>
      <c r="G3976" s="294"/>
    </row>
    <row r="3977" spans="2:7" s="6" customFormat="1">
      <c r="B3977" s="356"/>
      <c r="C3977" s="356"/>
      <c r="D3977" s="356"/>
      <c r="E3977" s="357"/>
      <c r="F3977" s="358"/>
      <c r="G3977" s="294"/>
    </row>
    <row r="3978" spans="2:7" s="6" customFormat="1">
      <c r="B3978" s="356"/>
      <c r="C3978" s="356"/>
      <c r="D3978" s="356"/>
      <c r="E3978" s="357"/>
      <c r="F3978" s="358"/>
      <c r="G3978" s="294"/>
    </row>
    <row r="3979" spans="2:7" s="6" customFormat="1">
      <c r="B3979" s="356"/>
      <c r="C3979" s="356"/>
      <c r="D3979" s="356"/>
      <c r="E3979" s="357"/>
      <c r="F3979" s="358"/>
      <c r="G3979" s="294"/>
    </row>
    <row r="3980" spans="2:7" s="6" customFormat="1">
      <c r="B3980" s="356"/>
      <c r="C3980" s="356"/>
      <c r="D3980" s="356"/>
      <c r="E3980" s="357"/>
      <c r="F3980" s="358"/>
      <c r="G3980" s="294"/>
    </row>
    <row r="3981" spans="2:7" s="6" customFormat="1">
      <c r="B3981" s="356"/>
      <c r="C3981" s="356"/>
      <c r="D3981" s="356"/>
      <c r="E3981" s="357"/>
      <c r="F3981" s="358"/>
      <c r="G3981" s="294"/>
    </row>
    <row r="3982" spans="2:7" s="6" customFormat="1">
      <c r="B3982" s="356"/>
      <c r="C3982" s="356"/>
      <c r="D3982" s="356"/>
      <c r="E3982" s="357"/>
      <c r="F3982" s="358"/>
      <c r="G3982" s="294"/>
    </row>
    <row r="3983" spans="2:7" s="6" customFormat="1">
      <c r="B3983" s="356"/>
      <c r="C3983" s="356"/>
      <c r="D3983" s="356"/>
      <c r="E3983" s="357"/>
      <c r="F3983" s="358"/>
      <c r="G3983" s="294"/>
    </row>
    <row r="3984" spans="2:7" s="6" customFormat="1">
      <c r="B3984" s="356"/>
      <c r="C3984" s="356"/>
      <c r="D3984" s="356"/>
      <c r="E3984" s="357"/>
      <c r="F3984" s="358"/>
      <c r="G3984" s="294"/>
    </row>
    <row r="3985" spans="2:7" s="6" customFormat="1">
      <c r="B3985" s="356"/>
      <c r="C3985" s="356"/>
      <c r="D3985" s="356"/>
      <c r="E3985" s="357"/>
      <c r="F3985" s="358"/>
      <c r="G3985" s="294"/>
    </row>
    <row r="3986" spans="2:7" s="6" customFormat="1">
      <c r="B3986" s="356"/>
      <c r="C3986" s="356"/>
      <c r="D3986" s="356"/>
      <c r="E3986" s="357"/>
      <c r="F3986" s="358"/>
      <c r="G3986" s="294"/>
    </row>
    <row r="3987" spans="2:7" s="6" customFormat="1">
      <c r="B3987" s="356"/>
      <c r="C3987" s="356"/>
      <c r="D3987" s="356"/>
      <c r="E3987" s="357"/>
      <c r="F3987" s="358"/>
      <c r="G3987" s="294"/>
    </row>
    <row r="3988" spans="2:7" s="6" customFormat="1">
      <c r="B3988" s="356"/>
      <c r="C3988" s="356"/>
      <c r="D3988" s="356"/>
      <c r="E3988" s="357"/>
      <c r="F3988" s="358"/>
      <c r="G3988" s="294"/>
    </row>
    <row r="3989" spans="2:7" s="6" customFormat="1">
      <c r="B3989" s="356"/>
      <c r="C3989" s="356"/>
      <c r="D3989" s="356"/>
      <c r="E3989" s="357"/>
      <c r="F3989" s="358"/>
      <c r="G3989" s="294"/>
    </row>
    <row r="3990" spans="2:7" s="6" customFormat="1">
      <c r="B3990" s="356"/>
      <c r="C3990" s="356"/>
      <c r="D3990" s="356"/>
      <c r="E3990" s="357"/>
      <c r="F3990" s="358"/>
      <c r="G3990" s="294"/>
    </row>
    <row r="3991" spans="2:7" s="6" customFormat="1">
      <c r="B3991" s="356"/>
      <c r="C3991" s="356"/>
      <c r="D3991" s="356"/>
      <c r="E3991" s="357"/>
      <c r="F3991" s="358"/>
      <c r="G3991" s="294"/>
    </row>
    <row r="3992" spans="2:7" s="6" customFormat="1">
      <c r="B3992" s="356"/>
      <c r="C3992" s="356"/>
      <c r="D3992" s="356"/>
      <c r="E3992" s="357"/>
      <c r="F3992" s="358"/>
      <c r="G3992" s="294"/>
    </row>
    <row r="3993" spans="2:7" s="6" customFormat="1">
      <c r="B3993" s="356"/>
      <c r="C3993" s="356"/>
      <c r="D3993" s="356"/>
      <c r="E3993" s="357"/>
      <c r="F3993" s="358"/>
      <c r="G3993" s="294"/>
    </row>
    <row r="3994" spans="2:7" s="6" customFormat="1">
      <c r="B3994" s="356"/>
      <c r="C3994" s="356"/>
      <c r="D3994" s="356"/>
      <c r="E3994" s="357"/>
      <c r="F3994" s="358"/>
      <c r="G3994" s="294"/>
    </row>
    <row r="3995" spans="2:7" s="6" customFormat="1">
      <c r="B3995" s="356"/>
      <c r="C3995" s="356"/>
      <c r="D3995" s="356"/>
      <c r="E3995" s="357"/>
      <c r="F3995" s="358"/>
      <c r="G3995" s="294"/>
    </row>
    <row r="3996" spans="2:7" s="6" customFormat="1">
      <c r="B3996" s="356"/>
      <c r="C3996" s="356"/>
      <c r="D3996" s="356"/>
      <c r="E3996" s="357"/>
      <c r="F3996" s="358"/>
      <c r="G3996" s="294"/>
    </row>
    <row r="3997" spans="2:7" s="6" customFormat="1">
      <c r="B3997" s="356"/>
      <c r="C3997" s="356"/>
      <c r="D3997" s="356"/>
      <c r="E3997" s="357"/>
      <c r="F3997" s="358"/>
      <c r="G3997" s="294"/>
    </row>
    <row r="3998" spans="2:7" s="6" customFormat="1">
      <c r="B3998" s="356"/>
      <c r="C3998" s="356"/>
      <c r="D3998" s="356"/>
      <c r="E3998" s="357"/>
      <c r="F3998" s="358"/>
      <c r="G3998" s="294"/>
    </row>
    <row r="3999" spans="2:7" s="6" customFormat="1">
      <c r="B3999" s="356"/>
      <c r="C3999" s="356"/>
      <c r="D3999" s="356"/>
      <c r="E3999" s="357"/>
      <c r="F3999" s="358"/>
      <c r="G3999" s="294"/>
    </row>
    <row r="4000" spans="2:7" s="6" customFormat="1">
      <c r="B4000" s="356"/>
      <c r="C4000" s="356"/>
      <c r="D4000" s="356"/>
      <c r="E4000" s="357"/>
      <c r="F4000" s="358"/>
      <c r="G4000" s="294"/>
    </row>
    <row r="4001" spans="2:7" s="6" customFormat="1">
      <c r="B4001" s="356"/>
      <c r="C4001" s="356"/>
      <c r="D4001" s="356"/>
      <c r="E4001" s="357"/>
      <c r="F4001" s="358"/>
      <c r="G4001" s="294"/>
    </row>
    <row r="4002" spans="2:7" s="6" customFormat="1">
      <c r="B4002" s="356"/>
      <c r="C4002" s="356"/>
      <c r="D4002" s="356"/>
      <c r="E4002" s="357"/>
      <c r="F4002" s="358"/>
      <c r="G4002" s="294"/>
    </row>
    <row r="4003" spans="2:7" s="6" customFormat="1">
      <c r="B4003" s="356"/>
      <c r="C4003" s="356"/>
      <c r="D4003" s="356"/>
      <c r="E4003" s="357"/>
      <c r="F4003" s="358"/>
      <c r="G4003" s="294"/>
    </row>
    <row r="4004" spans="2:7" s="6" customFormat="1">
      <c r="B4004" s="356"/>
      <c r="C4004" s="356"/>
      <c r="D4004" s="356"/>
      <c r="E4004" s="357"/>
      <c r="F4004" s="358"/>
      <c r="G4004" s="294"/>
    </row>
    <row r="4005" spans="2:7" s="6" customFormat="1">
      <c r="B4005" s="356"/>
      <c r="C4005" s="356"/>
      <c r="D4005" s="356"/>
      <c r="E4005" s="357"/>
      <c r="F4005" s="358"/>
      <c r="G4005" s="294"/>
    </row>
    <row r="4006" spans="2:7" s="6" customFormat="1">
      <c r="B4006" s="356"/>
      <c r="C4006" s="356"/>
      <c r="D4006" s="356"/>
      <c r="E4006" s="357"/>
      <c r="F4006" s="358"/>
      <c r="G4006" s="294"/>
    </row>
    <row r="4007" spans="2:7" s="6" customFormat="1">
      <c r="B4007" s="356"/>
      <c r="C4007" s="356"/>
      <c r="D4007" s="356"/>
      <c r="E4007" s="357"/>
      <c r="F4007" s="358"/>
      <c r="G4007" s="294"/>
    </row>
    <row r="4008" spans="2:7" s="6" customFormat="1">
      <c r="B4008" s="356"/>
      <c r="C4008" s="356"/>
      <c r="D4008" s="356"/>
      <c r="E4008" s="357"/>
      <c r="F4008" s="358"/>
      <c r="G4008" s="294"/>
    </row>
    <row r="4009" spans="2:7" s="6" customFormat="1">
      <c r="B4009" s="356"/>
      <c r="C4009" s="356"/>
      <c r="D4009" s="356"/>
      <c r="E4009" s="357"/>
      <c r="F4009" s="358"/>
      <c r="G4009" s="294"/>
    </row>
    <row r="4010" spans="2:7" s="6" customFormat="1">
      <c r="B4010" s="356"/>
      <c r="C4010" s="356"/>
      <c r="D4010" s="356"/>
      <c r="E4010" s="357"/>
      <c r="F4010" s="358"/>
      <c r="G4010" s="294"/>
    </row>
    <row r="4011" spans="2:7" s="6" customFormat="1">
      <c r="B4011" s="356"/>
      <c r="C4011" s="356"/>
      <c r="D4011" s="356"/>
      <c r="E4011" s="357"/>
      <c r="F4011" s="358"/>
      <c r="G4011" s="294"/>
    </row>
    <row r="4012" spans="2:7" s="6" customFormat="1">
      <c r="B4012" s="356"/>
      <c r="C4012" s="356"/>
      <c r="D4012" s="356"/>
      <c r="E4012" s="357"/>
      <c r="F4012" s="358"/>
      <c r="G4012" s="294"/>
    </row>
    <row r="4013" spans="2:7" s="6" customFormat="1">
      <c r="B4013" s="356"/>
      <c r="C4013" s="356"/>
      <c r="D4013" s="356"/>
      <c r="E4013" s="357"/>
      <c r="F4013" s="358"/>
      <c r="G4013" s="294"/>
    </row>
    <row r="4014" spans="2:7" s="6" customFormat="1">
      <c r="B4014" s="356"/>
      <c r="C4014" s="356"/>
      <c r="D4014" s="356"/>
      <c r="E4014" s="357"/>
      <c r="F4014" s="358"/>
      <c r="G4014" s="294"/>
    </row>
    <row r="4015" spans="2:7" s="6" customFormat="1">
      <c r="B4015" s="356"/>
      <c r="C4015" s="356"/>
      <c r="D4015" s="356"/>
      <c r="E4015" s="357"/>
      <c r="F4015" s="358"/>
      <c r="G4015" s="294"/>
    </row>
    <row r="4016" spans="2:7" s="6" customFormat="1">
      <c r="B4016" s="356"/>
      <c r="C4016" s="356"/>
      <c r="D4016" s="356"/>
      <c r="E4016" s="357"/>
      <c r="F4016" s="358"/>
      <c r="G4016" s="294"/>
    </row>
    <row r="4017" spans="2:7" s="6" customFormat="1">
      <c r="B4017" s="356"/>
      <c r="C4017" s="356"/>
      <c r="D4017" s="356"/>
      <c r="E4017" s="357"/>
      <c r="F4017" s="358"/>
      <c r="G4017" s="294"/>
    </row>
    <row r="4018" spans="2:7" s="6" customFormat="1">
      <c r="B4018" s="356"/>
      <c r="C4018" s="356"/>
      <c r="D4018" s="356"/>
      <c r="E4018" s="357"/>
      <c r="F4018" s="358"/>
      <c r="G4018" s="294"/>
    </row>
    <row r="4019" spans="2:7" s="6" customFormat="1">
      <c r="B4019" s="356"/>
      <c r="C4019" s="356"/>
      <c r="D4019" s="356"/>
      <c r="E4019" s="357"/>
      <c r="F4019" s="358"/>
      <c r="G4019" s="294"/>
    </row>
    <row r="4020" spans="2:7" s="6" customFormat="1">
      <c r="B4020" s="356"/>
      <c r="C4020" s="356"/>
      <c r="D4020" s="356"/>
      <c r="E4020" s="357"/>
      <c r="F4020" s="358"/>
      <c r="G4020" s="294"/>
    </row>
    <row r="4021" spans="2:7" s="6" customFormat="1">
      <c r="B4021" s="356"/>
      <c r="C4021" s="356"/>
      <c r="D4021" s="356"/>
      <c r="E4021" s="357"/>
      <c r="F4021" s="358"/>
      <c r="G4021" s="294"/>
    </row>
    <row r="4022" spans="2:7" s="6" customFormat="1">
      <c r="B4022" s="356"/>
      <c r="C4022" s="356"/>
      <c r="D4022" s="356"/>
      <c r="E4022" s="357"/>
      <c r="F4022" s="358"/>
      <c r="G4022" s="294"/>
    </row>
    <row r="4023" spans="2:7" s="6" customFormat="1">
      <c r="B4023" s="356"/>
      <c r="C4023" s="356"/>
      <c r="D4023" s="356"/>
      <c r="E4023" s="357"/>
      <c r="F4023" s="358"/>
      <c r="G4023" s="294"/>
    </row>
    <row r="4024" spans="2:7" s="6" customFormat="1">
      <c r="B4024" s="356"/>
      <c r="C4024" s="356"/>
      <c r="D4024" s="356"/>
      <c r="E4024" s="357"/>
      <c r="F4024" s="358"/>
      <c r="G4024" s="294"/>
    </row>
    <row r="4025" spans="2:7" s="6" customFormat="1">
      <c r="B4025" s="356"/>
      <c r="C4025" s="356"/>
      <c r="D4025" s="356"/>
      <c r="E4025" s="357"/>
      <c r="F4025" s="358"/>
      <c r="G4025" s="294"/>
    </row>
    <row r="4026" spans="2:7" s="6" customFormat="1">
      <c r="B4026" s="356"/>
      <c r="C4026" s="356"/>
      <c r="D4026" s="356"/>
      <c r="E4026" s="357"/>
      <c r="F4026" s="358"/>
      <c r="G4026" s="294"/>
    </row>
    <row r="4027" spans="2:7" s="6" customFormat="1">
      <c r="B4027" s="356"/>
      <c r="C4027" s="356"/>
      <c r="D4027" s="356"/>
      <c r="E4027" s="357"/>
      <c r="F4027" s="358"/>
      <c r="G4027" s="294"/>
    </row>
    <row r="4028" spans="2:7" s="6" customFormat="1">
      <c r="B4028" s="356"/>
      <c r="C4028" s="356"/>
      <c r="D4028" s="356"/>
      <c r="E4028" s="357"/>
      <c r="F4028" s="358"/>
      <c r="G4028" s="294"/>
    </row>
    <row r="4029" spans="2:7" s="6" customFormat="1">
      <c r="B4029" s="356"/>
      <c r="C4029" s="356"/>
      <c r="D4029" s="356"/>
      <c r="E4029" s="357"/>
      <c r="F4029" s="358"/>
      <c r="G4029" s="294"/>
    </row>
    <row r="4030" spans="2:7" s="6" customFormat="1">
      <c r="B4030" s="356"/>
      <c r="C4030" s="356"/>
      <c r="D4030" s="356"/>
      <c r="E4030" s="357"/>
      <c r="F4030" s="358"/>
      <c r="G4030" s="294"/>
    </row>
    <row r="4031" spans="2:7" s="6" customFormat="1">
      <c r="B4031" s="356"/>
      <c r="C4031" s="356"/>
      <c r="D4031" s="356"/>
      <c r="E4031" s="357"/>
      <c r="F4031" s="358"/>
      <c r="G4031" s="294"/>
    </row>
    <row r="4032" spans="2:7" s="6" customFormat="1">
      <c r="B4032" s="356"/>
      <c r="C4032" s="356"/>
      <c r="D4032" s="356"/>
      <c r="E4032" s="357"/>
      <c r="F4032" s="358"/>
      <c r="G4032" s="294"/>
    </row>
    <row r="4033" spans="2:7" s="6" customFormat="1">
      <c r="B4033" s="356"/>
      <c r="C4033" s="356"/>
      <c r="D4033" s="356"/>
      <c r="E4033" s="357"/>
      <c r="F4033" s="358"/>
      <c r="G4033" s="294"/>
    </row>
    <row r="4034" spans="2:7" s="6" customFormat="1">
      <c r="B4034" s="356"/>
      <c r="C4034" s="356"/>
      <c r="D4034" s="356"/>
      <c r="E4034" s="357"/>
      <c r="F4034" s="358"/>
      <c r="G4034" s="294"/>
    </row>
    <row r="4035" spans="2:7" s="6" customFormat="1">
      <c r="B4035" s="356"/>
      <c r="C4035" s="356"/>
      <c r="D4035" s="356"/>
      <c r="E4035" s="357"/>
      <c r="F4035" s="358"/>
      <c r="G4035" s="294"/>
    </row>
    <row r="4036" spans="2:7" s="6" customFormat="1">
      <c r="B4036" s="356"/>
      <c r="C4036" s="356"/>
      <c r="D4036" s="356"/>
      <c r="E4036" s="357"/>
      <c r="F4036" s="358"/>
      <c r="G4036" s="294"/>
    </row>
    <row r="4037" spans="2:7" s="6" customFormat="1">
      <c r="B4037" s="356"/>
      <c r="C4037" s="356"/>
      <c r="D4037" s="356"/>
      <c r="E4037" s="357"/>
      <c r="F4037" s="358"/>
      <c r="G4037" s="294"/>
    </row>
    <row r="4038" spans="2:7" s="6" customFormat="1">
      <c r="B4038" s="356"/>
      <c r="C4038" s="356"/>
      <c r="D4038" s="356"/>
      <c r="E4038" s="357"/>
      <c r="F4038" s="358"/>
      <c r="G4038" s="294"/>
    </row>
    <row r="4039" spans="2:7" s="6" customFormat="1">
      <c r="B4039" s="356"/>
      <c r="C4039" s="356"/>
      <c r="D4039" s="356"/>
      <c r="E4039" s="357"/>
      <c r="F4039" s="358"/>
      <c r="G4039" s="294"/>
    </row>
    <row r="4040" spans="2:7" s="6" customFormat="1">
      <c r="B4040" s="356"/>
      <c r="C4040" s="356"/>
      <c r="D4040" s="356"/>
      <c r="E4040" s="357"/>
      <c r="F4040" s="358"/>
      <c r="G4040" s="294"/>
    </row>
    <row r="4041" spans="2:7" s="6" customFormat="1">
      <c r="B4041" s="356"/>
      <c r="C4041" s="356"/>
      <c r="D4041" s="356"/>
      <c r="E4041" s="357"/>
      <c r="F4041" s="358"/>
      <c r="G4041" s="294"/>
    </row>
    <row r="4042" spans="2:7" s="6" customFormat="1">
      <c r="B4042" s="356"/>
      <c r="C4042" s="356"/>
      <c r="D4042" s="356"/>
      <c r="E4042" s="357"/>
      <c r="F4042" s="358"/>
      <c r="G4042" s="294"/>
    </row>
    <row r="4043" spans="2:7" s="6" customFormat="1">
      <c r="B4043" s="356"/>
      <c r="C4043" s="356"/>
      <c r="D4043" s="356"/>
      <c r="E4043" s="357"/>
      <c r="F4043" s="358"/>
      <c r="G4043" s="294"/>
    </row>
    <row r="4044" spans="2:7" s="6" customFormat="1">
      <c r="B4044" s="356"/>
      <c r="C4044" s="356"/>
      <c r="D4044" s="356"/>
      <c r="E4044" s="357"/>
      <c r="F4044" s="358"/>
      <c r="G4044" s="294"/>
    </row>
    <row r="4045" spans="2:7" s="6" customFormat="1">
      <c r="B4045" s="356"/>
      <c r="C4045" s="356"/>
      <c r="D4045" s="356"/>
      <c r="E4045" s="357"/>
      <c r="F4045" s="358"/>
      <c r="G4045" s="294"/>
    </row>
    <row r="4046" spans="2:7" s="6" customFormat="1">
      <c r="B4046" s="356"/>
      <c r="C4046" s="356"/>
      <c r="D4046" s="356"/>
      <c r="E4046" s="357"/>
      <c r="F4046" s="358"/>
      <c r="G4046" s="294"/>
    </row>
    <row r="4047" spans="2:7" s="6" customFormat="1">
      <c r="B4047" s="356"/>
      <c r="C4047" s="356"/>
      <c r="D4047" s="356"/>
      <c r="E4047" s="357"/>
      <c r="F4047" s="358"/>
      <c r="G4047" s="294"/>
    </row>
    <row r="4048" spans="2:7" s="6" customFormat="1">
      <c r="B4048" s="356"/>
      <c r="C4048" s="356"/>
      <c r="D4048" s="356"/>
      <c r="E4048" s="357"/>
      <c r="F4048" s="358"/>
      <c r="G4048" s="294"/>
    </row>
    <row r="4049" spans="2:7" s="6" customFormat="1">
      <c r="B4049" s="356"/>
      <c r="C4049" s="356"/>
      <c r="D4049" s="356"/>
      <c r="E4049" s="357"/>
      <c r="F4049" s="358"/>
      <c r="G4049" s="294"/>
    </row>
    <row r="4050" spans="2:7" s="6" customFormat="1">
      <c r="B4050" s="356"/>
      <c r="C4050" s="356"/>
      <c r="D4050" s="356"/>
      <c r="E4050" s="357"/>
      <c r="F4050" s="358"/>
      <c r="G4050" s="294"/>
    </row>
    <row r="4051" spans="2:7" s="6" customFormat="1">
      <c r="B4051" s="356"/>
      <c r="C4051" s="356"/>
      <c r="D4051" s="356"/>
      <c r="E4051" s="357"/>
      <c r="F4051" s="358"/>
      <c r="G4051" s="294"/>
    </row>
    <row r="4052" spans="2:7" s="6" customFormat="1">
      <c r="B4052" s="356"/>
      <c r="C4052" s="356"/>
      <c r="D4052" s="356"/>
      <c r="E4052" s="357"/>
      <c r="F4052" s="358"/>
      <c r="G4052" s="294"/>
    </row>
    <row r="4053" spans="2:7" s="6" customFormat="1">
      <c r="B4053" s="356"/>
      <c r="C4053" s="356"/>
      <c r="D4053" s="356"/>
      <c r="E4053" s="357"/>
      <c r="F4053" s="358"/>
      <c r="G4053" s="294"/>
    </row>
    <row r="4054" spans="2:7" s="6" customFormat="1">
      <c r="B4054" s="356"/>
      <c r="C4054" s="356"/>
      <c r="D4054" s="356"/>
      <c r="E4054" s="357"/>
      <c r="F4054" s="358"/>
      <c r="G4054" s="294"/>
    </row>
    <row r="4055" spans="2:7" s="6" customFormat="1">
      <c r="B4055" s="356"/>
      <c r="C4055" s="356"/>
      <c r="D4055" s="356"/>
      <c r="E4055" s="357"/>
      <c r="F4055" s="358"/>
      <c r="G4055" s="294"/>
    </row>
    <row r="4056" spans="2:7" s="6" customFormat="1">
      <c r="B4056" s="356"/>
      <c r="C4056" s="356"/>
      <c r="D4056" s="356"/>
      <c r="E4056" s="357"/>
      <c r="F4056" s="358"/>
      <c r="G4056" s="294"/>
    </row>
    <row r="4057" spans="2:7" s="6" customFormat="1">
      <c r="B4057" s="356"/>
      <c r="C4057" s="356"/>
      <c r="D4057" s="356"/>
      <c r="E4057" s="357"/>
      <c r="F4057" s="358"/>
      <c r="G4057" s="294"/>
    </row>
    <row r="4058" spans="2:7" s="6" customFormat="1">
      <c r="B4058" s="356"/>
      <c r="C4058" s="356"/>
      <c r="D4058" s="356"/>
      <c r="E4058" s="357"/>
      <c r="F4058" s="358"/>
      <c r="G4058" s="294"/>
    </row>
    <row r="4059" spans="2:7" s="6" customFormat="1">
      <c r="B4059" s="356"/>
      <c r="C4059" s="356"/>
      <c r="D4059" s="356"/>
      <c r="E4059" s="357"/>
      <c r="F4059" s="358"/>
      <c r="G4059" s="294"/>
    </row>
    <row r="4060" spans="2:7" s="6" customFormat="1">
      <c r="B4060" s="356"/>
      <c r="C4060" s="356"/>
      <c r="D4060" s="356"/>
      <c r="E4060" s="357"/>
      <c r="F4060" s="358"/>
      <c r="G4060" s="294"/>
    </row>
    <row r="4061" spans="2:7" s="6" customFormat="1">
      <c r="B4061" s="356"/>
      <c r="C4061" s="356"/>
      <c r="D4061" s="356"/>
      <c r="E4061" s="357"/>
      <c r="F4061" s="358"/>
      <c r="G4061" s="294"/>
    </row>
    <row r="4062" spans="2:7" s="6" customFormat="1">
      <c r="B4062" s="356"/>
      <c r="C4062" s="356"/>
      <c r="D4062" s="356"/>
      <c r="E4062" s="357"/>
      <c r="F4062" s="358"/>
      <c r="G4062" s="294"/>
    </row>
    <row r="4063" spans="2:7" s="6" customFormat="1">
      <c r="B4063" s="356"/>
      <c r="C4063" s="356"/>
      <c r="D4063" s="356"/>
      <c r="E4063" s="357"/>
      <c r="F4063" s="358"/>
      <c r="G4063" s="294"/>
    </row>
    <row r="4064" spans="2:7" s="6" customFormat="1">
      <c r="B4064" s="356"/>
      <c r="C4064" s="356"/>
      <c r="D4064" s="356"/>
      <c r="E4064" s="357"/>
      <c r="F4064" s="358"/>
      <c r="G4064" s="294"/>
    </row>
    <row r="4065" spans="2:7" s="6" customFormat="1">
      <c r="B4065" s="356"/>
      <c r="C4065" s="356"/>
      <c r="D4065" s="356"/>
      <c r="E4065" s="357"/>
      <c r="F4065" s="358"/>
      <c r="G4065" s="294"/>
    </row>
    <row r="4066" spans="2:7" s="6" customFormat="1">
      <c r="B4066" s="356"/>
      <c r="C4066" s="356"/>
      <c r="D4066" s="356"/>
      <c r="E4066" s="357"/>
      <c r="F4066" s="358"/>
      <c r="G4066" s="294"/>
    </row>
    <row r="4067" spans="2:7" s="6" customFormat="1">
      <c r="B4067" s="356"/>
      <c r="C4067" s="356"/>
      <c r="D4067" s="356"/>
      <c r="E4067" s="357"/>
      <c r="F4067" s="358"/>
      <c r="G4067" s="294"/>
    </row>
    <row r="4068" spans="2:7" s="6" customFormat="1">
      <c r="B4068" s="356"/>
      <c r="C4068" s="356"/>
      <c r="D4068" s="356"/>
      <c r="E4068" s="357"/>
      <c r="F4068" s="358"/>
      <c r="G4068" s="294"/>
    </row>
    <row r="4069" spans="2:7" s="6" customFormat="1">
      <c r="B4069" s="356"/>
      <c r="C4069" s="356"/>
      <c r="D4069" s="356"/>
      <c r="E4069" s="357"/>
      <c r="F4069" s="358"/>
      <c r="G4069" s="294"/>
    </row>
    <row r="4070" spans="2:7" s="6" customFormat="1">
      <c r="B4070" s="356"/>
      <c r="C4070" s="356"/>
      <c r="D4070" s="356"/>
      <c r="E4070" s="357"/>
      <c r="F4070" s="358"/>
      <c r="G4070" s="294"/>
    </row>
    <row r="4071" spans="2:7" s="6" customFormat="1">
      <c r="B4071" s="356"/>
      <c r="C4071" s="356"/>
      <c r="D4071" s="356"/>
      <c r="E4071" s="357"/>
      <c r="F4071" s="358"/>
      <c r="G4071" s="294"/>
    </row>
    <row r="4072" spans="2:7" s="6" customFormat="1">
      <c r="B4072" s="356"/>
      <c r="C4072" s="356"/>
      <c r="D4072" s="356"/>
      <c r="E4072" s="357"/>
      <c r="F4072" s="358"/>
      <c r="G4072" s="294"/>
    </row>
    <row r="4073" spans="2:7" s="6" customFormat="1">
      <c r="B4073" s="356"/>
      <c r="C4073" s="356"/>
      <c r="D4073" s="356"/>
      <c r="E4073" s="357"/>
      <c r="F4073" s="358"/>
      <c r="G4073" s="294"/>
    </row>
    <row r="4074" spans="2:7" s="6" customFormat="1">
      <c r="B4074" s="356"/>
      <c r="C4074" s="356"/>
      <c r="D4074" s="356"/>
      <c r="E4074" s="357"/>
      <c r="F4074" s="358"/>
      <c r="G4074" s="294"/>
    </row>
    <row r="4075" spans="2:7" s="6" customFormat="1">
      <c r="B4075" s="356"/>
      <c r="C4075" s="356"/>
      <c r="D4075" s="356"/>
      <c r="E4075" s="357"/>
      <c r="F4075" s="358"/>
      <c r="G4075" s="294"/>
    </row>
    <row r="4076" spans="2:7" s="6" customFormat="1">
      <c r="B4076" s="356"/>
      <c r="C4076" s="356"/>
      <c r="D4076" s="356"/>
      <c r="E4076" s="357"/>
      <c r="F4076" s="358"/>
      <c r="G4076" s="294"/>
    </row>
    <row r="4077" spans="2:7" s="6" customFormat="1">
      <c r="B4077" s="356"/>
      <c r="C4077" s="356"/>
      <c r="D4077" s="356"/>
      <c r="E4077" s="357"/>
      <c r="F4077" s="358"/>
      <c r="G4077" s="294"/>
    </row>
    <row r="4078" spans="2:7" s="6" customFormat="1">
      <c r="B4078" s="356"/>
      <c r="C4078" s="356"/>
      <c r="D4078" s="356"/>
      <c r="E4078" s="357"/>
      <c r="F4078" s="358"/>
      <c r="G4078" s="294"/>
    </row>
    <row r="4079" spans="2:7" s="6" customFormat="1">
      <c r="B4079" s="356"/>
      <c r="C4079" s="356"/>
      <c r="D4079" s="356"/>
      <c r="E4079" s="357"/>
      <c r="F4079" s="358"/>
      <c r="G4079" s="294"/>
    </row>
    <row r="4080" spans="2:7" s="6" customFormat="1">
      <c r="B4080" s="356"/>
      <c r="C4080" s="356"/>
      <c r="D4080" s="356"/>
      <c r="E4080" s="357"/>
      <c r="F4080" s="358"/>
      <c r="G4080" s="294"/>
    </row>
    <row r="4081" spans="2:7" s="6" customFormat="1">
      <c r="B4081" s="356"/>
      <c r="C4081" s="356"/>
      <c r="D4081" s="356"/>
      <c r="E4081" s="357"/>
      <c r="F4081" s="358"/>
      <c r="G4081" s="294"/>
    </row>
    <row r="4082" spans="2:7" s="6" customFormat="1">
      <c r="B4082" s="356"/>
      <c r="C4082" s="356"/>
      <c r="D4082" s="356"/>
      <c r="E4082" s="357"/>
      <c r="F4082" s="358"/>
      <c r="G4082" s="294"/>
    </row>
    <row r="4083" spans="2:7" s="6" customFormat="1">
      <c r="B4083" s="356"/>
      <c r="C4083" s="356"/>
      <c r="D4083" s="356"/>
      <c r="E4083" s="357"/>
      <c r="F4083" s="358"/>
      <c r="G4083" s="294"/>
    </row>
    <row r="4084" spans="2:7" s="6" customFormat="1">
      <c r="B4084" s="356"/>
      <c r="C4084" s="356"/>
      <c r="D4084" s="356"/>
      <c r="E4084" s="357"/>
      <c r="F4084" s="358"/>
      <c r="G4084" s="294"/>
    </row>
    <row r="4085" spans="2:7" s="6" customFormat="1">
      <c r="B4085" s="356"/>
      <c r="C4085" s="356"/>
      <c r="D4085" s="356"/>
      <c r="E4085" s="357"/>
      <c r="F4085" s="358"/>
      <c r="G4085" s="294"/>
    </row>
    <row r="4086" spans="2:7" s="6" customFormat="1">
      <c r="B4086" s="356"/>
      <c r="C4086" s="356"/>
      <c r="D4086" s="356"/>
      <c r="E4086" s="357"/>
      <c r="F4086" s="358"/>
      <c r="G4086" s="294"/>
    </row>
    <row r="4087" spans="2:7" s="6" customFormat="1">
      <c r="B4087" s="356"/>
      <c r="C4087" s="356"/>
      <c r="D4087" s="356"/>
      <c r="E4087" s="357"/>
      <c r="F4087" s="358"/>
      <c r="G4087" s="294"/>
    </row>
    <row r="4088" spans="2:7" s="6" customFormat="1">
      <c r="B4088" s="356"/>
      <c r="C4088" s="356"/>
      <c r="D4088" s="356"/>
      <c r="E4088" s="357"/>
      <c r="F4088" s="358"/>
      <c r="G4088" s="294"/>
    </row>
    <row r="4089" spans="2:7" s="6" customFormat="1">
      <c r="B4089" s="356"/>
      <c r="C4089" s="356"/>
      <c r="D4089" s="356"/>
      <c r="E4089" s="357"/>
      <c r="F4089" s="358"/>
      <c r="G4089" s="294"/>
    </row>
    <row r="4090" spans="2:7" s="6" customFormat="1">
      <c r="B4090" s="356"/>
      <c r="C4090" s="356"/>
      <c r="D4090" s="356"/>
      <c r="E4090" s="357"/>
      <c r="F4090" s="358"/>
      <c r="G4090" s="294"/>
    </row>
    <row r="4091" spans="2:7" s="6" customFormat="1">
      <c r="B4091" s="356"/>
      <c r="C4091" s="356"/>
      <c r="D4091" s="356"/>
      <c r="E4091" s="357"/>
      <c r="F4091" s="358"/>
      <c r="G4091" s="294"/>
    </row>
    <row r="4092" spans="2:7" s="6" customFormat="1">
      <c r="B4092" s="356"/>
      <c r="C4092" s="356"/>
      <c r="D4092" s="356"/>
      <c r="E4092" s="357"/>
      <c r="F4092" s="358"/>
      <c r="G4092" s="294"/>
    </row>
    <row r="4093" spans="2:7" s="6" customFormat="1">
      <c r="B4093" s="356"/>
      <c r="C4093" s="356"/>
      <c r="D4093" s="356"/>
      <c r="E4093" s="357"/>
      <c r="F4093" s="358"/>
      <c r="G4093" s="294"/>
    </row>
    <row r="4094" spans="2:7" s="6" customFormat="1">
      <c r="B4094" s="356"/>
      <c r="C4094" s="356"/>
      <c r="D4094" s="356"/>
      <c r="E4094" s="357"/>
      <c r="F4094" s="358"/>
      <c r="G4094" s="294"/>
    </row>
    <row r="4095" spans="2:7" s="6" customFormat="1">
      <c r="B4095" s="356"/>
      <c r="C4095" s="356"/>
      <c r="D4095" s="356"/>
      <c r="E4095" s="357"/>
      <c r="F4095" s="358"/>
      <c r="G4095" s="294"/>
    </row>
    <row r="4096" spans="2:7" s="6" customFormat="1">
      <c r="B4096" s="356"/>
      <c r="C4096" s="356"/>
      <c r="D4096" s="356"/>
      <c r="E4096" s="357"/>
      <c r="F4096" s="358"/>
      <c r="G4096" s="294"/>
    </row>
    <row r="4097" spans="2:7" s="6" customFormat="1">
      <c r="B4097" s="356"/>
      <c r="C4097" s="356"/>
      <c r="D4097" s="356"/>
      <c r="E4097" s="357"/>
      <c r="F4097" s="358"/>
      <c r="G4097" s="294"/>
    </row>
    <row r="4098" spans="2:7" s="6" customFormat="1">
      <c r="B4098" s="356"/>
      <c r="C4098" s="356"/>
      <c r="D4098" s="356"/>
      <c r="E4098" s="357"/>
      <c r="F4098" s="358"/>
      <c r="G4098" s="294"/>
    </row>
    <row r="4099" spans="2:7" s="6" customFormat="1">
      <c r="B4099" s="356"/>
      <c r="C4099" s="356"/>
      <c r="D4099" s="356"/>
      <c r="E4099" s="357"/>
      <c r="F4099" s="358"/>
      <c r="G4099" s="294"/>
    </row>
    <row r="4100" spans="2:7" s="6" customFormat="1">
      <c r="B4100" s="356"/>
      <c r="C4100" s="356"/>
      <c r="D4100" s="356"/>
      <c r="E4100" s="357"/>
      <c r="F4100" s="358"/>
      <c r="G4100" s="294"/>
    </row>
    <row r="4101" spans="2:7" s="6" customFormat="1">
      <c r="B4101" s="356"/>
      <c r="C4101" s="356"/>
      <c r="D4101" s="356"/>
      <c r="E4101" s="357"/>
      <c r="F4101" s="358"/>
      <c r="G4101" s="294"/>
    </row>
    <row r="4102" spans="2:7" s="6" customFormat="1">
      <c r="B4102" s="356"/>
      <c r="C4102" s="356"/>
      <c r="D4102" s="356"/>
      <c r="E4102" s="357"/>
      <c r="F4102" s="358"/>
      <c r="G4102" s="294"/>
    </row>
    <row r="4103" spans="2:7" s="6" customFormat="1">
      <c r="B4103" s="356"/>
      <c r="C4103" s="356"/>
      <c r="D4103" s="356"/>
      <c r="E4103" s="357"/>
      <c r="F4103" s="358"/>
      <c r="G4103" s="294"/>
    </row>
    <row r="4104" spans="2:7" s="6" customFormat="1">
      <c r="B4104" s="356"/>
      <c r="C4104" s="356"/>
      <c r="D4104" s="356"/>
      <c r="E4104" s="357"/>
      <c r="F4104" s="358"/>
      <c r="G4104" s="294"/>
    </row>
    <row r="4105" spans="2:7" s="6" customFormat="1">
      <c r="B4105" s="356"/>
      <c r="C4105" s="356"/>
      <c r="D4105" s="356"/>
      <c r="E4105" s="357"/>
      <c r="F4105" s="358"/>
      <c r="G4105" s="294"/>
    </row>
    <row r="4106" spans="2:7" s="6" customFormat="1">
      <c r="B4106" s="356"/>
      <c r="C4106" s="356"/>
      <c r="D4106" s="356"/>
      <c r="E4106" s="357"/>
      <c r="F4106" s="358"/>
      <c r="G4106" s="294"/>
    </row>
    <row r="4107" spans="2:7" s="6" customFormat="1">
      <c r="B4107" s="356"/>
      <c r="C4107" s="356"/>
      <c r="D4107" s="356"/>
      <c r="E4107" s="357"/>
      <c r="F4107" s="358"/>
      <c r="G4107" s="294"/>
    </row>
    <row r="4108" spans="2:7" s="6" customFormat="1">
      <c r="B4108" s="356"/>
      <c r="C4108" s="356"/>
      <c r="D4108" s="356"/>
      <c r="E4108" s="357"/>
      <c r="F4108" s="358"/>
      <c r="G4108" s="294"/>
    </row>
    <row r="4109" spans="2:7" s="6" customFormat="1">
      <c r="B4109" s="356"/>
      <c r="C4109" s="356"/>
      <c r="D4109" s="356"/>
      <c r="E4109" s="357"/>
      <c r="F4109" s="358"/>
      <c r="G4109" s="294"/>
    </row>
    <row r="4110" spans="2:7" s="6" customFormat="1">
      <c r="B4110" s="356"/>
      <c r="C4110" s="356"/>
      <c r="D4110" s="356"/>
      <c r="E4110" s="357"/>
      <c r="F4110" s="358"/>
      <c r="G4110" s="294"/>
    </row>
    <row r="4111" spans="2:7" s="6" customFormat="1">
      <c r="B4111" s="356"/>
      <c r="C4111" s="356"/>
      <c r="D4111" s="356"/>
      <c r="E4111" s="357"/>
      <c r="F4111" s="358"/>
      <c r="G4111" s="294"/>
    </row>
    <row r="4112" spans="2:7" s="6" customFormat="1">
      <c r="B4112" s="356"/>
      <c r="C4112" s="356"/>
      <c r="D4112" s="356"/>
      <c r="E4112" s="357"/>
      <c r="F4112" s="358"/>
      <c r="G4112" s="294"/>
    </row>
    <row r="4113" spans="2:7" s="6" customFormat="1">
      <c r="B4113" s="356"/>
      <c r="C4113" s="356"/>
      <c r="D4113" s="356"/>
      <c r="E4113" s="357"/>
      <c r="F4113" s="358"/>
      <c r="G4113" s="294"/>
    </row>
    <row r="4114" spans="2:7" s="6" customFormat="1">
      <c r="B4114" s="356"/>
      <c r="C4114" s="356"/>
      <c r="D4114" s="356"/>
      <c r="E4114" s="357"/>
      <c r="F4114" s="358"/>
      <c r="G4114" s="294"/>
    </row>
    <row r="4115" spans="2:7" s="6" customFormat="1">
      <c r="B4115" s="356"/>
      <c r="C4115" s="356"/>
      <c r="D4115" s="356"/>
      <c r="E4115" s="357"/>
      <c r="F4115" s="358"/>
      <c r="G4115" s="294"/>
    </row>
    <row r="4116" spans="2:7" s="6" customFormat="1">
      <c r="B4116" s="356"/>
      <c r="C4116" s="356"/>
      <c r="D4116" s="356"/>
      <c r="E4116" s="357"/>
      <c r="F4116" s="358"/>
      <c r="G4116" s="294"/>
    </row>
    <row r="4117" spans="2:7" s="6" customFormat="1">
      <c r="B4117" s="356"/>
      <c r="C4117" s="356"/>
      <c r="D4117" s="356"/>
      <c r="E4117" s="357"/>
      <c r="F4117" s="358"/>
      <c r="G4117" s="294"/>
    </row>
    <row r="4118" spans="2:7" s="6" customFormat="1">
      <c r="B4118" s="356"/>
      <c r="C4118" s="356"/>
      <c r="D4118" s="356"/>
      <c r="E4118" s="357"/>
      <c r="F4118" s="358"/>
      <c r="G4118" s="294"/>
    </row>
    <row r="4119" spans="2:7" s="6" customFormat="1">
      <c r="B4119" s="356"/>
      <c r="C4119" s="356"/>
      <c r="D4119" s="356"/>
      <c r="E4119" s="357"/>
      <c r="F4119" s="358"/>
      <c r="G4119" s="294"/>
    </row>
    <row r="4120" spans="2:7" s="6" customFormat="1">
      <c r="B4120" s="356"/>
      <c r="C4120" s="356"/>
      <c r="D4120" s="356"/>
      <c r="E4120" s="357"/>
      <c r="F4120" s="358"/>
      <c r="G4120" s="294"/>
    </row>
    <row r="4121" spans="2:7" s="6" customFormat="1">
      <c r="B4121" s="356"/>
      <c r="C4121" s="356"/>
      <c r="D4121" s="356"/>
      <c r="E4121" s="357"/>
      <c r="F4121" s="358"/>
      <c r="G4121" s="294"/>
    </row>
    <row r="4122" spans="2:7" s="6" customFormat="1">
      <c r="B4122" s="356"/>
      <c r="C4122" s="356"/>
      <c r="D4122" s="356"/>
      <c r="E4122" s="357"/>
      <c r="F4122" s="358"/>
      <c r="G4122" s="294"/>
    </row>
    <row r="4123" spans="2:7" s="6" customFormat="1">
      <c r="B4123" s="356"/>
      <c r="C4123" s="356"/>
      <c r="D4123" s="356"/>
      <c r="E4123" s="357"/>
      <c r="F4123" s="358"/>
      <c r="G4123" s="294"/>
    </row>
    <row r="4124" spans="2:7" s="6" customFormat="1">
      <c r="B4124" s="356"/>
      <c r="C4124" s="356"/>
      <c r="D4124" s="356"/>
      <c r="E4124" s="357"/>
      <c r="F4124" s="358"/>
      <c r="G4124" s="294"/>
    </row>
    <row r="4125" spans="2:7" s="6" customFormat="1">
      <c r="B4125" s="356"/>
      <c r="C4125" s="356"/>
      <c r="D4125" s="356"/>
      <c r="E4125" s="357"/>
      <c r="F4125" s="358"/>
      <c r="G4125" s="294"/>
    </row>
    <row r="4126" spans="2:7" s="6" customFormat="1">
      <c r="B4126" s="356"/>
      <c r="C4126" s="356"/>
      <c r="D4126" s="356"/>
      <c r="E4126" s="357"/>
      <c r="F4126" s="358"/>
      <c r="G4126" s="294"/>
    </row>
    <row r="4127" spans="2:7" s="6" customFormat="1">
      <c r="B4127" s="356"/>
      <c r="C4127" s="356"/>
      <c r="D4127" s="356"/>
      <c r="E4127" s="357"/>
      <c r="F4127" s="358"/>
      <c r="G4127" s="294"/>
    </row>
    <row r="4128" spans="2:7" s="6" customFormat="1">
      <c r="B4128" s="356"/>
      <c r="C4128" s="356"/>
      <c r="D4128" s="356"/>
      <c r="E4128" s="357"/>
      <c r="F4128" s="358"/>
      <c r="G4128" s="294"/>
    </row>
    <row r="4129" spans="2:7" s="6" customFormat="1">
      <c r="B4129" s="356"/>
      <c r="C4129" s="356"/>
      <c r="D4129" s="356"/>
      <c r="E4129" s="357"/>
      <c r="F4129" s="358"/>
      <c r="G4129" s="294"/>
    </row>
    <row r="4130" spans="2:7" s="6" customFormat="1">
      <c r="B4130" s="356"/>
      <c r="C4130" s="356"/>
      <c r="D4130" s="356"/>
      <c r="E4130" s="357"/>
      <c r="F4130" s="358"/>
      <c r="G4130" s="294"/>
    </row>
    <row r="4131" spans="2:7" s="6" customFormat="1">
      <c r="B4131" s="356"/>
      <c r="C4131" s="356"/>
      <c r="D4131" s="356"/>
      <c r="E4131" s="357"/>
      <c r="F4131" s="358"/>
      <c r="G4131" s="294"/>
    </row>
    <row r="4132" spans="2:7" s="6" customFormat="1">
      <c r="B4132" s="356"/>
      <c r="C4132" s="356"/>
      <c r="D4132" s="356"/>
      <c r="E4132" s="357"/>
      <c r="F4132" s="358"/>
      <c r="G4132" s="294"/>
    </row>
    <row r="4133" spans="2:7" s="6" customFormat="1">
      <c r="B4133" s="356"/>
      <c r="C4133" s="356"/>
      <c r="D4133" s="356"/>
      <c r="E4133" s="357"/>
      <c r="F4133" s="358"/>
      <c r="G4133" s="294"/>
    </row>
    <row r="4134" spans="2:7" s="6" customFormat="1">
      <c r="B4134" s="356"/>
      <c r="C4134" s="356"/>
      <c r="D4134" s="356"/>
      <c r="E4134" s="357"/>
      <c r="F4134" s="358"/>
      <c r="G4134" s="294"/>
    </row>
    <row r="4135" spans="2:7" s="6" customFormat="1">
      <c r="B4135" s="356"/>
      <c r="C4135" s="356"/>
      <c r="D4135" s="356"/>
      <c r="E4135" s="357"/>
      <c r="F4135" s="358"/>
      <c r="G4135" s="294"/>
    </row>
    <row r="4136" spans="2:7" s="6" customFormat="1">
      <c r="B4136" s="356"/>
      <c r="C4136" s="356"/>
      <c r="D4136" s="356"/>
      <c r="E4136" s="357"/>
      <c r="F4136" s="358"/>
      <c r="G4136" s="294"/>
    </row>
    <row r="4137" spans="2:7" s="6" customFormat="1">
      <c r="B4137" s="356"/>
      <c r="C4137" s="356"/>
      <c r="D4137" s="356"/>
      <c r="E4137" s="357"/>
      <c r="F4137" s="358"/>
      <c r="G4137" s="294"/>
    </row>
    <row r="4138" spans="2:7" s="6" customFormat="1">
      <c r="B4138" s="356"/>
      <c r="C4138" s="356"/>
      <c r="D4138" s="356"/>
      <c r="E4138" s="357"/>
      <c r="F4138" s="358"/>
      <c r="G4138" s="294"/>
    </row>
    <row r="4139" spans="2:7" s="6" customFormat="1">
      <c r="B4139" s="356"/>
      <c r="C4139" s="356"/>
      <c r="D4139" s="356"/>
      <c r="E4139" s="357"/>
      <c r="F4139" s="358"/>
      <c r="G4139" s="294"/>
    </row>
    <row r="4140" spans="2:7" s="6" customFormat="1">
      <c r="B4140" s="356"/>
      <c r="C4140" s="356"/>
      <c r="D4140" s="356"/>
      <c r="E4140" s="357"/>
      <c r="F4140" s="358"/>
      <c r="G4140" s="294"/>
    </row>
    <row r="4141" spans="2:7" s="6" customFormat="1">
      <c r="B4141" s="356"/>
      <c r="C4141" s="356"/>
      <c r="D4141" s="356"/>
      <c r="E4141" s="357"/>
      <c r="F4141" s="358"/>
      <c r="G4141" s="294"/>
    </row>
    <row r="4142" spans="2:7" s="6" customFormat="1">
      <c r="B4142" s="356"/>
      <c r="C4142" s="356"/>
      <c r="D4142" s="356"/>
      <c r="E4142" s="357"/>
      <c r="F4142" s="358"/>
      <c r="G4142" s="294"/>
    </row>
    <row r="4143" spans="2:7" s="6" customFormat="1">
      <c r="B4143" s="356"/>
      <c r="C4143" s="356"/>
      <c r="D4143" s="356"/>
      <c r="E4143" s="357"/>
      <c r="F4143" s="358"/>
      <c r="G4143" s="294"/>
    </row>
    <row r="4144" spans="2:7" s="6" customFormat="1">
      <c r="B4144" s="356"/>
      <c r="C4144" s="356"/>
      <c r="D4144" s="356"/>
      <c r="E4144" s="357"/>
      <c r="F4144" s="358"/>
      <c r="G4144" s="294"/>
    </row>
    <row r="4145" spans="2:7" s="6" customFormat="1">
      <c r="B4145" s="356"/>
      <c r="C4145" s="356"/>
      <c r="D4145" s="356"/>
      <c r="E4145" s="357"/>
      <c r="F4145" s="358"/>
      <c r="G4145" s="294"/>
    </row>
    <row r="4146" spans="2:7" s="6" customFormat="1">
      <c r="B4146" s="356"/>
      <c r="C4146" s="356"/>
      <c r="D4146" s="356"/>
      <c r="E4146" s="357"/>
      <c r="F4146" s="358"/>
      <c r="G4146" s="294"/>
    </row>
    <row r="4147" spans="2:7" s="6" customFormat="1">
      <c r="B4147" s="356"/>
      <c r="C4147" s="356"/>
      <c r="D4147" s="356"/>
      <c r="E4147" s="357"/>
      <c r="F4147" s="358"/>
      <c r="G4147" s="294"/>
    </row>
    <row r="4148" spans="2:7" s="6" customFormat="1">
      <c r="B4148" s="356"/>
      <c r="C4148" s="356"/>
      <c r="D4148" s="356"/>
      <c r="E4148" s="357"/>
      <c r="F4148" s="358"/>
      <c r="G4148" s="294"/>
    </row>
    <row r="4149" spans="2:7" s="6" customFormat="1">
      <c r="B4149" s="356"/>
      <c r="C4149" s="356"/>
      <c r="D4149" s="356"/>
      <c r="E4149" s="357"/>
      <c r="F4149" s="358"/>
      <c r="G4149" s="294"/>
    </row>
    <row r="4150" spans="2:7" s="6" customFormat="1">
      <c r="B4150" s="356"/>
      <c r="C4150" s="356"/>
      <c r="D4150" s="356"/>
      <c r="E4150" s="357"/>
      <c r="F4150" s="358"/>
      <c r="G4150" s="294"/>
    </row>
    <row r="4151" spans="2:7" s="6" customFormat="1">
      <c r="B4151" s="356"/>
      <c r="C4151" s="356"/>
      <c r="D4151" s="356"/>
      <c r="E4151" s="357"/>
      <c r="F4151" s="358"/>
      <c r="G4151" s="294"/>
    </row>
    <row r="4152" spans="2:7" s="6" customFormat="1">
      <c r="B4152" s="356"/>
      <c r="C4152" s="356"/>
      <c r="D4152" s="356"/>
      <c r="E4152" s="357"/>
      <c r="F4152" s="358"/>
      <c r="G4152" s="294"/>
    </row>
    <row r="4153" spans="2:7" s="6" customFormat="1">
      <c r="B4153" s="356"/>
      <c r="C4153" s="356"/>
      <c r="D4153" s="356"/>
      <c r="E4153" s="357"/>
      <c r="F4153" s="358"/>
      <c r="G4153" s="294"/>
    </row>
    <row r="4154" spans="2:7" s="6" customFormat="1">
      <c r="B4154" s="356"/>
      <c r="C4154" s="356"/>
      <c r="D4154" s="356"/>
      <c r="E4154" s="357"/>
      <c r="F4154" s="358"/>
      <c r="G4154" s="294"/>
    </row>
    <row r="4155" spans="2:7" s="6" customFormat="1">
      <c r="B4155" s="356"/>
      <c r="C4155" s="356"/>
      <c r="D4155" s="356"/>
      <c r="E4155" s="357"/>
      <c r="F4155" s="358"/>
      <c r="G4155" s="294"/>
    </row>
    <row r="4156" spans="2:7" s="6" customFormat="1">
      <c r="B4156" s="356"/>
      <c r="C4156" s="356"/>
      <c r="D4156" s="356"/>
      <c r="E4156" s="357"/>
      <c r="F4156" s="358"/>
      <c r="G4156" s="294"/>
    </row>
    <row r="4157" spans="2:7" s="6" customFormat="1">
      <c r="B4157" s="356"/>
      <c r="C4157" s="356"/>
      <c r="D4157" s="356"/>
      <c r="E4157" s="357"/>
      <c r="F4157" s="358"/>
      <c r="G4157" s="294"/>
    </row>
    <row r="4158" spans="2:7" s="6" customFormat="1">
      <c r="B4158" s="356"/>
      <c r="C4158" s="356"/>
      <c r="D4158" s="356"/>
      <c r="E4158" s="357"/>
      <c r="F4158" s="358"/>
      <c r="G4158" s="294"/>
    </row>
    <row r="4159" spans="2:7" s="6" customFormat="1">
      <c r="B4159" s="356"/>
      <c r="C4159" s="356"/>
      <c r="D4159" s="356"/>
      <c r="E4159" s="357"/>
      <c r="F4159" s="358"/>
      <c r="G4159" s="294"/>
    </row>
    <row r="4160" spans="2:7" s="6" customFormat="1">
      <c r="B4160" s="356"/>
      <c r="C4160" s="356"/>
      <c r="D4160" s="356"/>
      <c r="E4160" s="357"/>
      <c r="F4160" s="358"/>
      <c r="G4160" s="294"/>
    </row>
    <row r="4161" spans="2:7" s="6" customFormat="1">
      <c r="B4161" s="356"/>
      <c r="C4161" s="356"/>
      <c r="D4161" s="356"/>
      <c r="E4161" s="357"/>
      <c r="F4161" s="358"/>
      <c r="G4161" s="294"/>
    </row>
    <row r="4162" spans="2:7" s="6" customFormat="1">
      <c r="B4162" s="356"/>
      <c r="C4162" s="356"/>
      <c r="D4162" s="356"/>
      <c r="E4162" s="357"/>
      <c r="F4162" s="358"/>
      <c r="G4162" s="294"/>
    </row>
    <row r="4163" spans="2:7" s="6" customFormat="1">
      <c r="B4163" s="356"/>
      <c r="C4163" s="356"/>
      <c r="D4163" s="356"/>
      <c r="E4163" s="357"/>
      <c r="F4163" s="358"/>
      <c r="G4163" s="294"/>
    </row>
    <row r="4164" spans="2:7" s="6" customFormat="1">
      <c r="B4164" s="356"/>
      <c r="C4164" s="356"/>
      <c r="D4164" s="356"/>
      <c r="E4164" s="357"/>
      <c r="F4164" s="358"/>
      <c r="G4164" s="294"/>
    </row>
    <row r="4165" spans="2:7" s="6" customFormat="1">
      <c r="B4165" s="356"/>
      <c r="C4165" s="356"/>
      <c r="D4165" s="356"/>
      <c r="E4165" s="357"/>
      <c r="F4165" s="358"/>
      <c r="G4165" s="294"/>
    </row>
    <row r="4166" spans="2:7" s="6" customFormat="1">
      <c r="B4166" s="356"/>
      <c r="C4166" s="356"/>
      <c r="D4166" s="356"/>
      <c r="E4166" s="357"/>
      <c r="F4166" s="358"/>
      <c r="G4166" s="294"/>
    </row>
    <row r="4167" spans="2:7" s="6" customFormat="1">
      <c r="B4167" s="356"/>
      <c r="C4167" s="356"/>
      <c r="D4167" s="356"/>
      <c r="E4167" s="357"/>
      <c r="F4167" s="358"/>
      <c r="G4167" s="294"/>
    </row>
    <row r="4168" spans="2:7" s="6" customFormat="1">
      <c r="B4168" s="356"/>
      <c r="C4168" s="356"/>
      <c r="D4168" s="356"/>
      <c r="E4168" s="357"/>
      <c r="F4168" s="358"/>
      <c r="G4168" s="294"/>
    </row>
    <row r="4169" spans="2:7" s="6" customFormat="1">
      <c r="B4169" s="356"/>
      <c r="C4169" s="356"/>
      <c r="D4169" s="356"/>
      <c r="E4169" s="357"/>
      <c r="F4169" s="358"/>
      <c r="G4169" s="294"/>
    </row>
    <row r="4170" spans="2:7" s="6" customFormat="1">
      <c r="B4170" s="356"/>
      <c r="C4170" s="356"/>
      <c r="D4170" s="356"/>
      <c r="E4170" s="357"/>
      <c r="F4170" s="358"/>
      <c r="G4170" s="294"/>
    </row>
    <row r="4171" spans="2:7" s="6" customFormat="1">
      <c r="B4171" s="356"/>
      <c r="C4171" s="356"/>
      <c r="D4171" s="356"/>
      <c r="E4171" s="357"/>
      <c r="F4171" s="358"/>
      <c r="G4171" s="294"/>
    </row>
    <row r="4172" spans="2:7" s="6" customFormat="1">
      <c r="B4172" s="356"/>
      <c r="C4172" s="356"/>
      <c r="D4172" s="356"/>
      <c r="E4172" s="357"/>
      <c r="F4172" s="358"/>
      <c r="G4172" s="294"/>
    </row>
    <row r="4173" spans="2:7" s="6" customFormat="1">
      <c r="B4173" s="356"/>
      <c r="C4173" s="356"/>
      <c r="D4173" s="356"/>
      <c r="E4173" s="357"/>
      <c r="F4173" s="358"/>
      <c r="G4173" s="294"/>
    </row>
    <row r="4174" spans="2:7" s="6" customFormat="1">
      <c r="B4174" s="356"/>
      <c r="C4174" s="356"/>
      <c r="D4174" s="356"/>
      <c r="E4174" s="357"/>
      <c r="F4174" s="358"/>
      <c r="G4174" s="294"/>
    </row>
    <row r="4175" spans="2:7" s="6" customFormat="1">
      <c r="B4175" s="356"/>
      <c r="C4175" s="356"/>
      <c r="D4175" s="356"/>
      <c r="E4175" s="357"/>
      <c r="F4175" s="358"/>
      <c r="G4175" s="294"/>
    </row>
    <row r="4176" spans="2:7" s="6" customFormat="1">
      <c r="B4176" s="356"/>
      <c r="C4176" s="356"/>
      <c r="D4176" s="356"/>
      <c r="E4176" s="357"/>
      <c r="F4176" s="358"/>
      <c r="G4176" s="294"/>
    </row>
    <row r="4177" spans="2:7" s="6" customFormat="1">
      <c r="B4177" s="356"/>
      <c r="C4177" s="356"/>
      <c r="D4177" s="356"/>
      <c r="E4177" s="357"/>
      <c r="F4177" s="358"/>
      <c r="G4177" s="294"/>
    </row>
    <row r="4178" spans="2:7" s="6" customFormat="1">
      <c r="B4178" s="356"/>
      <c r="C4178" s="356"/>
      <c r="D4178" s="356"/>
      <c r="E4178" s="357"/>
      <c r="F4178" s="358"/>
      <c r="G4178" s="294"/>
    </row>
    <row r="4179" spans="2:7" s="6" customFormat="1">
      <c r="B4179" s="356"/>
      <c r="C4179" s="356"/>
      <c r="D4179" s="356"/>
      <c r="E4179" s="357"/>
      <c r="F4179" s="358"/>
      <c r="G4179" s="294"/>
    </row>
    <row r="4180" spans="2:7" s="6" customFormat="1">
      <c r="B4180" s="356"/>
      <c r="C4180" s="356"/>
      <c r="D4180" s="356"/>
      <c r="E4180" s="357"/>
      <c r="F4180" s="358"/>
      <c r="G4180" s="294"/>
    </row>
    <row r="4181" spans="2:7" s="6" customFormat="1">
      <c r="B4181" s="356"/>
      <c r="C4181" s="356"/>
      <c r="D4181" s="356"/>
      <c r="E4181" s="357"/>
      <c r="F4181" s="358"/>
      <c r="G4181" s="294"/>
    </row>
    <row r="4182" spans="2:7" s="6" customFormat="1">
      <c r="B4182" s="356"/>
      <c r="C4182" s="356"/>
      <c r="D4182" s="356"/>
      <c r="E4182" s="357"/>
      <c r="F4182" s="358"/>
      <c r="G4182" s="294"/>
    </row>
    <row r="4183" spans="2:7" s="6" customFormat="1">
      <c r="B4183" s="356"/>
      <c r="C4183" s="356"/>
      <c r="D4183" s="356"/>
      <c r="E4183" s="357"/>
      <c r="F4183" s="358"/>
      <c r="G4183" s="294"/>
    </row>
    <row r="4184" spans="2:7" s="6" customFormat="1">
      <c r="B4184" s="356"/>
      <c r="C4184" s="356"/>
      <c r="D4184" s="356"/>
      <c r="E4184" s="357"/>
      <c r="F4184" s="358"/>
      <c r="G4184" s="294"/>
    </row>
    <row r="4185" spans="2:7" s="6" customFormat="1">
      <c r="B4185" s="356"/>
      <c r="C4185" s="356"/>
      <c r="D4185" s="356"/>
      <c r="E4185" s="357"/>
      <c r="F4185" s="358"/>
      <c r="G4185" s="294"/>
    </row>
    <row r="4186" spans="2:7" s="6" customFormat="1">
      <c r="B4186" s="356"/>
      <c r="C4186" s="356"/>
      <c r="D4186" s="356"/>
      <c r="E4186" s="357"/>
      <c r="F4186" s="358"/>
      <c r="G4186" s="294"/>
    </row>
    <row r="4187" spans="2:7" s="6" customFormat="1">
      <c r="B4187" s="356"/>
      <c r="C4187" s="356"/>
      <c r="D4187" s="356"/>
      <c r="E4187" s="357"/>
      <c r="F4187" s="358"/>
      <c r="G4187" s="294"/>
    </row>
    <row r="4188" spans="2:7" s="6" customFormat="1">
      <c r="B4188" s="356"/>
      <c r="C4188" s="356"/>
      <c r="D4188" s="356"/>
      <c r="E4188" s="357"/>
      <c r="F4188" s="358"/>
      <c r="G4188" s="294"/>
    </row>
    <row r="4189" spans="2:7" s="6" customFormat="1">
      <c r="B4189" s="356"/>
      <c r="C4189" s="356"/>
      <c r="D4189" s="356"/>
      <c r="E4189" s="357"/>
      <c r="F4189" s="358"/>
      <c r="G4189" s="294"/>
    </row>
    <row r="4190" spans="2:7" s="6" customFormat="1">
      <c r="B4190" s="356"/>
      <c r="C4190" s="356"/>
      <c r="D4190" s="356"/>
      <c r="E4190" s="357"/>
      <c r="F4190" s="358"/>
      <c r="G4190" s="294"/>
    </row>
    <row r="4191" spans="2:7" s="6" customFormat="1">
      <c r="B4191" s="356"/>
      <c r="C4191" s="356"/>
      <c r="D4191" s="356"/>
      <c r="E4191" s="357"/>
      <c r="F4191" s="358"/>
      <c r="G4191" s="294"/>
    </row>
    <row r="4192" spans="2:7" s="6" customFormat="1">
      <c r="B4192" s="356"/>
      <c r="C4192" s="356"/>
      <c r="D4192" s="356"/>
      <c r="E4192" s="357"/>
      <c r="F4192" s="358"/>
      <c r="G4192" s="294"/>
    </row>
    <row r="4193" spans="2:7" s="6" customFormat="1">
      <c r="B4193" s="356"/>
      <c r="C4193" s="356"/>
      <c r="D4193" s="356"/>
      <c r="E4193" s="357"/>
      <c r="F4193" s="358"/>
      <c r="G4193" s="294"/>
    </row>
    <row r="4194" spans="2:7" s="6" customFormat="1">
      <c r="B4194" s="356"/>
      <c r="C4194" s="356"/>
      <c r="D4194" s="356"/>
      <c r="E4194" s="357"/>
      <c r="F4194" s="358"/>
      <c r="G4194" s="294"/>
    </row>
    <row r="4195" spans="2:7" s="6" customFormat="1">
      <c r="B4195" s="356"/>
      <c r="C4195" s="356"/>
      <c r="D4195" s="356"/>
      <c r="E4195" s="357"/>
      <c r="F4195" s="358"/>
      <c r="G4195" s="294"/>
    </row>
    <row r="4196" spans="2:7" s="6" customFormat="1">
      <c r="B4196" s="356"/>
      <c r="C4196" s="356"/>
      <c r="D4196" s="356"/>
      <c r="E4196" s="357"/>
      <c r="F4196" s="358"/>
      <c r="G4196" s="294"/>
    </row>
    <row r="4197" spans="2:7" s="6" customFormat="1">
      <c r="B4197" s="356"/>
      <c r="C4197" s="356"/>
      <c r="D4197" s="356"/>
      <c r="E4197" s="357"/>
      <c r="F4197" s="358"/>
      <c r="G4197" s="294"/>
    </row>
    <row r="4198" spans="2:7" s="6" customFormat="1">
      <c r="B4198" s="356"/>
      <c r="C4198" s="356"/>
      <c r="D4198" s="356"/>
      <c r="E4198" s="357"/>
      <c r="F4198" s="358"/>
      <c r="G4198" s="294"/>
    </row>
    <row r="4199" spans="2:7" s="6" customFormat="1">
      <c r="B4199" s="356"/>
      <c r="C4199" s="356"/>
      <c r="D4199" s="356"/>
      <c r="E4199" s="357"/>
      <c r="F4199" s="358"/>
      <c r="G4199" s="294"/>
    </row>
    <row r="4200" spans="2:7" s="6" customFormat="1">
      <c r="B4200" s="356"/>
      <c r="C4200" s="356"/>
      <c r="D4200" s="356"/>
      <c r="E4200" s="357"/>
      <c r="F4200" s="358"/>
      <c r="G4200" s="294"/>
    </row>
    <row r="4201" spans="2:7" s="6" customFormat="1">
      <c r="B4201" s="356"/>
      <c r="C4201" s="356"/>
      <c r="D4201" s="356"/>
      <c r="E4201" s="357"/>
      <c r="F4201" s="358"/>
      <c r="G4201" s="294"/>
    </row>
    <row r="4202" spans="2:7" s="6" customFormat="1">
      <c r="B4202" s="356"/>
      <c r="C4202" s="356"/>
      <c r="D4202" s="356"/>
      <c r="E4202" s="357"/>
      <c r="F4202" s="358"/>
      <c r="G4202" s="294"/>
    </row>
    <row r="4203" spans="2:7" s="6" customFormat="1">
      <c r="B4203" s="356"/>
      <c r="C4203" s="356"/>
      <c r="D4203" s="356"/>
      <c r="E4203" s="357"/>
      <c r="F4203" s="358"/>
      <c r="G4203" s="294"/>
    </row>
    <row r="4204" spans="2:7" s="6" customFormat="1">
      <c r="B4204" s="356"/>
      <c r="C4204" s="356"/>
      <c r="D4204" s="356"/>
      <c r="E4204" s="357"/>
      <c r="F4204" s="358"/>
      <c r="G4204" s="294"/>
    </row>
    <row r="4205" spans="2:7" s="6" customFormat="1">
      <c r="B4205" s="356"/>
      <c r="C4205" s="356"/>
      <c r="D4205" s="356"/>
      <c r="E4205" s="357"/>
      <c r="F4205" s="358"/>
      <c r="G4205" s="294"/>
    </row>
    <row r="4206" spans="2:7" s="6" customFormat="1">
      <c r="B4206" s="356"/>
      <c r="C4206" s="356"/>
      <c r="D4206" s="356"/>
      <c r="E4206" s="357"/>
      <c r="F4206" s="358"/>
      <c r="G4206" s="294"/>
    </row>
    <row r="4207" spans="2:7" s="6" customFormat="1">
      <c r="B4207" s="356"/>
      <c r="C4207" s="356"/>
      <c r="D4207" s="356"/>
      <c r="E4207" s="357"/>
      <c r="F4207" s="358"/>
      <c r="G4207" s="294"/>
    </row>
    <row r="4208" spans="2:7" s="6" customFormat="1">
      <c r="B4208" s="356"/>
      <c r="C4208" s="356"/>
      <c r="D4208" s="356"/>
      <c r="E4208" s="357"/>
      <c r="F4208" s="358"/>
      <c r="G4208" s="294"/>
    </row>
    <row r="4209" spans="2:7" s="6" customFormat="1">
      <c r="B4209" s="356"/>
      <c r="C4209" s="356"/>
      <c r="D4209" s="356"/>
      <c r="E4209" s="357"/>
      <c r="F4209" s="358"/>
      <c r="G4209" s="294"/>
    </row>
    <row r="4210" spans="2:7" s="6" customFormat="1">
      <c r="B4210" s="356"/>
      <c r="C4210" s="356"/>
      <c r="D4210" s="356"/>
      <c r="E4210" s="357"/>
      <c r="F4210" s="358"/>
      <c r="G4210" s="294"/>
    </row>
    <row r="4211" spans="2:7" s="6" customFormat="1">
      <c r="B4211" s="356"/>
      <c r="C4211" s="356"/>
      <c r="D4211" s="356"/>
      <c r="E4211" s="357"/>
      <c r="F4211" s="358"/>
      <c r="G4211" s="294"/>
    </row>
    <row r="4212" spans="2:7" s="6" customFormat="1">
      <c r="B4212" s="356"/>
      <c r="C4212" s="356"/>
      <c r="D4212" s="356"/>
      <c r="E4212" s="357"/>
      <c r="F4212" s="358"/>
      <c r="G4212" s="294"/>
    </row>
    <row r="4213" spans="2:7" s="6" customFormat="1">
      <c r="B4213" s="356"/>
      <c r="C4213" s="356"/>
      <c r="D4213" s="356"/>
      <c r="E4213" s="357"/>
      <c r="F4213" s="358"/>
      <c r="G4213" s="294"/>
    </row>
    <row r="4214" spans="2:7" s="6" customFormat="1">
      <c r="B4214" s="356"/>
      <c r="C4214" s="356"/>
      <c r="D4214" s="356"/>
      <c r="E4214" s="357"/>
      <c r="F4214" s="358"/>
      <c r="G4214" s="294"/>
    </row>
    <row r="4215" spans="2:7" s="6" customFormat="1">
      <c r="B4215" s="356"/>
      <c r="C4215" s="356"/>
      <c r="D4215" s="356"/>
      <c r="E4215" s="357"/>
      <c r="F4215" s="358"/>
      <c r="G4215" s="294"/>
    </row>
    <row r="4216" spans="2:7" s="6" customFormat="1">
      <c r="B4216" s="356"/>
      <c r="C4216" s="356"/>
      <c r="D4216" s="356"/>
      <c r="E4216" s="357"/>
      <c r="F4216" s="358"/>
      <c r="G4216" s="294"/>
    </row>
    <row r="4217" spans="2:7" s="6" customFormat="1">
      <c r="B4217" s="356"/>
      <c r="C4217" s="356"/>
      <c r="D4217" s="356"/>
      <c r="E4217" s="357"/>
      <c r="F4217" s="358"/>
      <c r="G4217" s="294"/>
    </row>
    <row r="4218" spans="2:7" s="6" customFormat="1">
      <c r="B4218" s="356"/>
      <c r="C4218" s="356"/>
      <c r="D4218" s="356"/>
      <c r="E4218" s="357"/>
      <c r="F4218" s="358"/>
      <c r="G4218" s="294"/>
    </row>
    <row r="4219" spans="2:7" s="6" customFormat="1">
      <c r="B4219" s="356"/>
      <c r="C4219" s="356"/>
      <c r="D4219" s="356"/>
      <c r="E4219" s="357"/>
      <c r="F4219" s="358"/>
      <c r="G4219" s="294"/>
    </row>
    <row r="4220" spans="2:7" s="6" customFormat="1">
      <c r="B4220" s="356"/>
      <c r="C4220" s="356"/>
      <c r="D4220" s="356"/>
      <c r="E4220" s="357"/>
      <c r="F4220" s="358"/>
      <c r="G4220" s="294"/>
    </row>
    <row r="4221" spans="2:7" s="6" customFormat="1">
      <c r="B4221" s="356"/>
      <c r="C4221" s="356"/>
      <c r="D4221" s="356"/>
      <c r="E4221" s="357"/>
      <c r="F4221" s="358"/>
      <c r="G4221" s="294"/>
    </row>
    <row r="4222" spans="2:7" s="6" customFormat="1">
      <c r="B4222" s="356"/>
      <c r="C4222" s="356"/>
      <c r="D4222" s="356"/>
      <c r="E4222" s="357"/>
      <c r="F4222" s="358"/>
      <c r="G4222" s="294"/>
    </row>
    <row r="4223" spans="2:7" s="6" customFormat="1">
      <c r="B4223" s="356"/>
      <c r="C4223" s="356"/>
      <c r="D4223" s="356"/>
      <c r="E4223" s="357"/>
      <c r="F4223" s="358"/>
      <c r="G4223" s="294"/>
    </row>
    <row r="4224" spans="2:7" s="6" customFormat="1">
      <c r="B4224" s="356"/>
      <c r="C4224" s="356"/>
      <c r="D4224" s="356"/>
      <c r="E4224" s="357"/>
      <c r="F4224" s="358"/>
      <c r="G4224" s="294"/>
    </row>
    <row r="4225" spans="2:7" s="6" customFormat="1">
      <c r="B4225" s="356"/>
      <c r="C4225" s="356"/>
      <c r="D4225" s="356"/>
      <c r="E4225" s="357"/>
      <c r="F4225" s="358"/>
      <c r="G4225" s="294"/>
    </row>
    <row r="4226" spans="2:7" s="6" customFormat="1">
      <c r="B4226" s="356"/>
      <c r="C4226" s="356"/>
      <c r="D4226" s="356"/>
      <c r="E4226" s="357"/>
      <c r="F4226" s="358"/>
      <c r="G4226" s="294"/>
    </row>
    <row r="4227" spans="2:7" s="6" customFormat="1">
      <c r="B4227" s="356"/>
      <c r="C4227" s="356"/>
      <c r="D4227" s="356"/>
      <c r="E4227" s="357"/>
      <c r="F4227" s="358"/>
      <c r="G4227" s="294"/>
    </row>
    <row r="4228" spans="2:7" s="6" customFormat="1">
      <c r="B4228" s="356"/>
      <c r="C4228" s="356"/>
      <c r="D4228" s="356"/>
      <c r="E4228" s="357"/>
      <c r="F4228" s="358"/>
      <c r="G4228" s="294"/>
    </row>
    <row r="4229" spans="2:7" s="6" customFormat="1">
      <c r="B4229" s="356"/>
      <c r="C4229" s="356"/>
      <c r="D4229" s="356"/>
      <c r="E4229" s="357"/>
      <c r="F4229" s="358"/>
      <c r="G4229" s="294"/>
    </row>
    <row r="4230" spans="2:7" s="6" customFormat="1">
      <c r="B4230" s="356"/>
      <c r="C4230" s="356"/>
      <c r="D4230" s="356"/>
      <c r="E4230" s="357"/>
      <c r="F4230" s="358"/>
      <c r="G4230" s="294"/>
    </row>
    <row r="4231" spans="2:7" s="6" customFormat="1">
      <c r="B4231" s="356"/>
      <c r="C4231" s="356"/>
      <c r="D4231" s="356"/>
      <c r="E4231" s="357"/>
      <c r="F4231" s="358"/>
      <c r="G4231" s="294"/>
    </row>
    <row r="4232" spans="2:7" s="6" customFormat="1">
      <c r="B4232" s="356"/>
      <c r="C4232" s="356"/>
      <c r="D4232" s="356"/>
      <c r="E4232" s="357"/>
      <c r="F4232" s="358"/>
      <c r="G4232" s="294"/>
    </row>
    <row r="4233" spans="2:7" s="6" customFormat="1">
      <c r="B4233" s="356"/>
      <c r="C4233" s="356"/>
      <c r="D4233" s="356"/>
      <c r="E4233" s="357"/>
      <c r="F4233" s="358"/>
      <c r="G4233" s="294"/>
    </row>
    <row r="4234" spans="2:7" s="6" customFormat="1">
      <c r="B4234" s="356"/>
      <c r="C4234" s="356"/>
      <c r="D4234" s="356"/>
      <c r="E4234" s="357"/>
      <c r="F4234" s="358"/>
      <c r="G4234" s="294"/>
    </row>
    <row r="4235" spans="2:7" s="6" customFormat="1">
      <c r="B4235" s="356"/>
      <c r="C4235" s="356"/>
      <c r="D4235" s="356"/>
      <c r="E4235" s="357"/>
      <c r="F4235" s="358"/>
      <c r="G4235" s="294"/>
    </row>
    <row r="4236" spans="2:7" s="6" customFormat="1">
      <c r="B4236" s="356"/>
      <c r="C4236" s="356"/>
      <c r="D4236" s="356"/>
      <c r="E4236" s="357"/>
      <c r="F4236" s="358"/>
      <c r="G4236" s="294"/>
    </row>
    <row r="4237" spans="2:7" s="6" customFormat="1">
      <c r="B4237" s="356"/>
      <c r="C4237" s="356"/>
      <c r="D4237" s="356"/>
      <c r="E4237" s="357"/>
      <c r="F4237" s="358"/>
      <c r="G4237" s="294"/>
    </row>
    <row r="4238" spans="2:7" s="6" customFormat="1">
      <c r="B4238" s="356"/>
      <c r="C4238" s="356"/>
      <c r="D4238" s="356"/>
      <c r="E4238" s="357"/>
      <c r="F4238" s="358"/>
      <c r="G4238" s="294"/>
    </row>
    <row r="4239" spans="2:7" s="6" customFormat="1">
      <c r="B4239" s="356"/>
      <c r="C4239" s="356"/>
      <c r="D4239" s="356"/>
      <c r="E4239" s="357"/>
      <c r="F4239" s="358"/>
      <c r="G4239" s="294"/>
    </row>
    <row r="4240" spans="2:7" s="6" customFormat="1">
      <c r="B4240" s="356"/>
      <c r="C4240" s="356"/>
      <c r="D4240" s="356"/>
      <c r="E4240" s="357"/>
      <c r="F4240" s="358"/>
      <c r="G4240" s="294"/>
    </row>
    <row r="4241" spans="2:7" s="6" customFormat="1">
      <c r="B4241" s="356"/>
      <c r="C4241" s="356"/>
      <c r="D4241" s="356"/>
      <c r="E4241" s="357"/>
      <c r="F4241" s="358"/>
      <c r="G4241" s="294"/>
    </row>
    <row r="4242" spans="2:7" s="6" customFormat="1">
      <c r="B4242" s="356"/>
      <c r="C4242" s="356"/>
      <c r="D4242" s="356"/>
      <c r="E4242" s="357"/>
      <c r="F4242" s="358"/>
      <c r="G4242" s="294"/>
    </row>
    <row r="4243" spans="2:7" s="6" customFormat="1">
      <c r="B4243" s="356"/>
      <c r="C4243" s="356"/>
      <c r="D4243" s="356"/>
      <c r="E4243" s="357"/>
      <c r="F4243" s="358"/>
      <c r="G4243" s="294"/>
    </row>
    <row r="4244" spans="2:7" s="6" customFormat="1">
      <c r="B4244" s="356"/>
      <c r="C4244" s="356"/>
      <c r="D4244" s="356"/>
      <c r="E4244" s="357"/>
      <c r="F4244" s="358"/>
      <c r="G4244" s="294"/>
    </row>
    <row r="4245" spans="2:7" s="6" customFormat="1">
      <c r="B4245" s="356"/>
      <c r="C4245" s="356"/>
      <c r="D4245" s="356"/>
      <c r="E4245" s="357"/>
      <c r="F4245" s="358"/>
      <c r="G4245" s="294"/>
    </row>
    <row r="4246" spans="2:7" s="6" customFormat="1">
      <c r="B4246" s="356"/>
      <c r="C4246" s="356"/>
      <c r="D4246" s="356"/>
      <c r="E4246" s="357"/>
      <c r="F4246" s="358"/>
      <c r="G4246" s="294"/>
    </row>
    <row r="4247" spans="2:7" s="6" customFormat="1">
      <c r="B4247" s="356"/>
      <c r="C4247" s="356"/>
      <c r="D4247" s="356"/>
      <c r="E4247" s="357"/>
      <c r="F4247" s="358"/>
      <c r="G4247" s="294"/>
    </row>
    <row r="4248" spans="2:7" s="6" customFormat="1">
      <c r="B4248" s="356"/>
      <c r="C4248" s="356"/>
      <c r="D4248" s="356"/>
      <c r="E4248" s="357"/>
      <c r="F4248" s="358"/>
      <c r="G4248" s="294"/>
    </row>
    <row r="4249" spans="2:7" s="6" customFormat="1">
      <c r="B4249" s="356"/>
      <c r="C4249" s="356"/>
      <c r="D4249" s="356"/>
      <c r="E4249" s="357"/>
      <c r="F4249" s="358"/>
      <c r="G4249" s="294"/>
    </row>
    <row r="4250" spans="2:7" s="6" customFormat="1">
      <c r="B4250" s="356"/>
      <c r="C4250" s="356"/>
      <c r="D4250" s="356"/>
      <c r="E4250" s="357"/>
      <c r="F4250" s="358"/>
      <c r="G4250" s="294"/>
    </row>
    <row r="4251" spans="2:7" s="6" customFormat="1">
      <c r="B4251" s="356"/>
      <c r="C4251" s="356"/>
      <c r="D4251" s="356"/>
      <c r="E4251" s="357"/>
      <c r="F4251" s="358"/>
      <c r="G4251" s="294"/>
    </row>
    <row r="4252" spans="2:7" s="6" customFormat="1">
      <c r="B4252" s="356"/>
      <c r="C4252" s="356"/>
      <c r="D4252" s="356"/>
      <c r="E4252" s="357"/>
      <c r="F4252" s="358"/>
      <c r="G4252" s="294"/>
    </row>
    <row r="4253" spans="2:7" s="6" customFormat="1">
      <c r="B4253" s="356"/>
      <c r="C4253" s="356"/>
      <c r="D4253" s="356"/>
      <c r="E4253" s="357"/>
      <c r="F4253" s="358"/>
      <c r="G4253" s="294"/>
    </row>
    <row r="4254" spans="2:7" s="6" customFormat="1">
      <c r="B4254" s="356"/>
      <c r="C4254" s="356"/>
      <c r="D4254" s="356"/>
      <c r="E4254" s="357"/>
      <c r="F4254" s="358"/>
      <c r="G4254" s="294"/>
    </row>
    <row r="4255" spans="2:7" s="6" customFormat="1">
      <c r="B4255" s="356"/>
      <c r="C4255" s="356"/>
      <c r="D4255" s="356"/>
      <c r="E4255" s="357"/>
      <c r="F4255" s="358"/>
      <c r="G4255" s="294"/>
    </row>
    <row r="4256" spans="2:7" s="6" customFormat="1">
      <c r="B4256" s="356"/>
      <c r="C4256" s="356"/>
      <c r="D4256" s="356"/>
      <c r="E4256" s="357"/>
      <c r="F4256" s="358"/>
      <c r="G4256" s="294"/>
    </row>
    <row r="4257" spans="2:7" s="6" customFormat="1">
      <c r="B4257" s="356"/>
      <c r="C4257" s="356"/>
      <c r="D4257" s="356"/>
      <c r="E4257" s="357"/>
      <c r="F4257" s="358"/>
      <c r="G4257" s="294"/>
    </row>
    <row r="4258" spans="2:7" s="6" customFormat="1">
      <c r="B4258" s="356"/>
      <c r="C4258" s="356"/>
      <c r="D4258" s="356"/>
      <c r="E4258" s="357"/>
      <c r="F4258" s="358"/>
      <c r="G4258" s="294"/>
    </row>
    <row r="4259" spans="2:7" s="6" customFormat="1">
      <c r="B4259" s="356"/>
      <c r="C4259" s="356"/>
      <c r="D4259" s="356"/>
      <c r="E4259" s="357"/>
      <c r="F4259" s="358"/>
      <c r="G4259" s="294"/>
    </row>
    <row r="4260" spans="2:7" s="6" customFormat="1">
      <c r="B4260" s="356"/>
      <c r="C4260" s="356"/>
      <c r="D4260" s="356"/>
      <c r="E4260" s="357"/>
      <c r="F4260" s="358"/>
      <c r="G4260" s="294"/>
    </row>
    <row r="4261" spans="2:7" s="6" customFormat="1">
      <c r="B4261" s="356"/>
      <c r="C4261" s="356"/>
      <c r="D4261" s="356"/>
      <c r="E4261" s="357"/>
      <c r="F4261" s="358"/>
      <c r="G4261" s="294"/>
    </row>
    <row r="4262" spans="2:7" s="6" customFormat="1">
      <c r="B4262" s="356"/>
      <c r="C4262" s="356"/>
      <c r="D4262" s="356"/>
      <c r="E4262" s="357"/>
      <c r="F4262" s="358"/>
      <c r="G4262" s="294"/>
    </row>
    <row r="4263" spans="2:7" s="6" customFormat="1">
      <c r="B4263" s="356"/>
      <c r="C4263" s="356"/>
      <c r="D4263" s="356"/>
      <c r="E4263" s="357"/>
      <c r="F4263" s="358"/>
      <c r="G4263" s="294"/>
    </row>
    <row r="4264" spans="2:7" s="6" customFormat="1">
      <c r="B4264" s="356"/>
      <c r="C4264" s="356"/>
      <c r="D4264" s="356"/>
      <c r="E4264" s="357"/>
      <c r="F4264" s="358"/>
      <c r="G4264" s="294"/>
    </row>
    <row r="4265" spans="2:7" s="6" customFormat="1">
      <c r="B4265" s="356"/>
      <c r="C4265" s="356"/>
      <c r="D4265" s="356"/>
      <c r="E4265" s="357"/>
      <c r="F4265" s="358"/>
      <c r="G4265" s="294"/>
    </row>
    <row r="4266" spans="2:7" s="6" customFormat="1">
      <c r="B4266" s="356"/>
      <c r="C4266" s="356"/>
      <c r="D4266" s="356"/>
      <c r="E4266" s="357"/>
      <c r="F4266" s="358"/>
      <c r="G4266" s="294"/>
    </row>
    <row r="4267" spans="2:7" s="6" customFormat="1">
      <c r="B4267" s="356"/>
      <c r="C4267" s="356"/>
      <c r="D4267" s="356"/>
      <c r="E4267" s="357"/>
      <c r="F4267" s="358"/>
      <c r="G4267" s="294"/>
    </row>
    <row r="4268" spans="2:7" s="6" customFormat="1">
      <c r="B4268" s="356"/>
      <c r="C4268" s="356"/>
      <c r="D4268" s="356"/>
      <c r="E4268" s="357"/>
      <c r="F4268" s="358"/>
      <c r="G4268" s="294"/>
    </row>
    <row r="4269" spans="2:7" s="6" customFormat="1">
      <c r="B4269" s="356"/>
      <c r="C4269" s="356"/>
      <c r="D4269" s="356"/>
      <c r="E4269" s="357"/>
      <c r="F4269" s="358"/>
      <c r="G4269" s="294"/>
    </row>
    <row r="4270" spans="2:7" s="6" customFormat="1">
      <c r="B4270" s="356"/>
      <c r="C4270" s="356"/>
      <c r="D4270" s="356"/>
      <c r="E4270" s="357"/>
      <c r="F4270" s="358"/>
      <c r="G4270" s="294"/>
    </row>
    <row r="4271" spans="2:7" s="6" customFormat="1">
      <c r="B4271" s="356"/>
      <c r="C4271" s="356"/>
      <c r="D4271" s="356"/>
      <c r="E4271" s="357"/>
      <c r="F4271" s="358"/>
      <c r="G4271" s="294"/>
    </row>
    <row r="4272" spans="2:7" s="6" customFormat="1">
      <c r="B4272" s="356"/>
      <c r="C4272" s="356"/>
      <c r="D4272" s="356"/>
      <c r="E4272" s="357"/>
      <c r="F4272" s="358"/>
      <c r="G4272" s="294"/>
    </row>
    <row r="4273" spans="2:7" s="6" customFormat="1">
      <c r="B4273" s="356"/>
      <c r="C4273" s="356"/>
      <c r="D4273" s="356"/>
      <c r="E4273" s="357"/>
      <c r="F4273" s="358"/>
      <c r="G4273" s="294"/>
    </row>
    <row r="4274" spans="2:7" s="6" customFormat="1">
      <c r="B4274" s="356"/>
      <c r="C4274" s="356"/>
      <c r="D4274" s="356"/>
      <c r="E4274" s="357"/>
      <c r="F4274" s="358"/>
      <c r="G4274" s="294"/>
    </row>
    <row r="4275" spans="2:7" s="6" customFormat="1">
      <c r="B4275" s="356"/>
      <c r="C4275" s="356"/>
      <c r="D4275" s="356"/>
      <c r="E4275" s="357"/>
      <c r="F4275" s="358"/>
      <c r="G4275" s="294"/>
    </row>
    <row r="4276" spans="2:7" s="6" customFormat="1">
      <c r="B4276" s="356"/>
      <c r="C4276" s="356"/>
      <c r="D4276" s="356"/>
      <c r="E4276" s="357"/>
      <c r="F4276" s="358"/>
      <c r="G4276" s="294"/>
    </row>
    <row r="4277" spans="2:7" s="6" customFormat="1">
      <c r="B4277" s="356"/>
      <c r="C4277" s="356"/>
      <c r="D4277" s="356"/>
      <c r="E4277" s="357"/>
      <c r="F4277" s="358"/>
      <c r="G4277" s="294"/>
    </row>
    <row r="4278" spans="2:7" s="6" customFormat="1">
      <c r="B4278" s="356"/>
      <c r="C4278" s="356"/>
      <c r="D4278" s="356"/>
      <c r="E4278" s="357"/>
      <c r="F4278" s="358"/>
      <c r="G4278" s="294"/>
    </row>
    <row r="4279" spans="2:7" s="6" customFormat="1">
      <c r="B4279" s="356"/>
      <c r="C4279" s="356"/>
      <c r="D4279" s="356"/>
      <c r="E4279" s="357"/>
      <c r="F4279" s="358"/>
      <c r="G4279" s="294"/>
    </row>
    <row r="4280" spans="2:7" s="6" customFormat="1">
      <c r="B4280" s="356"/>
      <c r="C4280" s="356"/>
      <c r="D4280" s="356"/>
      <c r="E4280" s="357"/>
      <c r="F4280" s="358"/>
      <c r="G4280" s="294"/>
    </row>
    <row r="4281" spans="2:7" s="6" customFormat="1">
      <c r="B4281" s="356"/>
      <c r="C4281" s="356"/>
      <c r="D4281" s="356"/>
      <c r="E4281" s="357"/>
      <c r="F4281" s="358"/>
      <c r="G4281" s="294"/>
    </row>
    <row r="4282" spans="2:7" s="6" customFormat="1">
      <c r="B4282" s="356"/>
      <c r="C4282" s="356"/>
      <c r="D4282" s="356"/>
      <c r="E4282" s="357"/>
      <c r="F4282" s="358"/>
      <c r="G4282" s="294"/>
    </row>
    <row r="4283" spans="2:7" s="6" customFormat="1">
      <c r="B4283" s="356"/>
      <c r="C4283" s="356"/>
      <c r="D4283" s="356"/>
      <c r="E4283" s="357"/>
      <c r="F4283" s="358"/>
      <c r="G4283" s="294"/>
    </row>
    <row r="4284" spans="2:7" s="6" customFormat="1">
      <c r="B4284" s="356"/>
      <c r="C4284" s="356"/>
      <c r="D4284" s="356"/>
      <c r="E4284" s="357"/>
      <c r="F4284" s="358"/>
      <c r="G4284" s="294"/>
    </row>
    <row r="4285" spans="2:7" s="6" customFormat="1">
      <c r="B4285" s="356"/>
      <c r="C4285" s="356"/>
      <c r="D4285" s="356"/>
      <c r="E4285" s="357"/>
      <c r="F4285" s="358"/>
      <c r="G4285" s="294"/>
    </row>
    <row r="4286" spans="2:7" s="6" customFormat="1">
      <c r="B4286" s="356"/>
      <c r="C4286" s="356"/>
      <c r="D4286" s="356"/>
      <c r="E4286" s="357"/>
      <c r="F4286" s="358"/>
      <c r="G4286" s="294"/>
    </row>
    <row r="4287" spans="2:7" s="6" customFormat="1">
      <c r="B4287" s="356"/>
      <c r="C4287" s="356"/>
      <c r="D4287" s="356"/>
      <c r="E4287" s="357"/>
      <c r="F4287" s="358"/>
      <c r="G4287" s="294"/>
    </row>
    <row r="4288" spans="2:7" s="6" customFormat="1">
      <c r="B4288" s="356"/>
      <c r="C4288" s="356"/>
      <c r="D4288" s="356"/>
      <c r="E4288" s="357"/>
      <c r="F4288" s="358"/>
      <c r="G4288" s="294"/>
    </row>
    <row r="4289" spans="2:7" s="6" customFormat="1">
      <c r="B4289" s="356"/>
      <c r="C4289" s="356"/>
      <c r="D4289" s="356"/>
      <c r="E4289" s="357"/>
      <c r="F4289" s="358"/>
      <c r="G4289" s="294"/>
    </row>
    <row r="4290" spans="2:7" s="6" customFormat="1">
      <c r="B4290" s="356"/>
      <c r="C4290" s="356"/>
      <c r="D4290" s="356"/>
      <c r="E4290" s="357"/>
      <c r="F4290" s="358"/>
      <c r="G4290" s="294"/>
    </row>
    <row r="4291" spans="2:7" s="6" customFormat="1">
      <c r="B4291" s="356"/>
      <c r="C4291" s="356"/>
      <c r="D4291" s="356"/>
      <c r="E4291" s="357"/>
      <c r="F4291" s="358"/>
      <c r="G4291" s="294"/>
    </row>
    <row r="4292" spans="2:7" s="6" customFormat="1">
      <c r="B4292" s="356"/>
      <c r="C4292" s="356"/>
      <c r="D4292" s="356"/>
      <c r="E4292" s="357"/>
      <c r="F4292" s="358"/>
      <c r="G4292" s="294"/>
    </row>
    <row r="4293" spans="2:7" s="6" customFormat="1">
      <c r="B4293" s="356"/>
      <c r="C4293" s="356"/>
      <c r="D4293" s="356"/>
      <c r="E4293" s="357"/>
      <c r="F4293" s="358"/>
      <c r="G4293" s="294"/>
    </row>
    <row r="4294" spans="2:7" s="6" customFormat="1">
      <c r="B4294" s="356"/>
      <c r="C4294" s="356"/>
      <c r="D4294" s="356"/>
      <c r="E4294" s="357"/>
      <c r="F4294" s="358"/>
      <c r="G4294" s="294"/>
    </row>
    <row r="4295" spans="2:7" s="6" customFormat="1">
      <c r="B4295" s="356"/>
      <c r="C4295" s="356"/>
      <c r="D4295" s="356"/>
      <c r="E4295" s="357"/>
      <c r="F4295" s="358"/>
      <c r="G4295" s="294"/>
    </row>
    <row r="4296" spans="2:7" s="6" customFormat="1">
      <c r="B4296" s="356"/>
      <c r="C4296" s="356"/>
      <c r="D4296" s="356"/>
      <c r="E4296" s="357"/>
      <c r="F4296" s="358"/>
      <c r="G4296" s="294"/>
    </row>
    <row r="4297" spans="2:7" s="6" customFormat="1">
      <c r="B4297" s="356"/>
      <c r="C4297" s="356"/>
      <c r="D4297" s="356"/>
      <c r="E4297" s="357"/>
      <c r="F4297" s="358"/>
      <c r="G4297" s="294"/>
    </row>
    <row r="4298" spans="2:7" s="6" customFormat="1">
      <c r="B4298" s="356"/>
      <c r="C4298" s="356"/>
      <c r="D4298" s="356"/>
      <c r="E4298" s="357"/>
      <c r="F4298" s="358"/>
      <c r="G4298" s="294"/>
    </row>
    <row r="4299" spans="2:7" s="6" customFormat="1">
      <c r="B4299" s="356"/>
      <c r="C4299" s="356"/>
      <c r="D4299" s="356"/>
      <c r="E4299" s="357"/>
      <c r="F4299" s="358"/>
      <c r="G4299" s="294"/>
    </row>
    <row r="4300" spans="2:7" s="6" customFormat="1">
      <c r="B4300" s="356"/>
      <c r="C4300" s="356"/>
      <c r="D4300" s="356"/>
      <c r="E4300" s="357"/>
      <c r="F4300" s="358"/>
      <c r="G4300" s="294"/>
    </row>
    <row r="4301" spans="2:7" s="6" customFormat="1">
      <c r="B4301" s="356"/>
      <c r="C4301" s="356"/>
      <c r="D4301" s="356"/>
      <c r="E4301" s="357"/>
      <c r="F4301" s="358"/>
      <c r="G4301" s="294"/>
    </row>
    <row r="4302" spans="2:7" s="6" customFormat="1">
      <c r="B4302" s="356"/>
      <c r="C4302" s="356"/>
      <c r="D4302" s="356"/>
      <c r="E4302" s="357"/>
      <c r="F4302" s="358"/>
      <c r="G4302" s="294"/>
    </row>
    <row r="4303" spans="2:7" s="6" customFormat="1">
      <c r="B4303" s="356"/>
      <c r="C4303" s="356"/>
      <c r="D4303" s="356"/>
      <c r="E4303" s="357"/>
      <c r="F4303" s="358"/>
      <c r="G4303" s="294"/>
    </row>
    <row r="4304" spans="2:7" s="6" customFormat="1">
      <c r="B4304" s="356"/>
      <c r="C4304" s="356"/>
      <c r="D4304" s="356"/>
      <c r="E4304" s="357"/>
      <c r="F4304" s="358"/>
      <c r="G4304" s="294"/>
    </row>
    <row r="4305" spans="2:7" s="6" customFormat="1">
      <c r="B4305" s="356"/>
      <c r="C4305" s="356"/>
      <c r="D4305" s="356"/>
      <c r="E4305" s="357"/>
      <c r="F4305" s="358"/>
      <c r="G4305" s="294"/>
    </row>
    <row r="4306" spans="2:7" s="6" customFormat="1">
      <c r="B4306" s="356"/>
      <c r="C4306" s="356"/>
      <c r="D4306" s="356"/>
      <c r="E4306" s="357"/>
      <c r="F4306" s="358"/>
      <c r="G4306" s="294"/>
    </row>
    <row r="4307" spans="2:7" s="6" customFormat="1">
      <c r="B4307" s="356"/>
      <c r="C4307" s="356"/>
      <c r="D4307" s="356"/>
      <c r="E4307" s="357"/>
      <c r="F4307" s="358"/>
      <c r="G4307" s="294"/>
    </row>
    <row r="4308" spans="2:7" s="6" customFormat="1">
      <c r="B4308" s="356"/>
      <c r="C4308" s="356"/>
      <c r="D4308" s="356"/>
      <c r="E4308" s="357"/>
      <c r="F4308" s="358"/>
      <c r="G4308" s="294"/>
    </row>
    <row r="4309" spans="2:7" s="6" customFormat="1">
      <c r="B4309" s="356"/>
      <c r="C4309" s="356"/>
      <c r="D4309" s="356"/>
      <c r="E4309" s="357"/>
      <c r="F4309" s="358"/>
      <c r="G4309" s="294"/>
    </row>
    <row r="4310" spans="2:7" s="6" customFormat="1">
      <c r="B4310" s="356"/>
      <c r="C4310" s="356"/>
      <c r="D4310" s="356"/>
      <c r="E4310" s="357"/>
      <c r="F4310" s="358"/>
      <c r="G4310" s="294"/>
    </row>
    <row r="4311" spans="2:7" s="6" customFormat="1">
      <c r="B4311" s="356"/>
      <c r="C4311" s="356"/>
      <c r="D4311" s="356"/>
      <c r="E4311" s="357"/>
      <c r="F4311" s="358"/>
      <c r="G4311" s="294"/>
    </row>
    <row r="4312" spans="2:7" s="6" customFormat="1">
      <c r="B4312" s="356"/>
      <c r="C4312" s="356"/>
      <c r="D4312" s="356"/>
      <c r="E4312" s="357"/>
      <c r="F4312" s="358"/>
      <c r="G4312" s="294"/>
    </row>
    <row r="4313" spans="2:7" s="6" customFormat="1">
      <c r="B4313" s="356"/>
      <c r="C4313" s="356"/>
      <c r="D4313" s="356"/>
      <c r="E4313" s="357"/>
      <c r="F4313" s="358"/>
      <c r="G4313" s="294"/>
    </row>
    <row r="4314" spans="2:7" s="6" customFormat="1">
      <c r="B4314" s="356"/>
      <c r="C4314" s="356"/>
      <c r="D4314" s="356"/>
      <c r="E4314" s="357"/>
      <c r="F4314" s="358"/>
      <c r="G4314" s="294"/>
    </row>
    <row r="4315" spans="2:7" s="6" customFormat="1">
      <c r="B4315" s="356"/>
      <c r="C4315" s="356"/>
      <c r="D4315" s="356"/>
      <c r="E4315" s="357"/>
      <c r="F4315" s="358"/>
      <c r="G4315" s="294"/>
    </row>
  </sheetData>
  <sheetProtection algorithmName="SHA-512" hashValue="5MwDI3OaHbnmyRm+f1cns+dKEjHmEnq1sd2hQOyVHqsFZIoVQaEef+9g2RDuytYTSrkOXWgiHC7i1khFnJ5lNg==" saltValue="hyy/LOZAsJpmic7vFB3KoA==" spinCount="100000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88"/>
  <sheetViews>
    <sheetView zoomScale="90" zoomScaleNormal="9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0.7109375" style="14" customWidth="1"/>
    <col min="3" max="3" width="21.7109375" style="35" customWidth="1"/>
    <col min="4" max="4" width="30.7109375" style="57" customWidth="1"/>
    <col min="5" max="16384" width="9.140625" style="1"/>
  </cols>
  <sheetData>
    <row r="1" spans="1:6" ht="36.6" customHeight="1">
      <c r="A1" s="17"/>
      <c r="B1" s="12"/>
      <c r="C1" s="427" t="s">
        <v>45</v>
      </c>
      <c r="D1" s="427"/>
      <c r="E1" s="19"/>
      <c r="F1" s="18"/>
    </row>
    <row r="2" spans="1:6" ht="14.25">
      <c r="B2" s="4" t="s">
        <v>13</v>
      </c>
      <c r="C2" s="74">
        <f>C287-C288</f>
        <v>26201.929999999997</v>
      </c>
      <c r="D2" s="56"/>
    </row>
    <row r="3" spans="1:6" ht="13.5" thickBot="1"/>
    <row r="4" spans="1:6" s="25" customFormat="1" ht="36.6" customHeight="1">
      <c r="B4" s="27" t="s">
        <v>9</v>
      </c>
      <c r="C4" s="75" t="s">
        <v>10</v>
      </c>
      <c r="D4" s="73" t="s">
        <v>15</v>
      </c>
    </row>
    <row r="5" spans="1:6" ht="14.25">
      <c r="B5" s="201" t="s">
        <v>1046</v>
      </c>
      <c r="C5" s="202">
        <v>10</v>
      </c>
      <c r="D5" s="203"/>
    </row>
    <row r="6" spans="1:6" ht="14.25">
      <c r="B6" s="201" t="s">
        <v>1046</v>
      </c>
      <c r="C6" s="202">
        <v>50</v>
      </c>
      <c r="D6" s="203"/>
    </row>
    <row r="7" spans="1:6" ht="14.25">
      <c r="B7" s="201" t="s">
        <v>1046</v>
      </c>
      <c r="C7" s="202">
        <v>35.36</v>
      </c>
      <c r="D7" s="203"/>
    </row>
    <row r="8" spans="1:6" ht="14.25">
      <c r="B8" s="296" t="s">
        <v>1046</v>
      </c>
      <c r="C8" s="202">
        <v>10</v>
      </c>
      <c r="D8" s="205"/>
    </row>
    <row r="9" spans="1:6" ht="14.25">
      <c r="B9" s="201" t="s">
        <v>1046</v>
      </c>
      <c r="C9" s="202">
        <v>13.25</v>
      </c>
      <c r="D9" s="207"/>
    </row>
    <row r="10" spans="1:6" ht="14.25">
      <c r="B10" s="201" t="s">
        <v>1046</v>
      </c>
      <c r="C10" s="202">
        <v>10</v>
      </c>
      <c r="D10" s="203"/>
    </row>
    <row r="11" spans="1:6" ht="14.25">
      <c r="B11" s="201" t="s">
        <v>1046</v>
      </c>
      <c r="C11" s="202">
        <v>100</v>
      </c>
      <c r="D11" s="203"/>
    </row>
    <row r="12" spans="1:6" ht="14.25">
      <c r="B12" s="201" t="s">
        <v>1046</v>
      </c>
      <c r="C12" s="202">
        <v>137.25</v>
      </c>
      <c r="D12" s="203"/>
    </row>
    <row r="13" spans="1:6" ht="14.25">
      <c r="B13" s="296" t="s">
        <v>1046</v>
      </c>
      <c r="C13" s="202">
        <v>50</v>
      </c>
      <c r="D13" s="204"/>
    </row>
    <row r="14" spans="1:6" ht="14.25">
      <c r="B14" s="201" t="s">
        <v>1046</v>
      </c>
      <c r="C14" s="202">
        <v>27.5</v>
      </c>
      <c r="D14" s="205"/>
    </row>
    <row r="15" spans="1:6" ht="14.25">
      <c r="B15" s="201" t="s">
        <v>1031</v>
      </c>
      <c r="C15" s="202">
        <v>10</v>
      </c>
      <c r="D15" s="205"/>
    </row>
    <row r="16" spans="1:6" ht="14.25">
      <c r="B16" s="201" t="s">
        <v>1031</v>
      </c>
      <c r="C16" s="202">
        <v>40</v>
      </c>
      <c r="D16" s="203"/>
    </row>
    <row r="17" spans="2:4" ht="14.25">
      <c r="B17" s="201" t="s">
        <v>1031</v>
      </c>
      <c r="C17" s="202">
        <v>20.75</v>
      </c>
      <c r="D17" s="205"/>
    </row>
    <row r="18" spans="2:4" ht="14.25">
      <c r="B18" s="296" t="s">
        <v>1031</v>
      </c>
      <c r="C18" s="202">
        <v>79.5</v>
      </c>
      <c r="D18" s="205"/>
    </row>
    <row r="19" spans="2:4" ht="14.25">
      <c r="B19" s="201" t="s">
        <v>1031</v>
      </c>
      <c r="C19" s="202">
        <v>79.5</v>
      </c>
      <c r="D19" s="205"/>
    </row>
    <row r="20" spans="2:4" ht="14.25">
      <c r="B20" s="201" t="s">
        <v>1031</v>
      </c>
      <c r="C20" s="202">
        <v>64</v>
      </c>
      <c r="D20" s="204"/>
    </row>
    <row r="21" spans="2:4" ht="14.25">
      <c r="B21" s="201" t="s">
        <v>1031</v>
      </c>
      <c r="C21" s="202">
        <v>10</v>
      </c>
      <c r="D21" s="205"/>
    </row>
    <row r="22" spans="2:4" ht="14.25">
      <c r="B22" s="201" t="s">
        <v>1031</v>
      </c>
      <c r="C22" s="202">
        <v>81</v>
      </c>
      <c r="D22" s="205"/>
    </row>
    <row r="23" spans="2:4" ht="14.25">
      <c r="B23" s="201" t="s">
        <v>1031</v>
      </c>
      <c r="C23" s="202">
        <v>100</v>
      </c>
      <c r="D23" s="205">
        <v>1289</v>
      </c>
    </row>
    <row r="24" spans="2:4" ht="14.25">
      <c r="B24" s="201" t="s">
        <v>1031</v>
      </c>
      <c r="C24" s="202">
        <v>20</v>
      </c>
      <c r="D24" s="205"/>
    </row>
    <row r="25" spans="2:4" ht="14.25">
      <c r="B25" s="201" t="s">
        <v>1040</v>
      </c>
      <c r="C25" s="202">
        <v>10</v>
      </c>
      <c r="D25" s="205"/>
    </row>
    <row r="26" spans="2:4" ht="14.25">
      <c r="B26" s="296" t="s">
        <v>1040</v>
      </c>
      <c r="C26" s="202">
        <v>10</v>
      </c>
      <c r="D26" s="203"/>
    </row>
    <row r="27" spans="2:4" ht="14.25">
      <c r="B27" s="201" t="s">
        <v>1040</v>
      </c>
      <c r="C27" s="202">
        <v>35.4</v>
      </c>
      <c r="D27" s="204"/>
    </row>
    <row r="28" spans="2:4" ht="14.25">
      <c r="B28" s="201" t="s">
        <v>1040</v>
      </c>
      <c r="C28" s="202">
        <v>100</v>
      </c>
      <c r="D28" s="203"/>
    </row>
    <row r="29" spans="2:4" ht="14.25">
      <c r="B29" s="201" t="s">
        <v>1040</v>
      </c>
      <c r="C29" s="202">
        <v>500</v>
      </c>
      <c r="D29" s="203"/>
    </row>
    <row r="30" spans="2:4" ht="14.25">
      <c r="B30" s="201" t="s">
        <v>1040</v>
      </c>
      <c r="C30" s="202">
        <v>250</v>
      </c>
      <c r="D30" s="205"/>
    </row>
    <row r="31" spans="2:4" ht="14.25">
      <c r="B31" s="201" t="s">
        <v>1048</v>
      </c>
      <c r="C31" s="202">
        <v>10</v>
      </c>
      <c r="D31" s="205"/>
    </row>
    <row r="32" spans="2:4" ht="14.25">
      <c r="B32" s="201" t="s">
        <v>1048</v>
      </c>
      <c r="C32" s="202">
        <v>50</v>
      </c>
      <c r="D32" s="203"/>
    </row>
    <row r="33" spans="2:4" ht="14.25">
      <c r="B33" s="201" t="s">
        <v>1048</v>
      </c>
      <c r="C33" s="202">
        <v>10</v>
      </c>
      <c r="D33" s="203"/>
    </row>
    <row r="34" spans="2:4" ht="14.25">
      <c r="B34" s="201" t="s">
        <v>1048</v>
      </c>
      <c r="C34" s="202">
        <v>10</v>
      </c>
      <c r="D34" s="203"/>
    </row>
    <row r="35" spans="2:4" ht="14.25">
      <c r="B35" s="201" t="s">
        <v>1048</v>
      </c>
      <c r="C35" s="202">
        <v>6</v>
      </c>
      <c r="D35" s="205"/>
    </row>
    <row r="36" spans="2:4" ht="14.25">
      <c r="B36" s="201" t="s">
        <v>1048</v>
      </c>
      <c r="C36" s="202">
        <v>156</v>
      </c>
      <c r="D36" s="204"/>
    </row>
    <row r="37" spans="2:4" ht="14.25">
      <c r="B37" s="201" t="s">
        <v>1048</v>
      </c>
      <c r="C37" s="202">
        <v>32.980000000000004</v>
      </c>
      <c r="D37" s="205"/>
    </row>
    <row r="38" spans="2:4" ht="14.25">
      <c r="B38" s="201" t="s">
        <v>1048</v>
      </c>
      <c r="C38" s="202">
        <v>43</v>
      </c>
      <c r="D38" s="205"/>
    </row>
    <row r="39" spans="2:4" ht="14.25">
      <c r="B39" s="201" t="s">
        <v>1043</v>
      </c>
      <c r="C39" s="202">
        <v>30</v>
      </c>
      <c r="D39" s="205"/>
    </row>
    <row r="40" spans="2:4" ht="14.25">
      <c r="B40" s="201" t="s">
        <v>1043</v>
      </c>
      <c r="C40" s="202">
        <v>137.25</v>
      </c>
      <c r="D40" s="203"/>
    </row>
    <row r="41" spans="2:4" ht="14.25">
      <c r="B41" s="296" t="s">
        <v>1043</v>
      </c>
      <c r="C41" s="202">
        <v>10</v>
      </c>
      <c r="D41" s="205"/>
    </row>
    <row r="42" spans="2:4" ht="14.25">
      <c r="B42" s="201" t="s">
        <v>1034</v>
      </c>
      <c r="C42" s="202">
        <v>10</v>
      </c>
      <c r="D42" s="205"/>
    </row>
    <row r="43" spans="2:4" ht="14.25">
      <c r="B43" s="201" t="s">
        <v>1034</v>
      </c>
      <c r="C43" s="202">
        <v>50</v>
      </c>
      <c r="D43" s="206"/>
    </row>
    <row r="44" spans="2:4" ht="14.25">
      <c r="B44" s="296" t="s">
        <v>1034</v>
      </c>
      <c r="C44" s="202">
        <v>10</v>
      </c>
      <c r="D44" s="207"/>
    </row>
    <row r="45" spans="2:4" ht="14.25">
      <c r="B45" s="201" t="s">
        <v>1034</v>
      </c>
      <c r="C45" s="202">
        <v>30</v>
      </c>
      <c r="D45" s="204"/>
    </row>
    <row r="46" spans="2:4" ht="14.25">
      <c r="B46" s="201" t="s">
        <v>1034</v>
      </c>
      <c r="C46" s="202">
        <v>34.5</v>
      </c>
      <c r="D46" s="204"/>
    </row>
    <row r="47" spans="2:4" ht="14.25">
      <c r="B47" s="201" t="s">
        <v>1034</v>
      </c>
      <c r="C47" s="202">
        <v>200</v>
      </c>
      <c r="D47" s="204"/>
    </row>
    <row r="48" spans="2:4" ht="14.25">
      <c r="B48" s="201" t="s">
        <v>1049</v>
      </c>
      <c r="C48" s="202">
        <v>20.27</v>
      </c>
      <c r="D48" s="207"/>
    </row>
    <row r="49" spans="2:4" ht="14.25">
      <c r="B49" s="201" t="s">
        <v>1049</v>
      </c>
      <c r="C49" s="202">
        <v>87.25</v>
      </c>
      <c r="D49" s="207"/>
    </row>
    <row r="50" spans="2:4" ht="14.25">
      <c r="B50" s="201" t="s">
        <v>1049</v>
      </c>
      <c r="C50" s="202">
        <v>20</v>
      </c>
      <c r="D50" s="204"/>
    </row>
    <row r="51" spans="2:4" ht="14.25">
      <c r="B51" s="201" t="s">
        <v>1049</v>
      </c>
      <c r="C51" s="202">
        <v>20</v>
      </c>
      <c r="D51" s="204"/>
    </row>
    <row r="52" spans="2:4" ht="14.25">
      <c r="B52" s="201" t="s">
        <v>1049</v>
      </c>
      <c r="C52" s="202">
        <v>3.98</v>
      </c>
      <c r="D52" s="204"/>
    </row>
    <row r="53" spans="2:4" ht="14.25">
      <c r="B53" s="201" t="s">
        <v>1049</v>
      </c>
      <c r="C53" s="202">
        <v>23.02</v>
      </c>
      <c r="D53" s="204"/>
    </row>
    <row r="54" spans="2:4" ht="14.25">
      <c r="B54" s="201" t="s">
        <v>1049</v>
      </c>
      <c r="C54" s="202">
        <v>42.2</v>
      </c>
      <c r="D54" s="204"/>
    </row>
    <row r="55" spans="2:4" ht="14.25">
      <c r="B55" s="201" t="s">
        <v>1049</v>
      </c>
      <c r="C55" s="202">
        <v>3905.6</v>
      </c>
      <c r="D55" s="207"/>
    </row>
    <row r="56" spans="2:4" ht="14.25">
      <c r="B56" s="201" t="s">
        <v>1028</v>
      </c>
      <c r="C56" s="202">
        <v>23.3</v>
      </c>
      <c r="D56" s="207"/>
    </row>
    <row r="57" spans="2:4" ht="14.25">
      <c r="B57" s="201" t="s">
        <v>1028</v>
      </c>
      <c r="C57" s="202">
        <v>99.01</v>
      </c>
      <c r="D57" s="206"/>
    </row>
    <row r="58" spans="2:4" ht="14.25">
      <c r="B58" s="201" t="s">
        <v>1028</v>
      </c>
      <c r="C58" s="202">
        <v>10</v>
      </c>
      <c r="D58" s="204"/>
    </row>
    <row r="59" spans="2:4" ht="14.25">
      <c r="B59" s="296" t="s">
        <v>1028</v>
      </c>
      <c r="C59" s="202">
        <v>30</v>
      </c>
      <c r="D59" s="204"/>
    </row>
    <row r="60" spans="2:4" ht="14.25">
      <c r="B60" s="201" t="s">
        <v>1028</v>
      </c>
      <c r="C60" s="202">
        <v>10</v>
      </c>
      <c r="D60" s="207"/>
    </row>
    <row r="61" spans="2:4" ht="14.25">
      <c r="B61" s="201" t="s">
        <v>1028</v>
      </c>
      <c r="C61" s="202">
        <v>40.71</v>
      </c>
      <c r="D61" s="204"/>
    </row>
    <row r="62" spans="2:4" ht="14.25">
      <c r="B62" s="201" t="s">
        <v>1028</v>
      </c>
      <c r="C62" s="202">
        <v>30</v>
      </c>
      <c r="D62" s="204"/>
    </row>
    <row r="63" spans="2:4" ht="14.25">
      <c r="B63" s="201" t="s">
        <v>1028</v>
      </c>
      <c r="C63" s="202">
        <v>5.3</v>
      </c>
      <c r="D63" s="204"/>
    </row>
    <row r="64" spans="2:4" ht="14.25">
      <c r="B64" s="201" t="s">
        <v>1028</v>
      </c>
      <c r="C64" s="202">
        <v>16</v>
      </c>
      <c r="D64" s="207"/>
    </row>
    <row r="65" spans="2:4" ht="14.25">
      <c r="B65" s="201" t="s">
        <v>1028</v>
      </c>
      <c r="C65" s="202">
        <v>50</v>
      </c>
      <c r="D65" s="204"/>
    </row>
    <row r="66" spans="2:4" ht="14.25">
      <c r="B66" s="201" t="s">
        <v>1027</v>
      </c>
      <c r="C66" s="202">
        <v>100</v>
      </c>
      <c r="D66" s="207"/>
    </row>
    <row r="67" spans="2:4" ht="14.25">
      <c r="B67" s="201" t="s">
        <v>1027</v>
      </c>
      <c r="C67" s="202">
        <v>10</v>
      </c>
      <c r="D67" s="207"/>
    </row>
    <row r="68" spans="2:4" ht="14.25">
      <c r="B68" s="201" t="s">
        <v>1027</v>
      </c>
      <c r="C68" s="202">
        <v>51.78</v>
      </c>
      <c r="D68" s="207"/>
    </row>
    <row r="69" spans="2:4" ht="14.25">
      <c r="B69" s="201" t="s">
        <v>1027</v>
      </c>
      <c r="C69" s="202">
        <v>50</v>
      </c>
      <c r="D69" s="207"/>
    </row>
    <row r="70" spans="2:4" ht="14.25">
      <c r="B70" s="201" t="s">
        <v>1027</v>
      </c>
      <c r="C70" s="202">
        <v>10</v>
      </c>
      <c r="D70" s="207"/>
    </row>
    <row r="71" spans="2:4" ht="14.25">
      <c r="B71" s="201" t="s">
        <v>1027</v>
      </c>
      <c r="C71" s="202">
        <v>76.42</v>
      </c>
      <c r="D71" s="207"/>
    </row>
    <row r="72" spans="2:4" ht="14.25">
      <c r="B72" s="201" t="s">
        <v>1027</v>
      </c>
      <c r="C72" s="202">
        <v>17.2</v>
      </c>
      <c r="D72" s="204"/>
    </row>
    <row r="73" spans="2:4" ht="14.25">
      <c r="B73" s="201" t="s">
        <v>1027</v>
      </c>
      <c r="C73" s="202">
        <v>50</v>
      </c>
      <c r="D73" s="207"/>
    </row>
    <row r="74" spans="2:4" ht="14.25">
      <c r="B74" s="201" t="s">
        <v>1027</v>
      </c>
      <c r="C74" s="202">
        <v>137.25</v>
      </c>
      <c r="D74" s="204"/>
    </row>
    <row r="75" spans="2:4" ht="14.25">
      <c r="B75" s="201" t="s">
        <v>1027</v>
      </c>
      <c r="C75" s="202">
        <v>25.96</v>
      </c>
      <c r="D75" s="207"/>
    </row>
    <row r="76" spans="2:4" ht="14.25">
      <c r="B76" s="201" t="s">
        <v>1027</v>
      </c>
      <c r="C76" s="202">
        <v>16</v>
      </c>
      <c r="D76" s="207"/>
    </row>
    <row r="77" spans="2:4" ht="14.25">
      <c r="B77" s="201" t="s">
        <v>1023</v>
      </c>
      <c r="C77" s="202">
        <v>60</v>
      </c>
      <c r="D77" s="204"/>
    </row>
    <row r="78" spans="2:4" ht="14.25">
      <c r="B78" s="201" t="s">
        <v>1023</v>
      </c>
      <c r="C78" s="202">
        <v>30</v>
      </c>
      <c r="D78" s="207"/>
    </row>
    <row r="79" spans="2:4" ht="14.25">
      <c r="B79" s="201" t="s">
        <v>1023</v>
      </c>
      <c r="C79" s="202">
        <v>38.96</v>
      </c>
      <c r="D79" s="207"/>
    </row>
    <row r="80" spans="2:4" ht="14.25">
      <c r="B80" s="201" t="s">
        <v>1023</v>
      </c>
      <c r="C80" s="202">
        <v>14.25</v>
      </c>
      <c r="D80" s="207"/>
    </row>
    <row r="81" spans="2:4" ht="14.25">
      <c r="B81" s="201" t="s">
        <v>1023</v>
      </c>
      <c r="C81" s="202">
        <v>25</v>
      </c>
      <c r="D81" s="207"/>
    </row>
    <row r="82" spans="2:4" ht="14.25">
      <c r="B82" s="201" t="s">
        <v>1023</v>
      </c>
      <c r="C82" s="202">
        <v>100</v>
      </c>
      <c r="D82" s="207"/>
    </row>
    <row r="83" spans="2:4" ht="14.25">
      <c r="B83" s="201" t="s">
        <v>1023</v>
      </c>
      <c r="C83" s="202">
        <v>32</v>
      </c>
      <c r="D83" s="204"/>
    </row>
    <row r="84" spans="2:4" ht="14.25">
      <c r="B84" s="201" t="s">
        <v>1023</v>
      </c>
      <c r="C84" s="202">
        <v>84.570000000000007</v>
      </c>
      <c r="D84" s="207"/>
    </row>
    <row r="85" spans="2:4" ht="14.25">
      <c r="B85" s="201" t="s">
        <v>1023</v>
      </c>
      <c r="C85" s="202">
        <v>135</v>
      </c>
      <c r="D85" s="204"/>
    </row>
    <row r="86" spans="2:4" ht="14.25">
      <c r="B86" s="201" t="s">
        <v>1023</v>
      </c>
      <c r="C86" s="202">
        <v>16</v>
      </c>
      <c r="D86" s="204"/>
    </row>
    <row r="87" spans="2:4" ht="14.25">
      <c r="B87" s="296" t="s">
        <v>1023</v>
      </c>
      <c r="C87" s="202">
        <v>5.3</v>
      </c>
      <c r="D87" s="205"/>
    </row>
    <row r="88" spans="2:4" ht="14.25">
      <c r="B88" s="201" t="s">
        <v>1023</v>
      </c>
      <c r="C88" s="202">
        <v>229.5</v>
      </c>
      <c r="D88" s="205"/>
    </row>
    <row r="89" spans="2:4" ht="14.25">
      <c r="B89" s="296" t="s">
        <v>1029</v>
      </c>
      <c r="C89" s="202">
        <v>85</v>
      </c>
      <c r="D89" s="204"/>
    </row>
    <row r="90" spans="2:4" ht="14.25">
      <c r="B90" s="201" t="s">
        <v>1029</v>
      </c>
      <c r="C90" s="202">
        <v>85</v>
      </c>
      <c r="D90" s="203"/>
    </row>
    <row r="91" spans="2:4" ht="14.25">
      <c r="B91" s="201" t="s">
        <v>1029</v>
      </c>
      <c r="C91" s="202">
        <v>20.5</v>
      </c>
      <c r="D91" s="205"/>
    </row>
    <row r="92" spans="2:4" ht="14.25">
      <c r="B92" s="296" t="s">
        <v>1029</v>
      </c>
      <c r="C92" s="202">
        <v>150</v>
      </c>
      <c r="D92" s="203"/>
    </row>
    <row r="93" spans="2:4" ht="14.25">
      <c r="B93" s="201" t="s">
        <v>1029</v>
      </c>
      <c r="C93" s="202">
        <v>75.05</v>
      </c>
      <c r="D93" s="204"/>
    </row>
    <row r="94" spans="2:4" ht="14.25">
      <c r="B94" s="201" t="s">
        <v>1029</v>
      </c>
      <c r="C94" s="202">
        <v>37.78</v>
      </c>
      <c r="D94" s="203"/>
    </row>
    <row r="95" spans="2:4" ht="14.25">
      <c r="B95" s="201" t="s">
        <v>1029</v>
      </c>
      <c r="C95" s="202">
        <v>5.15</v>
      </c>
      <c r="D95" s="205"/>
    </row>
    <row r="96" spans="2:4" ht="14.25">
      <c r="B96" s="201" t="s">
        <v>1029</v>
      </c>
      <c r="C96" s="202">
        <v>10</v>
      </c>
      <c r="D96" s="204"/>
    </row>
    <row r="97" spans="2:4" ht="14.25">
      <c r="B97" s="201" t="s">
        <v>1029</v>
      </c>
      <c r="C97" s="202">
        <v>23</v>
      </c>
      <c r="D97" s="205"/>
    </row>
    <row r="98" spans="2:4" ht="14.25">
      <c r="B98" s="201" t="s">
        <v>1029</v>
      </c>
      <c r="C98" s="202">
        <v>10</v>
      </c>
      <c r="D98" s="205">
        <v>9929</v>
      </c>
    </row>
    <row r="99" spans="2:4" ht="14.25">
      <c r="B99" s="201" t="s">
        <v>1029</v>
      </c>
      <c r="C99" s="202">
        <v>10</v>
      </c>
      <c r="D99" s="205"/>
    </row>
    <row r="100" spans="2:4" ht="14.25">
      <c r="B100" s="201" t="s">
        <v>1029</v>
      </c>
      <c r="C100" s="202">
        <v>52.160000000000004</v>
      </c>
      <c r="D100" s="207"/>
    </row>
    <row r="101" spans="2:4" ht="14.25">
      <c r="B101" s="296" t="s">
        <v>1029</v>
      </c>
      <c r="C101" s="202">
        <v>50</v>
      </c>
      <c r="D101" s="205"/>
    </row>
    <row r="102" spans="2:4" ht="14.25">
      <c r="B102" s="201" t="s">
        <v>1025</v>
      </c>
      <c r="C102" s="202">
        <v>20.76</v>
      </c>
      <c r="D102" s="203"/>
    </row>
    <row r="103" spans="2:4" ht="14.25">
      <c r="B103" s="201" t="s">
        <v>1025</v>
      </c>
      <c r="C103" s="202">
        <v>70</v>
      </c>
      <c r="D103" s="203"/>
    </row>
    <row r="104" spans="2:4" ht="14.25">
      <c r="B104" s="201" t="s">
        <v>1025</v>
      </c>
      <c r="C104" s="202">
        <v>10</v>
      </c>
      <c r="D104" s="205"/>
    </row>
    <row r="105" spans="2:4" ht="14.25">
      <c r="B105" s="201" t="s">
        <v>1025</v>
      </c>
      <c r="C105" s="202">
        <v>50</v>
      </c>
      <c r="D105" s="203"/>
    </row>
    <row r="106" spans="2:4" ht="14.25">
      <c r="B106" s="201" t="s">
        <v>1025</v>
      </c>
      <c r="C106" s="202">
        <v>46.03</v>
      </c>
      <c r="D106" s="203"/>
    </row>
    <row r="107" spans="2:4" ht="14.25">
      <c r="B107" s="201" t="s">
        <v>1025</v>
      </c>
      <c r="C107" s="202">
        <v>37.25</v>
      </c>
      <c r="D107" s="204"/>
    </row>
    <row r="108" spans="2:4" ht="14.25">
      <c r="B108" s="201" t="s">
        <v>1025</v>
      </c>
      <c r="C108" s="202">
        <v>45.6</v>
      </c>
      <c r="D108" s="205"/>
    </row>
    <row r="109" spans="2:4" ht="14.25">
      <c r="B109" s="201" t="s">
        <v>1024</v>
      </c>
      <c r="C109" s="202">
        <v>5.16</v>
      </c>
      <c r="D109" s="203"/>
    </row>
    <row r="110" spans="2:4" ht="14.25">
      <c r="B110" s="201" t="s">
        <v>1024</v>
      </c>
      <c r="C110" s="202">
        <v>30.900000000000002</v>
      </c>
      <c r="D110" s="205"/>
    </row>
    <row r="111" spans="2:4" ht="14.25">
      <c r="B111" s="201" t="s">
        <v>1024</v>
      </c>
      <c r="C111" s="202">
        <v>40</v>
      </c>
      <c r="D111" s="205"/>
    </row>
    <row r="112" spans="2:4" ht="14.25">
      <c r="B112" s="296" t="s">
        <v>1024</v>
      </c>
      <c r="C112" s="202">
        <v>41.01</v>
      </c>
      <c r="D112" s="203"/>
    </row>
    <row r="113" spans="2:4" ht="14.25">
      <c r="B113" s="201" t="s">
        <v>1024</v>
      </c>
      <c r="C113" s="202">
        <v>30</v>
      </c>
      <c r="D113" s="203"/>
    </row>
    <row r="114" spans="2:4" ht="14.25">
      <c r="B114" s="201" t="s">
        <v>1024</v>
      </c>
      <c r="C114" s="202">
        <v>50</v>
      </c>
      <c r="D114" s="204"/>
    </row>
    <row r="115" spans="2:4" ht="14.25">
      <c r="B115" s="201" t="s">
        <v>1024</v>
      </c>
      <c r="C115" s="202">
        <v>95.8</v>
      </c>
      <c r="D115" s="203"/>
    </row>
    <row r="116" spans="2:4" ht="14.25">
      <c r="B116" s="201" t="s">
        <v>1035</v>
      </c>
      <c r="C116" s="202">
        <v>20</v>
      </c>
      <c r="D116" s="205"/>
    </row>
    <row r="117" spans="2:4" ht="14.25">
      <c r="B117" s="201" t="s">
        <v>1035</v>
      </c>
      <c r="C117" s="202">
        <v>172</v>
      </c>
      <c r="D117" s="203"/>
    </row>
    <row r="118" spans="2:4" ht="14.25">
      <c r="B118" s="296" t="s">
        <v>1035</v>
      </c>
      <c r="C118" s="202">
        <v>50</v>
      </c>
      <c r="D118" s="205"/>
    </row>
    <row r="119" spans="2:4" ht="14.25">
      <c r="B119" s="201" t="s">
        <v>1035</v>
      </c>
      <c r="C119" s="202">
        <v>10</v>
      </c>
      <c r="D119" s="203"/>
    </row>
    <row r="120" spans="2:4" ht="14.25">
      <c r="B120" s="201" t="s">
        <v>1035</v>
      </c>
      <c r="C120" s="202">
        <v>20</v>
      </c>
      <c r="D120" s="205"/>
    </row>
    <row r="121" spans="2:4" ht="14.25">
      <c r="B121" s="201" t="s">
        <v>1035</v>
      </c>
      <c r="C121" s="202">
        <v>45</v>
      </c>
      <c r="D121" s="205"/>
    </row>
    <row r="122" spans="2:4" ht="14.25">
      <c r="B122" s="201" t="s">
        <v>1035</v>
      </c>
      <c r="C122" s="202">
        <v>27.75</v>
      </c>
      <c r="D122" s="205"/>
    </row>
    <row r="123" spans="2:4" ht="14.25">
      <c r="B123" s="296" t="s">
        <v>1035</v>
      </c>
      <c r="C123" s="202">
        <v>24.5</v>
      </c>
      <c r="D123" s="207"/>
    </row>
    <row r="124" spans="2:4" ht="14.25">
      <c r="B124" s="201" t="s">
        <v>1035</v>
      </c>
      <c r="C124" s="202">
        <v>56.5</v>
      </c>
      <c r="D124" s="203"/>
    </row>
    <row r="125" spans="2:4" ht="14.25">
      <c r="B125" s="201" t="s">
        <v>1035</v>
      </c>
      <c r="C125" s="202">
        <v>10</v>
      </c>
      <c r="D125" s="205"/>
    </row>
    <row r="126" spans="2:4" ht="14.25">
      <c r="B126" s="201" t="s">
        <v>1035</v>
      </c>
      <c r="C126" s="202">
        <v>11.78</v>
      </c>
      <c r="D126" s="205"/>
    </row>
    <row r="127" spans="2:4" ht="14.25">
      <c r="B127" s="201" t="s">
        <v>1035</v>
      </c>
      <c r="C127" s="202">
        <v>560.57000000000005</v>
      </c>
      <c r="D127" s="205"/>
    </row>
    <row r="128" spans="2:4" ht="14.25">
      <c r="B128" s="201" t="s">
        <v>1035</v>
      </c>
      <c r="C128" s="202">
        <v>10</v>
      </c>
      <c r="D128" s="203"/>
    </row>
    <row r="129" spans="2:4" ht="14.25">
      <c r="B129" s="201" t="s">
        <v>1035</v>
      </c>
      <c r="C129" s="202">
        <v>260</v>
      </c>
      <c r="D129" s="203"/>
    </row>
    <row r="130" spans="2:4" ht="14.25">
      <c r="B130" s="201" t="s">
        <v>1035</v>
      </c>
      <c r="C130" s="202">
        <v>30</v>
      </c>
      <c r="D130" s="207"/>
    </row>
    <row r="131" spans="2:4" ht="14.25">
      <c r="B131" s="201" t="s">
        <v>1039</v>
      </c>
      <c r="C131" s="202">
        <v>6.65</v>
      </c>
      <c r="D131" s="207"/>
    </row>
    <row r="132" spans="2:4" ht="14.25">
      <c r="B132" s="201" t="s">
        <v>1039</v>
      </c>
      <c r="C132" s="202">
        <v>25.28</v>
      </c>
      <c r="D132" s="207"/>
    </row>
    <row r="133" spans="2:4" ht="14.25">
      <c r="B133" s="201" t="s">
        <v>1039</v>
      </c>
      <c r="C133" s="202">
        <v>30</v>
      </c>
      <c r="D133" s="204"/>
    </row>
    <row r="134" spans="2:4" ht="14.25">
      <c r="B134" s="201" t="s">
        <v>1039</v>
      </c>
      <c r="C134" s="202">
        <v>97.5</v>
      </c>
      <c r="D134" s="204"/>
    </row>
    <row r="135" spans="2:4" ht="14.25">
      <c r="B135" s="201" t="s">
        <v>1039</v>
      </c>
      <c r="C135" s="202">
        <v>25.02</v>
      </c>
      <c r="D135" s="204"/>
    </row>
    <row r="136" spans="2:4" ht="14.25">
      <c r="B136" s="201" t="s">
        <v>1039</v>
      </c>
      <c r="C136" s="202">
        <v>50</v>
      </c>
      <c r="D136" s="204"/>
    </row>
    <row r="137" spans="2:4" ht="14.25">
      <c r="B137" s="201" t="s">
        <v>1039</v>
      </c>
      <c r="C137" s="202">
        <v>169.20000000000002</v>
      </c>
      <c r="D137" s="207"/>
    </row>
    <row r="138" spans="2:4" ht="14.25">
      <c r="B138" s="201" t="s">
        <v>1039</v>
      </c>
      <c r="C138" s="202">
        <v>100</v>
      </c>
      <c r="D138" s="204"/>
    </row>
    <row r="139" spans="2:4" ht="14.25">
      <c r="B139" s="296" t="s">
        <v>1039</v>
      </c>
      <c r="C139" s="202">
        <v>24.84</v>
      </c>
      <c r="D139" s="207"/>
    </row>
    <row r="140" spans="2:4" ht="14.25">
      <c r="B140" s="201" t="s">
        <v>1030</v>
      </c>
      <c r="C140" s="202">
        <v>13.57</v>
      </c>
      <c r="D140" s="207"/>
    </row>
    <row r="141" spans="2:4" ht="14.25">
      <c r="B141" s="201" t="s">
        <v>1030</v>
      </c>
      <c r="C141" s="202">
        <v>30</v>
      </c>
      <c r="D141" s="207"/>
    </row>
    <row r="142" spans="2:4" ht="14.25">
      <c r="B142" s="201" t="s">
        <v>1030</v>
      </c>
      <c r="C142" s="202">
        <v>15.450000000000001</v>
      </c>
      <c r="D142" s="204"/>
    </row>
    <row r="143" spans="2:4" ht="14.25">
      <c r="B143" s="201" t="s">
        <v>1030</v>
      </c>
      <c r="C143" s="202">
        <v>300</v>
      </c>
      <c r="D143" s="204"/>
    </row>
    <row r="144" spans="2:4" ht="14.25">
      <c r="B144" s="201" t="s">
        <v>1030</v>
      </c>
      <c r="C144" s="202">
        <v>10</v>
      </c>
      <c r="D144" s="204"/>
    </row>
    <row r="145" spans="2:4" ht="14.25">
      <c r="B145" s="201" t="s">
        <v>1030</v>
      </c>
      <c r="C145" s="202">
        <v>10</v>
      </c>
      <c r="D145" s="206"/>
    </row>
    <row r="146" spans="2:4" ht="14.25">
      <c r="B146" s="201" t="s">
        <v>1030</v>
      </c>
      <c r="C146" s="202">
        <v>21.87</v>
      </c>
      <c r="D146" s="207"/>
    </row>
    <row r="147" spans="2:4" ht="14.25">
      <c r="B147" s="201" t="s">
        <v>1030</v>
      </c>
      <c r="C147" s="202">
        <v>38.58</v>
      </c>
      <c r="D147" s="207"/>
    </row>
    <row r="148" spans="2:4" ht="14.25">
      <c r="B148" s="201" t="s">
        <v>1030</v>
      </c>
      <c r="C148" s="202">
        <v>600</v>
      </c>
      <c r="D148" s="207"/>
    </row>
    <row r="149" spans="2:4" ht="14.25">
      <c r="B149" s="201" t="s">
        <v>1030</v>
      </c>
      <c r="C149" s="202">
        <v>1500</v>
      </c>
      <c r="D149" s="204"/>
    </row>
    <row r="150" spans="2:4" ht="14.25">
      <c r="B150" s="201" t="s">
        <v>1030</v>
      </c>
      <c r="C150" s="202">
        <v>50</v>
      </c>
      <c r="D150" s="204"/>
    </row>
    <row r="151" spans="2:4" ht="14.25">
      <c r="B151" s="201" t="s">
        <v>1030</v>
      </c>
      <c r="C151" s="202">
        <v>100</v>
      </c>
      <c r="D151" s="207"/>
    </row>
    <row r="152" spans="2:4" ht="14.25">
      <c r="B152" s="201" t="s">
        <v>1030</v>
      </c>
      <c r="C152" s="202">
        <v>49.84</v>
      </c>
      <c r="D152" s="207"/>
    </row>
    <row r="153" spans="2:4" ht="14.25">
      <c r="B153" s="201" t="s">
        <v>1030</v>
      </c>
      <c r="C153" s="202">
        <v>249.92000000000002</v>
      </c>
      <c r="D153" s="207"/>
    </row>
    <row r="154" spans="2:4" ht="14.25">
      <c r="B154" s="201" t="s">
        <v>1030</v>
      </c>
      <c r="C154" s="202">
        <v>25</v>
      </c>
      <c r="D154" s="207"/>
    </row>
    <row r="155" spans="2:4" ht="14.25">
      <c r="B155" s="201" t="s">
        <v>1036</v>
      </c>
      <c r="C155" s="202">
        <v>2000</v>
      </c>
      <c r="D155" s="207"/>
    </row>
    <row r="156" spans="2:4" ht="14.25">
      <c r="B156" s="201" t="s">
        <v>1036</v>
      </c>
      <c r="C156" s="202">
        <v>41.1</v>
      </c>
      <c r="D156" s="207"/>
    </row>
    <row r="157" spans="2:4" ht="14.25">
      <c r="B157" s="201" t="s">
        <v>1036</v>
      </c>
      <c r="C157" s="202">
        <v>10</v>
      </c>
      <c r="D157" s="207"/>
    </row>
    <row r="158" spans="2:4" ht="14.25">
      <c r="B158" s="296" t="s">
        <v>1036</v>
      </c>
      <c r="C158" s="202">
        <v>4</v>
      </c>
      <c r="D158" s="204"/>
    </row>
    <row r="159" spans="2:4" ht="14.25">
      <c r="B159" s="201" t="s">
        <v>1036</v>
      </c>
      <c r="C159" s="202">
        <v>5.3</v>
      </c>
      <c r="D159" s="204"/>
    </row>
    <row r="160" spans="2:4" ht="14.25">
      <c r="B160" s="201" t="s">
        <v>1036</v>
      </c>
      <c r="C160" s="202">
        <v>100</v>
      </c>
      <c r="D160" s="207">
        <v>9978</v>
      </c>
    </row>
    <row r="161" spans="2:4" ht="14.25">
      <c r="B161" s="201" t="s">
        <v>1036</v>
      </c>
      <c r="C161" s="202">
        <v>10</v>
      </c>
      <c r="D161" s="207"/>
    </row>
    <row r="162" spans="2:4" ht="14.25">
      <c r="B162" s="296" t="s">
        <v>1036</v>
      </c>
      <c r="C162" s="202">
        <v>80.94</v>
      </c>
      <c r="D162" s="204"/>
    </row>
    <row r="163" spans="2:4" ht="14.25">
      <c r="B163" s="296" t="s">
        <v>1036</v>
      </c>
      <c r="C163" s="202">
        <v>10</v>
      </c>
      <c r="D163" s="207"/>
    </row>
    <row r="164" spans="2:4" ht="14.25">
      <c r="B164" s="201" t="s">
        <v>1036</v>
      </c>
      <c r="C164" s="202">
        <v>3</v>
      </c>
      <c r="D164" s="207"/>
    </row>
    <row r="165" spans="2:4" ht="14.25">
      <c r="B165" s="201" t="s">
        <v>1036</v>
      </c>
      <c r="C165" s="202">
        <v>4.2700000000000005</v>
      </c>
      <c r="D165" s="204"/>
    </row>
    <row r="166" spans="2:4" ht="14.25">
      <c r="B166" s="201" t="s">
        <v>1036</v>
      </c>
      <c r="C166" s="202">
        <v>20</v>
      </c>
      <c r="D166" s="204"/>
    </row>
    <row r="167" spans="2:4" ht="14.25">
      <c r="B167" s="201" t="s">
        <v>1036</v>
      </c>
      <c r="C167" s="202">
        <v>10</v>
      </c>
      <c r="D167" s="204"/>
    </row>
    <row r="168" spans="2:4" ht="14.25">
      <c r="B168" s="201" t="s">
        <v>1036</v>
      </c>
      <c r="C168" s="202">
        <v>44.93</v>
      </c>
      <c r="D168" s="204">
        <v>68555</v>
      </c>
    </row>
    <row r="169" spans="2:4" ht="14.25">
      <c r="B169" s="201" t="s">
        <v>1036</v>
      </c>
      <c r="C169" s="202">
        <v>10</v>
      </c>
      <c r="D169" s="204"/>
    </row>
    <row r="170" spans="2:4" ht="14.25">
      <c r="B170" s="201" t="s">
        <v>1036</v>
      </c>
      <c r="C170" s="202">
        <v>6</v>
      </c>
      <c r="D170" s="207"/>
    </row>
    <row r="171" spans="2:4" ht="14.25">
      <c r="B171" s="201" t="s">
        <v>1036</v>
      </c>
      <c r="C171" s="202">
        <v>59.64</v>
      </c>
      <c r="D171" s="204"/>
    </row>
    <row r="172" spans="2:4" ht="14.25">
      <c r="B172" s="201" t="s">
        <v>1032</v>
      </c>
      <c r="C172" s="202">
        <v>50</v>
      </c>
      <c r="D172" s="207"/>
    </row>
    <row r="173" spans="2:4" ht="14.25">
      <c r="B173" s="201" t="s">
        <v>1032</v>
      </c>
      <c r="C173" s="202">
        <v>25</v>
      </c>
      <c r="D173" s="204"/>
    </row>
    <row r="174" spans="2:4" ht="14.25">
      <c r="B174" s="201" t="s">
        <v>1032</v>
      </c>
      <c r="C174" s="202">
        <v>13.31</v>
      </c>
      <c r="D174" s="204"/>
    </row>
    <row r="175" spans="2:4" ht="14.25">
      <c r="B175" s="201" t="s">
        <v>1032</v>
      </c>
      <c r="C175" s="202">
        <v>5.9</v>
      </c>
      <c r="D175" s="207"/>
    </row>
    <row r="176" spans="2:4" ht="14.25">
      <c r="B176" s="201" t="s">
        <v>1032</v>
      </c>
      <c r="C176" s="202">
        <v>12.55</v>
      </c>
      <c r="D176" s="207"/>
    </row>
    <row r="177" spans="2:4" ht="14.25">
      <c r="B177" s="201" t="s">
        <v>1032</v>
      </c>
      <c r="C177" s="202">
        <v>17</v>
      </c>
      <c r="D177" s="204"/>
    </row>
    <row r="178" spans="2:4" ht="14.25">
      <c r="B178" s="201" t="s">
        <v>1032</v>
      </c>
      <c r="C178" s="202">
        <v>50</v>
      </c>
      <c r="D178" s="204"/>
    </row>
    <row r="179" spans="2:4" ht="14.25">
      <c r="B179" s="201" t="s">
        <v>1032</v>
      </c>
      <c r="C179" s="202">
        <v>30</v>
      </c>
      <c r="D179" s="204"/>
    </row>
    <row r="180" spans="2:4" ht="14.25">
      <c r="B180" s="201" t="s">
        <v>1032</v>
      </c>
      <c r="C180" s="202">
        <v>137.25</v>
      </c>
      <c r="D180" s="207"/>
    </row>
    <row r="181" spans="2:4" ht="14.25">
      <c r="B181" s="201" t="s">
        <v>1032</v>
      </c>
      <c r="C181" s="202">
        <v>9.5</v>
      </c>
      <c r="D181" s="207"/>
    </row>
    <row r="182" spans="2:4" ht="14.25">
      <c r="B182" s="201" t="s">
        <v>1032</v>
      </c>
      <c r="C182" s="202">
        <v>200</v>
      </c>
      <c r="D182" s="207"/>
    </row>
    <row r="183" spans="2:4" ht="14.25">
      <c r="B183" s="201" t="s">
        <v>1032</v>
      </c>
      <c r="C183" s="202">
        <v>50</v>
      </c>
      <c r="D183" s="207"/>
    </row>
    <row r="184" spans="2:4" ht="14.25">
      <c r="B184" s="201" t="s">
        <v>1021</v>
      </c>
      <c r="C184" s="202">
        <v>15.71</v>
      </c>
      <c r="D184" s="204"/>
    </row>
    <row r="185" spans="2:4" ht="14.25">
      <c r="B185" s="201" t="s">
        <v>1021</v>
      </c>
      <c r="C185" s="202">
        <v>20.55</v>
      </c>
      <c r="D185" s="207"/>
    </row>
    <row r="186" spans="2:4" ht="14.25">
      <c r="B186" s="201" t="s">
        <v>1021</v>
      </c>
      <c r="C186" s="202">
        <v>30.900000000000002</v>
      </c>
      <c r="D186" s="207"/>
    </row>
    <row r="187" spans="2:4" ht="14.25">
      <c r="B187" s="201" t="s">
        <v>1021</v>
      </c>
      <c r="C187" s="202">
        <v>100</v>
      </c>
      <c r="D187" s="204"/>
    </row>
    <row r="188" spans="2:4" ht="14.25">
      <c r="B188" s="201" t="s">
        <v>1021</v>
      </c>
      <c r="C188" s="202">
        <v>174</v>
      </c>
      <c r="D188" s="204"/>
    </row>
    <row r="189" spans="2:4" ht="14.25">
      <c r="B189" s="296" t="s">
        <v>1021</v>
      </c>
      <c r="C189" s="202">
        <v>20.420000000000002</v>
      </c>
      <c r="D189" s="207"/>
    </row>
    <row r="190" spans="2:4" ht="14.25">
      <c r="B190" s="201" t="s">
        <v>1021</v>
      </c>
      <c r="C190" s="202">
        <v>20</v>
      </c>
      <c r="D190" s="204"/>
    </row>
    <row r="191" spans="2:4" ht="14.25">
      <c r="B191" s="201" t="s">
        <v>1021</v>
      </c>
      <c r="C191" s="202">
        <v>50</v>
      </c>
      <c r="D191" s="204"/>
    </row>
    <row r="192" spans="2:4" ht="14.25">
      <c r="B192" s="201" t="s">
        <v>1021</v>
      </c>
      <c r="C192" s="202">
        <v>10</v>
      </c>
      <c r="D192" s="204">
        <v>5950</v>
      </c>
    </row>
    <row r="193" spans="2:4" ht="14.25">
      <c r="B193" s="201" t="s">
        <v>1021</v>
      </c>
      <c r="C193" s="202">
        <v>12.68</v>
      </c>
      <c r="D193" s="207"/>
    </row>
    <row r="194" spans="2:4" ht="14.25">
      <c r="B194" s="201" t="s">
        <v>1021</v>
      </c>
      <c r="C194" s="202">
        <v>100</v>
      </c>
      <c r="D194" s="204"/>
    </row>
    <row r="195" spans="2:4" ht="14.25">
      <c r="B195" s="201" t="s">
        <v>1026</v>
      </c>
      <c r="C195" s="202">
        <v>13.51</v>
      </c>
      <c r="D195" s="207"/>
    </row>
    <row r="196" spans="2:4" ht="14.25">
      <c r="B196" s="201" t="s">
        <v>1026</v>
      </c>
      <c r="C196" s="202">
        <v>50</v>
      </c>
      <c r="D196" s="207"/>
    </row>
    <row r="197" spans="2:4" ht="14.25">
      <c r="B197" s="201" t="s">
        <v>1026</v>
      </c>
      <c r="C197" s="202">
        <v>10</v>
      </c>
      <c r="D197" s="207"/>
    </row>
    <row r="198" spans="2:4" ht="14.25">
      <c r="B198" s="201" t="s">
        <v>1026</v>
      </c>
      <c r="C198" s="202">
        <v>50</v>
      </c>
      <c r="D198" s="204"/>
    </row>
    <row r="199" spans="2:4" ht="14.25">
      <c r="B199" s="201" t="s">
        <v>1047</v>
      </c>
      <c r="C199" s="202">
        <v>20</v>
      </c>
      <c r="D199" s="207"/>
    </row>
    <row r="200" spans="2:4" ht="14.25">
      <c r="B200" s="201" t="s">
        <v>1047</v>
      </c>
      <c r="C200" s="202">
        <v>20</v>
      </c>
      <c r="D200" s="207"/>
    </row>
    <row r="201" spans="2:4" ht="14.25">
      <c r="B201" s="201" t="s">
        <v>1047</v>
      </c>
      <c r="C201" s="202">
        <v>30</v>
      </c>
      <c r="D201" s="207"/>
    </row>
    <row r="202" spans="2:4" ht="14.25">
      <c r="B202" s="201" t="s">
        <v>1047</v>
      </c>
      <c r="C202" s="202">
        <v>2000</v>
      </c>
      <c r="D202" s="204"/>
    </row>
    <row r="203" spans="2:4" ht="14.25">
      <c r="B203" s="201" t="s">
        <v>1047</v>
      </c>
      <c r="C203" s="202">
        <v>10</v>
      </c>
      <c r="D203" s="207"/>
    </row>
    <row r="204" spans="2:4" ht="14.25">
      <c r="B204" s="201" t="s">
        <v>1047</v>
      </c>
      <c r="C204" s="202">
        <v>20</v>
      </c>
      <c r="D204" s="204"/>
    </row>
    <row r="205" spans="2:4" ht="14.25">
      <c r="B205" s="201" t="s">
        <v>1047</v>
      </c>
      <c r="C205" s="202">
        <v>20</v>
      </c>
      <c r="D205" s="207"/>
    </row>
    <row r="206" spans="2:4" ht="14.25">
      <c r="B206" s="201" t="s">
        <v>1047</v>
      </c>
      <c r="C206" s="202">
        <v>200</v>
      </c>
      <c r="D206" s="204"/>
    </row>
    <row r="207" spans="2:4" ht="14.25">
      <c r="B207" s="201" t="s">
        <v>1047</v>
      </c>
      <c r="C207" s="202">
        <v>16</v>
      </c>
      <c r="D207" s="207"/>
    </row>
    <row r="208" spans="2:4" ht="14.25">
      <c r="B208" s="201" t="s">
        <v>1038</v>
      </c>
      <c r="C208" s="202">
        <v>36</v>
      </c>
      <c r="D208" s="207"/>
    </row>
    <row r="209" spans="2:4" ht="14.25">
      <c r="B209" s="201" t="s">
        <v>1038</v>
      </c>
      <c r="C209" s="202">
        <v>100</v>
      </c>
      <c r="D209" s="207"/>
    </row>
    <row r="210" spans="2:4" ht="14.25">
      <c r="B210" s="201" t="s">
        <v>1038</v>
      </c>
      <c r="C210" s="202">
        <v>45.04</v>
      </c>
      <c r="D210" s="207"/>
    </row>
    <row r="211" spans="2:4" ht="14.25">
      <c r="B211" s="201" t="s">
        <v>1038</v>
      </c>
      <c r="C211" s="202">
        <v>518.38</v>
      </c>
      <c r="D211" s="207"/>
    </row>
    <row r="212" spans="2:4" ht="14.25">
      <c r="B212" s="201" t="s">
        <v>1038</v>
      </c>
      <c r="C212" s="202">
        <v>40.1</v>
      </c>
      <c r="D212" s="204"/>
    </row>
    <row r="213" spans="2:4" ht="14.25">
      <c r="B213" s="201" t="s">
        <v>1038</v>
      </c>
      <c r="C213" s="202">
        <v>400</v>
      </c>
      <c r="D213" s="204"/>
    </row>
    <row r="214" spans="2:4" ht="14.25">
      <c r="B214" s="201" t="s">
        <v>1038</v>
      </c>
      <c r="C214" s="202">
        <v>30</v>
      </c>
      <c r="D214" s="207"/>
    </row>
    <row r="215" spans="2:4" ht="14.25">
      <c r="B215" s="201" t="s">
        <v>1038</v>
      </c>
      <c r="C215" s="202">
        <v>4.51</v>
      </c>
      <c r="D215" s="207"/>
    </row>
    <row r="216" spans="2:4" ht="14.25">
      <c r="B216" s="201" t="s">
        <v>1038</v>
      </c>
      <c r="C216" s="202">
        <v>200</v>
      </c>
      <c r="D216" s="207"/>
    </row>
    <row r="217" spans="2:4" ht="14.25">
      <c r="B217" s="201" t="s">
        <v>1038</v>
      </c>
      <c r="C217" s="202">
        <v>500</v>
      </c>
      <c r="D217" s="207"/>
    </row>
    <row r="218" spans="2:4" ht="14.25">
      <c r="B218" s="201" t="s">
        <v>1042</v>
      </c>
      <c r="C218" s="202">
        <v>45</v>
      </c>
      <c r="D218" s="207"/>
    </row>
    <row r="219" spans="2:4" ht="14.25">
      <c r="B219" s="201" t="s">
        <v>1042</v>
      </c>
      <c r="C219" s="202">
        <v>50</v>
      </c>
      <c r="D219" s="204"/>
    </row>
    <row r="220" spans="2:4" ht="14.25">
      <c r="B220" s="201" t="s">
        <v>1042</v>
      </c>
      <c r="C220" s="202">
        <v>50</v>
      </c>
      <c r="D220" s="204"/>
    </row>
    <row r="221" spans="2:4" ht="14.25">
      <c r="B221" s="201" t="s">
        <v>1042</v>
      </c>
      <c r="C221" s="202">
        <v>20</v>
      </c>
      <c r="D221" s="207"/>
    </row>
    <row r="222" spans="2:4" ht="14.25">
      <c r="B222" s="201" t="s">
        <v>1042</v>
      </c>
      <c r="C222" s="202">
        <v>10</v>
      </c>
      <c r="D222" s="204"/>
    </row>
    <row r="223" spans="2:4" ht="14.25">
      <c r="B223" s="201" t="s">
        <v>1042</v>
      </c>
      <c r="C223" s="202">
        <v>7</v>
      </c>
      <c r="D223" s="207"/>
    </row>
    <row r="224" spans="2:4" ht="14.25">
      <c r="B224" s="201" t="s">
        <v>1037</v>
      </c>
      <c r="C224" s="202">
        <v>200</v>
      </c>
      <c r="D224" s="207"/>
    </row>
    <row r="225" spans="2:4" ht="14.25">
      <c r="B225" s="296" t="s">
        <v>1037</v>
      </c>
      <c r="C225" s="202">
        <v>30</v>
      </c>
      <c r="D225" s="204"/>
    </row>
    <row r="226" spans="2:4" ht="14.25">
      <c r="B226" s="201" t="s">
        <v>1037</v>
      </c>
      <c r="C226" s="202">
        <v>89</v>
      </c>
      <c r="D226" s="204"/>
    </row>
    <row r="227" spans="2:4" ht="14.25">
      <c r="B227" s="201" t="s">
        <v>1037</v>
      </c>
      <c r="C227" s="202">
        <v>50</v>
      </c>
      <c r="D227" s="204"/>
    </row>
    <row r="228" spans="2:4" ht="14.25">
      <c r="B228" s="201" t="s">
        <v>1037</v>
      </c>
      <c r="C228" s="202">
        <v>50</v>
      </c>
      <c r="D228" s="204"/>
    </row>
    <row r="229" spans="2:4" ht="14.25">
      <c r="B229" s="201" t="s">
        <v>1037</v>
      </c>
      <c r="C229" s="202">
        <v>13.6</v>
      </c>
      <c r="D229" s="204"/>
    </row>
    <row r="230" spans="2:4" ht="14.25">
      <c r="B230" s="201" t="s">
        <v>1037</v>
      </c>
      <c r="C230" s="202">
        <v>10</v>
      </c>
      <c r="D230" s="204"/>
    </row>
    <row r="231" spans="2:4" ht="14.25">
      <c r="B231" s="201" t="s">
        <v>1037</v>
      </c>
      <c r="C231" s="202">
        <v>83.2</v>
      </c>
      <c r="D231" s="207"/>
    </row>
    <row r="232" spans="2:4" ht="14.25">
      <c r="B232" s="296" t="s">
        <v>1037</v>
      </c>
      <c r="C232" s="202">
        <v>300</v>
      </c>
      <c r="D232" s="207"/>
    </row>
    <row r="233" spans="2:4" ht="14.25">
      <c r="B233" s="201" t="s">
        <v>1045</v>
      </c>
      <c r="C233" s="202">
        <v>10</v>
      </c>
      <c r="D233" s="204"/>
    </row>
    <row r="234" spans="2:4" ht="14.25">
      <c r="B234" s="201" t="s">
        <v>1045</v>
      </c>
      <c r="C234" s="202">
        <v>300</v>
      </c>
      <c r="D234" s="204"/>
    </row>
    <row r="235" spans="2:4" ht="14.25">
      <c r="B235" s="296" t="s">
        <v>1045</v>
      </c>
      <c r="C235" s="202">
        <v>700.01</v>
      </c>
      <c r="D235" s="204"/>
    </row>
    <row r="236" spans="2:4" ht="14.25">
      <c r="B236" s="201" t="s">
        <v>1045</v>
      </c>
      <c r="C236" s="202">
        <v>52</v>
      </c>
      <c r="D236" s="204"/>
    </row>
    <row r="237" spans="2:4" ht="14.25">
      <c r="B237" s="201" t="s">
        <v>1045</v>
      </c>
      <c r="C237" s="202">
        <v>7.9</v>
      </c>
      <c r="D237" s="204"/>
    </row>
    <row r="238" spans="2:4" ht="14.25">
      <c r="B238" s="201" t="s">
        <v>1045</v>
      </c>
      <c r="C238" s="202">
        <v>35</v>
      </c>
      <c r="D238" s="204"/>
    </row>
    <row r="239" spans="2:4" ht="14.25">
      <c r="B239" s="201" t="s">
        <v>1045</v>
      </c>
      <c r="C239" s="202">
        <v>10</v>
      </c>
      <c r="D239" s="204"/>
    </row>
    <row r="240" spans="2:4" ht="14.25">
      <c r="B240" s="201" t="s">
        <v>1045</v>
      </c>
      <c r="C240" s="202">
        <v>10</v>
      </c>
      <c r="D240" s="204"/>
    </row>
    <row r="241" spans="2:4" ht="14.25">
      <c r="B241" s="201" t="s">
        <v>1045</v>
      </c>
      <c r="C241" s="202">
        <v>60</v>
      </c>
      <c r="D241" s="204"/>
    </row>
    <row r="242" spans="2:4" ht="14.25">
      <c r="B242" s="201" t="s">
        <v>1045</v>
      </c>
      <c r="C242" s="202">
        <v>100</v>
      </c>
      <c r="D242" s="207"/>
    </row>
    <row r="243" spans="2:4" ht="14.25">
      <c r="B243" s="201" t="s">
        <v>1045</v>
      </c>
      <c r="C243" s="202">
        <v>300</v>
      </c>
      <c r="D243" s="207"/>
    </row>
    <row r="244" spans="2:4" ht="14.25">
      <c r="B244" s="201" t="s">
        <v>1033</v>
      </c>
      <c r="C244" s="202">
        <v>20</v>
      </c>
      <c r="D244" s="204"/>
    </row>
    <row r="245" spans="2:4" ht="14.25">
      <c r="B245" s="201" t="s">
        <v>1033</v>
      </c>
      <c r="C245" s="202">
        <v>5</v>
      </c>
      <c r="D245" s="204"/>
    </row>
    <row r="246" spans="2:4" ht="14.25">
      <c r="B246" s="201" t="s">
        <v>1033</v>
      </c>
      <c r="C246" s="202">
        <v>50</v>
      </c>
      <c r="D246" s="207"/>
    </row>
    <row r="247" spans="2:4" ht="14.25">
      <c r="B247" s="201" t="s">
        <v>1033</v>
      </c>
      <c r="C247" s="202">
        <v>400</v>
      </c>
      <c r="D247" s="207"/>
    </row>
    <row r="248" spans="2:4" ht="14.25">
      <c r="B248" s="201" t="s">
        <v>1033</v>
      </c>
      <c r="C248" s="202">
        <v>27.57</v>
      </c>
      <c r="D248" s="204"/>
    </row>
    <row r="249" spans="2:4" ht="14.25">
      <c r="B249" s="201" t="s">
        <v>1033</v>
      </c>
      <c r="C249" s="202">
        <v>250</v>
      </c>
      <c r="D249" s="204"/>
    </row>
    <row r="250" spans="2:4" ht="14.25">
      <c r="B250" s="201" t="s">
        <v>1033</v>
      </c>
      <c r="C250" s="202">
        <v>20</v>
      </c>
      <c r="D250" s="204"/>
    </row>
    <row r="251" spans="2:4" ht="14.25">
      <c r="B251" s="296" t="s">
        <v>1050</v>
      </c>
      <c r="C251" s="202">
        <v>70</v>
      </c>
      <c r="D251" s="207"/>
    </row>
    <row r="252" spans="2:4" ht="14.25">
      <c r="B252" s="201" t="s">
        <v>1050</v>
      </c>
      <c r="C252" s="202">
        <v>200</v>
      </c>
      <c r="D252" s="207"/>
    </row>
    <row r="253" spans="2:4" ht="14.25">
      <c r="B253" s="201" t="s">
        <v>1050</v>
      </c>
      <c r="C253" s="202">
        <v>10</v>
      </c>
      <c r="D253" s="207"/>
    </row>
    <row r="254" spans="2:4" ht="14.25">
      <c r="B254" s="201" t="s">
        <v>1022</v>
      </c>
      <c r="C254" s="202">
        <v>10</v>
      </c>
      <c r="D254" s="204"/>
    </row>
    <row r="255" spans="2:4" ht="14.25">
      <c r="B255" s="201" t="s">
        <v>1022</v>
      </c>
      <c r="C255" s="202">
        <v>88.33</v>
      </c>
      <c r="D255" s="204"/>
    </row>
    <row r="256" spans="2:4" ht="14.25">
      <c r="B256" s="201" t="s">
        <v>1022</v>
      </c>
      <c r="C256" s="202">
        <v>9</v>
      </c>
      <c r="D256" s="207"/>
    </row>
    <row r="257" spans="2:4" ht="14.25">
      <c r="B257" s="201" t="s">
        <v>1022</v>
      </c>
      <c r="C257" s="202">
        <v>25</v>
      </c>
      <c r="D257" s="204"/>
    </row>
    <row r="258" spans="2:4" ht="14.25">
      <c r="B258" s="201" t="s">
        <v>1022</v>
      </c>
      <c r="C258" s="202">
        <v>25</v>
      </c>
      <c r="D258" s="204"/>
    </row>
    <row r="259" spans="2:4" ht="14.25">
      <c r="B259" s="201" t="s">
        <v>1022</v>
      </c>
      <c r="C259" s="202">
        <v>473.38</v>
      </c>
      <c r="D259" s="204"/>
    </row>
    <row r="260" spans="2:4" ht="14.25">
      <c r="B260" s="201" t="s">
        <v>1022</v>
      </c>
      <c r="C260" s="202">
        <v>12</v>
      </c>
      <c r="D260" s="204"/>
    </row>
    <row r="261" spans="2:4" ht="14.25">
      <c r="B261" s="201" t="s">
        <v>1022</v>
      </c>
      <c r="C261" s="202">
        <v>10</v>
      </c>
      <c r="D261" s="204"/>
    </row>
    <row r="262" spans="2:4" ht="14.25">
      <c r="B262" s="201" t="s">
        <v>1022</v>
      </c>
      <c r="C262" s="202">
        <v>10</v>
      </c>
      <c r="D262" s="204"/>
    </row>
    <row r="263" spans="2:4" ht="14.25">
      <c r="B263" s="201" t="s">
        <v>1022</v>
      </c>
      <c r="C263" s="202">
        <v>60</v>
      </c>
      <c r="D263" s="204"/>
    </row>
    <row r="264" spans="2:4" ht="14.25">
      <c r="B264" s="201" t="s">
        <v>1022</v>
      </c>
      <c r="C264" s="202">
        <v>20</v>
      </c>
      <c r="D264" s="207"/>
    </row>
    <row r="265" spans="2:4" ht="14.25">
      <c r="B265" s="263" t="s">
        <v>1022</v>
      </c>
      <c r="C265" s="202">
        <v>10</v>
      </c>
      <c r="D265" s="207"/>
    </row>
    <row r="266" spans="2:4" ht="14.25">
      <c r="B266" s="297" t="s">
        <v>1044</v>
      </c>
      <c r="C266" s="202">
        <v>25</v>
      </c>
      <c r="D266" s="204"/>
    </row>
    <row r="267" spans="2:4" ht="14.25">
      <c r="B267" s="297" t="s">
        <v>1044</v>
      </c>
      <c r="C267" s="202">
        <v>84.76</v>
      </c>
      <c r="D267" s="204"/>
    </row>
    <row r="268" spans="2:4" ht="14.25">
      <c r="B268" s="297" t="s">
        <v>1044</v>
      </c>
      <c r="C268" s="202">
        <v>173</v>
      </c>
      <c r="D268" s="207"/>
    </row>
    <row r="269" spans="2:4" ht="14.25">
      <c r="B269" s="297" t="s">
        <v>1044</v>
      </c>
      <c r="C269" s="202">
        <v>10</v>
      </c>
      <c r="D269" s="207"/>
    </row>
    <row r="270" spans="2:4" ht="14.25">
      <c r="B270" s="297" t="s">
        <v>1044</v>
      </c>
      <c r="C270" s="202">
        <v>37.04</v>
      </c>
      <c r="D270" s="204"/>
    </row>
    <row r="271" spans="2:4" ht="14.25">
      <c r="B271" s="297" t="s">
        <v>1044</v>
      </c>
      <c r="C271" s="202">
        <v>137.25</v>
      </c>
      <c r="D271" s="207"/>
    </row>
    <row r="272" spans="2:4" ht="14.25">
      <c r="B272" s="297" t="s">
        <v>1044</v>
      </c>
      <c r="C272" s="202">
        <v>70</v>
      </c>
      <c r="D272" s="204"/>
    </row>
    <row r="273" spans="2:4" ht="14.25">
      <c r="B273" s="297" t="s">
        <v>1041</v>
      </c>
      <c r="C273" s="202">
        <v>5</v>
      </c>
      <c r="D273" s="204"/>
    </row>
    <row r="274" spans="2:4" ht="14.25">
      <c r="B274" s="297" t="s">
        <v>1041</v>
      </c>
      <c r="C274" s="202">
        <v>10</v>
      </c>
      <c r="D274" s="204"/>
    </row>
    <row r="275" spans="2:4" ht="14.25">
      <c r="B275" s="297" t="s">
        <v>1041</v>
      </c>
      <c r="C275" s="202">
        <v>10</v>
      </c>
      <c r="D275" s="207"/>
    </row>
    <row r="276" spans="2:4" ht="14.25">
      <c r="B276" s="297" t="s">
        <v>1041</v>
      </c>
      <c r="C276" s="202">
        <v>10</v>
      </c>
      <c r="D276" s="207"/>
    </row>
    <row r="277" spans="2:4" ht="14.25">
      <c r="B277" s="297" t="s">
        <v>1041</v>
      </c>
      <c r="C277" s="202">
        <v>28.66</v>
      </c>
      <c r="D277" s="204"/>
    </row>
    <row r="278" spans="2:4" ht="14.25">
      <c r="B278" s="297" t="s">
        <v>1041</v>
      </c>
      <c r="C278" s="202">
        <v>10</v>
      </c>
      <c r="D278" s="206"/>
    </row>
    <row r="279" spans="2:4" ht="14.25">
      <c r="B279" s="297" t="s">
        <v>1041</v>
      </c>
      <c r="C279" s="202">
        <v>10</v>
      </c>
      <c r="D279" s="207"/>
    </row>
    <row r="280" spans="2:4" ht="14.25">
      <c r="B280" s="297" t="s">
        <v>1041</v>
      </c>
      <c r="C280" s="202">
        <v>40</v>
      </c>
      <c r="D280" s="204"/>
    </row>
    <row r="281" spans="2:4" ht="14.25">
      <c r="B281" s="263" t="s">
        <v>1041</v>
      </c>
      <c r="C281" s="202">
        <v>65</v>
      </c>
      <c r="D281" s="207"/>
    </row>
    <row r="282" spans="2:4" ht="14.25">
      <c r="B282" s="297" t="s">
        <v>1041</v>
      </c>
      <c r="C282" s="202">
        <v>5.3</v>
      </c>
      <c r="D282" s="204"/>
    </row>
    <row r="283" spans="2:4" ht="14.25">
      <c r="B283" s="297" t="s">
        <v>1041</v>
      </c>
      <c r="C283" s="202">
        <v>137.25</v>
      </c>
      <c r="D283" s="207"/>
    </row>
    <row r="284" spans="2:4" ht="14.25">
      <c r="B284" s="263" t="s">
        <v>1041</v>
      </c>
      <c r="C284" s="202">
        <v>10</v>
      </c>
      <c r="D284" s="207"/>
    </row>
    <row r="285" spans="2:4" ht="14.25">
      <c r="B285" s="297" t="s">
        <v>1041</v>
      </c>
      <c r="C285" s="202">
        <v>111.15</v>
      </c>
      <c r="D285" s="207"/>
    </row>
    <row r="286" spans="2:4" ht="14.25">
      <c r="B286" s="297" t="s">
        <v>1041</v>
      </c>
      <c r="C286" s="202">
        <v>10</v>
      </c>
      <c r="D286" s="207"/>
    </row>
    <row r="287" spans="2:4">
      <c r="B287" s="223" t="s">
        <v>30</v>
      </c>
      <c r="C287" s="224">
        <f>SUM(C5:C286)</f>
        <v>27776.929999999997</v>
      </c>
      <c r="D287" s="225"/>
    </row>
    <row r="288" spans="2:4">
      <c r="B288" s="268" t="s">
        <v>33</v>
      </c>
      <c r="C288" s="224">
        <v>1575</v>
      </c>
      <c r="D288" s="227"/>
    </row>
  </sheetData>
  <sheetProtection algorithmName="SHA-512" hashValue="HLiCmCgyJ/aZW74ntGiQdixsiJKKwKvhMfx9QwVWt1botIleT6HW7ki1UESFs2kBH+6VuI7DpXqYSD7gs9KXXg==" saltValue="9Re5u0IQyDe/k59ZlFWN0A==" spinCount="100000" sheet="1" objects="1" scenarios="1"/>
  <sortState ref="B5:D286">
    <sortCondition ref="B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798"/>
  <sheetViews>
    <sheetView workbookViewId="0">
      <selection activeCell="D3" sqref="D3"/>
    </sheetView>
  </sheetViews>
  <sheetFormatPr defaultColWidth="9.140625" defaultRowHeight="12.75"/>
  <cols>
    <col min="1" max="1" width="7.7109375" style="1" customWidth="1"/>
    <col min="2" max="2" width="21.7109375" style="42" customWidth="1"/>
    <col min="3" max="5" width="21.7109375" style="184" customWidth="1"/>
    <col min="6" max="6" width="36.7109375" style="34" customWidth="1"/>
    <col min="7" max="7" width="21.7109375" style="159" customWidth="1"/>
    <col min="8" max="8" width="22" style="1" customWidth="1"/>
    <col min="9" max="16384" width="9.140625" style="1"/>
  </cols>
  <sheetData>
    <row r="1" spans="1:7" ht="36.6" customHeight="1">
      <c r="A1" s="17"/>
      <c r="B1" s="38"/>
      <c r="C1" s="428" t="s">
        <v>46</v>
      </c>
      <c r="D1" s="428"/>
      <c r="E1" s="428"/>
      <c r="F1" s="428"/>
      <c r="G1" s="428"/>
    </row>
    <row r="2" spans="1:7" ht="14.25">
      <c r="B2" s="39" t="s">
        <v>13</v>
      </c>
      <c r="C2" s="181">
        <f>SUM(E5:E797)</f>
        <v>1302112.47</v>
      </c>
      <c r="D2" s="388"/>
      <c r="E2" s="388"/>
      <c r="F2" s="32"/>
      <c r="G2" s="100"/>
    </row>
    <row r="3" spans="1:7">
      <c r="B3" s="40"/>
      <c r="C3" s="187"/>
      <c r="D3" s="187"/>
      <c r="E3" s="187"/>
      <c r="F3" s="33"/>
      <c r="G3" s="152"/>
    </row>
    <row r="4" spans="1:7" s="25" customFormat="1" ht="36.6" customHeight="1">
      <c r="B4" s="41" t="s">
        <v>9</v>
      </c>
      <c r="C4" s="188" t="s">
        <v>14</v>
      </c>
      <c r="D4" s="389" t="s">
        <v>37</v>
      </c>
      <c r="E4" s="389" t="s">
        <v>10</v>
      </c>
      <c r="F4" s="37" t="s">
        <v>4</v>
      </c>
      <c r="G4" s="156" t="s">
        <v>16</v>
      </c>
    </row>
    <row r="5" spans="1:7" ht="15" customHeight="1">
      <c r="B5" s="158">
        <v>42675</v>
      </c>
      <c r="C5" s="189">
        <v>115</v>
      </c>
      <c r="D5" s="189">
        <f>SUM(C5-E5)</f>
        <v>2.8799999999999955</v>
      </c>
      <c r="E5" s="189">
        <v>112.12</v>
      </c>
      <c r="F5" s="160" t="s">
        <v>3709</v>
      </c>
      <c r="G5" s="220" t="s">
        <v>3488</v>
      </c>
    </row>
    <row r="6" spans="1:7" ht="15" customHeight="1">
      <c r="B6" s="158">
        <v>42675</v>
      </c>
      <c r="C6" s="189">
        <v>58.7</v>
      </c>
      <c r="D6" s="189">
        <f t="shared" ref="D6:D69" si="0">SUM(C6-E6)</f>
        <v>1.470000000000006</v>
      </c>
      <c r="E6" s="189">
        <v>57.23</v>
      </c>
      <c r="F6" s="160" t="s">
        <v>3710</v>
      </c>
      <c r="G6" s="220" t="s">
        <v>3691</v>
      </c>
    </row>
    <row r="7" spans="1:7" ht="13.35" customHeight="1">
      <c r="B7" s="158">
        <v>42675</v>
      </c>
      <c r="C7" s="189">
        <v>200</v>
      </c>
      <c r="D7" s="189">
        <f t="shared" si="0"/>
        <v>5</v>
      </c>
      <c r="E7" s="189">
        <v>195</v>
      </c>
      <c r="F7" s="160" t="s">
        <v>3711</v>
      </c>
      <c r="G7" s="220" t="s">
        <v>3735</v>
      </c>
    </row>
    <row r="8" spans="1:7" ht="15" customHeight="1">
      <c r="B8" s="158">
        <v>42675</v>
      </c>
      <c r="C8" s="189">
        <v>500</v>
      </c>
      <c r="D8" s="189">
        <f t="shared" si="0"/>
        <v>12.5</v>
      </c>
      <c r="E8" s="189">
        <v>487.5</v>
      </c>
      <c r="F8" s="160" t="s">
        <v>3709</v>
      </c>
      <c r="G8" s="220" t="s">
        <v>3736</v>
      </c>
    </row>
    <row r="9" spans="1:7" ht="14.45" customHeight="1">
      <c r="B9" s="158">
        <v>42675</v>
      </c>
      <c r="C9" s="189">
        <v>100</v>
      </c>
      <c r="D9" s="189">
        <f t="shared" si="0"/>
        <v>2.5</v>
      </c>
      <c r="E9" s="189">
        <v>97.5</v>
      </c>
      <c r="F9" s="160" t="s">
        <v>3711</v>
      </c>
      <c r="G9" s="220" t="s">
        <v>3299</v>
      </c>
    </row>
    <row r="10" spans="1:7" ht="14.45" customHeight="1">
      <c r="B10" s="158">
        <v>42675</v>
      </c>
      <c r="C10" s="189">
        <v>100</v>
      </c>
      <c r="D10" s="189">
        <f t="shared" si="0"/>
        <v>2.5</v>
      </c>
      <c r="E10" s="189">
        <v>97.5</v>
      </c>
      <c r="F10" s="160" t="s">
        <v>3712</v>
      </c>
      <c r="G10" s="220" t="s">
        <v>3299</v>
      </c>
    </row>
    <row r="11" spans="1:7" ht="14.45" customHeight="1">
      <c r="B11" s="158">
        <v>42675</v>
      </c>
      <c r="C11" s="189">
        <v>100</v>
      </c>
      <c r="D11" s="189">
        <f t="shared" si="0"/>
        <v>2.5</v>
      </c>
      <c r="E11" s="189">
        <v>97.5</v>
      </c>
      <c r="F11" s="160" t="s">
        <v>3713</v>
      </c>
      <c r="G11" s="220" t="s">
        <v>3299</v>
      </c>
    </row>
    <row r="12" spans="1:7" ht="15" customHeight="1">
      <c r="B12" s="158">
        <v>42675</v>
      </c>
      <c r="C12" s="189">
        <v>100</v>
      </c>
      <c r="D12" s="189">
        <f t="shared" si="0"/>
        <v>2.5</v>
      </c>
      <c r="E12" s="189">
        <v>97.5</v>
      </c>
      <c r="F12" s="160" t="s">
        <v>3714</v>
      </c>
      <c r="G12" s="220" t="s">
        <v>3299</v>
      </c>
    </row>
    <row r="13" spans="1:7" ht="14.45" customHeight="1">
      <c r="B13" s="158">
        <v>42675</v>
      </c>
      <c r="C13" s="189">
        <v>100</v>
      </c>
      <c r="D13" s="189">
        <f t="shared" si="0"/>
        <v>2.5</v>
      </c>
      <c r="E13" s="189">
        <v>97.5</v>
      </c>
      <c r="F13" s="160" t="s">
        <v>3715</v>
      </c>
      <c r="G13" s="220" t="s">
        <v>3299</v>
      </c>
    </row>
    <row r="14" spans="1:7" ht="14.45" customHeight="1">
      <c r="B14" s="158">
        <v>42675</v>
      </c>
      <c r="C14" s="189">
        <v>100</v>
      </c>
      <c r="D14" s="189">
        <f t="shared" si="0"/>
        <v>2.5</v>
      </c>
      <c r="E14" s="189">
        <v>97.5</v>
      </c>
      <c r="F14" s="160" t="s">
        <v>3716</v>
      </c>
      <c r="G14" s="220" t="s">
        <v>3299</v>
      </c>
    </row>
    <row r="15" spans="1:7" ht="13.35" customHeight="1">
      <c r="B15" s="158">
        <v>42675</v>
      </c>
      <c r="C15" s="189">
        <v>100</v>
      </c>
      <c r="D15" s="189">
        <f t="shared" si="0"/>
        <v>2.5</v>
      </c>
      <c r="E15" s="189">
        <v>97.5</v>
      </c>
      <c r="F15" s="160" t="s">
        <v>3712</v>
      </c>
      <c r="G15" s="220" t="s">
        <v>2938</v>
      </c>
    </row>
    <row r="16" spans="1:7" ht="13.35" customHeight="1">
      <c r="B16" s="158">
        <v>42675</v>
      </c>
      <c r="C16" s="189">
        <v>5000</v>
      </c>
      <c r="D16" s="189">
        <f t="shared" si="0"/>
        <v>125</v>
      </c>
      <c r="E16" s="189">
        <v>4875</v>
      </c>
      <c r="F16" s="160" t="s">
        <v>3717</v>
      </c>
      <c r="G16" s="220" t="s">
        <v>3737</v>
      </c>
    </row>
    <row r="17" spans="2:7" ht="15" customHeight="1">
      <c r="B17" s="158">
        <v>42675</v>
      </c>
      <c r="C17" s="189">
        <v>500</v>
      </c>
      <c r="D17" s="189">
        <f t="shared" si="0"/>
        <v>27.5</v>
      </c>
      <c r="E17" s="189">
        <v>472.5</v>
      </c>
      <c r="F17" s="160" t="s">
        <v>3709</v>
      </c>
      <c r="G17" s="220" t="s">
        <v>3738</v>
      </c>
    </row>
    <row r="18" spans="2:7">
      <c r="B18" s="158">
        <v>42675</v>
      </c>
      <c r="C18" s="189">
        <v>10</v>
      </c>
      <c r="D18" s="189">
        <f t="shared" si="0"/>
        <v>0.25</v>
      </c>
      <c r="E18" s="189">
        <v>9.75</v>
      </c>
      <c r="F18" s="160" t="s">
        <v>3709</v>
      </c>
      <c r="G18" s="220" t="s">
        <v>3739</v>
      </c>
    </row>
    <row r="19" spans="2:7" ht="14.45" customHeight="1">
      <c r="B19" s="158">
        <v>42675</v>
      </c>
      <c r="C19" s="189">
        <v>10</v>
      </c>
      <c r="D19" s="189">
        <f t="shared" si="0"/>
        <v>0.25</v>
      </c>
      <c r="E19" s="189">
        <v>9.75</v>
      </c>
      <c r="F19" s="160" t="s">
        <v>3713</v>
      </c>
      <c r="G19" s="220" t="s">
        <v>3739</v>
      </c>
    </row>
    <row r="20" spans="2:7" ht="15" customHeight="1">
      <c r="B20" s="158">
        <v>42675</v>
      </c>
      <c r="C20" s="189">
        <v>350</v>
      </c>
      <c r="D20" s="189">
        <f t="shared" si="0"/>
        <v>8.75</v>
      </c>
      <c r="E20" s="189">
        <v>341.25</v>
      </c>
      <c r="F20" s="160" t="s">
        <v>3711</v>
      </c>
      <c r="G20" s="220" t="s">
        <v>3740</v>
      </c>
    </row>
    <row r="21" spans="2:7">
      <c r="B21" s="158">
        <v>42675</v>
      </c>
      <c r="C21" s="189">
        <v>10</v>
      </c>
      <c r="D21" s="189">
        <f t="shared" si="0"/>
        <v>0.25</v>
      </c>
      <c r="E21" s="189">
        <v>9.75</v>
      </c>
      <c r="F21" s="160" t="s">
        <v>3714</v>
      </c>
      <c r="G21" s="220" t="s">
        <v>3739</v>
      </c>
    </row>
    <row r="22" spans="2:7" ht="14.45" customHeight="1">
      <c r="B22" s="158">
        <v>42675</v>
      </c>
      <c r="C22" s="189">
        <v>1000</v>
      </c>
      <c r="D22" s="189">
        <f t="shared" si="0"/>
        <v>25</v>
      </c>
      <c r="E22" s="189">
        <v>975</v>
      </c>
      <c r="F22" s="160" t="s">
        <v>3709</v>
      </c>
      <c r="G22" s="220" t="s">
        <v>3741</v>
      </c>
    </row>
    <row r="23" spans="2:7">
      <c r="B23" s="158">
        <v>42675</v>
      </c>
      <c r="C23" s="189">
        <v>100</v>
      </c>
      <c r="D23" s="189">
        <f t="shared" si="0"/>
        <v>2.5</v>
      </c>
      <c r="E23" s="189">
        <v>97.5</v>
      </c>
      <c r="F23" s="160" t="s">
        <v>3709</v>
      </c>
      <c r="G23" s="220" t="s">
        <v>3742</v>
      </c>
    </row>
    <row r="24" spans="2:7">
      <c r="B24" s="158">
        <v>42675</v>
      </c>
      <c r="C24" s="189">
        <v>1000</v>
      </c>
      <c r="D24" s="189">
        <f t="shared" si="0"/>
        <v>25</v>
      </c>
      <c r="E24" s="189">
        <v>975</v>
      </c>
      <c r="F24" s="160" t="s">
        <v>3709</v>
      </c>
      <c r="G24" s="220" t="s">
        <v>3238</v>
      </c>
    </row>
    <row r="25" spans="2:7" ht="15" customHeight="1">
      <c r="B25" s="158">
        <v>42675</v>
      </c>
      <c r="C25" s="189">
        <v>1000</v>
      </c>
      <c r="D25" s="189">
        <f t="shared" si="0"/>
        <v>25</v>
      </c>
      <c r="E25" s="189">
        <v>975</v>
      </c>
      <c r="F25" s="160" t="s">
        <v>3711</v>
      </c>
      <c r="G25" s="220" t="s">
        <v>3743</v>
      </c>
    </row>
    <row r="26" spans="2:7">
      <c r="B26" s="158">
        <v>42675</v>
      </c>
      <c r="C26" s="189">
        <v>1000</v>
      </c>
      <c r="D26" s="189">
        <f t="shared" si="0"/>
        <v>25</v>
      </c>
      <c r="E26" s="189">
        <v>975</v>
      </c>
      <c r="F26" s="160" t="s">
        <v>3717</v>
      </c>
      <c r="G26" s="220" t="s">
        <v>3744</v>
      </c>
    </row>
    <row r="27" spans="2:7" ht="14.45" customHeight="1">
      <c r="B27" s="158">
        <v>42675</v>
      </c>
      <c r="C27" s="189">
        <v>1500</v>
      </c>
      <c r="D27" s="189">
        <f t="shared" si="0"/>
        <v>37.5</v>
      </c>
      <c r="E27" s="189">
        <v>1462.5</v>
      </c>
      <c r="F27" s="160" t="s">
        <v>3714</v>
      </c>
      <c r="G27" s="220" t="s">
        <v>3745</v>
      </c>
    </row>
    <row r="28" spans="2:7" ht="14.45" customHeight="1">
      <c r="B28" s="158">
        <v>42675</v>
      </c>
      <c r="C28" s="189">
        <v>6800</v>
      </c>
      <c r="D28" s="189">
        <f t="shared" si="0"/>
        <v>170</v>
      </c>
      <c r="E28" s="189">
        <v>6630</v>
      </c>
      <c r="F28" s="160" t="s">
        <v>3709</v>
      </c>
      <c r="G28" s="220" t="s">
        <v>3746</v>
      </c>
    </row>
    <row r="29" spans="2:7">
      <c r="B29" s="158">
        <v>42675</v>
      </c>
      <c r="C29" s="189">
        <v>500</v>
      </c>
      <c r="D29" s="189">
        <f t="shared" si="0"/>
        <v>12.5</v>
      </c>
      <c r="E29" s="189">
        <v>487.5</v>
      </c>
      <c r="F29" s="160" t="s">
        <v>3709</v>
      </c>
      <c r="G29" s="220" t="s">
        <v>3747</v>
      </c>
    </row>
    <row r="30" spans="2:7" ht="14.45" customHeight="1">
      <c r="B30" s="158">
        <v>42675</v>
      </c>
      <c r="C30" s="189">
        <v>300</v>
      </c>
      <c r="D30" s="189">
        <f t="shared" si="0"/>
        <v>7.5</v>
      </c>
      <c r="E30" s="189">
        <v>292.5</v>
      </c>
      <c r="F30" s="160" t="s">
        <v>3718</v>
      </c>
      <c r="G30" s="220" t="s">
        <v>3748</v>
      </c>
    </row>
    <row r="31" spans="2:7">
      <c r="B31" s="158">
        <v>42675</v>
      </c>
      <c r="C31" s="189">
        <v>300</v>
      </c>
      <c r="D31" s="189">
        <f t="shared" si="0"/>
        <v>7.5</v>
      </c>
      <c r="E31" s="189">
        <v>292.5</v>
      </c>
      <c r="F31" s="160" t="s">
        <v>3719</v>
      </c>
      <c r="G31" s="220" t="s">
        <v>3748</v>
      </c>
    </row>
    <row r="32" spans="2:7" ht="15" customHeight="1">
      <c r="B32" s="158">
        <v>42675</v>
      </c>
      <c r="C32" s="189">
        <v>300</v>
      </c>
      <c r="D32" s="189">
        <f t="shared" si="0"/>
        <v>7.5</v>
      </c>
      <c r="E32" s="189">
        <v>292.5</v>
      </c>
      <c r="F32" s="160" t="s">
        <v>3720</v>
      </c>
      <c r="G32" s="220" t="s">
        <v>3748</v>
      </c>
    </row>
    <row r="33" spans="2:7" ht="15" customHeight="1">
      <c r="B33" s="158">
        <v>42675</v>
      </c>
      <c r="C33" s="189">
        <v>300</v>
      </c>
      <c r="D33" s="189">
        <f t="shared" si="0"/>
        <v>7.5</v>
      </c>
      <c r="E33" s="189">
        <v>292.5</v>
      </c>
      <c r="F33" s="160" t="s">
        <v>3713</v>
      </c>
      <c r="G33" s="220" t="s">
        <v>3748</v>
      </c>
    </row>
    <row r="34" spans="2:7" ht="15" customHeight="1">
      <c r="B34" s="158">
        <v>42675</v>
      </c>
      <c r="C34" s="189">
        <v>300</v>
      </c>
      <c r="D34" s="189">
        <f t="shared" si="0"/>
        <v>7.5</v>
      </c>
      <c r="E34" s="189">
        <v>292.5</v>
      </c>
      <c r="F34" s="160" t="s">
        <v>3721</v>
      </c>
      <c r="G34" s="220" t="s">
        <v>3748</v>
      </c>
    </row>
    <row r="35" spans="2:7" ht="14.45" customHeight="1">
      <c r="B35" s="158">
        <v>42675</v>
      </c>
      <c r="C35" s="189">
        <v>300</v>
      </c>
      <c r="D35" s="189">
        <f t="shared" si="0"/>
        <v>7.5</v>
      </c>
      <c r="E35" s="189">
        <v>292.5</v>
      </c>
      <c r="F35" s="160" t="s">
        <v>3722</v>
      </c>
      <c r="G35" s="220" t="s">
        <v>3748</v>
      </c>
    </row>
    <row r="36" spans="2:7" ht="13.35" customHeight="1">
      <c r="B36" s="158">
        <v>42675</v>
      </c>
      <c r="C36" s="189">
        <v>300</v>
      </c>
      <c r="D36" s="189">
        <f t="shared" si="0"/>
        <v>7.5</v>
      </c>
      <c r="E36" s="189">
        <v>292.5</v>
      </c>
      <c r="F36" s="160" t="s">
        <v>3723</v>
      </c>
      <c r="G36" s="220" t="s">
        <v>3748</v>
      </c>
    </row>
    <row r="37" spans="2:7" ht="15" customHeight="1">
      <c r="B37" s="158">
        <v>42675</v>
      </c>
      <c r="C37" s="189">
        <v>2000</v>
      </c>
      <c r="D37" s="189">
        <f t="shared" si="0"/>
        <v>50</v>
      </c>
      <c r="E37" s="189">
        <v>1950</v>
      </c>
      <c r="F37" s="160" t="s">
        <v>3719</v>
      </c>
      <c r="G37" s="220" t="s">
        <v>3749</v>
      </c>
    </row>
    <row r="38" spans="2:7" ht="13.35" customHeight="1">
      <c r="B38" s="158">
        <v>42675</v>
      </c>
      <c r="C38" s="189">
        <v>300</v>
      </c>
      <c r="D38" s="189">
        <f t="shared" si="0"/>
        <v>7.5</v>
      </c>
      <c r="E38" s="189">
        <v>292.5</v>
      </c>
      <c r="F38" s="160" t="s">
        <v>3711</v>
      </c>
      <c r="G38" s="220" t="s">
        <v>3750</v>
      </c>
    </row>
    <row r="39" spans="2:7" ht="15" customHeight="1">
      <c r="B39" s="158">
        <v>42675</v>
      </c>
      <c r="C39" s="189">
        <v>200</v>
      </c>
      <c r="D39" s="189">
        <f t="shared" si="0"/>
        <v>5</v>
      </c>
      <c r="E39" s="189">
        <v>195</v>
      </c>
      <c r="F39" s="160" t="s">
        <v>3712</v>
      </c>
      <c r="G39" s="220" t="s">
        <v>3750</v>
      </c>
    </row>
    <row r="40" spans="2:7" ht="13.35" customHeight="1">
      <c r="B40" s="158">
        <v>42675</v>
      </c>
      <c r="C40" s="189">
        <v>5000</v>
      </c>
      <c r="D40" s="189">
        <f t="shared" si="0"/>
        <v>125</v>
      </c>
      <c r="E40" s="189">
        <v>4875</v>
      </c>
      <c r="F40" s="160" t="s">
        <v>3720</v>
      </c>
      <c r="G40" s="220" t="s">
        <v>3751</v>
      </c>
    </row>
    <row r="41" spans="2:7" ht="14.45" customHeight="1">
      <c r="B41" s="158">
        <v>42675</v>
      </c>
      <c r="C41" s="189">
        <v>300</v>
      </c>
      <c r="D41" s="189">
        <f t="shared" si="0"/>
        <v>10.5</v>
      </c>
      <c r="E41" s="189">
        <v>289.5</v>
      </c>
      <c r="F41" s="160" t="s">
        <v>3718</v>
      </c>
      <c r="G41" s="220" t="s">
        <v>3752</v>
      </c>
    </row>
    <row r="42" spans="2:7">
      <c r="B42" s="158">
        <v>42675</v>
      </c>
      <c r="C42" s="189">
        <v>600</v>
      </c>
      <c r="D42" s="189">
        <f t="shared" si="0"/>
        <v>21</v>
      </c>
      <c r="E42" s="189">
        <v>579</v>
      </c>
      <c r="F42" s="160" t="s">
        <v>3718</v>
      </c>
      <c r="G42" s="220" t="s">
        <v>3752</v>
      </c>
    </row>
    <row r="43" spans="2:7" ht="15" customHeight="1">
      <c r="B43" s="158">
        <v>42675</v>
      </c>
      <c r="C43" s="189">
        <v>1000</v>
      </c>
      <c r="D43" s="189">
        <f t="shared" si="0"/>
        <v>25</v>
      </c>
      <c r="E43" s="189">
        <v>975</v>
      </c>
      <c r="F43" s="160" t="s">
        <v>3717</v>
      </c>
      <c r="G43" s="220" t="s">
        <v>3753</v>
      </c>
    </row>
    <row r="44" spans="2:7" ht="14.45" customHeight="1">
      <c r="B44" s="158">
        <v>42675</v>
      </c>
      <c r="C44" s="189">
        <v>200</v>
      </c>
      <c r="D44" s="189">
        <f t="shared" si="0"/>
        <v>5</v>
      </c>
      <c r="E44" s="189">
        <v>195</v>
      </c>
      <c r="F44" s="160" t="s">
        <v>3717</v>
      </c>
      <c r="G44" s="220" t="s">
        <v>3754</v>
      </c>
    </row>
    <row r="45" spans="2:7" ht="13.35" customHeight="1">
      <c r="B45" s="158">
        <v>42675</v>
      </c>
      <c r="C45" s="189">
        <v>100</v>
      </c>
      <c r="D45" s="189">
        <f t="shared" si="0"/>
        <v>3.5</v>
      </c>
      <c r="E45" s="189">
        <v>96.5</v>
      </c>
      <c r="F45" s="160" t="s">
        <v>3716</v>
      </c>
      <c r="G45" s="220" t="s">
        <v>3755</v>
      </c>
    </row>
    <row r="46" spans="2:7">
      <c r="B46" s="158">
        <v>42676</v>
      </c>
      <c r="C46" s="189">
        <v>300</v>
      </c>
      <c r="D46" s="189">
        <f t="shared" si="0"/>
        <v>7.5</v>
      </c>
      <c r="E46" s="189">
        <v>292.5</v>
      </c>
      <c r="F46" s="160" t="s">
        <v>3717</v>
      </c>
      <c r="G46" s="220" t="s">
        <v>3756</v>
      </c>
    </row>
    <row r="47" spans="2:7">
      <c r="B47" s="158">
        <v>42676</v>
      </c>
      <c r="C47" s="189">
        <v>2425</v>
      </c>
      <c r="D47" s="189">
        <f t="shared" si="0"/>
        <v>60.630000000000109</v>
      </c>
      <c r="E47" s="189">
        <v>2364.37</v>
      </c>
      <c r="F47" s="160" t="s">
        <v>3709</v>
      </c>
      <c r="G47" s="220" t="s">
        <v>3757</v>
      </c>
    </row>
    <row r="48" spans="2:7">
      <c r="B48" s="158">
        <v>42676</v>
      </c>
      <c r="C48" s="189">
        <v>500</v>
      </c>
      <c r="D48" s="189">
        <f t="shared" si="0"/>
        <v>12.5</v>
      </c>
      <c r="E48" s="189">
        <v>487.5</v>
      </c>
      <c r="F48" s="160" t="s">
        <v>3709</v>
      </c>
      <c r="G48" s="220" t="s">
        <v>3758</v>
      </c>
    </row>
    <row r="49" spans="2:7">
      <c r="B49" s="158">
        <v>42676</v>
      </c>
      <c r="C49" s="189">
        <v>100</v>
      </c>
      <c r="D49" s="189">
        <f t="shared" si="0"/>
        <v>2.5</v>
      </c>
      <c r="E49" s="189">
        <v>97.5</v>
      </c>
      <c r="F49" s="160" t="s">
        <v>3709</v>
      </c>
      <c r="G49" s="220" t="s">
        <v>3759</v>
      </c>
    </row>
    <row r="50" spans="2:7">
      <c r="B50" s="158">
        <v>42676</v>
      </c>
      <c r="C50" s="189">
        <v>400</v>
      </c>
      <c r="D50" s="189">
        <f t="shared" si="0"/>
        <v>10</v>
      </c>
      <c r="E50" s="189">
        <v>390</v>
      </c>
      <c r="F50" s="160" t="s">
        <v>3711</v>
      </c>
      <c r="G50" s="220" t="s">
        <v>3735</v>
      </c>
    </row>
    <row r="51" spans="2:7">
      <c r="B51" s="158">
        <v>42676</v>
      </c>
      <c r="C51" s="189">
        <v>30000</v>
      </c>
      <c r="D51" s="189">
        <f t="shared" si="0"/>
        <v>750</v>
      </c>
      <c r="E51" s="189">
        <v>29250</v>
      </c>
      <c r="F51" s="160" t="s">
        <v>3709</v>
      </c>
      <c r="G51" s="220" t="s">
        <v>3760</v>
      </c>
    </row>
    <row r="52" spans="2:7" ht="14.45" customHeight="1">
      <c r="B52" s="158">
        <v>42676</v>
      </c>
      <c r="C52" s="189">
        <v>1000</v>
      </c>
      <c r="D52" s="189">
        <f t="shared" si="0"/>
        <v>25</v>
      </c>
      <c r="E52" s="189">
        <v>975</v>
      </c>
      <c r="F52" s="160" t="s">
        <v>3719</v>
      </c>
      <c r="G52" s="220" t="s">
        <v>3761</v>
      </c>
    </row>
    <row r="53" spans="2:7" ht="15" customHeight="1">
      <c r="B53" s="158">
        <v>42676</v>
      </c>
      <c r="C53" s="189">
        <v>500</v>
      </c>
      <c r="D53" s="189">
        <f t="shared" si="0"/>
        <v>12.5</v>
      </c>
      <c r="E53" s="189">
        <v>487.5</v>
      </c>
      <c r="F53" s="160" t="s">
        <v>3717</v>
      </c>
      <c r="G53" s="220" t="s">
        <v>3762</v>
      </c>
    </row>
    <row r="54" spans="2:7">
      <c r="B54" s="158">
        <v>42676</v>
      </c>
      <c r="C54" s="189">
        <v>2230</v>
      </c>
      <c r="D54" s="189">
        <f t="shared" si="0"/>
        <v>66.900000000000091</v>
      </c>
      <c r="E54" s="189">
        <v>2163.1</v>
      </c>
      <c r="F54" s="160" t="s">
        <v>3717</v>
      </c>
      <c r="G54" s="220" t="s">
        <v>3763</v>
      </c>
    </row>
    <row r="55" spans="2:7" ht="14.45" customHeight="1">
      <c r="B55" s="158">
        <v>42676</v>
      </c>
      <c r="C55" s="189">
        <v>100</v>
      </c>
      <c r="D55" s="189">
        <f t="shared" si="0"/>
        <v>2.5</v>
      </c>
      <c r="E55" s="189">
        <v>97.5</v>
      </c>
      <c r="F55" s="160" t="s">
        <v>3711</v>
      </c>
      <c r="G55" s="220" t="s">
        <v>3764</v>
      </c>
    </row>
    <row r="56" spans="2:7" ht="15" customHeight="1">
      <c r="B56" s="158">
        <v>42676</v>
      </c>
      <c r="C56" s="189">
        <v>1197.49</v>
      </c>
      <c r="D56" s="189">
        <f t="shared" si="0"/>
        <v>29.940000000000055</v>
      </c>
      <c r="E56" s="189">
        <v>1167.55</v>
      </c>
      <c r="F56" s="160" t="s">
        <v>3709</v>
      </c>
      <c r="G56" s="220" t="s">
        <v>3765</v>
      </c>
    </row>
    <row r="57" spans="2:7">
      <c r="B57" s="158">
        <v>42676</v>
      </c>
      <c r="C57" s="189">
        <v>3000</v>
      </c>
      <c r="D57" s="189">
        <f t="shared" si="0"/>
        <v>96</v>
      </c>
      <c r="E57" s="189">
        <v>2904</v>
      </c>
      <c r="F57" s="160" t="s">
        <v>3709</v>
      </c>
      <c r="G57" s="220" t="s">
        <v>3766</v>
      </c>
    </row>
    <row r="58" spans="2:7" ht="14.45" customHeight="1">
      <c r="B58" s="158">
        <v>42676</v>
      </c>
      <c r="C58" s="189">
        <v>100</v>
      </c>
      <c r="D58" s="189">
        <f t="shared" si="0"/>
        <v>2.5</v>
      </c>
      <c r="E58" s="189">
        <v>97.5</v>
      </c>
      <c r="F58" s="160" t="s">
        <v>3717</v>
      </c>
      <c r="G58" s="220" t="s">
        <v>3767</v>
      </c>
    </row>
    <row r="59" spans="2:7">
      <c r="B59" s="158">
        <v>42676</v>
      </c>
      <c r="C59" s="189">
        <v>500</v>
      </c>
      <c r="D59" s="189">
        <f t="shared" si="0"/>
        <v>12.5</v>
      </c>
      <c r="E59" s="189">
        <v>487.5</v>
      </c>
      <c r="F59" s="160" t="s">
        <v>3709</v>
      </c>
      <c r="G59" s="220" t="s">
        <v>2157</v>
      </c>
    </row>
    <row r="60" spans="2:7">
      <c r="B60" s="158">
        <v>42676</v>
      </c>
      <c r="C60" s="189">
        <v>1294</v>
      </c>
      <c r="D60" s="189">
        <f t="shared" si="0"/>
        <v>32.349999999999909</v>
      </c>
      <c r="E60" s="189">
        <v>1261.6500000000001</v>
      </c>
      <c r="F60" s="160" t="s">
        <v>3718</v>
      </c>
      <c r="G60" s="220" t="s">
        <v>3678</v>
      </c>
    </row>
    <row r="61" spans="2:7" ht="15" customHeight="1">
      <c r="B61" s="158">
        <v>42676</v>
      </c>
      <c r="C61" s="189">
        <v>5000</v>
      </c>
      <c r="D61" s="189">
        <f t="shared" si="0"/>
        <v>125</v>
      </c>
      <c r="E61" s="189">
        <v>4875</v>
      </c>
      <c r="F61" s="160" t="s">
        <v>3709</v>
      </c>
      <c r="G61" s="220" t="s">
        <v>2788</v>
      </c>
    </row>
    <row r="62" spans="2:7">
      <c r="B62" s="158">
        <v>42676</v>
      </c>
      <c r="C62" s="189">
        <v>5000</v>
      </c>
      <c r="D62" s="189">
        <f t="shared" si="0"/>
        <v>125</v>
      </c>
      <c r="E62" s="189">
        <v>4875</v>
      </c>
      <c r="F62" s="160" t="s">
        <v>3721</v>
      </c>
      <c r="G62" s="220" t="s">
        <v>2788</v>
      </c>
    </row>
    <row r="63" spans="2:7" ht="14.45" customHeight="1">
      <c r="B63" s="158">
        <v>42676</v>
      </c>
      <c r="C63" s="189">
        <v>1050</v>
      </c>
      <c r="D63" s="189">
        <f t="shared" si="0"/>
        <v>33.600000000000023</v>
      </c>
      <c r="E63" s="189">
        <v>1016.4</v>
      </c>
      <c r="F63" s="160" t="s">
        <v>3713</v>
      </c>
      <c r="G63" s="220" t="s">
        <v>3768</v>
      </c>
    </row>
    <row r="64" spans="2:7" ht="14.45" customHeight="1">
      <c r="B64" s="158">
        <v>42676</v>
      </c>
      <c r="C64" s="189">
        <v>1000</v>
      </c>
      <c r="D64" s="189">
        <f t="shared" si="0"/>
        <v>25</v>
      </c>
      <c r="E64" s="189">
        <v>975</v>
      </c>
      <c r="F64" s="160" t="s">
        <v>3721</v>
      </c>
      <c r="G64" s="220" t="s">
        <v>3769</v>
      </c>
    </row>
    <row r="65" spans="2:7">
      <c r="B65" s="158">
        <v>42676</v>
      </c>
      <c r="C65" s="189">
        <v>1000</v>
      </c>
      <c r="D65" s="189">
        <f t="shared" si="0"/>
        <v>25</v>
      </c>
      <c r="E65" s="189">
        <v>975</v>
      </c>
      <c r="F65" s="160" t="s">
        <v>3723</v>
      </c>
      <c r="G65" s="220" t="s">
        <v>3769</v>
      </c>
    </row>
    <row r="66" spans="2:7" ht="14.45" customHeight="1">
      <c r="B66" s="158">
        <v>42676</v>
      </c>
      <c r="C66" s="189">
        <v>2000</v>
      </c>
      <c r="D66" s="189">
        <f t="shared" si="0"/>
        <v>50</v>
      </c>
      <c r="E66" s="189">
        <v>1950</v>
      </c>
      <c r="F66" s="160" t="s">
        <v>3715</v>
      </c>
      <c r="G66" s="220" t="s">
        <v>3770</v>
      </c>
    </row>
    <row r="67" spans="2:7">
      <c r="B67" s="158">
        <v>42676</v>
      </c>
      <c r="C67" s="189">
        <v>2000</v>
      </c>
      <c r="D67" s="189">
        <f t="shared" si="0"/>
        <v>50</v>
      </c>
      <c r="E67" s="189">
        <v>1950</v>
      </c>
      <c r="F67" s="160" t="s">
        <v>3711</v>
      </c>
      <c r="G67" s="220" t="s">
        <v>3770</v>
      </c>
    </row>
    <row r="68" spans="2:7" ht="15" customHeight="1">
      <c r="B68" s="158">
        <v>42676</v>
      </c>
      <c r="C68" s="189">
        <v>2000</v>
      </c>
      <c r="D68" s="189">
        <f t="shared" si="0"/>
        <v>50</v>
      </c>
      <c r="E68" s="189">
        <v>1950</v>
      </c>
      <c r="F68" s="160" t="s">
        <v>3724</v>
      </c>
      <c r="G68" s="220" t="s">
        <v>3770</v>
      </c>
    </row>
    <row r="69" spans="2:7" ht="15" customHeight="1">
      <c r="B69" s="158">
        <v>42676</v>
      </c>
      <c r="C69" s="189">
        <v>2000</v>
      </c>
      <c r="D69" s="189">
        <f t="shared" si="0"/>
        <v>50</v>
      </c>
      <c r="E69" s="189">
        <v>1950</v>
      </c>
      <c r="F69" s="160" t="s">
        <v>3712</v>
      </c>
      <c r="G69" s="220" t="s">
        <v>3770</v>
      </c>
    </row>
    <row r="70" spans="2:7" ht="15" customHeight="1">
      <c r="B70" s="158">
        <v>42676</v>
      </c>
      <c r="C70" s="189">
        <v>2000</v>
      </c>
      <c r="D70" s="189">
        <f t="shared" ref="D70:D133" si="1">SUM(C70-E70)</f>
        <v>50</v>
      </c>
      <c r="E70" s="189">
        <v>1950</v>
      </c>
      <c r="F70" s="160" t="s">
        <v>3710</v>
      </c>
      <c r="G70" s="220" t="s">
        <v>3770</v>
      </c>
    </row>
    <row r="71" spans="2:7" ht="14.45" customHeight="1">
      <c r="B71" s="158">
        <v>42676</v>
      </c>
      <c r="C71" s="189">
        <v>300</v>
      </c>
      <c r="D71" s="189">
        <f t="shared" si="1"/>
        <v>7.5</v>
      </c>
      <c r="E71" s="189">
        <v>292.5</v>
      </c>
      <c r="F71" s="160" t="s">
        <v>3711</v>
      </c>
      <c r="G71" s="220" t="s">
        <v>3771</v>
      </c>
    </row>
    <row r="72" spans="2:7" ht="13.35" customHeight="1">
      <c r="B72" s="158">
        <v>42676</v>
      </c>
      <c r="C72" s="189">
        <v>1000</v>
      </c>
      <c r="D72" s="189">
        <f t="shared" si="1"/>
        <v>25</v>
      </c>
      <c r="E72" s="189">
        <v>975</v>
      </c>
      <c r="F72" s="160" t="s">
        <v>3709</v>
      </c>
      <c r="G72" s="220" t="s">
        <v>3772</v>
      </c>
    </row>
    <row r="73" spans="2:7" ht="15" customHeight="1">
      <c r="B73" s="158">
        <v>42676</v>
      </c>
      <c r="C73" s="189">
        <v>2000</v>
      </c>
      <c r="D73" s="189">
        <f t="shared" si="1"/>
        <v>50</v>
      </c>
      <c r="E73" s="189">
        <v>1950</v>
      </c>
      <c r="F73" s="160" t="s">
        <v>3721</v>
      </c>
      <c r="G73" s="220" t="s">
        <v>2625</v>
      </c>
    </row>
    <row r="74" spans="2:7" ht="13.35" customHeight="1">
      <c r="B74" s="158">
        <v>42676</v>
      </c>
      <c r="C74" s="189">
        <v>1000</v>
      </c>
      <c r="D74" s="189">
        <f t="shared" si="1"/>
        <v>25</v>
      </c>
      <c r="E74" s="189">
        <v>975</v>
      </c>
      <c r="F74" s="160" t="s">
        <v>3718</v>
      </c>
      <c r="G74" s="220" t="s">
        <v>2625</v>
      </c>
    </row>
    <row r="75" spans="2:7" ht="15" customHeight="1">
      <c r="B75" s="158">
        <v>42676</v>
      </c>
      <c r="C75" s="189">
        <v>2000</v>
      </c>
      <c r="D75" s="189">
        <f t="shared" si="1"/>
        <v>50</v>
      </c>
      <c r="E75" s="189">
        <v>1950</v>
      </c>
      <c r="F75" s="160" t="s">
        <v>3716</v>
      </c>
      <c r="G75" s="220" t="s">
        <v>2625</v>
      </c>
    </row>
    <row r="76" spans="2:7" ht="13.35" customHeight="1">
      <c r="B76" s="158">
        <v>42676</v>
      </c>
      <c r="C76" s="189">
        <v>300</v>
      </c>
      <c r="D76" s="189">
        <f t="shared" si="1"/>
        <v>7.5</v>
      </c>
      <c r="E76" s="189">
        <v>292.5</v>
      </c>
      <c r="F76" s="160" t="s">
        <v>3710</v>
      </c>
      <c r="G76" s="220" t="s">
        <v>3771</v>
      </c>
    </row>
    <row r="77" spans="2:7" ht="14.45" customHeight="1">
      <c r="B77" s="158">
        <v>42676</v>
      </c>
      <c r="C77" s="189">
        <v>500</v>
      </c>
      <c r="D77" s="189">
        <f t="shared" si="1"/>
        <v>12.5</v>
      </c>
      <c r="E77" s="189">
        <v>487.5</v>
      </c>
      <c r="F77" s="160" t="s">
        <v>3717</v>
      </c>
      <c r="G77" s="220" t="s">
        <v>2708</v>
      </c>
    </row>
    <row r="78" spans="2:7">
      <c r="B78" s="158">
        <v>42676</v>
      </c>
      <c r="C78" s="189">
        <v>100</v>
      </c>
      <c r="D78" s="189">
        <f t="shared" si="1"/>
        <v>2.5</v>
      </c>
      <c r="E78" s="189">
        <v>97.5</v>
      </c>
      <c r="F78" s="160" t="s">
        <v>3709</v>
      </c>
      <c r="G78" s="220" t="s">
        <v>3773</v>
      </c>
    </row>
    <row r="79" spans="2:7" ht="15" customHeight="1">
      <c r="B79" s="158">
        <v>42676</v>
      </c>
      <c r="C79" s="189">
        <v>500</v>
      </c>
      <c r="D79" s="189">
        <f t="shared" si="1"/>
        <v>12.5</v>
      </c>
      <c r="E79" s="189">
        <v>487.5</v>
      </c>
      <c r="F79" s="160" t="s">
        <v>3709</v>
      </c>
      <c r="G79" s="220" t="s">
        <v>3774</v>
      </c>
    </row>
    <row r="80" spans="2:7" ht="14.45" customHeight="1">
      <c r="B80" s="158">
        <v>42676</v>
      </c>
      <c r="C80" s="189">
        <v>15.93</v>
      </c>
      <c r="D80" s="189">
        <f t="shared" si="1"/>
        <v>0.5600000000000005</v>
      </c>
      <c r="E80" s="189">
        <v>15.37</v>
      </c>
      <c r="F80" s="160" t="s">
        <v>3709</v>
      </c>
      <c r="G80" s="220" t="s">
        <v>3775</v>
      </c>
    </row>
    <row r="81" spans="2:7" ht="13.35" customHeight="1">
      <c r="B81" s="158">
        <v>42676</v>
      </c>
      <c r="C81" s="189">
        <v>2000</v>
      </c>
      <c r="D81" s="189">
        <f t="shared" si="1"/>
        <v>50</v>
      </c>
      <c r="E81" s="189">
        <v>1950</v>
      </c>
      <c r="F81" s="160" t="s">
        <v>3717</v>
      </c>
      <c r="G81" s="220" t="s">
        <v>3776</v>
      </c>
    </row>
    <row r="82" spans="2:7">
      <c r="B82" s="158">
        <v>42676</v>
      </c>
      <c r="C82" s="189">
        <v>200</v>
      </c>
      <c r="D82" s="189">
        <f t="shared" si="1"/>
        <v>5</v>
      </c>
      <c r="E82" s="189">
        <v>195</v>
      </c>
      <c r="F82" s="160" t="s">
        <v>3709</v>
      </c>
      <c r="G82" s="220" t="s">
        <v>3777</v>
      </c>
    </row>
    <row r="83" spans="2:7">
      <c r="B83" s="158">
        <v>42677</v>
      </c>
      <c r="C83" s="189">
        <v>3500</v>
      </c>
      <c r="D83" s="189">
        <f t="shared" si="1"/>
        <v>87.5</v>
      </c>
      <c r="E83" s="189">
        <v>3412.5</v>
      </c>
      <c r="F83" s="160" t="s">
        <v>3717</v>
      </c>
      <c r="G83" s="220" t="s">
        <v>3778</v>
      </c>
    </row>
    <row r="84" spans="2:7">
      <c r="B84" s="158">
        <v>42677</v>
      </c>
      <c r="C84" s="189">
        <v>100</v>
      </c>
      <c r="D84" s="189">
        <f t="shared" si="1"/>
        <v>5</v>
      </c>
      <c r="E84" s="189">
        <v>95</v>
      </c>
      <c r="F84" s="160" t="s">
        <v>3723</v>
      </c>
      <c r="G84" s="220" t="s">
        <v>3779</v>
      </c>
    </row>
    <row r="85" spans="2:7">
      <c r="B85" s="158">
        <v>42677</v>
      </c>
      <c r="C85" s="189">
        <v>1000</v>
      </c>
      <c r="D85" s="189">
        <f t="shared" si="1"/>
        <v>25</v>
      </c>
      <c r="E85" s="189">
        <v>975</v>
      </c>
      <c r="F85" s="160" t="s">
        <v>3721</v>
      </c>
      <c r="G85" s="220" t="s">
        <v>3780</v>
      </c>
    </row>
    <row r="86" spans="2:7">
      <c r="B86" s="158">
        <v>42677</v>
      </c>
      <c r="C86" s="189">
        <v>1000</v>
      </c>
      <c r="D86" s="189">
        <f t="shared" si="1"/>
        <v>25</v>
      </c>
      <c r="E86" s="189">
        <v>975</v>
      </c>
      <c r="F86" s="160" t="s">
        <v>3709</v>
      </c>
      <c r="G86" s="220" t="s">
        <v>3781</v>
      </c>
    </row>
    <row r="87" spans="2:7">
      <c r="B87" s="158">
        <v>42677</v>
      </c>
      <c r="C87" s="189">
        <v>500</v>
      </c>
      <c r="D87" s="189">
        <f t="shared" si="1"/>
        <v>17.5</v>
      </c>
      <c r="E87" s="189">
        <v>482.5</v>
      </c>
      <c r="F87" s="160" t="s">
        <v>3721</v>
      </c>
      <c r="G87" s="220" t="s">
        <v>3782</v>
      </c>
    </row>
    <row r="88" spans="2:7" ht="14.45" customHeight="1">
      <c r="B88" s="158">
        <v>42677</v>
      </c>
      <c r="C88" s="189">
        <v>1000</v>
      </c>
      <c r="D88" s="189">
        <f t="shared" si="1"/>
        <v>25</v>
      </c>
      <c r="E88" s="189">
        <v>975</v>
      </c>
      <c r="F88" s="160" t="s">
        <v>3720</v>
      </c>
      <c r="G88" s="220" t="s">
        <v>3267</v>
      </c>
    </row>
    <row r="89" spans="2:7" ht="14.45" customHeight="1">
      <c r="B89" s="158">
        <v>42677</v>
      </c>
      <c r="C89" s="189">
        <v>3000</v>
      </c>
      <c r="D89" s="189">
        <f t="shared" si="1"/>
        <v>75</v>
      </c>
      <c r="E89" s="189">
        <v>2925</v>
      </c>
      <c r="F89" s="160" t="s">
        <v>3717</v>
      </c>
      <c r="G89" s="220" t="s">
        <v>3783</v>
      </c>
    </row>
    <row r="90" spans="2:7">
      <c r="B90" s="158">
        <v>42677</v>
      </c>
      <c r="C90" s="189">
        <v>100</v>
      </c>
      <c r="D90" s="189">
        <f t="shared" si="1"/>
        <v>2.5</v>
      </c>
      <c r="E90" s="189">
        <v>97.5</v>
      </c>
      <c r="F90" s="160" t="s">
        <v>3717</v>
      </c>
      <c r="G90" s="220" t="s">
        <v>3784</v>
      </c>
    </row>
    <row r="91" spans="2:7">
      <c r="B91" s="158">
        <v>42677</v>
      </c>
      <c r="C91" s="189">
        <v>500</v>
      </c>
      <c r="D91" s="189">
        <f t="shared" si="1"/>
        <v>27.5</v>
      </c>
      <c r="E91" s="189">
        <v>472.5</v>
      </c>
      <c r="F91" s="160" t="s">
        <v>3709</v>
      </c>
      <c r="G91" s="220" t="s">
        <v>3785</v>
      </c>
    </row>
    <row r="92" spans="2:7" ht="14.45" customHeight="1">
      <c r="B92" s="158">
        <v>42677</v>
      </c>
      <c r="C92" s="189">
        <v>2000</v>
      </c>
      <c r="D92" s="189">
        <f t="shared" si="1"/>
        <v>50</v>
      </c>
      <c r="E92" s="189">
        <v>1950</v>
      </c>
      <c r="F92" s="160" t="s">
        <v>3717</v>
      </c>
      <c r="G92" s="220" t="s">
        <v>2825</v>
      </c>
    </row>
    <row r="93" spans="2:7">
      <c r="B93" s="158">
        <v>42677</v>
      </c>
      <c r="C93" s="189">
        <v>50</v>
      </c>
      <c r="D93" s="189">
        <f t="shared" si="1"/>
        <v>1.75</v>
      </c>
      <c r="E93" s="189">
        <v>48.25</v>
      </c>
      <c r="F93" s="160" t="s">
        <v>3709</v>
      </c>
      <c r="G93" s="220" t="s">
        <v>3786</v>
      </c>
    </row>
    <row r="94" spans="2:7">
      <c r="B94" s="158">
        <v>42677</v>
      </c>
      <c r="C94" s="189">
        <v>300</v>
      </c>
      <c r="D94" s="189">
        <f t="shared" si="1"/>
        <v>7.5</v>
      </c>
      <c r="E94" s="189">
        <v>292.5</v>
      </c>
      <c r="F94" s="160" t="s">
        <v>3711</v>
      </c>
      <c r="G94" s="220" t="s">
        <v>3735</v>
      </c>
    </row>
    <row r="95" spans="2:7" ht="13.35" customHeight="1">
      <c r="B95" s="158">
        <v>42677</v>
      </c>
      <c r="C95" s="189">
        <v>500</v>
      </c>
      <c r="D95" s="189">
        <f t="shared" si="1"/>
        <v>12.5</v>
      </c>
      <c r="E95" s="189">
        <v>487.5</v>
      </c>
      <c r="F95" s="160" t="s">
        <v>3721</v>
      </c>
      <c r="G95" s="220" t="s">
        <v>3787</v>
      </c>
    </row>
    <row r="96" spans="2:7" ht="14.45" customHeight="1">
      <c r="B96" s="158">
        <v>42677</v>
      </c>
      <c r="C96" s="189">
        <v>1000</v>
      </c>
      <c r="D96" s="189">
        <f t="shared" si="1"/>
        <v>25</v>
      </c>
      <c r="E96" s="189">
        <v>975</v>
      </c>
      <c r="F96" s="160" t="s">
        <v>3709</v>
      </c>
      <c r="G96" s="220" t="s">
        <v>3788</v>
      </c>
    </row>
    <row r="97" spans="2:7" ht="14.45" customHeight="1">
      <c r="B97" s="158">
        <v>42677</v>
      </c>
      <c r="C97" s="189">
        <v>1600</v>
      </c>
      <c r="D97" s="189">
        <f t="shared" si="1"/>
        <v>40</v>
      </c>
      <c r="E97" s="189">
        <v>1560</v>
      </c>
      <c r="F97" s="160" t="s">
        <v>3709</v>
      </c>
      <c r="G97" s="220" t="s">
        <v>3789</v>
      </c>
    </row>
    <row r="98" spans="2:7" ht="13.35" customHeight="1">
      <c r="B98" s="158">
        <v>42677</v>
      </c>
      <c r="C98" s="189">
        <v>5000</v>
      </c>
      <c r="D98" s="189">
        <f t="shared" si="1"/>
        <v>125</v>
      </c>
      <c r="E98" s="189">
        <v>4875</v>
      </c>
      <c r="F98" s="160" t="s">
        <v>3709</v>
      </c>
      <c r="G98" s="220" t="s">
        <v>3790</v>
      </c>
    </row>
    <row r="99" spans="2:7" ht="14.45" customHeight="1">
      <c r="B99" s="158">
        <v>42677</v>
      </c>
      <c r="C99" s="189">
        <v>100</v>
      </c>
      <c r="D99" s="189">
        <f t="shared" si="1"/>
        <v>2.5</v>
      </c>
      <c r="E99" s="189">
        <v>97.5</v>
      </c>
      <c r="F99" s="160" t="s">
        <v>3717</v>
      </c>
      <c r="G99" s="220" t="s">
        <v>3791</v>
      </c>
    </row>
    <row r="100" spans="2:7" ht="14.45" customHeight="1">
      <c r="B100" s="158">
        <v>42677</v>
      </c>
      <c r="C100" s="189">
        <v>300</v>
      </c>
      <c r="D100" s="189">
        <f t="shared" si="1"/>
        <v>7.5</v>
      </c>
      <c r="E100" s="189">
        <v>292.5</v>
      </c>
      <c r="F100" s="160" t="s">
        <v>3709</v>
      </c>
      <c r="G100" s="220" t="s">
        <v>3792</v>
      </c>
    </row>
    <row r="101" spans="2:7">
      <c r="B101" s="158">
        <v>42677</v>
      </c>
      <c r="C101" s="189">
        <v>7000</v>
      </c>
      <c r="D101" s="189">
        <f t="shared" si="1"/>
        <v>175</v>
      </c>
      <c r="E101" s="189">
        <v>6825</v>
      </c>
      <c r="F101" s="160" t="s">
        <v>3709</v>
      </c>
      <c r="G101" s="220" t="s">
        <v>3793</v>
      </c>
    </row>
    <row r="102" spans="2:7" ht="13.35" customHeight="1">
      <c r="B102" s="158">
        <v>42678</v>
      </c>
      <c r="C102" s="189">
        <v>500</v>
      </c>
      <c r="D102" s="189">
        <f t="shared" si="1"/>
        <v>12.5</v>
      </c>
      <c r="E102" s="189">
        <v>487.5</v>
      </c>
      <c r="F102" s="160" t="s">
        <v>3709</v>
      </c>
      <c r="G102" s="220" t="s">
        <v>3794</v>
      </c>
    </row>
    <row r="103" spans="2:7" ht="14.45" customHeight="1">
      <c r="B103" s="158">
        <v>42678</v>
      </c>
      <c r="C103" s="189">
        <v>500</v>
      </c>
      <c r="D103" s="189">
        <f t="shared" si="1"/>
        <v>12.5</v>
      </c>
      <c r="E103" s="189">
        <v>487.5</v>
      </c>
      <c r="F103" s="160" t="s">
        <v>3714</v>
      </c>
      <c r="G103" s="220" t="s">
        <v>3794</v>
      </c>
    </row>
    <row r="104" spans="2:7" ht="14.45" customHeight="1">
      <c r="B104" s="158">
        <v>42678</v>
      </c>
      <c r="C104" s="189">
        <v>3200</v>
      </c>
      <c r="D104" s="189">
        <f t="shared" si="1"/>
        <v>96</v>
      </c>
      <c r="E104" s="189">
        <v>3104</v>
      </c>
      <c r="F104" s="160" t="s">
        <v>3709</v>
      </c>
      <c r="G104" s="220" t="s">
        <v>3795</v>
      </c>
    </row>
    <row r="105" spans="2:7">
      <c r="B105" s="158">
        <v>42678</v>
      </c>
      <c r="C105" s="189">
        <v>500</v>
      </c>
      <c r="D105" s="189">
        <f t="shared" si="1"/>
        <v>12.5</v>
      </c>
      <c r="E105" s="189">
        <v>487.5</v>
      </c>
      <c r="F105" s="160" t="s">
        <v>3712</v>
      </c>
      <c r="G105" s="220" t="s">
        <v>3368</v>
      </c>
    </row>
    <row r="106" spans="2:7" ht="14.45" customHeight="1">
      <c r="B106" s="158">
        <v>42678</v>
      </c>
      <c r="C106" s="189">
        <v>250</v>
      </c>
      <c r="D106" s="189">
        <f t="shared" si="1"/>
        <v>6.25</v>
      </c>
      <c r="E106" s="189">
        <v>243.75</v>
      </c>
      <c r="F106" s="160" t="s">
        <v>3717</v>
      </c>
      <c r="G106" s="220" t="s">
        <v>3796</v>
      </c>
    </row>
    <row r="107" spans="2:7" ht="13.35" customHeight="1">
      <c r="B107" s="158">
        <v>42678</v>
      </c>
      <c r="C107" s="189">
        <v>1000</v>
      </c>
      <c r="D107" s="189">
        <f t="shared" si="1"/>
        <v>25</v>
      </c>
      <c r="E107" s="189">
        <v>975</v>
      </c>
      <c r="F107" s="160" t="s">
        <v>3720</v>
      </c>
      <c r="G107" s="220" t="s">
        <v>3797</v>
      </c>
    </row>
    <row r="108" spans="2:7" ht="13.35" customHeight="1">
      <c r="B108" s="158">
        <v>42678</v>
      </c>
      <c r="C108" s="189">
        <v>3000</v>
      </c>
      <c r="D108" s="189">
        <f t="shared" si="1"/>
        <v>75</v>
      </c>
      <c r="E108" s="189">
        <v>2925</v>
      </c>
      <c r="F108" s="160" t="s">
        <v>3709</v>
      </c>
      <c r="G108" s="220" t="s">
        <v>3798</v>
      </c>
    </row>
    <row r="109" spans="2:7" ht="13.35" customHeight="1">
      <c r="B109" s="158">
        <v>42678</v>
      </c>
      <c r="C109" s="189">
        <v>3000</v>
      </c>
      <c r="D109" s="189">
        <f t="shared" si="1"/>
        <v>75</v>
      </c>
      <c r="E109" s="189">
        <v>2925</v>
      </c>
      <c r="F109" s="160" t="s">
        <v>3719</v>
      </c>
      <c r="G109" s="220" t="s">
        <v>3798</v>
      </c>
    </row>
    <row r="110" spans="2:7" ht="13.35" customHeight="1">
      <c r="B110" s="158">
        <v>42678</v>
      </c>
      <c r="C110" s="189">
        <v>3000</v>
      </c>
      <c r="D110" s="189">
        <f t="shared" si="1"/>
        <v>75</v>
      </c>
      <c r="E110" s="189">
        <v>2925</v>
      </c>
      <c r="F110" s="160" t="s">
        <v>3710</v>
      </c>
      <c r="G110" s="220" t="s">
        <v>3798</v>
      </c>
    </row>
    <row r="111" spans="2:7" ht="14.45" customHeight="1">
      <c r="B111" s="158">
        <v>42678</v>
      </c>
      <c r="C111" s="189">
        <v>3000</v>
      </c>
      <c r="D111" s="189">
        <f t="shared" si="1"/>
        <v>75</v>
      </c>
      <c r="E111" s="189">
        <v>2925</v>
      </c>
      <c r="F111" s="160" t="s">
        <v>3717</v>
      </c>
      <c r="G111" s="220" t="s">
        <v>3799</v>
      </c>
    </row>
    <row r="112" spans="2:7" ht="14.45" customHeight="1">
      <c r="B112" s="158">
        <v>42678</v>
      </c>
      <c r="C112" s="189">
        <v>500</v>
      </c>
      <c r="D112" s="189">
        <f t="shared" si="1"/>
        <v>12.5</v>
      </c>
      <c r="E112" s="189">
        <v>487.5</v>
      </c>
      <c r="F112" s="160" t="s">
        <v>3714</v>
      </c>
      <c r="G112" s="220" t="s">
        <v>3745</v>
      </c>
    </row>
    <row r="113" spans="2:7">
      <c r="B113" s="158">
        <v>42678</v>
      </c>
      <c r="C113" s="189">
        <v>3000</v>
      </c>
      <c r="D113" s="189">
        <f t="shared" si="1"/>
        <v>75</v>
      </c>
      <c r="E113" s="189">
        <v>2925</v>
      </c>
      <c r="F113" s="160" t="s">
        <v>3720</v>
      </c>
      <c r="G113" s="220" t="s">
        <v>3800</v>
      </c>
    </row>
    <row r="114" spans="2:7" ht="14.45" customHeight="1">
      <c r="B114" s="158">
        <v>42678</v>
      </c>
      <c r="C114" s="189">
        <v>180</v>
      </c>
      <c r="D114" s="189">
        <f t="shared" si="1"/>
        <v>4.5</v>
      </c>
      <c r="E114" s="189">
        <v>175.5</v>
      </c>
      <c r="F114" s="160" t="s">
        <v>3709</v>
      </c>
      <c r="G114" s="220" t="s">
        <v>3801</v>
      </c>
    </row>
    <row r="115" spans="2:7">
      <c r="B115" s="158">
        <v>42678</v>
      </c>
      <c r="C115" s="189">
        <v>5000</v>
      </c>
      <c r="D115" s="189">
        <f t="shared" si="1"/>
        <v>125</v>
      </c>
      <c r="E115" s="189">
        <v>4875</v>
      </c>
      <c r="F115" s="160" t="s">
        <v>3717</v>
      </c>
      <c r="G115" s="220" t="s">
        <v>2313</v>
      </c>
    </row>
    <row r="116" spans="2:7">
      <c r="B116" s="158">
        <v>42678</v>
      </c>
      <c r="C116" s="189">
        <v>15000</v>
      </c>
      <c r="D116" s="189">
        <f t="shared" si="1"/>
        <v>375</v>
      </c>
      <c r="E116" s="189">
        <v>14625</v>
      </c>
      <c r="F116" s="160" t="s">
        <v>3717</v>
      </c>
      <c r="G116" s="220" t="s">
        <v>3802</v>
      </c>
    </row>
    <row r="117" spans="2:7" ht="14.45" customHeight="1">
      <c r="B117" s="158">
        <v>42678</v>
      </c>
      <c r="C117" s="189">
        <v>3000</v>
      </c>
      <c r="D117" s="189">
        <f t="shared" si="1"/>
        <v>75</v>
      </c>
      <c r="E117" s="189">
        <v>2925</v>
      </c>
      <c r="F117" s="160" t="s">
        <v>3709</v>
      </c>
      <c r="G117" s="220" t="s">
        <v>3803</v>
      </c>
    </row>
    <row r="118" spans="2:7" ht="13.35" customHeight="1">
      <c r="B118" s="158">
        <v>42678</v>
      </c>
      <c r="C118" s="189">
        <v>10000</v>
      </c>
      <c r="D118" s="189">
        <f t="shared" si="1"/>
        <v>250</v>
      </c>
      <c r="E118" s="189">
        <v>9750</v>
      </c>
      <c r="F118" s="160" t="s">
        <v>3709</v>
      </c>
      <c r="G118" s="220" t="s">
        <v>3804</v>
      </c>
    </row>
    <row r="119" spans="2:7">
      <c r="B119" s="158">
        <v>42678</v>
      </c>
      <c r="C119" s="189">
        <v>5000</v>
      </c>
      <c r="D119" s="189">
        <f t="shared" si="1"/>
        <v>125</v>
      </c>
      <c r="E119" s="189">
        <v>4875</v>
      </c>
      <c r="F119" s="160" t="s">
        <v>3709</v>
      </c>
      <c r="G119" s="220" t="s">
        <v>3805</v>
      </c>
    </row>
    <row r="120" spans="2:7">
      <c r="B120" s="158">
        <v>42678</v>
      </c>
      <c r="C120" s="189">
        <v>50000</v>
      </c>
      <c r="D120" s="189">
        <f t="shared" si="1"/>
        <v>1250</v>
      </c>
      <c r="E120" s="189">
        <v>48750</v>
      </c>
      <c r="F120" s="160" t="s">
        <v>3717</v>
      </c>
      <c r="G120" s="220" t="s">
        <v>3806</v>
      </c>
    </row>
    <row r="121" spans="2:7">
      <c r="B121" s="158">
        <v>42678</v>
      </c>
      <c r="C121" s="189">
        <v>100</v>
      </c>
      <c r="D121" s="189">
        <f t="shared" si="1"/>
        <v>2.5</v>
      </c>
      <c r="E121" s="189">
        <v>97.5</v>
      </c>
      <c r="F121" s="160" t="s">
        <v>3720</v>
      </c>
      <c r="G121" s="220" t="s">
        <v>3807</v>
      </c>
    </row>
    <row r="122" spans="2:7">
      <c r="B122" s="158">
        <v>42678</v>
      </c>
      <c r="C122" s="189">
        <v>3100</v>
      </c>
      <c r="D122" s="189">
        <f t="shared" si="1"/>
        <v>77.5</v>
      </c>
      <c r="E122" s="189">
        <v>3022.5</v>
      </c>
      <c r="F122" s="160" t="s">
        <v>3713</v>
      </c>
      <c r="G122" s="220" t="s">
        <v>3808</v>
      </c>
    </row>
    <row r="123" spans="2:7" ht="13.35" customHeight="1">
      <c r="B123" s="158">
        <v>42678</v>
      </c>
      <c r="C123" s="189">
        <v>100</v>
      </c>
      <c r="D123" s="189">
        <f t="shared" si="1"/>
        <v>2.5</v>
      </c>
      <c r="E123" s="189">
        <v>97.5</v>
      </c>
      <c r="F123" s="160" t="s">
        <v>3709</v>
      </c>
      <c r="G123" s="220" t="s">
        <v>2255</v>
      </c>
    </row>
    <row r="124" spans="2:7">
      <c r="B124" s="158">
        <v>42678</v>
      </c>
      <c r="C124" s="189">
        <v>500</v>
      </c>
      <c r="D124" s="189">
        <f t="shared" si="1"/>
        <v>12.5</v>
      </c>
      <c r="E124" s="189">
        <v>487.5</v>
      </c>
      <c r="F124" s="160" t="s">
        <v>3725</v>
      </c>
      <c r="G124" s="220" t="s">
        <v>3809</v>
      </c>
    </row>
    <row r="125" spans="2:7" ht="14.45" customHeight="1">
      <c r="B125" s="158">
        <v>42678</v>
      </c>
      <c r="C125" s="189">
        <v>1000</v>
      </c>
      <c r="D125" s="189">
        <f t="shared" si="1"/>
        <v>25</v>
      </c>
      <c r="E125" s="189">
        <v>975</v>
      </c>
      <c r="F125" s="160" t="s">
        <v>3709</v>
      </c>
      <c r="G125" s="220" t="s">
        <v>3810</v>
      </c>
    </row>
    <row r="126" spans="2:7">
      <c r="B126" s="158">
        <v>42679</v>
      </c>
      <c r="C126" s="189">
        <v>2000</v>
      </c>
      <c r="D126" s="189">
        <f t="shared" si="1"/>
        <v>50</v>
      </c>
      <c r="E126" s="189">
        <v>1950</v>
      </c>
      <c r="F126" s="160" t="s">
        <v>3717</v>
      </c>
      <c r="G126" s="220" t="s">
        <v>3811</v>
      </c>
    </row>
    <row r="127" spans="2:7">
      <c r="B127" s="158">
        <v>42679</v>
      </c>
      <c r="C127" s="189">
        <v>1000</v>
      </c>
      <c r="D127" s="189">
        <f t="shared" si="1"/>
        <v>25</v>
      </c>
      <c r="E127" s="189">
        <v>975</v>
      </c>
      <c r="F127" s="160" t="s">
        <v>3717</v>
      </c>
      <c r="G127" s="220" t="s">
        <v>3812</v>
      </c>
    </row>
    <row r="128" spans="2:7" ht="13.35" customHeight="1">
      <c r="B128" s="158">
        <v>42679</v>
      </c>
      <c r="C128" s="189">
        <v>6000</v>
      </c>
      <c r="D128" s="189">
        <f t="shared" si="1"/>
        <v>150</v>
      </c>
      <c r="E128" s="189">
        <v>5850</v>
      </c>
      <c r="F128" s="160" t="s">
        <v>3709</v>
      </c>
      <c r="G128" s="220" t="s">
        <v>3813</v>
      </c>
    </row>
    <row r="129" spans="2:7" ht="14.45" customHeight="1">
      <c r="B129" s="158">
        <v>42679</v>
      </c>
      <c r="C129" s="189">
        <v>500</v>
      </c>
      <c r="D129" s="189">
        <f t="shared" si="1"/>
        <v>12.5</v>
      </c>
      <c r="E129" s="189">
        <v>487.5</v>
      </c>
      <c r="F129" s="160" t="s">
        <v>3712</v>
      </c>
      <c r="G129" s="220" t="s">
        <v>3814</v>
      </c>
    </row>
    <row r="130" spans="2:7">
      <c r="B130" s="158">
        <v>42679</v>
      </c>
      <c r="C130" s="189">
        <v>1000</v>
      </c>
      <c r="D130" s="189">
        <f t="shared" si="1"/>
        <v>25</v>
      </c>
      <c r="E130" s="189">
        <v>975</v>
      </c>
      <c r="F130" s="160" t="s">
        <v>3722</v>
      </c>
      <c r="G130" s="220" t="s">
        <v>3815</v>
      </c>
    </row>
    <row r="131" spans="2:7">
      <c r="B131" s="158">
        <v>42679</v>
      </c>
      <c r="C131" s="189">
        <v>500</v>
      </c>
      <c r="D131" s="189">
        <f t="shared" si="1"/>
        <v>12.5</v>
      </c>
      <c r="E131" s="189">
        <v>487.5</v>
      </c>
      <c r="F131" s="160" t="s">
        <v>3709</v>
      </c>
      <c r="G131" s="220" t="s">
        <v>3815</v>
      </c>
    </row>
    <row r="132" spans="2:7" ht="13.35" customHeight="1">
      <c r="B132" s="158">
        <v>42679</v>
      </c>
      <c r="C132" s="189">
        <v>500</v>
      </c>
      <c r="D132" s="189">
        <f t="shared" si="1"/>
        <v>12.5</v>
      </c>
      <c r="E132" s="189">
        <v>487.5</v>
      </c>
      <c r="F132" s="160" t="s">
        <v>3713</v>
      </c>
      <c r="G132" s="220" t="s">
        <v>3815</v>
      </c>
    </row>
    <row r="133" spans="2:7" ht="14.45" customHeight="1">
      <c r="B133" s="158">
        <v>42679</v>
      </c>
      <c r="C133" s="189">
        <v>1000</v>
      </c>
      <c r="D133" s="189">
        <f t="shared" si="1"/>
        <v>25</v>
      </c>
      <c r="E133" s="189">
        <v>975</v>
      </c>
      <c r="F133" s="160" t="s">
        <v>3721</v>
      </c>
      <c r="G133" s="220" t="s">
        <v>3815</v>
      </c>
    </row>
    <row r="134" spans="2:7">
      <c r="B134" s="158">
        <v>42679</v>
      </c>
      <c r="C134" s="189">
        <v>1000</v>
      </c>
      <c r="D134" s="189">
        <f t="shared" ref="D134:D197" si="2">SUM(C134-E134)</f>
        <v>25</v>
      </c>
      <c r="E134" s="189">
        <v>975</v>
      </c>
      <c r="F134" s="160" t="s">
        <v>3712</v>
      </c>
      <c r="G134" s="220" t="s">
        <v>3815</v>
      </c>
    </row>
    <row r="135" spans="2:7">
      <c r="B135" s="158">
        <v>42679</v>
      </c>
      <c r="C135" s="189">
        <v>150</v>
      </c>
      <c r="D135" s="189">
        <f t="shared" si="2"/>
        <v>3.75</v>
      </c>
      <c r="E135" s="189">
        <v>146.25</v>
      </c>
      <c r="F135" s="160" t="s">
        <v>3709</v>
      </c>
      <c r="G135" s="220" t="s">
        <v>3754</v>
      </c>
    </row>
    <row r="136" spans="2:7">
      <c r="B136" s="158">
        <v>42679</v>
      </c>
      <c r="C136" s="189">
        <v>10000</v>
      </c>
      <c r="D136" s="189">
        <f t="shared" si="2"/>
        <v>250</v>
      </c>
      <c r="E136" s="189">
        <v>9750</v>
      </c>
      <c r="F136" s="160" t="s">
        <v>3717</v>
      </c>
      <c r="G136" s="220" t="s">
        <v>3816</v>
      </c>
    </row>
    <row r="137" spans="2:7">
      <c r="B137" s="158">
        <v>42679</v>
      </c>
      <c r="C137" s="189">
        <v>100</v>
      </c>
      <c r="D137" s="189">
        <f t="shared" si="2"/>
        <v>5</v>
      </c>
      <c r="E137" s="189">
        <v>95</v>
      </c>
      <c r="F137" s="160" t="s">
        <v>3709</v>
      </c>
      <c r="G137" s="220" t="s">
        <v>3817</v>
      </c>
    </row>
    <row r="138" spans="2:7">
      <c r="B138" s="158">
        <v>42679</v>
      </c>
      <c r="C138" s="189">
        <v>10000</v>
      </c>
      <c r="D138" s="189">
        <f t="shared" si="2"/>
        <v>250</v>
      </c>
      <c r="E138" s="189">
        <v>9750</v>
      </c>
      <c r="F138" s="160" t="s">
        <v>3709</v>
      </c>
      <c r="G138" s="220" t="s">
        <v>2795</v>
      </c>
    </row>
    <row r="139" spans="2:7" ht="14.45" customHeight="1">
      <c r="B139" s="158">
        <v>42679</v>
      </c>
      <c r="C139" s="189">
        <v>100</v>
      </c>
      <c r="D139" s="189">
        <f t="shared" si="2"/>
        <v>2.5</v>
      </c>
      <c r="E139" s="189">
        <v>97.5</v>
      </c>
      <c r="F139" s="160" t="s">
        <v>3717</v>
      </c>
      <c r="G139" s="220" t="s">
        <v>3818</v>
      </c>
    </row>
    <row r="140" spans="2:7" ht="13.35" customHeight="1">
      <c r="B140" s="158">
        <v>42679</v>
      </c>
      <c r="C140" s="189">
        <v>500</v>
      </c>
      <c r="D140" s="189">
        <f t="shared" si="2"/>
        <v>12.5</v>
      </c>
      <c r="E140" s="189">
        <v>487.5</v>
      </c>
      <c r="F140" s="160" t="s">
        <v>3723</v>
      </c>
      <c r="G140" s="220" t="s">
        <v>3819</v>
      </c>
    </row>
    <row r="141" spans="2:7" ht="14.45" customHeight="1">
      <c r="B141" s="158">
        <v>42679</v>
      </c>
      <c r="C141" s="189">
        <v>200</v>
      </c>
      <c r="D141" s="189">
        <f t="shared" si="2"/>
        <v>5</v>
      </c>
      <c r="E141" s="189">
        <v>195</v>
      </c>
      <c r="F141" s="160" t="s">
        <v>3709</v>
      </c>
      <c r="G141" s="220" t="s">
        <v>3792</v>
      </c>
    </row>
    <row r="142" spans="2:7">
      <c r="B142" s="158">
        <v>42679</v>
      </c>
      <c r="C142" s="189">
        <v>500</v>
      </c>
      <c r="D142" s="189">
        <f t="shared" si="2"/>
        <v>12.5</v>
      </c>
      <c r="E142" s="189">
        <v>487.5</v>
      </c>
      <c r="F142" s="160" t="s">
        <v>3709</v>
      </c>
      <c r="G142" s="220" t="s">
        <v>3820</v>
      </c>
    </row>
    <row r="143" spans="2:7">
      <c r="B143" s="158">
        <v>42680</v>
      </c>
      <c r="C143" s="189">
        <v>5000</v>
      </c>
      <c r="D143" s="189">
        <f t="shared" si="2"/>
        <v>125</v>
      </c>
      <c r="E143" s="189">
        <v>4875</v>
      </c>
      <c r="F143" s="160" t="s">
        <v>3718</v>
      </c>
      <c r="G143" s="220" t="s">
        <v>3821</v>
      </c>
    </row>
    <row r="144" spans="2:7">
      <c r="B144" s="158">
        <v>42680</v>
      </c>
      <c r="C144" s="189">
        <v>2000</v>
      </c>
      <c r="D144" s="189">
        <f t="shared" si="2"/>
        <v>50</v>
      </c>
      <c r="E144" s="189">
        <v>1950</v>
      </c>
      <c r="F144" s="160" t="s">
        <v>3709</v>
      </c>
      <c r="G144" s="220" t="s">
        <v>3822</v>
      </c>
    </row>
    <row r="145" spans="2:7">
      <c r="B145" s="158">
        <v>42680</v>
      </c>
      <c r="C145" s="189">
        <v>200</v>
      </c>
      <c r="D145" s="189">
        <f t="shared" si="2"/>
        <v>5</v>
      </c>
      <c r="E145" s="189">
        <v>195</v>
      </c>
      <c r="F145" s="160" t="s">
        <v>3709</v>
      </c>
      <c r="G145" s="220" t="s">
        <v>3823</v>
      </c>
    </row>
    <row r="146" spans="2:7">
      <c r="B146" s="158">
        <v>42680</v>
      </c>
      <c r="C146" s="189">
        <v>200</v>
      </c>
      <c r="D146" s="189">
        <f t="shared" si="2"/>
        <v>5</v>
      </c>
      <c r="E146" s="189">
        <v>195</v>
      </c>
      <c r="F146" s="160" t="s">
        <v>3718</v>
      </c>
      <c r="G146" s="220" t="s">
        <v>3823</v>
      </c>
    </row>
    <row r="147" spans="2:7">
      <c r="B147" s="158">
        <v>42680</v>
      </c>
      <c r="C147" s="189">
        <v>200</v>
      </c>
      <c r="D147" s="189">
        <f t="shared" si="2"/>
        <v>5</v>
      </c>
      <c r="E147" s="189">
        <v>195</v>
      </c>
      <c r="F147" s="160" t="s">
        <v>3720</v>
      </c>
      <c r="G147" s="220" t="s">
        <v>3823</v>
      </c>
    </row>
    <row r="148" spans="2:7">
      <c r="B148" s="158">
        <v>42680</v>
      </c>
      <c r="C148" s="189">
        <v>1000</v>
      </c>
      <c r="D148" s="189">
        <f t="shared" si="2"/>
        <v>25</v>
      </c>
      <c r="E148" s="189">
        <v>975</v>
      </c>
      <c r="F148" s="160" t="s">
        <v>3710</v>
      </c>
      <c r="G148" s="220" t="s">
        <v>3824</v>
      </c>
    </row>
    <row r="149" spans="2:7">
      <c r="B149" s="158">
        <v>42680</v>
      </c>
      <c r="C149" s="189">
        <v>32000</v>
      </c>
      <c r="D149" s="189">
        <f t="shared" si="2"/>
        <v>800</v>
      </c>
      <c r="E149" s="189">
        <v>31200</v>
      </c>
      <c r="F149" s="160" t="s">
        <v>3712</v>
      </c>
      <c r="G149" s="220" t="s">
        <v>3824</v>
      </c>
    </row>
    <row r="150" spans="2:7">
      <c r="B150" s="158">
        <v>42680</v>
      </c>
      <c r="C150" s="189">
        <v>50</v>
      </c>
      <c r="D150" s="189">
        <f t="shared" si="2"/>
        <v>1.75</v>
      </c>
      <c r="E150" s="189">
        <v>48.25</v>
      </c>
      <c r="F150" s="160" t="s">
        <v>3725</v>
      </c>
      <c r="G150" s="220" t="s">
        <v>3825</v>
      </c>
    </row>
    <row r="151" spans="2:7">
      <c r="B151" s="158">
        <v>42680</v>
      </c>
      <c r="C151" s="189">
        <v>17006</v>
      </c>
      <c r="D151" s="189">
        <f t="shared" si="2"/>
        <v>425.15000000000146</v>
      </c>
      <c r="E151" s="189">
        <v>16580.849999999999</v>
      </c>
      <c r="F151" s="160" t="s">
        <v>3718</v>
      </c>
      <c r="G151" s="220" t="s">
        <v>3826</v>
      </c>
    </row>
    <row r="152" spans="2:7">
      <c r="B152" s="158">
        <v>42680</v>
      </c>
      <c r="C152" s="189">
        <v>1500</v>
      </c>
      <c r="D152" s="189">
        <f t="shared" si="2"/>
        <v>37.5</v>
      </c>
      <c r="E152" s="189">
        <v>1462.5</v>
      </c>
      <c r="F152" s="160" t="s">
        <v>3720</v>
      </c>
      <c r="G152" s="220" t="s">
        <v>3826</v>
      </c>
    </row>
    <row r="153" spans="2:7">
      <c r="B153" s="158">
        <v>42680</v>
      </c>
      <c r="C153" s="189">
        <v>1000</v>
      </c>
      <c r="D153" s="189">
        <f t="shared" si="2"/>
        <v>25</v>
      </c>
      <c r="E153" s="189">
        <v>975</v>
      </c>
      <c r="F153" s="160" t="s">
        <v>3717</v>
      </c>
      <c r="G153" s="220" t="s">
        <v>3827</v>
      </c>
    </row>
    <row r="154" spans="2:7">
      <c r="B154" s="158">
        <v>42680</v>
      </c>
      <c r="C154" s="189">
        <v>1000</v>
      </c>
      <c r="D154" s="189">
        <f t="shared" si="2"/>
        <v>25</v>
      </c>
      <c r="E154" s="189">
        <v>975</v>
      </c>
      <c r="F154" s="160" t="s">
        <v>3709</v>
      </c>
      <c r="G154" s="220" t="s">
        <v>3828</v>
      </c>
    </row>
    <row r="155" spans="2:7">
      <c r="B155" s="158">
        <v>42680</v>
      </c>
      <c r="C155" s="189">
        <v>1000</v>
      </c>
      <c r="D155" s="189">
        <f t="shared" si="2"/>
        <v>25</v>
      </c>
      <c r="E155" s="189">
        <v>975</v>
      </c>
      <c r="F155" s="160" t="s">
        <v>3720</v>
      </c>
      <c r="G155" s="220" t="s">
        <v>3829</v>
      </c>
    </row>
    <row r="156" spans="2:7">
      <c r="B156" s="158">
        <v>42680</v>
      </c>
      <c r="C156" s="189">
        <v>1000</v>
      </c>
      <c r="D156" s="189">
        <f t="shared" si="2"/>
        <v>25</v>
      </c>
      <c r="E156" s="189">
        <v>975</v>
      </c>
      <c r="F156" s="160" t="s">
        <v>3726</v>
      </c>
      <c r="G156" s="220" t="s">
        <v>3830</v>
      </c>
    </row>
    <row r="157" spans="2:7">
      <c r="B157" s="158">
        <v>42680</v>
      </c>
      <c r="C157" s="189">
        <v>10</v>
      </c>
      <c r="D157" s="189">
        <f t="shared" si="2"/>
        <v>0.25</v>
      </c>
      <c r="E157" s="189">
        <v>9.75</v>
      </c>
      <c r="F157" s="160" t="s">
        <v>3717</v>
      </c>
      <c r="G157" s="220" t="s">
        <v>3831</v>
      </c>
    </row>
    <row r="158" spans="2:7">
      <c r="B158" s="158">
        <v>42680</v>
      </c>
      <c r="C158" s="189">
        <v>1000</v>
      </c>
      <c r="D158" s="189">
        <f t="shared" si="2"/>
        <v>25</v>
      </c>
      <c r="E158" s="189">
        <v>975</v>
      </c>
      <c r="F158" s="160" t="s">
        <v>3715</v>
      </c>
      <c r="G158" s="220" t="s">
        <v>3832</v>
      </c>
    </row>
    <row r="159" spans="2:7">
      <c r="B159" s="158">
        <v>42681</v>
      </c>
      <c r="C159" s="189">
        <v>1500</v>
      </c>
      <c r="D159" s="189">
        <f t="shared" si="2"/>
        <v>48</v>
      </c>
      <c r="E159" s="189">
        <v>1452</v>
      </c>
      <c r="F159" s="160" t="s">
        <v>3714</v>
      </c>
      <c r="G159" s="220" t="s">
        <v>3833</v>
      </c>
    </row>
    <row r="160" spans="2:7">
      <c r="B160" s="158">
        <v>42681</v>
      </c>
      <c r="C160" s="189">
        <v>100</v>
      </c>
      <c r="D160" s="189">
        <f t="shared" si="2"/>
        <v>2.5</v>
      </c>
      <c r="E160" s="189">
        <v>97.5</v>
      </c>
      <c r="F160" s="160" t="s">
        <v>3721</v>
      </c>
      <c r="G160" s="220" t="s">
        <v>3834</v>
      </c>
    </row>
    <row r="161" spans="2:7">
      <c r="B161" s="158">
        <v>42681</v>
      </c>
      <c r="C161" s="189">
        <v>100</v>
      </c>
      <c r="D161" s="189">
        <f t="shared" si="2"/>
        <v>2.5</v>
      </c>
      <c r="E161" s="189">
        <v>97.5</v>
      </c>
      <c r="F161" s="160" t="s">
        <v>3725</v>
      </c>
      <c r="G161" s="220" t="s">
        <v>3834</v>
      </c>
    </row>
    <row r="162" spans="2:7">
      <c r="B162" s="158">
        <v>42681</v>
      </c>
      <c r="C162" s="189">
        <v>1500</v>
      </c>
      <c r="D162" s="189">
        <f t="shared" si="2"/>
        <v>37.5</v>
      </c>
      <c r="E162" s="189">
        <v>1462.5</v>
      </c>
      <c r="F162" s="160" t="s">
        <v>3717</v>
      </c>
      <c r="G162" s="220" t="s">
        <v>3835</v>
      </c>
    </row>
    <row r="163" spans="2:7">
      <c r="B163" s="158">
        <v>42681</v>
      </c>
      <c r="C163" s="189">
        <v>200</v>
      </c>
      <c r="D163" s="189">
        <f t="shared" si="2"/>
        <v>5</v>
      </c>
      <c r="E163" s="189">
        <v>195</v>
      </c>
      <c r="F163" s="160" t="s">
        <v>3709</v>
      </c>
      <c r="G163" s="220" t="s">
        <v>3836</v>
      </c>
    </row>
    <row r="164" spans="2:7">
      <c r="B164" s="158">
        <v>42681</v>
      </c>
      <c r="C164" s="189">
        <v>150</v>
      </c>
      <c r="D164" s="189">
        <f t="shared" si="2"/>
        <v>3.75</v>
      </c>
      <c r="E164" s="189">
        <v>146.25</v>
      </c>
      <c r="F164" s="160" t="s">
        <v>3720</v>
      </c>
      <c r="G164" s="220" t="s">
        <v>3837</v>
      </c>
    </row>
    <row r="165" spans="2:7">
      <c r="B165" s="158">
        <v>42681</v>
      </c>
      <c r="C165" s="189">
        <v>150</v>
      </c>
      <c r="D165" s="189">
        <f t="shared" si="2"/>
        <v>3.75</v>
      </c>
      <c r="E165" s="189">
        <v>146.25</v>
      </c>
      <c r="F165" s="160" t="s">
        <v>3709</v>
      </c>
      <c r="G165" s="220" t="s">
        <v>3240</v>
      </c>
    </row>
    <row r="166" spans="2:7">
      <c r="B166" s="158">
        <v>42681</v>
      </c>
      <c r="C166" s="189">
        <v>100</v>
      </c>
      <c r="D166" s="189">
        <f t="shared" si="2"/>
        <v>2.5</v>
      </c>
      <c r="E166" s="189">
        <v>97.5</v>
      </c>
      <c r="F166" s="160" t="s">
        <v>3721</v>
      </c>
      <c r="G166" s="220" t="s">
        <v>3240</v>
      </c>
    </row>
    <row r="167" spans="2:7">
      <c r="B167" s="158">
        <v>42681</v>
      </c>
      <c r="C167" s="189">
        <v>2300</v>
      </c>
      <c r="D167" s="189">
        <f t="shared" si="2"/>
        <v>62.099999999999909</v>
      </c>
      <c r="E167" s="189">
        <v>2237.9</v>
      </c>
      <c r="F167" s="160" t="s">
        <v>3709</v>
      </c>
      <c r="G167" s="220" t="s">
        <v>3838</v>
      </c>
    </row>
    <row r="168" spans="2:7">
      <c r="B168" s="158">
        <v>42681</v>
      </c>
      <c r="C168" s="189">
        <v>1000</v>
      </c>
      <c r="D168" s="189">
        <f t="shared" si="2"/>
        <v>25</v>
      </c>
      <c r="E168" s="189">
        <v>975</v>
      </c>
      <c r="F168" s="160" t="s">
        <v>3710</v>
      </c>
      <c r="G168" s="220" t="s">
        <v>3839</v>
      </c>
    </row>
    <row r="169" spans="2:7">
      <c r="B169" s="158">
        <v>42681</v>
      </c>
      <c r="C169" s="189">
        <v>3500</v>
      </c>
      <c r="D169" s="189">
        <f t="shared" si="2"/>
        <v>94.5</v>
      </c>
      <c r="E169" s="189">
        <v>3405.5</v>
      </c>
      <c r="F169" s="160" t="s">
        <v>3713</v>
      </c>
      <c r="G169" s="220" t="s">
        <v>3840</v>
      </c>
    </row>
    <row r="170" spans="2:7">
      <c r="B170" s="158">
        <v>42681</v>
      </c>
      <c r="C170" s="189">
        <v>300</v>
      </c>
      <c r="D170" s="189">
        <f t="shared" si="2"/>
        <v>7.5</v>
      </c>
      <c r="E170" s="189">
        <v>292.5</v>
      </c>
      <c r="F170" s="160" t="s">
        <v>3709</v>
      </c>
      <c r="G170" s="220" t="s">
        <v>3841</v>
      </c>
    </row>
    <row r="171" spans="2:7">
      <c r="B171" s="158">
        <v>42681</v>
      </c>
      <c r="C171" s="189">
        <v>5500</v>
      </c>
      <c r="D171" s="189">
        <f t="shared" si="2"/>
        <v>137.5</v>
      </c>
      <c r="E171" s="189">
        <v>5362.5</v>
      </c>
      <c r="F171" s="160" t="s">
        <v>3714</v>
      </c>
      <c r="G171" s="220" t="s">
        <v>3842</v>
      </c>
    </row>
    <row r="172" spans="2:7">
      <c r="B172" s="158">
        <v>42681</v>
      </c>
      <c r="C172" s="189">
        <v>1000</v>
      </c>
      <c r="D172" s="189">
        <f t="shared" si="2"/>
        <v>25</v>
      </c>
      <c r="E172" s="189">
        <v>975</v>
      </c>
      <c r="F172" s="160" t="s">
        <v>3717</v>
      </c>
      <c r="G172" s="220" t="s">
        <v>3202</v>
      </c>
    </row>
    <row r="173" spans="2:7">
      <c r="B173" s="158">
        <v>42681</v>
      </c>
      <c r="C173" s="189">
        <v>100</v>
      </c>
      <c r="D173" s="189">
        <f t="shared" si="2"/>
        <v>2.5</v>
      </c>
      <c r="E173" s="189">
        <v>97.5</v>
      </c>
      <c r="F173" s="160" t="s">
        <v>3711</v>
      </c>
      <c r="G173" s="220" t="s">
        <v>3843</v>
      </c>
    </row>
    <row r="174" spans="2:7">
      <c r="B174" s="158">
        <v>42682</v>
      </c>
      <c r="C174" s="189">
        <v>100</v>
      </c>
      <c r="D174" s="189">
        <f t="shared" si="2"/>
        <v>2.5</v>
      </c>
      <c r="E174" s="189">
        <v>97.5</v>
      </c>
      <c r="F174" s="160" t="s">
        <v>3712</v>
      </c>
      <c r="G174" s="220" t="s">
        <v>3844</v>
      </c>
    </row>
    <row r="175" spans="2:7">
      <c r="B175" s="158">
        <v>42682</v>
      </c>
      <c r="C175" s="189">
        <v>500</v>
      </c>
      <c r="D175" s="189">
        <f t="shared" si="2"/>
        <v>12.5</v>
      </c>
      <c r="E175" s="189">
        <v>487.5</v>
      </c>
      <c r="F175" s="160" t="s">
        <v>3709</v>
      </c>
      <c r="G175" s="220" t="s">
        <v>3845</v>
      </c>
    </row>
    <row r="176" spans="2:7">
      <c r="B176" s="158">
        <v>42682</v>
      </c>
      <c r="C176" s="189">
        <v>5000</v>
      </c>
      <c r="D176" s="189">
        <f t="shared" si="2"/>
        <v>135</v>
      </c>
      <c r="E176" s="189">
        <v>4865</v>
      </c>
      <c r="F176" s="160" t="s">
        <v>3717</v>
      </c>
      <c r="G176" s="220" t="s">
        <v>2043</v>
      </c>
    </row>
    <row r="177" spans="2:7">
      <c r="B177" s="158">
        <v>42682</v>
      </c>
      <c r="C177" s="189">
        <v>200</v>
      </c>
      <c r="D177" s="189">
        <f t="shared" si="2"/>
        <v>5</v>
      </c>
      <c r="E177" s="189">
        <v>195</v>
      </c>
      <c r="F177" s="160" t="s">
        <v>3713</v>
      </c>
      <c r="G177" s="220" t="s">
        <v>3846</v>
      </c>
    </row>
    <row r="178" spans="2:7">
      <c r="B178" s="158">
        <v>42682</v>
      </c>
      <c r="C178" s="189">
        <v>2000</v>
      </c>
      <c r="D178" s="189">
        <f t="shared" si="2"/>
        <v>50</v>
      </c>
      <c r="E178" s="189">
        <v>1950</v>
      </c>
      <c r="F178" s="160" t="s">
        <v>3712</v>
      </c>
      <c r="G178" s="220" t="s">
        <v>3780</v>
      </c>
    </row>
    <row r="179" spans="2:7">
      <c r="B179" s="158">
        <v>42682</v>
      </c>
      <c r="C179" s="189">
        <v>2000</v>
      </c>
      <c r="D179" s="189">
        <f t="shared" si="2"/>
        <v>110</v>
      </c>
      <c r="E179" s="189">
        <v>1890</v>
      </c>
      <c r="F179" s="160" t="s">
        <v>3720</v>
      </c>
      <c r="G179" s="220" t="s">
        <v>3785</v>
      </c>
    </row>
    <row r="180" spans="2:7">
      <c r="B180" s="158">
        <v>42682</v>
      </c>
      <c r="C180" s="189">
        <v>2000</v>
      </c>
      <c r="D180" s="189">
        <f t="shared" si="2"/>
        <v>50</v>
      </c>
      <c r="E180" s="189">
        <v>1950</v>
      </c>
      <c r="F180" s="160" t="s">
        <v>3717</v>
      </c>
      <c r="G180" s="220" t="s">
        <v>3847</v>
      </c>
    </row>
    <row r="181" spans="2:7">
      <c r="B181" s="158">
        <v>42682</v>
      </c>
      <c r="C181" s="189">
        <v>650</v>
      </c>
      <c r="D181" s="189">
        <f t="shared" si="2"/>
        <v>16.25</v>
      </c>
      <c r="E181" s="189">
        <v>633.75</v>
      </c>
      <c r="F181" s="160" t="s">
        <v>3716</v>
      </c>
      <c r="G181" s="220" t="s">
        <v>3848</v>
      </c>
    </row>
    <row r="182" spans="2:7">
      <c r="B182" s="158">
        <v>42682</v>
      </c>
      <c r="C182" s="189">
        <v>501</v>
      </c>
      <c r="D182" s="189">
        <f t="shared" si="2"/>
        <v>12.529999999999973</v>
      </c>
      <c r="E182" s="189">
        <v>488.47</v>
      </c>
      <c r="F182" s="160" t="s">
        <v>3717</v>
      </c>
      <c r="G182" s="220" t="s">
        <v>2909</v>
      </c>
    </row>
    <row r="183" spans="2:7">
      <c r="B183" s="158">
        <v>42682</v>
      </c>
      <c r="C183" s="189">
        <v>1000</v>
      </c>
      <c r="D183" s="189">
        <f t="shared" si="2"/>
        <v>25</v>
      </c>
      <c r="E183" s="189">
        <v>975</v>
      </c>
      <c r="F183" s="160" t="s">
        <v>3720</v>
      </c>
      <c r="G183" s="220" t="s">
        <v>3849</v>
      </c>
    </row>
    <row r="184" spans="2:7">
      <c r="B184" s="158">
        <v>42682</v>
      </c>
      <c r="C184" s="189">
        <v>1000</v>
      </c>
      <c r="D184" s="189">
        <f t="shared" si="2"/>
        <v>25</v>
      </c>
      <c r="E184" s="189">
        <v>975</v>
      </c>
      <c r="F184" s="160" t="s">
        <v>3721</v>
      </c>
      <c r="G184" s="220" t="s">
        <v>3850</v>
      </c>
    </row>
    <row r="185" spans="2:7">
      <c r="B185" s="158">
        <v>42682</v>
      </c>
      <c r="C185" s="189">
        <v>400</v>
      </c>
      <c r="D185" s="189">
        <f t="shared" si="2"/>
        <v>10</v>
      </c>
      <c r="E185" s="189">
        <v>390</v>
      </c>
      <c r="F185" s="160" t="s">
        <v>3717</v>
      </c>
      <c r="G185" s="220" t="s">
        <v>3851</v>
      </c>
    </row>
    <row r="186" spans="2:7">
      <c r="B186" s="158">
        <v>42682</v>
      </c>
      <c r="C186" s="189">
        <v>50</v>
      </c>
      <c r="D186" s="189">
        <f t="shared" si="2"/>
        <v>1.25</v>
      </c>
      <c r="E186" s="189">
        <v>48.75</v>
      </c>
      <c r="F186" s="160" t="s">
        <v>3709</v>
      </c>
      <c r="G186" s="220" t="s">
        <v>3852</v>
      </c>
    </row>
    <row r="187" spans="2:7">
      <c r="B187" s="158">
        <v>42682</v>
      </c>
      <c r="C187" s="189">
        <v>25</v>
      </c>
      <c r="D187" s="189">
        <f t="shared" si="2"/>
        <v>0.62999999999999901</v>
      </c>
      <c r="E187" s="189">
        <v>24.37</v>
      </c>
      <c r="F187" s="160" t="s">
        <v>3720</v>
      </c>
      <c r="G187" s="220" t="s">
        <v>3852</v>
      </c>
    </row>
    <row r="188" spans="2:7">
      <c r="B188" s="158">
        <v>42682</v>
      </c>
      <c r="C188" s="189">
        <v>25</v>
      </c>
      <c r="D188" s="189">
        <f t="shared" si="2"/>
        <v>0.62999999999999901</v>
      </c>
      <c r="E188" s="189">
        <v>24.37</v>
      </c>
      <c r="F188" s="160" t="s">
        <v>3714</v>
      </c>
      <c r="G188" s="220" t="s">
        <v>3853</v>
      </c>
    </row>
    <row r="189" spans="2:7">
      <c r="B189" s="158">
        <v>42682</v>
      </c>
      <c r="C189" s="189">
        <v>25</v>
      </c>
      <c r="D189" s="189">
        <f t="shared" si="2"/>
        <v>0.62999999999999901</v>
      </c>
      <c r="E189" s="189">
        <v>24.37</v>
      </c>
      <c r="F189" s="160" t="s">
        <v>3721</v>
      </c>
      <c r="G189" s="220" t="s">
        <v>3852</v>
      </c>
    </row>
    <row r="190" spans="2:7">
      <c r="B190" s="158">
        <v>42682</v>
      </c>
      <c r="C190" s="189">
        <v>500</v>
      </c>
      <c r="D190" s="189">
        <f t="shared" si="2"/>
        <v>12.5</v>
      </c>
      <c r="E190" s="189">
        <v>487.5</v>
      </c>
      <c r="F190" s="160" t="s">
        <v>3713</v>
      </c>
      <c r="G190" s="220" t="s">
        <v>3854</v>
      </c>
    </row>
    <row r="191" spans="2:7">
      <c r="B191" s="158">
        <v>42682</v>
      </c>
      <c r="C191" s="189">
        <v>1000</v>
      </c>
      <c r="D191" s="189">
        <f t="shared" si="2"/>
        <v>25</v>
      </c>
      <c r="E191" s="189">
        <v>975</v>
      </c>
      <c r="F191" s="160" t="s">
        <v>3720</v>
      </c>
      <c r="G191" s="220" t="s">
        <v>3855</v>
      </c>
    </row>
    <row r="192" spans="2:7">
      <c r="B192" s="158">
        <v>42683</v>
      </c>
      <c r="C192" s="189">
        <v>200</v>
      </c>
      <c r="D192" s="189">
        <f t="shared" si="2"/>
        <v>5</v>
      </c>
      <c r="E192" s="189">
        <v>195</v>
      </c>
      <c r="F192" s="160" t="s">
        <v>3709</v>
      </c>
      <c r="G192" s="220" t="s">
        <v>3856</v>
      </c>
    </row>
    <row r="193" spans="2:7">
      <c r="B193" s="158">
        <v>42683</v>
      </c>
      <c r="C193" s="189">
        <v>1300</v>
      </c>
      <c r="D193" s="189">
        <f t="shared" si="2"/>
        <v>32.5</v>
      </c>
      <c r="E193" s="189">
        <v>1267.5</v>
      </c>
      <c r="F193" s="160" t="s">
        <v>3709</v>
      </c>
      <c r="G193" s="220" t="s">
        <v>3828</v>
      </c>
    </row>
    <row r="194" spans="2:7">
      <c r="B194" s="158">
        <v>42683</v>
      </c>
      <c r="C194" s="189">
        <v>300</v>
      </c>
      <c r="D194" s="189">
        <f t="shared" si="2"/>
        <v>7.5</v>
      </c>
      <c r="E194" s="189">
        <v>292.5</v>
      </c>
      <c r="F194" s="160" t="s">
        <v>3709</v>
      </c>
      <c r="G194" s="220" t="s">
        <v>3748</v>
      </c>
    </row>
    <row r="195" spans="2:7">
      <c r="B195" s="158">
        <v>42683</v>
      </c>
      <c r="C195" s="189">
        <v>500</v>
      </c>
      <c r="D195" s="189">
        <f t="shared" si="2"/>
        <v>12.5</v>
      </c>
      <c r="E195" s="189">
        <v>487.5</v>
      </c>
      <c r="F195" s="160" t="s">
        <v>3719</v>
      </c>
      <c r="G195" s="220" t="s">
        <v>3748</v>
      </c>
    </row>
    <row r="196" spans="2:7">
      <c r="B196" s="158">
        <v>42683</v>
      </c>
      <c r="C196" s="189">
        <v>300</v>
      </c>
      <c r="D196" s="189">
        <f t="shared" si="2"/>
        <v>7.5</v>
      </c>
      <c r="E196" s="189">
        <v>292.5</v>
      </c>
      <c r="F196" s="160" t="s">
        <v>3720</v>
      </c>
      <c r="G196" s="220" t="s">
        <v>3748</v>
      </c>
    </row>
    <row r="197" spans="2:7">
      <c r="B197" s="158">
        <v>42683</v>
      </c>
      <c r="C197" s="189">
        <v>300</v>
      </c>
      <c r="D197" s="189">
        <f t="shared" si="2"/>
        <v>7.5</v>
      </c>
      <c r="E197" s="189">
        <v>292.5</v>
      </c>
      <c r="F197" s="160" t="s">
        <v>3713</v>
      </c>
      <c r="G197" s="220" t="s">
        <v>3748</v>
      </c>
    </row>
    <row r="198" spans="2:7">
      <c r="B198" s="158">
        <v>42683</v>
      </c>
      <c r="C198" s="189">
        <v>300</v>
      </c>
      <c r="D198" s="189">
        <f t="shared" ref="D198:D261" si="3">SUM(C198-E198)</f>
        <v>7.5</v>
      </c>
      <c r="E198" s="189">
        <v>292.5</v>
      </c>
      <c r="F198" s="160" t="s">
        <v>3727</v>
      </c>
      <c r="G198" s="220" t="s">
        <v>3748</v>
      </c>
    </row>
    <row r="199" spans="2:7">
      <c r="B199" s="158">
        <v>42683</v>
      </c>
      <c r="C199" s="189">
        <v>300</v>
      </c>
      <c r="D199" s="189">
        <f t="shared" si="3"/>
        <v>7.5</v>
      </c>
      <c r="E199" s="189">
        <v>292.5</v>
      </c>
      <c r="F199" s="160" t="s">
        <v>3721</v>
      </c>
      <c r="G199" s="220" t="s">
        <v>3748</v>
      </c>
    </row>
    <row r="200" spans="2:7">
      <c r="B200" s="158">
        <v>42683</v>
      </c>
      <c r="C200" s="189">
        <v>300</v>
      </c>
      <c r="D200" s="189">
        <f t="shared" si="3"/>
        <v>7.5</v>
      </c>
      <c r="E200" s="189">
        <v>292.5</v>
      </c>
      <c r="F200" s="160" t="s">
        <v>3722</v>
      </c>
      <c r="G200" s="220" t="s">
        <v>3748</v>
      </c>
    </row>
    <row r="201" spans="2:7">
      <c r="B201" s="158">
        <v>42683</v>
      </c>
      <c r="C201" s="189">
        <v>300</v>
      </c>
      <c r="D201" s="189">
        <f t="shared" si="3"/>
        <v>7.5</v>
      </c>
      <c r="E201" s="189">
        <v>292.5</v>
      </c>
      <c r="F201" s="160" t="s">
        <v>3714</v>
      </c>
      <c r="G201" s="220" t="s">
        <v>3748</v>
      </c>
    </row>
    <row r="202" spans="2:7">
      <c r="B202" s="158">
        <v>42683</v>
      </c>
      <c r="C202" s="189">
        <v>300</v>
      </c>
      <c r="D202" s="189">
        <f t="shared" si="3"/>
        <v>7.5</v>
      </c>
      <c r="E202" s="189">
        <v>292.5</v>
      </c>
      <c r="F202" s="160" t="s">
        <v>3715</v>
      </c>
      <c r="G202" s="220" t="s">
        <v>3748</v>
      </c>
    </row>
    <row r="203" spans="2:7">
      <c r="B203" s="158">
        <v>42683</v>
      </c>
      <c r="C203" s="189">
        <v>300</v>
      </c>
      <c r="D203" s="189">
        <f t="shared" si="3"/>
        <v>7.5</v>
      </c>
      <c r="E203" s="189">
        <v>292.5</v>
      </c>
      <c r="F203" s="160" t="s">
        <v>3723</v>
      </c>
      <c r="G203" s="220" t="s">
        <v>3748</v>
      </c>
    </row>
    <row r="204" spans="2:7">
      <c r="B204" s="158">
        <v>42683</v>
      </c>
      <c r="C204" s="189">
        <v>300</v>
      </c>
      <c r="D204" s="189">
        <f t="shared" si="3"/>
        <v>7.5</v>
      </c>
      <c r="E204" s="189">
        <v>292.5</v>
      </c>
      <c r="F204" s="160" t="s">
        <v>3725</v>
      </c>
      <c r="G204" s="220" t="s">
        <v>3748</v>
      </c>
    </row>
    <row r="205" spans="2:7">
      <c r="B205" s="158">
        <v>42683</v>
      </c>
      <c r="C205" s="189">
        <v>300</v>
      </c>
      <c r="D205" s="189">
        <f t="shared" si="3"/>
        <v>7.5</v>
      </c>
      <c r="E205" s="189">
        <v>292.5</v>
      </c>
      <c r="F205" s="160" t="s">
        <v>3716</v>
      </c>
      <c r="G205" s="220" t="s">
        <v>3748</v>
      </c>
    </row>
    <row r="206" spans="2:7">
      <c r="B206" s="158">
        <v>42683</v>
      </c>
      <c r="C206" s="189">
        <v>1000</v>
      </c>
      <c r="D206" s="189">
        <f t="shared" si="3"/>
        <v>25</v>
      </c>
      <c r="E206" s="189">
        <v>975</v>
      </c>
      <c r="F206" s="160" t="s">
        <v>3717</v>
      </c>
      <c r="G206" s="220" t="s">
        <v>2961</v>
      </c>
    </row>
    <row r="207" spans="2:7">
      <c r="B207" s="158">
        <v>42683</v>
      </c>
      <c r="C207" s="189">
        <v>555</v>
      </c>
      <c r="D207" s="189">
        <f t="shared" si="3"/>
        <v>13.879999999999995</v>
      </c>
      <c r="E207" s="189">
        <v>541.12</v>
      </c>
      <c r="F207" s="160" t="s">
        <v>3717</v>
      </c>
      <c r="G207" s="220" t="s">
        <v>3857</v>
      </c>
    </row>
    <row r="208" spans="2:7">
      <c r="B208" s="158">
        <v>42683</v>
      </c>
      <c r="C208" s="189">
        <v>1000</v>
      </c>
      <c r="D208" s="189">
        <f t="shared" si="3"/>
        <v>25</v>
      </c>
      <c r="E208" s="189">
        <v>975</v>
      </c>
      <c r="F208" s="160" t="s">
        <v>3721</v>
      </c>
      <c r="G208" s="220" t="s">
        <v>3858</v>
      </c>
    </row>
    <row r="209" spans="2:7">
      <c r="B209" s="158">
        <v>42683</v>
      </c>
      <c r="C209" s="189">
        <v>1000</v>
      </c>
      <c r="D209" s="189">
        <f t="shared" si="3"/>
        <v>25</v>
      </c>
      <c r="E209" s="189">
        <v>975</v>
      </c>
      <c r="F209" s="160" t="s">
        <v>3717</v>
      </c>
      <c r="G209" s="220" t="s">
        <v>3176</v>
      </c>
    </row>
    <row r="210" spans="2:7">
      <c r="B210" s="158">
        <v>42683</v>
      </c>
      <c r="C210" s="189">
        <v>200</v>
      </c>
      <c r="D210" s="189">
        <f t="shared" si="3"/>
        <v>5</v>
      </c>
      <c r="E210" s="189">
        <v>195</v>
      </c>
      <c r="F210" s="160" t="s">
        <v>3711</v>
      </c>
      <c r="G210" s="220" t="s">
        <v>3740</v>
      </c>
    </row>
    <row r="211" spans="2:7">
      <c r="B211" s="158">
        <v>42683</v>
      </c>
      <c r="C211" s="189">
        <v>200</v>
      </c>
      <c r="D211" s="189">
        <f t="shared" si="3"/>
        <v>5</v>
      </c>
      <c r="E211" s="189">
        <v>195</v>
      </c>
      <c r="F211" s="160" t="s">
        <v>3711</v>
      </c>
      <c r="G211" s="220" t="s">
        <v>3859</v>
      </c>
    </row>
    <row r="212" spans="2:7">
      <c r="B212" s="158">
        <v>42683</v>
      </c>
      <c r="C212" s="189">
        <v>500</v>
      </c>
      <c r="D212" s="189">
        <f t="shared" si="3"/>
        <v>12.5</v>
      </c>
      <c r="E212" s="189">
        <v>487.5</v>
      </c>
      <c r="F212" s="160" t="s">
        <v>3717</v>
      </c>
      <c r="G212" s="220" t="s">
        <v>3860</v>
      </c>
    </row>
    <row r="213" spans="2:7">
      <c r="B213" s="158">
        <v>42683</v>
      </c>
      <c r="C213" s="189">
        <v>200</v>
      </c>
      <c r="D213" s="189">
        <f t="shared" si="3"/>
        <v>7</v>
      </c>
      <c r="E213" s="189">
        <v>193</v>
      </c>
      <c r="F213" s="160" t="s">
        <v>3721</v>
      </c>
      <c r="G213" s="220" t="s">
        <v>3099</v>
      </c>
    </row>
    <row r="214" spans="2:7">
      <c r="B214" s="158">
        <v>42683</v>
      </c>
      <c r="C214" s="189">
        <v>1000</v>
      </c>
      <c r="D214" s="189">
        <f t="shared" si="3"/>
        <v>25</v>
      </c>
      <c r="E214" s="189">
        <v>975</v>
      </c>
      <c r="F214" s="160" t="s">
        <v>3709</v>
      </c>
      <c r="G214" s="220" t="s">
        <v>3768</v>
      </c>
    </row>
    <row r="215" spans="2:7">
      <c r="B215" s="158">
        <v>42683</v>
      </c>
      <c r="C215" s="189">
        <v>1000</v>
      </c>
      <c r="D215" s="189">
        <f t="shared" si="3"/>
        <v>25</v>
      </c>
      <c r="E215" s="189">
        <v>975</v>
      </c>
      <c r="F215" s="160" t="s">
        <v>3717</v>
      </c>
      <c r="G215" s="220" t="s">
        <v>3861</v>
      </c>
    </row>
    <row r="216" spans="2:7">
      <c r="B216" s="158">
        <v>42683</v>
      </c>
      <c r="C216" s="189">
        <v>100</v>
      </c>
      <c r="D216" s="189">
        <f t="shared" si="3"/>
        <v>2.5</v>
      </c>
      <c r="E216" s="189">
        <v>97.5</v>
      </c>
      <c r="F216" s="160" t="s">
        <v>3717</v>
      </c>
      <c r="G216" s="220" t="s">
        <v>3862</v>
      </c>
    </row>
    <row r="217" spans="2:7">
      <c r="B217" s="158">
        <v>42683</v>
      </c>
      <c r="C217" s="189">
        <v>5000</v>
      </c>
      <c r="D217" s="189">
        <f t="shared" si="3"/>
        <v>125</v>
      </c>
      <c r="E217" s="189">
        <v>4875</v>
      </c>
      <c r="F217" s="160" t="s">
        <v>3709</v>
      </c>
      <c r="G217" s="220" t="s">
        <v>3863</v>
      </c>
    </row>
    <row r="218" spans="2:7">
      <c r="B218" s="158">
        <v>42683</v>
      </c>
      <c r="C218" s="189">
        <v>500</v>
      </c>
      <c r="D218" s="189">
        <f t="shared" si="3"/>
        <v>12.5</v>
      </c>
      <c r="E218" s="189">
        <v>487.5</v>
      </c>
      <c r="F218" s="160" t="s">
        <v>3717</v>
      </c>
      <c r="G218" s="220" t="s">
        <v>3798</v>
      </c>
    </row>
    <row r="219" spans="2:7">
      <c r="B219" s="158">
        <v>42683</v>
      </c>
      <c r="C219" s="189">
        <v>300</v>
      </c>
      <c r="D219" s="189">
        <f t="shared" si="3"/>
        <v>7.5</v>
      </c>
      <c r="E219" s="189">
        <v>292.5</v>
      </c>
      <c r="F219" s="160" t="s">
        <v>3709</v>
      </c>
      <c r="G219" s="220" t="s">
        <v>3864</v>
      </c>
    </row>
    <row r="220" spans="2:7">
      <c r="B220" s="158">
        <v>42683</v>
      </c>
      <c r="C220" s="189">
        <v>100</v>
      </c>
      <c r="D220" s="189">
        <f t="shared" si="3"/>
        <v>2.5</v>
      </c>
      <c r="E220" s="189">
        <v>97.5</v>
      </c>
      <c r="F220" s="160" t="s">
        <v>3709</v>
      </c>
      <c r="G220" s="220" t="s">
        <v>3865</v>
      </c>
    </row>
    <row r="221" spans="2:7">
      <c r="B221" s="158">
        <v>42683</v>
      </c>
      <c r="C221" s="189">
        <v>200</v>
      </c>
      <c r="D221" s="189">
        <f t="shared" si="3"/>
        <v>5</v>
      </c>
      <c r="E221" s="189">
        <v>195</v>
      </c>
      <c r="F221" s="160" t="s">
        <v>3709</v>
      </c>
      <c r="G221" s="220" t="s">
        <v>3866</v>
      </c>
    </row>
    <row r="222" spans="2:7">
      <c r="B222" s="158">
        <v>42683</v>
      </c>
      <c r="C222" s="189">
        <v>500</v>
      </c>
      <c r="D222" s="189">
        <f t="shared" si="3"/>
        <v>12.5</v>
      </c>
      <c r="E222" s="189">
        <v>487.5</v>
      </c>
      <c r="F222" s="160" t="s">
        <v>3709</v>
      </c>
      <c r="G222" s="220" t="s">
        <v>3867</v>
      </c>
    </row>
    <row r="223" spans="2:7">
      <c r="B223" s="158">
        <v>42683</v>
      </c>
      <c r="C223" s="189">
        <v>100</v>
      </c>
      <c r="D223" s="189">
        <f t="shared" si="3"/>
        <v>2.5</v>
      </c>
      <c r="E223" s="189">
        <v>97.5</v>
      </c>
      <c r="F223" s="160" t="s">
        <v>3709</v>
      </c>
      <c r="G223" s="220" t="s">
        <v>3700</v>
      </c>
    </row>
    <row r="224" spans="2:7">
      <c r="B224" s="158">
        <v>42683</v>
      </c>
      <c r="C224" s="189">
        <v>1000</v>
      </c>
      <c r="D224" s="189">
        <f t="shared" si="3"/>
        <v>25</v>
      </c>
      <c r="E224" s="189">
        <v>975</v>
      </c>
      <c r="F224" s="160" t="s">
        <v>3709</v>
      </c>
      <c r="G224" s="220" t="s">
        <v>3868</v>
      </c>
    </row>
    <row r="225" spans="2:7">
      <c r="B225" s="158">
        <v>42683</v>
      </c>
      <c r="C225" s="189">
        <v>500</v>
      </c>
      <c r="D225" s="189">
        <f t="shared" si="3"/>
        <v>12.5</v>
      </c>
      <c r="E225" s="189">
        <v>487.5</v>
      </c>
      <c r="F225" s="160" t="s">
        <v>3709</v>
      </c>
      <c r="G225" s="220" t="s">
        <v>3869</v>
      </c>
    </row>
    <row r="226" spans="2:7">
      <c r="B226" s="158">
        <v>42683</v>
      </c>
      <c r="C226" s="189">
        <v>5000</v>
      </c>
      <c r="D226" s="189">
        <f t="shared" si="3"/>
        <v>125</v>
      </c>
      <c r="E226" s="189">
        <v>4875</v>
      </c>
      <c r="F226" s="160" t="s">
        <v>3717</v>
      </c>
      <c r="G226" s="220" t="s">
        <v>3870</v>
      </c>
    </row>
    <row r="227" spans="2:7">
      <c r="B227" s="158">
        <v>42683</v>
      </c>
      <c r="C227" s="189">
        <v>100</v>
      </c>
      <c r="D227" s="189">
        <f t="shared" si="3"/>
        <v>2.5</v>
      </c>
      <c r="E227" s="189">
        <v>97.5</v>
      </c>
      <c r="F227" s="160" t="s">
        <v>3709</v>
      </c>
      <c r="G227" s="220" t="s">
        <v>3871</v>
      </c>
    </row>
    <row r="228" spans="2:7">
      <c r="B228" s="158">
        <v>42683</v>
      </c>
      <c r="C228" s="189">
        <v>300</v>
      </c>
      <c r="D228" s="189">
        <f t="shared" si="3"/>
        <v>7.5</v>
      </c>
      <c r="E228" s="189">
        <v>292.5</v>
      </c>
      <c r="F228" s="160" t="s">
        <v>3709</v>
      </c>
      <c r="G228" s="220" t="s">
        <v>3229</v>
      </c>
    </row>
    <row r="229" spans="2:7">
      <c r="B229" s="158">
        <v>42683</v>
      </c>
      <c r="C229" s="189">
        <v>1000</v>
      </c>
      <c r="D229" s="189">
        <f t="shared" si="3"/>
        <v>25</v>
      </c>
      <c r="E229" s="189">
        <v>975</v>
      </c>
      <c r="F229" s="160" t="s">
        <v>3709</v>
      </c>
      <c r="G229" s="220" t="s">
        <v>3872</v>
      </c>
    </row>
    <row r="230" spans="2:7">
      <c r="B230" s="158">
        <v>42683</v>
      </c>
      <c r="C230" s="189">
        <v>1000</v>
      </c>
      <c r="D230" s="189">
        <f t="shared" si="3"/>
        <v>25</v>
      </c>
      <c r="E230" s="189">
        <v>975</v>
      </c>
      <c r="F230" s="160" t="s">
        <v>3717</v>
      </c>
      <c r="G230" s="220" t="s">
        <v>3873</v>
      </c>
    </row>
    <row r="231" spans="2:7">
      <c r="B231" s="158">
        <v>42683</v>
      </c>
      <c r="C231" s="189">
        <v>500</v>
      </c>
      <c r="D231" s="189">
        <f t="shared" si="3"/>
        <v>12.5</v>
      </c>
      <c r="E231" s="189">
        <v>487.5</v>
      </c>
      <c r="F231" s="160" t="s">
        <v>3721</v>
      </c>
      <c r="G231" s="220" t="s">
        <v>3874</v>
      </c>
    </row>
    <row r="232" spans="2:7">
      <c r="B232" s="158">
        <v>42683</v>
      </c>
      <c r="C232" s="189">
        <v>300</v>
      </c>
      <c r="D232" s="189">
        <f t="shared" si="3"/>
        <v>7.5</v>
      </c>
      <c r="E232" s="189">
        <v>292.5</v>
      </c>
      <c r="F232" s="160" t="s">
        <v>3720</v>
      </c>
      <c r="G232" s="220" t="s">
        <v>3792</v>
      </c>
    </row>
    <row r="233" spans="2:7">
      <c r="B233" s="158">
        <v>42683</v>
      </c>
      <c r="C233" s="189">
        <v>100</v>
      </c>
      <c r="D233" s="189">
        <f t="shared" si="3"/>
        <v>2.5</v>
      </c>
      <c r="E233" s="189">
        <v>97.5</v>
      </c>
      <c r="F233" s="160" t="s">
        <v>3721</v>
      </c>
      <c r="G233" s="220" t="s">
        <v>3875</v>
      </c>
    </row>
    <row r="234" spans="2:7">
      <c r="B234" s="158">
        <v>42683</v>
      </c>
      <c r="C234" s="189">
        <v>2000</v>
      </c>
      <c r="D234" s="189">
        <f t="shared" si="3"/>
        <v>50</v>
      </c>
      <c r="E234" s="189">
        <v>1950</v>
      </c>
      <c r="F234" s="160" t="s">
        <v>3717</v>
      </c>
      <c r="G234" s="220" t="s">
        <v>3876</v>
      </c>
    </row>
    <row r="235" spans="2:7">
      <c r="B235" s="158">
        <v>42683</v>
      </c>
      <c r="C235" s="189">
        <v>1000</v>
      </c>
      <c r="D235" s="189">
        <f t="shared" si="3"/>
        <v>25</v>
      </c>
      <c r="E235" s="189">
        <v>975</v>
      </c>
      <c r="F235" s="160" t="s">
        <v>3717</v>
      </c>
      <c r="G235" s="220" t="s">
        <v>3877</v>
      </c>
    </row>
    <row r="236" spans="2:7">
      <c r="B236" s="158">
        <v>42683</v>
      </c>
      <c r="C236" s="189">
        <v>200</v>
      </c>
      <c r="D236" s="189">
        <f t="shared" si="3"/>
        <v>5</v>
      </c>
      <c r="E236" s="189">
        <v>195</v>
      </c>
      <c r="F236" s="160" t="s">
        <v>3717</v>
      </c>
      <c r="G236" s="220" t="s">
        <v>3878</v>
      </c>
    </row>
    <row r="237" spans="2:7">
      <c r="B237" s="158">
        <v>42683</v>
      </c>
      <c r="C237" s="189">
        <v>500</v>
      </c>
      <c r="D237" s="189">
        <f t="shared" si="3"/>
        <v>12.5</v>
      </c>
      <c r="E237" s="189">
        <v>487.5</v>
      </c>
      <c r="F237" s="160" t="s">
        <v>3720</v>
      </c>
      <c r="G237" s="220" t="s">
        <v>3879</v>
      </c>
    </row>
    <row r="238" spans="2:7">
      <c r="B238" s="158">
        <v>42683</v>
      </c>
      <c r="C238" s="189">
        <v>5000</v>
      </c>
      <c r="D238" s="189">
        <f t="shared" si="3"/>
        <v>125</v>
      </c>
      <c r="E238" s="189">
        <v>4875</v>
      </c>
      <c r="F238" s="160" t="s">
        <v>3721</v>
      </c>
      <c r="G238" s="220" t="s">
        <v>3880</v>
      </c>
    </row>
    <row r="239" spans="2:7">
      <c r="B239" s="158">
        <v>42683</v>
      </c>
      <c r="C239" s="189">
        <v>5000</v>
      </c>
      <c r="D239" s="189">
        <f t="shared" si="3"/>
        <v>125</v>
      </c>
      <c r="E239" s="189">
        <v>4875</v>
      </c>
      <c r="F239" s="160" t="s">
        <v>3720</v>
      </c>
      <c r="G239" s="220" t="s">
        <v>3880</v>
      </c>
    </row>
    <row r="240" spans="2:7">
      <c r="B240" s="158">
        <v>42683</v>
      </c>
      <c r="C240" s="189">
        <v>2325</v>
      </c>
      <c r="D240" s="189">
        <f t="shared" si="3"/>
        <v>58.130000000000109</v>
      </c>
      <c r="E240" s="189">
        <v>2266.87</v>
      </c>
      <c r="F240" s="160" t="s">
        <v>3720</v>
      </c>
      <c r="G240" s="220" t="s">
        <v>3880</v>
      </c>
    </row>
    <row r="241" spans="2:7">
      <c r="B241" s="158">
        <v>42683</v>
      </c>
      <c r="C241" s="189">
        <v>200</v>
      </c>
      <c r="D241" s="189">
        <f t="shared" si="3"/>
        <v>11</v>
      </c>
      <c r="E241" s="189">
        <v>189</v>
      </c>
      <c r="F241" s="160" t="s">
        <v>3709</v>
      </c>
      <c r="G241" s="220" t="s">
        <v>3881</v>
      </c>
    </row>
    <row r="242" spans="2:7">
      <c r="B242" s="158">
        <v>42683</v>
      </c>
      <c r="C242" s="189">
        <v>100</v>
      </c>
      <c r="D242" s="189">
        <f t="shared" si="3"/>
        <v>2.5</v>
      </c>
      <c r="E242" s="189">
        <v>97.5</v>
      </c>
      <c r="F242" s="160" t="s">
        <v>3721</v>
      </c>
      <c r="G242" s="220" t="s">
        <v>3882</v>
      </c>
    </row>
    <row r="243" spans="2:7">
      <c r="B243" s="158">
        <v>42684</v>
      </c>
      <c r="C243" s="189">
        <v>500</v>
      </c>
      <c r="D243" s="189">
        <f t="shared" si="3"/>
        <v>12.5</v>
      </c>
      <c r="E243" s="189">
        <v>487.5</v>
      </c>
      <c r="F243" s="160" t="s">
        <v>3716</v>
      </c>
      <c r="G243" s="220" t="s">
        <v>3883</v>
      </c>
    </row>
    <row r="244" spans="2:7">
      <c r="B244" s="158">
        <v>42684</v>
      </c>
      <c r="C244" s="189">
        <v>500</v>
      </c>
      <c r="D244" s="189">
        <f t="shared" si="3"/>
        <v>12.5</v>
      </c>
      <c r="E244" s="189">
        <v>487.5</v>
      </c>
      <c r="F244" s="160" t="s">
        <v>3722</v>
      </c>
      <c r="G244" s="220" t="s">
        <v>3883</v>
      </c>
    </row>
    <row r="245" spans="2:7">
      <c r="B245" s="158">
        <v>42684</v>
      </c>
      <c r="C245" s="189">
        <v>1500</v>
      </c>
      <c r="D245" s="189">
        <f t="shared" si="3"/>
        <v>48</v>
      </c>
      <c r="E245" s="189">
        <v>1452</v>
      </c>
      <c r="F245" s="160" t="s">
        <v>3721</v>
      </c>
      <c r="G245" s="220" t="s">
        <v>3884</v>
      </c>
    </row>
    <row r="246" spans="2:7">
      <c r="B246" s="158">
        <v>42684</v>
      </c>
      <c r="C246" s="189">
        <v>1000</v>
      </c>
      <c r="D246" s="189">
        <f t="shared" si="3"/>
        <v>25</v>
      </c>
      <c r="E246" s="189">
        <v>975</v>
      </c>
      <c r="F246" s="160" t="s">
        <v>3712</v>
      </c>
      <c r="G246" s="220" t="s">
        <v>3151</v>
      </c>
    </row>
    <row r="247" spans="2:7">
      <c r="B247" s="158">
        <v>42684</v>
      </c>
      <c r="C247" s="189">
        <v>200</v>
      </c>
      <c r="D247" s="189">
        <f t="shared" si="3"/>
        <v>5</v>
      </c>
      <c r="E247" s="189">
        <v>195</v>
      </c>
      <c r="F247" s="160" t="s">
        <v>3711</v>
      </c>
      <c r="G247" s="220" t="s">
        <v>3659</v>
      </c>
    </row>
    <row r="248" spans="2:7">
      <c r="B248" s="158">
        <v>42684</v>
      </c>
      <c r="C248" s="189">
        <v>200</v>
      </c>
      <c r="D248" s="189">
        <f t="shared" si="3"/>
        <v>5</v>
      </c>
      <c r="E248" s="189">
        <v>195</v>
      </c>
      <c r="F248" s="160" t="s">
        <v>3712</v>
      </c>
      <c r="G248" s="220" t="s">
        <v>3659</v>
      </c>
    </row>
    <row r="249" spans="2:7">
      <c r="B249" s="158">
        <v>42684</v>
      </c>
      <c r="C249" s="189">
        <v>70</v>
      </c>
      <c r="D249" s="189">
        <f t="shared" si="3"/>
        <v>3.5</v>
      </c>
      <c r="E249" s="189">
        <v>66.5</v>
      </c>
      <c r="F249" s="160" t="s">
        <v>3709</v>
      </c>
      <c r="G249" s="220" t="s">
        <v>3885</v>
      </c>
    </row>
    <row r="250" spans="2:7">
      <c r="B250" s="158">
        <v>42684</v>
      </c>
      <c r="C250" s="189">
        <v>2000</v>
      </c>
      <c r="D250" s="189">
        <f t="shared" si="3"/>
        <v>50</v>
      </c>
      <c r="E250" s="189">
        <v>1950</v>
      </c>
      <c r="F250" s="160" t="s">
        <v>3717</v>
      </c>
      <c r="G250" s="220" t="s">
        <v>3886</v>
      </c>
    </row>
    <row r="251" spans="2:7">
      <c r="B251" s="158">
        <v>42684</v>
      </c>
      <c r="C251" s="189">
        <v>300</v>
      </c>
      <c r="D251" s="189">
        <f t="shared" si="3"/>
        <v>7.5</v>
      </c>
      <c r="E251" s="189">
        <v>292.5</v>
      </c>
      <c r="F251" s="160" t="s">
        <v>3709</v>
      </c>
      <c r="G251" s="220" t="s">
        <v>3864</v>
      </c>
    </row>
    <row r="252" spans="2:7">
      <c r="B252" s="158">
        <v>42684</v>
      </c>
      <c r="C252" s="189">
        <v>5000</v>
      </c>
      <c r="D252" s="189">
        <f t="shared" si="3"/>
        <v>125</v>
      </c>
      <c r="E252" s="189">
        <v>4875</v>
      </c>
      <c r="F252" s="160" t="s">
        <v>3709</v>
      </c>
      <c r="G252" s="220" t="s">
        <v>3887</v>
      </c>
    </row>
    <row r="253" spans="2:7">
      <c r="B253" s="158">
        <v>42684</v>
      </c>
      <c r="C253" s="189">
        <v>1000</v>
      </c>
      <c r="D253" s="189">
        <f t="shared" si="3"/>
        <v>25</v>
      </c>
      <c r="E253" s="189">
        <v>975</v>
      </c>
      <c r="F253" s="160" t="s">
        <v>3711</v>
      </c>
      <c r="G253" s="220" t="s">
        <v>3888</v>
      </c>
    </row>
    <row r="254" spans="2:7">
      <c r="B254" s="158">
        <v>42684</v>
      </c>
      <c r="C254" s="189">
        <v>5000</v>
      </c>
      <c r="D254" s="189">
        <f t="shared" si="3"/>
        <v>125</v>
      </c>
      <c r="E254" s="189">
        <v>4875</v>
      </c>
      <c r="F254" s="160" t="s">
        <v>3717</v>
      </c>
      <c r="G254" s="220" t="s">
        <v>2578</v>
      </c>
    </row>
    <row r="255" spans="2:7">
      <c r="B255" s="158">
        <v>42684</v>
      </c>
      <c r="C255" s="189">
        <v>100</v>
      </c>
      <c r="D255" s="189">
        <f t="shared" si="3"/>
        <v>3.5</v>
      </c>
      <c r="E255" s="189">
        <v>96.5</v>
      </c>
      <c r="F255" s="160" t="s">
        <v>3716</v>
      </c>
      <c r="G255" s="220" t="s">
        <v>3889</v>
      </c>
    </row>
    <row r="256" spans="2:7">
      <c r="B256" s="158">
        <v>42684</v>
      </c>
      <c r="C256" s="189">
        <v>114</v>
      </c>
      <c r="D256" s="189">
        <f t="shared" si="3"/>
        <v>2.8499999999999943</v>
      </c>
      <c r="E256" s="189">
        <v>111.15</v>
      </c>
      <c r="F256" s="160" t="s">
        <v>3709</v>
      </c>
      <c r="G256" s="220" t="s">
        <v>3890</v>
      </c>
    </row>
    <row r="257" spans="2:7">
      <c r="B257" s="158">
        <v>42684</v>
      </c>
      <c r="C257" s="189">
        <v>15000</v>
      </c>
      <c r="D257" s="189">
        <f t="shared" si="3"/>
        <v>375</v>
      </c>
      <c r="E257" s="189">
        <v>14625</v>
      </c>
      <c r="F257" s="160" t="s">
        <v>3711</v>
      </c>
      <c r="G257" s="220" t="s">
        <v>3891</v>
      </c>
    </row>
    <row r="258" spans="2:7">
      <c r="B258" s="158">
        <v>42684</v>
      </c>
      <c r="C258" s="189">
        <v>20000</v>
      </c>
      <c r="D258" s="189">
        <f t="shared" si="3"/>
        <v>500</v>
      </c>
      <c r="E258" s="189">
        <v>19500</v>
      </c>
      <c r="F258" s="160" t="s">
        <v>3709</v>
      </c>
      <c r="G258" s="220" t="s">
        <v>3891</v>
      </c>
    </row>
    <row r="259" spans="2:7">
      <c r="B259" s="158">
        <v>42684</v>
      </c>
      <c r="C259" s="189">
        <v>10000</v>
      </c>
      <c r="D259" s="189">
        <f t="shared" si="3"/>
        <v>250</v>
      </c>
      <c r="E259" s="189">
        <v>9750</v>
      </c>
      <c r="F259" s="160" t="s">
        <v>3726</v>
      </c>
      <c r="G259" s="220" t="s">
        <v>3891</v>
      </c>
    </row>
    <row r="260" spans="2:7">
      <c r="B260" s="158">
        <v>42684</v>
      </c>
      <c r="C260" s="189">
        <v>1000</v>
      </c>
      <c r="D260" s="189">
        <f t="shared" si="3"/>
        <v>25</v>
      </c>
      <c r="E260" s="189">
        <v>975</v>
      </c>
      <c r="F260" s="160" t="s">
        <v>3715</v>
      </c>
      <c r="G260" s="220" t="s">
        <v>3892</v>
      </c>
    </row>
    <row r="261" spans="2:7">
      <c r="B261" s="158">
        <v>42684</v>
      </c>
      <c r="C261" s="189">
        <v>200</v>
      </c>
      <c r="D261" s="189">
        <f t="shared" si="3"/>
        <v>5</v>
      </c>
      <c r="E261" s="189">
        <v>195</v>
      </c>
      <c r="F261" s="160" t="s">
        <v>3709</v>
      </c>
      <c r="G261" s="220" t="s">
        <v>3893</v>
      </c>
    </row>
    <row r="262" spans="2:7">
      <c r="B262" s="158">
        <v>42684</v>
      </c>
      <c r="C262" s="189">
        <v>1000</v>
      </c>
      <c r="D262" s="189">
        <f t="shared" ref="D262:D325" si="4">SUM(C262-E262)</f>
        <v>25</v>
      </c>
      <c r="E262" s="189">
        <v>975</v>
      </c>
      <c r="F262" s="160" t="s">
        <v>3709</v>
      </c>
      <c r="G262" s="220" t="s">
        <v>3894</v>
      </c>
    </row>
    <row r="263" spans="2:7">
      <c r="B263" s="158">
        <v>42684</v>
      </c>
      <c r="C263" s="189">
        <v>200</v>
      </c>
      <c r="D263" s="189">
        <f t="shared" si="4"/>
        <v>5</v>
      </c>
      <c r="E263" s="189">
        <v>195</v>
      </c>
      <c r="F263" s="160" t="s">
        <v>3711</v>
      </c>
      <c r="G263" s="220" t="s">
        <v>3779</v>
      </c>
    </row>
    <row r="264" spans="2:7">
      <c r="B264" s="158">
        <v>42684</v>
      </c>
      <c r="C264" s="189">
        <v>100</v>
      </c>
      <c r="D264" s="189">
        <f t="shared" si="4"/>
        <v>2.5</v>
      </c>
      <c r="E264" s="189">
        <v>97.5</v>
      </c>
      <c r="F264" s="160" t="s">
        <v>3727</v>
      </c>
      <c r="G264" s="220" t="s">
        <v>3779</v>
      </c>
    </row>
    <row r="265" spans="2:7">
      <c r="B265" s="158">
        <v>42684</v>
      </c>
      <c r="C265" s="189">
        <v>900</v>
      </c>
      <c r="D265" s="189">
        <f t="shared" si="4"/>
        <v>22.5</v>
      </c>
      <c r="E265" s="189">
        <v>877.5</v>
      </c>
      <c r="F265" s="160" t="s">
        <v>3709</v>
      </c>
      <c r="G265" s="220" t="s">
        <v>3768</v>
      </c>
    </row>
    <row r="266" spans="2:7">
      <c r="B266" s="158">
        <v>42684</v>
      </c>
      <c r="C266" s="189">
        <v>500</v>
      </c>
      <c r="D266" s="189">
        <f t="shared" si="4"/>
        <v>15</v>
      </c>
      <c r="E266" s="189">
        <v>485</v>
      </c>
      <c r="F266" s="160" t="s">
        <v>3717</v>
      </c>
      <c r="G266" s="220" t="s">
        <v>3512</v>
      </c>
    </row>
    <row r="267" spans="2:7">
      <c r="B267" s="158">
        <v>42684</v>
      </c>
      <c r="C267" s="189">
        <v>15000</v>
      </c>
      <c r="D267" s="189">
        <f t="shared" si="4"/>
        <v>375</v>
      </c>
      <c r="E267" s="189">
        <v>14625</v>
      </c>
      <c r="F267" s="160" t="s">
        <v>3724</v>
      </c>
      <c r="G267" s="220" t="s">
        <v>3895</v>
      </c>
    </row>
    <row r="268" spans="2:7">
      <c r="B268" s="158">
        <v>42684</v>
      </c>
      <c r="C268" s="189">
        <v>1000</v>
      </c>
      <c r="D268" s="189">
        <f t="shared" si="4"/>
        <v>25</v>
      </c>
      <c r="E268" s="189">
        <v>975</v>
      </c>
      <c r="F268" s="160" t="s">
        <v>3717</v>
      </c>
      <c r="G268" s="220" t="s">
        <v>3896</v>
      </c>
    </row>
    <row r="269" spans="2:7">
      <c r="B269" s="158">
        <v>42684</v>
      </c>
      <c r="C269" s="189">
        <v>200</v>
      </c>
      <c r="D269" s="189">
        <f t="shared" si="4"/>
        <v>5</v>
      </c>
      <c r="E269" s="189">
        <v>195</v>
      </c>
      <c r="F269" s="160" t="s">
        <v>3709</v>
      </c>
      <c r="G269" s="220" t="s">
        <v>3754</v>
      </c>
    </row>
    <row r="270" spans="2:7">
      <c r="B270" s="158">
        <v>42684</v>
      </c>
      <c r="C270" s="189">
        <v>1000</v>
      </c>
      <c r="D270" s="189">
        <f t="shared" si="4"/>
        <v>32</v>
      </c>
      <c r="E270" s="189">
        <v>968</v>
      </c>
      <c r="F270" s="160" t="s">
        <v>3727</v>
      </c>
      <c r="G270" s="220" t="s">
        <v>3884</v>
      </c>
    </row>
    <row r="271" spans="2:7">
      <c r="B271" s="158">
        <v>42684</v>
      </c>
      <c r="C271" s="189">
        <v>12000</v>
      </c>
      <c r="D271" s="189">
        <f t="shared" si="4"/>
        <v>300</v>
      </c>
      <c r="E271" s="189">
        <v>11700</v>
      </c>
      <c r="F271" s="160" t="s">
        <v>3712</v>
      </c>
      <c r="G271" s="220" t="s">
        <v>3897</v>
      </c>
    </row>
    <row r="272" spans="2:7">
      <c r="B272" s="158">
        <v>42684</v>
      </c>
      <c r="C272" s="189">
        <v>5000</v>
      </c>
      <c r="D272" s="189">
        <f t="shared" si="4"/>
        <v>125</v>
      </c>
      <c r="E272" s="189">
        <v>4875</v>
      </c>
      <c r="F272" s="160" t="s">
        <v>3727</v>
      </c>
      <c r="G272" s="220" t="s">
        <v>3898</v>
      </c>
    </row>
    <row r="273" spans="2:7">
      <c r="B273" s="158">
        <v>42685</v>
      </c>
      <c r="C273" s="189">
        <v>500</v>
      </c>
      <c r="D273" s="189">
        <f t="shared" si="4"/>
        <v>12.5</v>
      </c>
      <c r="E273" s="189">
        <v>487.5</v>
      </c>
      <c r="F273" s="160" t="s">
        <v>3717</v>
      </c>
      <c r="G273" s="220" t="s">
        <v>3899</v>
      </c>
    </row>
    <row r="274" spans="2:7">
      <c r="B274" s="158">
        <v>42685</v>
      </c>
      <c r="C274" s="189">
        <v>500</v>
      </c>
      <c r="D274" s="189">
        <f t="shared" si="4"/>
        <v>12.5</v>
      </c>
      <c r="E274" s="189">
        <v>487.5</v>
      </c>
      <c r="F274" s="160" t="s">
        <v>3727</v>
      </c>
      <c r="G274" s="220" t="s">
        <v>2138</v>
      </c>
    </row>
    <row r="275" spans="2:7">
      <c r="B275" s="158">
        <v>42685</v>
      </c>
      <c r="C275" s="189">
        <v>500</v>
      </c>
      <c r="D275" s="189">
        <f t="shared" si="4"/>
        <v>25</v>
      </c>
      <c r="E275" s="189">
        <v>475</v>
      </c>
      <c r="F275" s="160" t="s">
        <v>3709</v>
      </c>
      <c r="G275" s="220" t="s">
        <v>2270</v>
      </c>
    </row>
    <row r="276" spans="2:7">
      <c r="B276" s="158">
        <v>42685</v>
      </c>
      <c r="C276" s="189">
        <v>10000</v>
      </c>
      <c r="D276" s="189">
        <f t="shared" si="4"/>
        <v>250</v>
      </c>
      <c r="E276" s="189">
        <v>9750</v>
      </c>
      <c r="F276" s="160" t="s">
        <v>3709</v>
      </c>
      <c r="G276" s="220" t="s">
        <v>3900</v>
      </c>
    </row>
    <row r="277" spans="2:7">
      <c r="B277" s="158">
        <v>42685</v>
      </c>
      <c r="C277" s="189">
        <v>1400</v>
      </c>
      <c r="D277" s="189">
        <f t="shared" si="4"/>
        <v>35</v>
      </c>
      <c r="E277" s="189">
        <v>1365</v>
      </c>
      <c r="F277" s="160" t="s">
        <v>3711</v>
      </c>
      <c r="G277" s="220" t="s">
        <v>3735</v>
      </c>
    </row>
    <row r="278" spans="2:7">
      <c r="B278" s="158">
        <v>42685</v>
      </c>
      <c r="C278" s="189">
        <v>630</v>
      </c>
      <c r="D278" s="189">
        <f t="shared" si="4"/>
        <v>15.75</v>
      </c>
      <c r="E278" s="189">
        <v>614.25</v>
      </c>
      <c r="F278" s="160" t="s">
        <v>3711</v>
      </c>
      <c r="G278" s="220" t="s">
        <v>2116</v>
      </c>
    </row>
    <row r="279" spans="2:7">
      <c r="B279" s="158">
        <v>42685</v>
      </c>
      <c r="C279" s="189">
        <v>630</v>
      </c>
      <c r="D279" s="189">
        <f t="shared" si="4"/>
        <v>15.75</v>
      </c>
      <c r="E279" s="189">
        <v>614.25</v>
      </c>
      <c r="F279" s="160" t="s">
        <v>3727</v>
      </c>
      <c r="G279" s="220" t="s">
        <v>2116</v>
      </c>
    </row>
    <row r="280" spans="2:7">
      <c r="B280" s="158">
        <v>42685</v>
      </c>
      <c r="C280" s="189">
        <v>500</v>
      </c>
      <c r="D280" s="189">
        <f t="shared" si="4"/>
        <v>12.5</v>
      </c>
      <c r="E280" s="189">
        <v>487.5</v>
      </c>
      <c r="F280" s="160" t="s">
        <v>3717</v>
      </c>
      <c r="G280" s="220" t="s">
        <v>3237</v>
      </c>
    </row>
    <row r="281" spans="2:7">
      <c r="B281" s="158">
        <v>42685</v>
      </c>
      <c r="C281" s="189">
        <v>1500</v>
      </c>
      <c r="D281" s="189">
        <f t="shared" si="4"/>
        <v>48</v>
      </c>
      <c r="E281" s="189">
        <v>1452</v>
      </c>
      <c r="F281" s="160" t="s">
        <v>3711</v>
      </c>
      <c r="G281" s="220" t="s">
        <v>2534</v>
      </c>
    </row>
    <row r="282" spans="2:7">
      <c r="B282" s="158">
        <v>42685</v>
      </c>
      <c r="C282" s="189">
        <v>200</v>
      </c>
      <c r="D282" s="189">
        <f t="shared" si="4"/>
        <v>6</v>
      </c>
      <c r="E282" s="189">
        <v>194</v>
      </c>
      <c r="F282" s="160" t="s">
        <v>3727</v>
      </c>
      <c r="G282" s="220" t="s">
        <v>3901</v>
      </c>
    </row>
    <row r="283" spans="2:7">
      <c r="B283" s="158">
        <v>42685</v>
      </c>
      <c r="C283" s="189">
        <v>200</v>
      </c>
      <c r="D283" s="189">
        <f t="shared" si="4"/>
        <v>5</v>
      </c>
      <c r="E283" s="189">
        <v>195</v>
      </c>
      <c r="F283" s="160" t="s">
        <v>3721</v>
      </c>
      <c r="G283" s="220" t="s">
        <v>3902</v>
      </c>
    </row>
    <row r="284" spans="2:7">
      <c r="B284" s="158">
        <v>42685</v>
      </c>
      <c r="C284" s="189">
        <v>100</v>
      </c>
      <c r="D284" s="189">
        <f t="shared" si="4"/>
        <v>2.5</v>
      </c>
      <c r="E284" s="189">
        <v>97.5</v>
      </c>
      <c r="F284" s="160" t="s">
        <v>3717</v>
      </c>
      <c r="G284" s="220" t="s">
        <v>3767</v>
      </c>
    </row>
    <row r="285" spans="2:7">
      <c r="B285" s="158">
        <v>42685</v>
      </c>
      <c r="C285" s="189">
        <v>5000</v>
      </c>
      <c r="D285" s="189">
        <f t="shared" si="4"/>
        <v>125</v>
      </c>
      <c r="E285" s="189">
        <v>4875</v>
      </c>
      <c r="F285" s="160" t="s">
        <v>3717</v>
      </c>
      <c r="G285" s="220" t="s">
        <v>3903</v>
      </c>
    </row>
    <row r="286" spans="2:7">
      <c r="B286" s="158">
        <v>42685</v>
      </c>
      <c r="C286" s="189">
        <v>500</v>
      </c>
      <c r="D286" s="189">
        <f t="shared" si="4"/>
        <v>12.5</v>
      </c>
      <c r="E286" s="189">
        <v>487.5</v>
      </c>
      <c r="F286" s="160" t="s">
        <v>3709</v>
      </c>
      <c r="G286" s="220" t="s">
        <v>3904</v>
      </c>
    </row>
    <row r="287" spans="2:7">
      <c r="B287" s="158">
        <v>42685</v>
      </c>
      <c r="C287" s="189">
        <v>500</v>
      </c>
      <c r="D287" s="189">
        <f t="shared" si="4"/>
        <v>12.5</v>
      </c>
      <c r="E287" s="189">
        <v>487.5</v>
      </c>
      <c r="F287" s="160" t="s">
        <v>3717</v>
      </c>
      <c r="G287" s="220" t="s">
        <v>3905</v>
      </c>
    </row>
    <row r="288" spans="2:7">
      <c r="B288" s="158">
        <v>42685</v>
      </c>
      <c r="C288" s="189">
        <v>900</v>
      </c>
      <c r="D288" s="189">
        <f t="shared" si="4"/>
        <v>22.5</v>
      </c>
      <c r="E288" s="189">
        <v>877.5</v>
      </c>
      <c r="F288" s="160" t="s">
        <v>3717</v>
      </c>
      <c r="G288" s="220" t="s">
        <v>3906</v>
      </c>
    </row>
    <row r="289" spans="2:7">
      <c r="B289" s="158">
        <v>42685</v>
      </c>
      <c r="C289" s="189">
        <v>100</v>
      </c>
      <c r="D289" s="189">
        <f t="shared" si="4"/>
        <v>2.5</v>
      </c>
      <c r="E289" s="189">
        <v>97.5</v>
      </c>
      <c r="F289" s="160" t="s">
        <v>3709</v>
      </c>
      <c r="G289" s="220" t="s">
        <v>3837</v>
      </c>
    </row>
    <row r="290" spans="2:7">
      <c r="B290" s="158">
        <v>42685</v>
      </c>
      <c r="C290" s="189">
        <v>276</v>
      </c>
      <c r="D290" s="189">
        <f t="shared" si="4"/>
        <v>6.8999999999999773</v>
      </c>
      <c r="E290" s="189">
        <v>269.10000000000002</v>
      </c>
      <c r="F290" s="160" t="s">
        <v>3717</v>
      </c>
      <c r="G290" s="220" t="s">
        <v>3907</v>
      </c>
    </row>
    <row r="291" spans="2:7">
      <c r="B291" s="158">
        <v>42685</v>
      </c>
      <c r="C291" s="189">
        <v>500</v>
      </c>
      <c r="D291" s="189">
        <f t="shared" si="4"/>
        <v>12.5</v>
      </c>
      <c r="E291" s="189">
        <v>487.5</v>
      </c>
      <c r="F291" s="160" t="s">
        <v>3709</v>
      </c>
      <c r="G291" s="220" t="s">
        <v>3908</v>
      </c>
    </row>
    <row r="292" spans="2:7">
      <c r="B292" s="158">
        <v>42685</v>
      </c>
      <c r="C292" s="189">
        <v>2000</v>
      </c>
      <c r="D292" s="189">
        <f t="shared" si="4"/>
        <v>110</v>
      </c>
      <c r="E292" s="189">
        <v>1890</v>
      </c>
      <c r="F292" s="160" t="s">
        <v>3709</v>
      </c>
      <c r="G292" s="220" t="s">
        <v>3785</v>
      </c>
    </row>
    <row r="293" spans="2:7">
      <c r="B293" s="158">
        <v>42685</v>
      </c>
      <c r="C293" s="189">
        <v>100</v>
      </c>
      <c r="D293" s="189">
        <f t="shared" si="4"/>
        <v>3.5</v>
      </c>
      <c r="E293" s="189">
        <v>96.5</v>
      </c>
      <c r="F293" s="160" t="s">
        <v>3709</v>
      </c>
      <c r="G293" s="220" t="s">
        <v>3786</v>
      </c>
    </row>
    <row r="294" spans="2:7">
      <c r="B294" s="158">
        <v>42685</v>
      </c>
      <c r="C294" s="189">
        <v>500</v>
      </c>
      <c r="D294" s="189">
        <f t="shared" si="4"/>
        <v>16</v>
      </c>
      <c r="E294" s="189">
        <v>484</v>
      </c>
      <c r="F294" s="160" t="s">
        <v>3721</v>
      </c>
      <c r="G294" s="220" t="s">
        <v>2547</v>
      </c>
    </row>
    <row r="295" spans="2:7">
      <c r="B295" s="158">
        <v>42685</v>
      </c>
      <c r="C295" s="189">
        <v>800</v>
      </c>
      <c r="D295" s="189">
        <f t="shared" si="4"/>
        <v>20</v>
      </c>
      <c r="E295" s="189">
        <v>780</v>
      </c>
      <c r="F295" s="160" t="s">
        <v>3709</v>
      </c>
      <c r="G295" s="220" t="s">
        <v>3909</v>
      </c>
    </row>
    <row r="296" spans="2:7">
      <c r="B296" s="158">
        <v>42685</v>
      </c>
      <c r="C296" s="189">
        <v>500</v>
      </c>
      <c r="D296" s="189">
        <f t="shared" si="4"/>
        <v>12.5</v>
      </c>
      <c r="E296" s="189">
        <v>487.5</v>
      </c>
      <c r="F296" s="160" t="s">
        <v>3721</v>
      </c>
      <c r="G296" s="220" t="s">
        <v>3910</v>
      </c>
    </row>
    <row r="297" spans="2:7">
      <c r="B297" s="158">
        <v>42685</v>
      </c>
      <c r="C297" s="189">
        <v>200</v>
      </c>
      <c r="D297" s="189">
        <f t="shared" si="4"/>
        <v>5</v>
      </c>
      <c r="E297" s="189">
        <v>195</v>
      </c>
      <c r="F297" s="160" t="s">
        <v>3727</v>
      </c>
      <c r="G297" s="220" t="s">
        <v>3911</v>
      </c>
    </row>
    <row r="298" spans="2:7">
      <c r="B298" s="158">
        <v>42685</v>
      </c>
      <c r="C298" s="189">
        <v>5000</v>
      </c>
      <c r="D298" s="189">
        <f t="shared" si="4"/>
        <v>125</v>
      </c>
      <c r="E298" s="189">
        <v>4875</v>
      </c>
      <c r="F298" s="160" t="s">
        <v>3709</v>
      </c>
      <c r="G298" s="220" t="s">
        <v>3912</v>
      </c>
    </row>
    <row r="299" spans="2:7">
      <c r="B299" s="158">
        <v>42685</v>
      </c>
      <c r="C299" s="189">
        <v>100</v>
      </c>
      <c r="D299" s="189">
        <f t="shared" si="4"/>
        <v>2.5</v>
      </c>
      <c r="E299" s="189">
        <v>97.5</v>
      </c>
      <c r="F299" s="160" t="s">
        <v>3714</v>
      </c>
      <c r="G299" s="220" t="s">
        <v>3913</v>
      </c>
    </row>
    <row r="300" spans="2:7">
      <c r="B300" s="158">
        <v>42685</v>
      </c>
      <c r="C300" s="189">
        <v>7200</v>
      </c>
      <c r="D300" s="189">
        <f t="shared" si="4"/>
        <v>230.39999999999964</v>
      </c>
      <c r="E300" s="189">
        <v>6969.6</v>
      </c>
      <c r="F300" s="160" t="s">
        <v>3715</v>
      </c>
      <c r="G300" s="220" t="s">
        <v>3914</v>
      </c>
    </row>
    <row r="301" spans="2:7">
      <c r="B301" s="158">
        <v>42685</v>
      </c>
      <c r="C301" s="189">
        <v>200</v>
      </c>
      <c r="D301" s="189">
        <f t="shared" si="4"/>
        <v>5</v>
      </c>
      <c r="E301" s="189">
        <v>195</v>
      </c>
      <c r="F301" s="160" t="s">
        <v>3727</v>
      </c>
      <c r="G301" s="220" t="s">
        <v>3836</v>
      </c>
    </row>
    <row r="302" spans="2:7">
      <c r="B302" s="158">
        <v>42685</v>
      </c>
      <c r="C302" s="189">
        <v>1000</v>
      </c>
      <c r="D302" s="189">
        <f t="shared" si="4"/>
        <v>25</v>
      </c>
      <c r="E302" s="189">
        <v>975</v>
      </c>
      <c r="F302" s="160" t="s">
        <v>3717</v>
      </c>
      <c r="G302" s="220" t="s">
        <v>2214</v>
      </c>
    </row>
    <row r="303" spans="2:7">
      <c r="B303" s="158">
        <v>42685</v>
      </c>
      <c r="C303" s="189">
        <v>200</v>
      </c>
      <c r="D303" s="189">
        <f t="shared" si="4"/>
        <v>5</v>
      </c>
      <c r="E303" s="189">
        <v>195</v>
      </c>
      <c r="F303" s="160" t="s">
        <v>3721</v>
      </c>
      <c r="G303" s="220" t="s">
        <v>2945</v>
      </c>
    </row>
    <row r="304" spans="2:7">
      <c r="B304" s="158">
        <v>42685</v>
      </c>
      <c r="C304" s="189">
        <v>25000</v>
      </c>
      <c r="D304" s="189">
        <f t="shared" si="4"/>
        <v>625</v>
      </c>
      <c r="E304" s="189">
        <v>24375</v>
      </c>
      <c r="F304" s="160" t="s">
        <v>3709</v>
      </c>
      <c r="G304" s="220" t="s">
        <v>3915</v>
      </c>
    </row>
    <row r="305" spans="2:7">
      <c r="B305" s="158">
        <v>42685</v>
      </c>
      <c r="C305" s="189">
        <v>7000</v>
      </c>
      <c r="D305" s="189">
        <f t="shared" si="4"/>
        <v>175</v>
      </c>
      <c r="E305" s="189">
        <v>6825</v>
      </c>
      <c r="F305" s="160" t="s">
        <v>3709</v>
      </c>
      <c r="G305" s="220" t="s">
        <v>3916</v>
      </c>
    </row>
    <row r="306" spans="2:7">
      <c r="B306" s="158">
        <v>42685</v>
      </c>
      <c r="C306" s="189">
        <v>150</v>
      </c>
      <c r="D306" s="189">
        <f t="shared" si="4"/>
        <v>3.75</v>
      </c>
      <c r="E306" s="189">
        <v>146.25</v>
      </c>
      <c r="F306" s="160" t="s">
        <v>3709</v>
      </c>
      <c r="G306" s="220" t="s">
        <v>3764</v>
      </c>
    </row>
    <row r="307" spans="2:7">
      <c r="B307" s="158">
        <v>42686</v>
      </c>
      <c r="C307" s="189">
        <v>300</v>
      </c>
      <c r="D307" s="189">
        <f t="shared" si="4"/>
        <v>7.5</v>
      </c>
      <c r="E307" s="189">
        <v>292.5</v>
      </c>
      <c r="F307" s="160" t="s">
        <v>3709</v>
      </c>
      <c r="G307" s="220" t="s">
        <v>3917</v>
      </c>
    </row>
    <row r="308" spans="2:7">
      <c r="B308" s="158">
        <v>42686</v>
      </c>
      <c r="C308" s="189">
        <v>1500</v>
      </c>
      <c r="D308" s="189">
        <f t="shared" si="4"/>
        <v>52.5</v>
      </c>
      <c r="E308" s="189">
        <v>1447.5</v>
      </c>
      <c r="F308" s="160" t="s">
        <v>3714</v>
      </c>
      <c r="G308" s="220" t="s">
        <v>3918</v>
      </c>
    </row>
    <row r="309" spans="2:7">
      <c r="B309" s="158">
        <v>42686</v>
      </c>
      <c r="C309" s="189">
        <v>1500</v>
      </c>
      <c r="D309" s="189">
        <f t="shared" si="4"/>
        <v>37.5</v>
      </c>
      <c r="E309" s="189">
        <v>1462.5</v>
      </c>
      <c r="F309" s="160" t="s">
        <v>3717</v>
      </c>
      <c r="G309" s="220" t="s">
        <v>3919</v>
      </c>
    </row>
    <row r="310" spans="2:7">
      <c r="B310" s="158">
        <v>42686</v>
      </c>
      <c r="C310" s="189">
        <v>220</v>
      </c>
      <c r="D310" s="189">
        <f t="shared" si="4"/>
        <v>5.5</v>
      </c>
      <c r="E310" s="189">
        <v>214.5</v>
      </c>
      <c r="F310" s="160" t="s">
        <v>3709</v>
      </c>
      <c r="G310" s="220" t="s">
        <v>3920</v>
      </c>
    </row>
    <row r="311" spans="2:7">
      <c r="B311" s="158">
        <v>42686</v>
      </c>
      <c r="C311" s="189">
        <v>100</v>
      </c>
      <c r="D311" s="189">
        <f t="shared" si="4"/>
        <v>2.5</v>
      </c>
      <c r="E311" s="189">
        <v>97.5</v>
      </c>
      <c r="F311" s="160" t="s">
        <v>3721</v>
      </c>
      <c r="G311" s="220" t="s">
        <v>3921</v>
      </c>
    </row>
    <row r="312" spans="2:7">
      <c r="B312" s="158">
        <v>42686</v>
      </c>
      <c r="C312" s="189">
        <v>100</v>
      </c>
      <c r="D312" s="189">
        <f t="shared" si="4"/>
        <v>2.5</v>
      </c>
      <c r="E312" s="189">
        <v>97.5</v>
      </c>
      <c r="F312" s="160" t="s">
        <v>3712</v>
      </c>
      <c r="G312" s="220" t="s">
        <v>3921</v>
      </c>
    </row>
    <row r="313" spans="2:7">
      <c r="B313" s="158">
        <v>42686</v>
      </c>
      <c r="C313" s="189">
        <v>28</v>
      </c>
      <c r="D313" s="189">
        <f t="shared" si="4"/>
        <v>0.69999999999999929</v>
      </c>
      <c r="E313" s="189">
        <v>27.3</v>
      </c>
      <c r="F313" s="160" t="s">
        <v>3711</v>
      </c>
      <c r="G313" s="220" t="s">
        <v>3921</v>
      </c>
    </row>
    <row r="314" spans="2:7">
      <c r="B314" s="158">
        <v>42686</v>
      </c>
      <c r="C314" s="189">
        <v>2861</v>
      </c>
      <c r="D314" s="189">
        <f t="shared" si="4"/>
        <v>71.5300000000002</v>
      </c>
      <c r="E314" s="189">
        <v>2789.47</v>
      </c>
      <c r="F314" s="160" t="s">
        <v>3717</v>
      </c>
      <c r="G314" s="220" t="s">
        <v>3061</v>
      </c>
    </row>
    <row r="315" spans="2:7">
      <c r="B315" s="158">
        <v>42686</v>
      </c>
      <c r="C315" s="189">
        <v>630</v>
      </c>
      <c r="D315" s="189">
        <f t="shared" si="4"/>
        <v>15.75</v>
      </c>
      <c r="E315" s="189">
        <v>614.25</v>
      </c>
      <c r="F315" s="160" t="s">
        <v>3709</v>
      </c>
      <c r="G315" s="220" t="s">
        <v>3922</v>
      </c>
    </row>
    <row r="316" spans="2:7">
      <c r="B316" s="158">
        <v>42686</v>
      </c>
      <c r="C316" s="189">
        <v>100</v>
      </c>
      <c r="D316" s="189">
        <f t="shared" si="4"/>
        <v>2.5</v>
      </c>
      <c r="E316" s="189">
        <v>97.5</v>
      </c>
      <c r="F316" s="160" t="s">
        <v>3727</v>
      </c>
      <c r="G316" s="220" t="s">
        <v>3309</v>
      </c>
    </row>
    <row r="317" spans="2:7">
      <c r="B317" s="158">
        <v>42686</v>
      </c>
      <c r="C317" s="189">
        <v>447</v>
      </c>
      <c r="D317" s="189">
        <f t="shared" si="4"/>
        <v>14.310000000000002</v>
      </c>
      <c r="E317" s="189">
        <v>432.69</v>
      </c>
      <c r="F317" s="160" t="s">
        <v>3719</v>
      </c>
      <c r="G317" s="220" t="s">
        <v>3923</v>
      </c>
    </row>
    <row r="318" spans="2:7">
      <c r="B318" s="158">
        <v>42686</v>
      </c>
      <c r="C318" s="189">
        <v>300</v>
      </c>
      <c r="D318" s="189">
        <f t="shared" si="4"/>
        <v>7.5</v>
      </c>
      <c r="E318" s="189">
        <v>292.5</v>
      </c>
      <c r="F318" s="160" t="s">
        <v>3727</v>
      </c>
      <c r="G318" s="220" t="s">
        <v>3864</v>
      </c>
    </row>
    <row r="319" spans="2:7">
      <c r="B319" s="158">
        <v>42686</v>
      </c>
      <c r="C319" s="189">
        <v>7000</v>
      </c>
      <c r="D319" s="189">
        <f t="shared" si="4"/>
        <v>175</v>
      </c>
      <c r="E319" s="189">
        <v>6825</v>
      </c>
      <c r="F319" s="160" t="s">
        <v>3717</v>
      </c>
      <c r="G319" s="220" t="s">
        <v>2752</v>
      </c>
    </row>
    <row r="320" spans="2:7">
      <c r="B320" s="158">
        <v>42686</v>
      </c>
      <c r="C320" s="189">
        <v>500</v>
      </c>
      <c r="D320" s="189">
        <f t="shared" si="4"/>
        <v>27.5</v>
      </c>
      <c r="E320" s="189">
        <v>472.5</v>
      </c>
      <c r="F320" s="160" t="s">
        <v>3711</v>
      </c>
      <c r="G320" s="220" t="s">
        <v>3924</v>
      </c>
    </row>
    <row r="321" spans="2:7">
      <c r="B321" s="158">
        <v>42686</v>
      </c>
      <c r="C321" s="189">
        <v>1000</v>
      </c>
      <c r="D321" s="189">
        <f t="shared" si="4"/>
        <v>25</v>
      </c>
      <c r="E321" s="189">
        <v>975</v>
      </c>
      <c r="F321" s="160" t="s">
        <v>3709</v>
      </c>
      <c r="G321" s="220" t="s">
        <v>3510</v>
      </c>
    </row>
    <row r="322" spans="2:7">
      <c r="B322" s="158">
        <v>42687</v>
      </c>
      <c r="C322" s="189">
        <v>200</v>
      </c>
      <c r="D322" s="189">
        <f t="shared" si="4"/>
        <v>5</v>
      </c>
      <c r="E322" s="189">
        <v>195</v>
      </c>
      <c r="F322" s="160" t="s">
        <v>3714</v>
      </c>
      <c r="G322" s="220" t="s">
        <v>3925</v>
      </c>
    </row>
    <row r="323" spans="2:7">
      <c r="B323" s="158">
        <v>42687</v>
      </c>
      <c r="C323" s="189">
        <v>200</v>
      </c>
      <c r="D323" s="189">
        <f t="shared" si="4"/>
        <v>5</v>
      </c>
      <c r="E323" s="189">
        <v>195</v>
      </c>
      <c r="F323" s="160" t="s">
        <v>3713</v>
      </c>
      <c r="G323" s="220" t="s">
        <v>3925</v>
      </c>
    </row>
    <row r="324" spans="2:7">
      <c r="B324" s="158">
        <v>42687</v>
      </c>
      <c r="C324" s="189">
        <v>200</v>
      </c>
      <c r="D324" s="189">
        <f t="shared" si="4"/>
        <v>5</v>
      </c>
      <c r="E324" s="189">
        <v>195</v>
      </c>
      <c r="F324" s="160" t="s">
        <v>3727</v>
      </c>
      <c r="G324" s="220" t="s">
        <v>3925</v>
      </c>
    </row>
    <row r="325" spans="2:7">
      <c r="B325" s="158">
        <v>42687</v>
      </c>
      <c r="C325" s="189">
        <v>200</v>
      </c>
      <c r="D325" s="189">
        <f t="shared" si="4"/>
        <v>5</v>
      </c>
      <c r="E325" s="189">
        <v>195</v>
      </c>
      <c r="F325" s="160" t="s">
        <v>3715</v>
      </c>
      <c r="G325" s="220" t="s">
        <v>3925</v>
      </c>
    </row>
    <row r="326" spans="2:7">
      <c r="B326" s="158">
        <v>42687</v>
      </c>
      <c r="C326" s="189">
        <v>200</v>
      </c>
      <c r="D326" s="189">
        <f t="shared" ref="D326:D389" si="5">SUM(C326-E326)</f>
        <v>7</v>
      </c>
      <c r="E326" s="189">
        <v>193</v>
      </c>
      <c r="F326" s="160" t="s">
        <v>3709</v>
      </c>
      <c r="G326" s="220" t="s">
        <v>3926</v>
      </c>
    </row>
    <row r="327" spans="2:7">
      <c r="B327" s="158">
        <v>42687</v>
      </c>
      <c r="C327" s="189">
        <v>1000</v>
      </c>
      <c r="D327" s="189">
        <f t="shared" si="5"/>
        <v>25</v>
      </c>
      <c r="E327" s="189">
        <v>975</v>
      </c>
      <c r="F327" s="160" t="s">
        <v>3711</v>
      </c>
      <c r="G327" s="220" t="s">
        <v>3927</v>
      </c>
    </row>
    <row r="328" spans="2:7">
      <c r="B328" s="158">
        <v>42687</v>
      </c>
      <c r="C328" s="189">
        <v>3000</v>
      </c>
      <c r="D328" s="189">
        <f t="shared" si="5"/>
        <v>75</v>
      </c>
      <c r="E328" s="189">
        <v>2925</v>
      </c>
      <c r="F328" s="160" t="s">
        <v>3714</v>
      </c>
      <c r="G328" s="220" t="s">
        <v>3374</v>
      </c>
    </row>
    <row r="329" spans="2:7">
      <c r="B329" s="158">
        <v>42687</v>
      </c>
      <c r="C329" s="189">
        <v>200</v>
      </c>
      <c r="D329" s="189">
        <f t="shared" si="5"/>
        <v>5</v>
      </c>
      <c r="E329" s="189">
        <v>195</v>
      </c>
      <c r="F329" s="160" t="s">
        <v>3717</v>
      </c>
      <c r="G329" s="220" t="s">
        <v>3928</v>
      </c>
    </row>
    <row r="330" spans="2:7">
      <c r="B330" s="158">
        <v>42687</v>
      </c>
      <c r="C330" s="189">
        <v>2100</v>
      </c>
      <c r="D330" s="189">
        <f t="shared" si="5"/>
        <v>52.5</v>
      </c>
      <c r="E330" s="189">
        <v>2047.5</v>
      </c>
      <c r="F330" s="160" t="s">
        <v>3714</v>
      </c>
      <c r="G330" s="220" t="s">
        <v>3678</v>
      </c>
    </row>
    <row r="331" spans="2:7">
      <c r="B331" s="158">
        <v>42687</v>
      </c>
      <c r="C331" s="189">
        <v>2000</v>
      </c>
      <c r="D331" s="189">
        <f t="shared" si="5"/>
        <v>50</v>
      </c>
      <c r="E331" s="189">
        <v>1950</v>
      </c>
      <c r="F331" s="160" t="s">
        <v>3717</v>
      </c>
      <c r="G331" s="220" t="s">
        <v>3929</v>
      </c>
    </row>
    <row r="332" spans="2:7">
      <c r="B332" s="158">
        <v>42687</v>
      </c>
      <c r="C332" s="189">
        <v>1000</v>
      </c>
      <c r="D332" s="189">
        <f t="shared" si="5"/>
        <v>25</v>
      </c>
      <c r="E332" s="189">
        <v>975</v>
      </c>
      <c r="F332" s="160" t="s">
        <v>3717</v>
      </c>
      <c r="G332" s="220" t="s">
        <v>3736</v>
      </c>
    </row>
    <row r="333" spans="2:7">
      <c r="B333" s="158">
        <v>42687</v>
      </c>
      <c r="C333" s="189">
        <v>1000</v>
      </c>
      <c r="D333" s="189">
        <f t="shared" si="5"/>
        <v>25</v>
      </c>
      <c r="E333" s="189">
        <v>975</v>
      </c>
      <c r="F333" s="160" t="s">
        <v>3709</v>
      </c>
      <c r="G333" s="220" t="s">
        <v>3930</v>
      </c>
    </row>
    <row r="334" spans="2:7">
      <c r="B334" s="158">
        <v>42687</v>
      </c>
      <c r="C334" s="189">
        <v>85.53</v>
      </c>
      <c r="D334" s="189">
        <f t="shared" si="5"/>
        <v>2.1400000000000006</v>
      </c>
      <c r="E334" s="189">
        <v>83.39</v>
      </c>
      <c r="F334" s="160" t="s">
        <v>3709</v>
      </c>
      <c r="G334" s="220" t="s">
        <v>3931</v>
      </c>
    </row>
    <row r="335" spans="2:7">
      <c r="B335" s="158">
        <v>42688</v>
      </c>
      <c r="C335" s="189">
        <v>100</v>
      </c>
      <c r="D335" s="189">
        <f t="shared" si="5"/>
        <v>3.5</v>
      </c>
      <c r="E335" s="189">
        <v>96.5</v>
      </c>
      <c r="F335" s="160" t="s">
        <v>3709</v>
      </c>
      <c r="G335" s="220" t="s">
        <v>3786</v>
      </c>
    </row>
    <row r="336" spans="2:7">
      <c r="B336" s="158">
        <v>42688</v>
      </c>
      <c r="C336" s="189">
        <v>10000</v>
      </c>
      <c r="D336" s="189">
        <f t="shared" si="5"/>
        <v>250</v>
      </c>
      <c r="E336" s="189">
        <v>9750</v>
      </c>
      <c r="F336" s="160" t="s">
        <v>3717</v>
      </c>
      <c r="G336" s="220" t="s">
        <v>3932</v>
      </c>
    </row>
    <row r="337" spans="2:7">
      <c r="B337" s="158">
        <v>42688</v>
      </c>
      <c r="C337" s="189">
        <v>1000</v>
      </c>
      <c r="D337" s="189">
        <f t="shared" si="5"/>
        <v>25</v>
      </c>
      <c r="E337" s="189">
        <v>975</v>
      </c>
      <c r="F337" s="160" t="s">
        <v>3713</v>
      </c>
      <c r="G337" s="220" t="s">
        <v>3933</v>
      </c>
    </row>
    <row r="338" spans="2:7">
      <c r="B338" s="158">
        <v>42688</v>
      </c>
      <c r="C338" s="189">
        <v>300</v>
      </c>
      <c r="D338" s="189">
        <f t="shared" si="5"/>
        <v>7.5</v>
      </c>
      <c r="E338" s="189">
        <v>292.5</v>
      </c>
      <c r="F338" s="160" t="s">
        <v>3711</v>
      </c>
      <c r="G338" s="220" t="s">
        <v>3735</v>
      </c>
    </row>
    <row r="339" spans="2:7">
      <c r="B339" s="158">
        <v>42688</v>
      </c>
      <c r="C339" s="189">
        <v>5000</v>
      </c>
      <c r="D339" s="189">
        <f t="shared" si="5"/>
        <v>125</v>
      </c>
      <c r="E339" s="189">
        <v>4875</v>
      </c>
      <c r="F339" s="160" t="s">
        <v>3727</v>
      </c>
      <c r="G339" s="220" t="s">
        <v>3094</v>
      </c>
    </row>
    <row r="340" spans="2:7">
      <c r="B340" s="158">
        <v>42688</v>
      </c>
      <c r="C340" s="189">
        <v>800</v>
      </c>
      <c r="D340" s="189">
        <f t="shared" si="5"/>
        <v>40</v>
      </c>
      <c r="E340" s="189">
        <v>760</v>
      </c>
      <c r="F340" s="160" t="s">
        <v>3709</v>
      </c>
      <c r="G340" s="220" t="s">
        <v>3934</v>
      </c>
    </row>
    <row r="341" spans="2:7">
      <c r="B341" s="158">
        <v>42688</v>
      </c>
      <c r="C341" s="189">
        <v>5000</v>
      </c>
      <c r="D341" s="189">
        <f t="shared" si="5"/>
        <v>125</v>
      </c>
      <c r="E341" s="189">
        <v>4875</v>
      </c>
      <c r="F341" s="160" t="s">
        <v>3717</v>
      </c>
      <c r="G341" s="220" t="s">
        <v>3090</v>
      </c>
    </row>
    <row r="342" spans="2:7">
      <c r="B342" s="158">
        <v>42688</v>
      </c>
      <c r="C342" s="189">
        <v>650</v>
      </c>
      <c r="D342" s="189">
        <f t="shared" si="5"/>
        <v>16.25</v>
      </c>
      <c r="E342" s="189">
        <v>633.75</v>
      </c>
      <c r="F342" s="160" t="s">
        <v>3711</v>
      </c>
      <c r="G342" s="220" t="s">
        <v>3735</v>
      </c>
    </row>
    <row r="343" spans="2:7">
      <c r="B343" s="158">
        <v>42688</v>
      </c>
      <c r="C343" s="189">
        <v>1000</v>
      </c>
      <c r="D343" s="189">
        <f t="shared" si="5"/>
        <v>25</v>
      </c>
      <c r="E343" s="189">
        <v>975</v>
      </c>
      <c r="F343" s="160" t="s">
        <v>3717</v>
      </c>
      <c r="G343" s="220" t="s">
        <v>3935</v>
      </c>
    </row>
    <row r="344" spans="2:7">
      <c r="B344" s="158">
        <v>42688</v>
      </c>
      <c r="C344" s="189">
        <v>300</v>
      </c>
      <c r="D344" s="189">
        <f t="shared" si="5"/>
        <v>7.5</v>
      </c>
      <c r="E344" s="189">
        <v>292.5</v>
      </c>
      <c r="F344" s="160" t="s">
        <v>3717</v>
      </c>
      <c r="G344" s="220" t="s">
        <v>3936</v>
      </c>
    </row>
    <row r="345" spans="2:7">
      <c r="B345" s="158">
        <v>42688</v>
      </c>
      <c r="C345" s="189">
        <v>500</v>
      </c>
      <c r="D345" s="189">
        <f t="shared" si="5"/>
        <v>12.5</v>
      </c>
      <c r="E345" s="189">
        <v>487.5</v>
      </c>
      <c r="F345" s="160" t="s">
        <v>3709</v>
      </c>
      <c r="G345" s="220" t="s">
        <v>3937</v>
      </c>
    </row>
    <row r="346" spans="2:7">
      <c r="B346" s="158">
        <v>42688</v>
      </c>
      <c r="C346" s="189">
        <v>500</v>
      </c>
      <c r="D346" s="189">
        <f t="shared" si="5"/>
        <v>12.5</v>
      </c>
      <c r="E346" s="189">
        <v>487.5</v>
      </c>
      <c r="F346" s="160" t="s">
        <v>3709</v>
      </c>
      <c r="G346" s="220" t="s">
        <v>3938</v>
      </c>
    </row>
    <row r="347" spans="2:7">
      <c r="B347" s="158">
        <v>42688</v>
      </c>
      <c r="C347" s="189">
        <v>500</v>
      </c>
      <c r="D347" s="189">
        <f t="shared" si="5"/>
        <v>12.5</v>
      </c>
      <c r="E347" s="189">
        <v>487.5</v>
      </c>
      <c r="F347" s="160" t="s">
        <v>3709</v>
      </c>
      <c r="G347" s="220" t="s">
        <v>3939</v>
      </c>
    </row>
    <row r="348" spans="2:7">
      <c r="B348" s="158">
        <v>42688</v>
      </c>
      <c r="C348" s="189">
        <v>300</v>
      </c>
      <c r="D348" s="189">
        <f t="shared" si="5"/>
        <v>7.5</v>
      </c>
      <c r="E348" s="189">
        <v>292.5</v>
      </c>
      <c r="F348" s="160" t="s">
        <v>3727</v>
      </c>
      <c r="G348" s="220" t="s">
        <v>3939</v>
      </c>
    </row>
    <row r="349" spans="2:7">
      <c r="B349" s="158">
        <v>42688</v>
      </c>
      <c r="C349" s="189">
        <v>1000</v>
      </c>
      <c r="D349" s="189">
        <f t="shared" si="5"/>
        <v>25</v>
      </c>
      <c r="E349" s="189">
        <v>975</v>
      </c>
      <c r="F349" s="160" t="s">
        <v>3709</v>
      </c>
      <c r="G349" s="220" t="s">
        <v>3940</v>
      </c>
    </row>
    <row r="350" spans="2:7">
      <c r="B350" s="158">
        <v>42688</v>
      </c>
      <c r="C350" s="189">
        <v>1000</v>
      </c>
      <c r="D350" s="189">
        <f t="shared" si="5"/>
        <v>25</v>
      </c>
      <c r="E350" s="189">
        <v>975</v>
      </c>
      <c r="F350" s="160" t="s">
        <v>3712</v>
      </c>
      <c r="G350" s="220" t="s">
        <v>3941</v>
      </c>
    </row>
    <row r="351" spans="2:7">
      <c r="B351" s="158">
        <v>42688</v>
      </c>
      <c r="C351" s="189">
        <v>1000</v>
      </c>
      <c r="D351" s="189">
        <f t="shared" si="5"/>
        <v>25</v>
      </c>
      <c r="E351" s="189">
        <v>975</v>
      </c>
      <c r="F351" s="160" t="s">
        <v>3709</v>
      </c>
      <c r="G351" s="220" t="s">
        <v>3941</v>
      </c>
    </row>
    <row r="352" spans="2:7">
      <c r="B352" s="158">
        <v>42688</v>
      </c>
      <c r="C352" s="189">
        <v>1000</v>
      </c>
      <c r="D352" s="189">
        <f t="shared" si="5"/>
        <v>25</v>
      </c>
      <c r="E352" s="189">
        <v>975</v>
      </c>
      <c r="F352" s="160" t="s">
        <v>3717</v>
      </c>
      <c r="G352" s="220" t="s">
        <v>3609</v>
      </c>
    </row>
    <row r="353" spans="2:7">
      <c r="B353" s="158">
        <v>42689</v>
      </c>
      <c r="C353" s="189">
        <v>1000</v>
      </c>
      <c r="D353" s="189">
        <f t="shared" si="5"/>
        <v>25</v>
      </c>
      <c r="E353" s="189">
        <v>975</v>
      </c>
      <c r="F353" s="160" t="s">
        <v>3709</v>
      </c>
      <c r="G353" s="220" t="s">
        <v>3942</v>
      </c>
    </row>
    <row r="354" spans="2:7">
      <c r="B354" s="158">
        <v>42689</v>
      </c>
      <c r="C354" s="189">
        <v>1000</v>
      </c>
      <c r="D354" s="189">
        <f t="shared" si="5"/>
        <v>25</v>
      </c>
      <c r="E354" s="189">
        <v>975</v>
      </c>
      <c r="F354" s="160" t="s">
        <v>3727</v>
      </c>
      <c r="G354" s="220" t="s">
        <v>3942</v>
      </c>
    </row>
    <row r="355" spans="2:7">
      <c r="B355" s="158">
        <v>42689</v>
      </c>
      <c r="C355" s="189">
        <v>300</v>
      </c>
      <c r="D355" s="189">
        <f t="shared" si="5"/>
        <v>7.5</v>
      </c>
      <c r="E355" s="189">
        <v>292.5</v>
      </c>
      <c r="F355" s="160" t="s">
        <v>3721</v>
      </c>
      <c r="G355" s="220" t="s">
        <v>3943</v>
      </c>
    </row>
    <row r="356" spans="2:7">
      <c r="B356" s="158">
        <v>42689</v>
      </c>
      <c r="C356" s="189">
        <v>250</v>
      </c>
      <c r="D356" s="189">
        <f t="shared" si="5"/>
        <v>6.25</v>
      </c>
      <c r="E356" s="189">
        <v>243.75</v>
      </c>
      <c r="F356" s="160" t="s">
        <v>3709</v>
      </c>
      <c r="G356" s="220" t="s">
        <v>3944</v>
      </c>
    </row>
    <row r="357" spans="2:7">
      <c r="B357" s="158">
        <v>42689</v>
      </c>
      <c r="C357" s="189">
        <v>300</v>
      </c>
      <c r="D357" s="189">
        <f t="shared" si="5"/>
        <v>7.5</v>
      </c>
      <c r="E357" s="189">
        <v>292.5</v>
      </c>
      <c r="F357" s="160" t="s">
        <v>3711</v>
      </c>
      <c r="G357" s="220" t="s">
        <v>3735</v>
      </c>
    </row>
    <row r="358" spans="2:7">
      <c r="B358" s="158">
        <v>42689</v>
      </c>
      <c r="C358" s="189">
        <v>800</v>
      </c>
      <c r="D358" s="189">
        <f t="shared" si="5"/>
        <v>20</v>
      </c>
      <c r="E358" s="189">
        <v>780</v>
      </c>
      <c r="F358" s="160" t="s">
        <v>3709</v>
      </c>
      <c r="G358" s="220" t="s">
        <v>3945</v>
      </c>
    </row>
    <row r="359" spans="2:7">
      <c r="B359" s="158">
        <v>42689</v>
      </c>
      <c r="C359" s="189">
        <v>5000</v>
      </c>
      <c r="D359" s="189">
        <f t="shared" si="5"/>
        <v>125</v>
      </c>
      <c r="E359" s="189">
        <v>4875</v>
      </c>
      <c r="F359" s="160" t="s">
        <v>3717</v>
      </c>
      <c r="G359" s="220" t="s">
        <v>3946</v>
      </c>
    </row>
    <row r="360" spans="2:7">
      <c r="B360" s="158">
        <v>42689</v>
      </c>
      <c r="C360" s="189">
        <v>500</v>
      </c>
      <c r="D360" s="189">
        <f t="shared" si="5"/>
        <v>15</v>
      </c>
      <c r="E360" s="189">
        <v>485</v>
      </c>
      <c r="F360" s="160" t="s">
        <v>3717</v>
      </c>
      <c r="G360" s="220" t="s">
        <v>3512</v>
      </c>
    </row>
    <row r="361" spans="2:7">
      <c r="B361" s="158">
        <v>42689</v>
      </c>
      <c r="C361" s="189">
        <v>1000</v>
      </c>
      <c r="D361" s="189">
        <f t="shared" si="5"/>
        <v>25</v>
      </c>
      <c r="E361" s="189">
        <v>975</v>
      </c>
      <c r="F361" s="160" t="s">
        <v>3709</v>
      </c>
      <c r="G361" s="220" t="s">
        <v>3770</v>
      </c>
    </row>
    <row r="362" spans="2:7">
      <c r="B362" s="158">
        <v>42689</v>
      </c>
      <c r="C362" s="189">
        <v>1000</v>
      </c>
      <c r="D362" s="189">
        <f t="shared" si="5"/>
        <v>25</v>
      </c>
      <c r="E362" s="189">
        <v>975</v>
      </c>
      <c r="F362" s="160" t="s">
        <v>3719</v>
      </c>
      <c r="G362" s="220" t="s">
        <v>3770</v>
      </c>
    </row>
    <row r="363" spans="2:7">
      <c r="B363" s="158">
        <v>42689</v>
      </c>
      <c r="C363" s="189">
        <v>1000</v>
      </c>
      <c r="D363" s="189">
        <f t="shared" si="5"/>
        <v>25</v>
      </c>
      <c r="E363" s="189">
        <v>975</v>
      </c>
      <c r="F363" s="160" t="s">
        <v>3713</v>
      </c>
      <c r="G363" s="220" t="s">
        <v>3770</v>
      </c>
    </row>
    <row r="364" spans="2:7">
      <c r="B364" s="158">
        <v>42689</v>
      </c>
      <c r="C364" s="189">
        <v>1000</v>
      </c>
      <c r="D364" s="189">
        <f t="shared" si="5"/>
        <v>25</v>
      </c>
      <c r="E364" s="189">
        <v>975</v>
      </c>
      <c r="F364" s="160" t="s">
        <v>3727</v>
      </c>
      <c r="G364" s="220" t="s">
        <v>3770</v>
      </c>
    </row>
    <row r="365" spans="2:7">
      <c r="B365" s="158">
        <v>42689</v>
      </c>
      <c r="C365" s="189">
        <v>1000</v>
      </c>
      <c r="D365" s="189">
        <f t="shared" si="5"/>
        <v>25</v>
      </c>
      <c r="E365" s="189">
        <v>975</v>
      </c>
      <c r="F365" s="160" t="s">
        <v>3721</v>
      </c>
      <c r="G365" s="220" t="s">
        <v>3770</v>
      </c>
    </row>
    <row r="366" spans="2:7">
      <c r="B366" s="158">
        <v>42689</v>
      </c>
      <c r="C366" s="189">
        <v>1000</v>
      </c>
      <c r="D366" s="189">
        <f t="shared" si="5"/>
        <v>25</v>
      </c>
      <c r="E366" s="189">
        <v>975</v>
      </c>
      <c r="F366" s="160" t="s">
        <v>3722</v>
      </c>
      <c r="G366" s="220" t="s">
        <v>3770</v>
      </c>
    </row>
    <row r="367" spans="2:7">
      <c r="B367" s="158">
        <v>42689</v>
      </c>
      <c r="C367" s="189">
        <v>1000</v>
      </c>
      <c r="D367" s="189">
        <f t="shared" si="5"/>
        <v>25</v>
      </c>
      <c r="E367" s="189">
        <v>975</v>
      </c>
      <c r="F367" s="160" t="s">
        <v>3714</v>
      </c>
      <c r="G367" s="220" t="s">
        <v>3770</v>
      </c>
    </row>
    <row r="368" spans="2:7">
      <c r="B368" s="158">
        <v>42689</v>
      </c>
      <c r="C368" s="189">
        <v>1000</v>
      </c>
      <c r="D368" s="189">
        <f t="shared" si="5"/>
        <v>25</v>
      </c>
      <c r="E368" s="189">
        <v>975</v>
      </c>
      <c r="F368" s="160" t="s">
        <v>3715</v>
      </c>
      <c r="G368" s="220" t="s">
        <v>3770</v>
      </c>
    </row>
    <row r="369" spans="2:7">
      <c r="B369" s="158">
        <v>42689</v>
      </c>
      <c r="C369" s="189">
        <v>1000</v>
      </c>
      <c r="D369" s="189">
        <f t="shared" si="5"/>
        <v>25</v>
      </c>
      <c r="E369" s="189">
        <v>975</v>
      </c>
      <c r="F369" s="160" t="s">
        <v>3723</v>
      </c>
      <c r="G369" s="220" t="s">
        <v>3770</v>
      </c>
    </row>
    <row r="370" spans="2:7">
      <c r="B370" s="158">
        <v>42689</v>
      </c>
      <c r="C370" s="189">
        <v>1000</v>
      </c>
      <c r="D370" s="189">
        <f t="shared" si="5"/>
        <v>25</v>
      </c>
      <c r="E370" s="189">
        <v>975</v>
      </c>
      <c r="F370" s="160" t="s">
        <v>3725</v>
      </c>
      <c r="G370" s="220" t="s">
        <v>3770</v>
      </c>
    </row>
    <row r="371" spans="2:7">
      <c r="B371" s="158">
        <v>42689</v>
      </c>
      <c r="C371" s="189">
        <v>18000</v>
      </c>
      <c r="D371" s="189">
        <f t="shared" si="5"/>
        <v>450</v>
      </c>
      <c r="E371" s="189">
        <v>17550</v>
      </c>
      <c r="F371" s="160" t="s">
        <v>3709</v>
      </c>
      <c r="G371" s="220" t="s">
        <v>2361</v>
      </c>
    </row>
    <row r="372" spans="2:7">
      <c r="B372" s="158">
        <v>42689</v>
      </c>
      <c r="C372" s="189">
        <v>500</v>
      </c>
      <c r="D372" s="189">
        <f t="shared" si="5"/>
        <v>12.5</v>
      </c>
      <c r="E372" s="189">
        <v>487.5</v>
      </c>
      <c r="F372" s="160" t="s">
        <v>3717</v>
      </c>
      <c r="G372" s="220" t="s">
        <v>3947</v>
      </c>
    </row>
    <row r="373" spans="2:7">
      <c r="B373" s="158">
        <v>42689</v>
      </c>
      <c r="C373" s="189">
        <v>1000</v>
      </c>
      <c r="D373" s="189">
        <f t="shared" si="5"/>
        <v>25</v>
      </c>
      <c r="E373" s="189">
        <v>975</v>
      </c>
      <c r="F373" s="160" t="s">
        <v>3709</v>
      </c>
      <c r="G373" s="220" t="s">
        <v>3948</v>
      </c>
    </row>
    <row r="374" spans="2:7">
      <c r="B374" s="158">
        <v>42689</v>
      </c>
      <c r="C374" s="189">
        <v>200</v>
      </c>
      <c r="D374" s="189">
        <f t="shared" si="5"/>
        <v>5</v>
      </c>
      <c r="E374" s="189">
        <v>195</v>
      </c>
      <c r="F374" s="160" t="s">
        <v>3709</v>
      </c>
      <c r="G374" s="220" t="s">
        <v>3949</v>
      </c>
    </row>
    <row r="375" spans="2:7">
      <c r="B375" s="158">
        <v>42689</v>
      </c>
      <c r="C375" s="189">
        <v>4000</v>
      </c>
      <c r="D375" s="189">
        <f t="shared" si="5"/>
        <v>100</v>
      </c>
      <c r="E375" s="189">
        <v>3900</v>
      </c>
      <c r="F375" s="160" t="s">
        <v>3717</v>
      </c>
      <c r="G375" s="220" t="s">
        <v>2420</v>
      </c>
    </row>
    <row r="376" spans="2:7">
      <c r="B376" s="158">
        <v>42689</v>
      </c>
      <c r="C376" s="189">
        <v>500</v>
      </c>
      <c r="D376" s="189">
        <f t="shared" si="5"/>
        <v>12.5</v>
      </c>
      <c r="E376" s="189">
        <v>487.5</v>
      </c>
      <c r="F376" s="160" t="s">
        <v>3709</v>
      </c>
      <c r="G376" s="220" t="s">
        <v>3456</v>
      </c>
    </row>
    <row r="377" spans="2:7">
      <c r="B377" s="158">
        <v>42689</v>
      </c>
      <c r="C377" s="189">
        <v>4000</v>
      </c>
      <c r="D377" s="189">
        <f t="shared" si="5"/>
        <v>100</v>
      </c>
      <c r="E377" s="189">
        <v>3900</v>
      </c>
      <c r="F377" s="160" t="s">
        <v>3717</v>
      </c>
      <c r="G377" s="220" t="s">
        <v>3950</v>
      </c>
    </row>
    <row r="378" spans="2:7">
      <c r="B378" s="158">
        <v>42689</v>
      </c>
      <c r="C378" s="189">
        <v>500</v>
      </c>
      <c r="D378" s="189">
        <f t="shared" si="5"/>
        <v>12.5</v>
      </c>
      <c r="E378" s="189">
        <v>487.5</v>
      </c>
      <c r="F378" s="160" t="s">
        <v>3727</v>
      </c>
      <c r="G378" s="220" t="s">
        <v>3951</v>
      </c>
    </row>
    <row r="379" spans="2:7">
      <c r="B379" s="158">
        <v>42689</v>
      </c>
      <c r="C379" s="189">
        <v>1650</v>
      </c>
      <c r="D379" s="189">
        <f t="shared" si="5"/>
        <v>57.75</v>
      </c>
      <c r="E379" s="189">
        <v>1592.25</v>
      </c>
      <c r="F379" s="160" t="s">
        <v>3716</v>
      </c>
      <c r="G379" s="220" t="s">
        <v>3952</v>
      </c>
    </row>
    <row r="380" spans="2:7">
      <c r="B380" s="158">
        <v>42689</v>
      </c>
      <c r="C380" s="189">
        <v>1000</v>
      </c>
      <c r="D380" s="189">
        <f t="shared" si="5"/>
        <v>25</v>
      </c>
      <c r="E380" s="189">
        <v>975</v>
      </c>
      <c r="F380" s="160" t="s">
        <v>3709</v>
      </c>
      <c r="G380" s="220" t="s">
        <v>3953</v>
      </c>
    </row>
    <row r="381" spans="2:7">
      <c r="B381" s="158">
        <v>42689</v>
      </c>
      <c r="C381" s="189">
        <v>750</v>
      </c>
      <c r="D381" s="189">
        <f t="shared" si="5"/>
        <v>18.75</v>
      </c>
      <c r="E381" s="189">
        <v>731.25</v>
      </c>
      <c r="F381" s="160" t="s">
        <v>3717</v>
      </c>
      <c r="G381" s="220" t="s">
        <v>3954</v>
      </c>
    </row>
    <row r="382" spans="2:7">
      <c r="B382" s="158">
        <v>42689</v>
      </c>
      <c r="C382" s="189">
        <v>400</v>
      </c>
      <c r="D382" s="189">
        <f t="shared" si="5"/>
        <v>10</v>
      </c>
      <c r="E382" s="189">
        <v>390</v>
      </c>
      <c r="F382" s="160" t="s">
        <v>3709</v>
      </c>
      <c r="G382" s="220" t="s">
        <v>3955</v>
      </c>
    </row>
    <row r="383" spans="2:7">
      <c r="B383" s="158">
        <v>42689</v>
      </c>
      <c r="C383" s="189">
        <v>600</v>
      </c>
      <c r="D383" s="189">
        <f t="shared" si="5"/>
        <v>15</v>
      </c>
      <c r="E383" s="189">
        <v>585</v>
      </c>
      <c r="F383" s="160" t="s">
        <v>3711</v>
      </c>
      <c r="G383" s="220" t="s">
        <v>3743</v>
      </c>
    </row>
    <row r="384" spans="2:7">
      <c r="B384" s="158">
        <v>42689</v>
      </c>
      <c r="C384" s="189">
        <v>77.44</v>
      </c>
      <c r="D384" s="189">
        <f t="shared" si="5"/>
        <v>1.9399999999999977</v>
      </c>
      <c r="E384" s="189">
        <v>75.5</v>
      </c>
      <c r="F384" s="160" t="s">
        <v>3711</v>
      </c>
      <c r="G384" s="220" t="s">
        <v>3743</v>
      </c>
    </row>
    <row r="385" spans="2:7">
      <c r="B385" s="158">
        <v>42689</v>
      </c>
      <c r="C385" s="189">
        <v>500</v>
      </c>
      <c r="D385" s="189">
        <f t="shared" si="5"/>
        <v>12.5</v>
      </c>
      <c r="E385" s="189">
        <v>487.5</v>
      </c>
      <c r="F385" s="160" t="s">
        <v>3709</v>
      </c>
      <c r="G385" s="220" t="s">
        <v>3956</v>
      </c>
    </row>
    <row r="386" spans="2:7">
      <c r="B386" s="158">
        <v>42689</v>
      </c>
      <c r="C386" s="189">
        <v>10000</v>
      </c>
      <c r="D386" s="189">
        <f t="shared" si="5"/>
        <v>250</v>
      </c>
      <c r="E386" s="189">
        <v>9750</v>
      </c>
      <c r="F386" s="160" t="s">
        <v>3709</v>
      </c>
      <c r="G386" s="220" t="s">
        <v>3957</v>
      </c>
    </row>
    <row r="387" spans="2:7">
      <c r="B387" s="158">
        <v>42689</v>
      </c>
      <c r="C387" s="189">
        <v>1000</v>
      </c>
      <c r="D387" s="189">
        <f t="shared" si="5"/>
        <v>25</v>
      </c>
      <c r="E387" s="189">
        <v>975</v>
      </c>
      <c r="F387" s="160" t="s">
        <v>3717</v>
      </c>
      <c r="G387" s="220" t="s">
        <v>3958</v>
      </c>
    </row>
    <row r="388" spans="2:7">
      <c r="B388" s="158">
        <v>42689</v>
      </c>
      <c r="C388" s="189">
        <v>1000</v>
      </c>
      <c r="D388" s="189">
        <f t="shared" si="5"/>
        <v>25</v>
      </c>
      <c r="E388" s="189">
        <v>975</v>
      </c>
      <c r="F388" s="160" t="s">
        <v>3727</v>
      </c>
      <c r="G388" s="220" t="s">
        <v>3959</v>
      </c>
    </row>
    <row r="389" spans="2:7">
      <c r="B389" s="158">
        <v>42690</v>
      </c>
      <c r="C389" s="189">
        <v>300</v>
      </c>
      <c r="D389" s="189">
        <f t="shared" si="5"/>
        <v>7.5</v>
      </c>
      <c r="E389" s="189">
        <v>292.5</v>
      </c>
      <c r="F389" s="160" t="s">
        <v>3709</v>
      </c>
      <c r="G389" s="220" t="s">
        <v>3960</v>
      </c>
    </row>
    <row r="390" spans="2:7">
      <c r="B390" s="158">
        <v>42690</v>
      </c>
      <c r="C390" s="189">
        <v>5000</v>
      </c>
      <c r="D390" s="189">
        <f t="shared" ref="D390:D453" si="6">SUM(C390-E390)</f>
        <v>125</v>
      </c>
      <c r="E390" s="189">
        <v>4875</v>
      </c>
      <c r="F390" s="160" t="s">
        <v>3709</v>
      </c>
      <c r="G390" s="220" t="s">
        <v>3226</v>
      </c>
    </row>
    <row r="391" spans="2:7">
      <c r="B391" s="158">
        <v>42690</v>
      </c>
      <c r="C391" s="189">
        <v>100</v>
      </c>
      <c r="D391" s="189">
        <f t="shared" si="6"/>
        <v>2.5</v>
      </c>
      <c r="E391" s="189">
        <v>97.5</v>
      </c>
      <c r="F391" s="160" t="s">
        <v>3717</v>
      </c>
      <c r="G391" s="220" t="s">
        <v>3961</v>
      </c>
    </row>
    <row r="392" spans="2:7">
      <c r="B392" s="158">
        <v>42690</v>
      </c>
      <c r="C392" s="189">
        <v>1000</v>
      </c>
      <c r="D392" s="189">
        <f t="shared" si="6"/>
        <v>25</v>
      </c>
      <c r="E392" s="189">
        <v>975</v>
      </c>
      <c r="F392" s="160" t="s">
        <v>3717</v>
      </c>
      <c r="G392" s="220" t="s">
        <v>3962</v>
      </c>
    </row>
    <row r="393" spans="2:7">
      <c r="B393" s="158">
        <v>42690</v>
      </c>
      <c r="C393" s="189">
        <v>200</v>
      </c>
      <c r="D393" s="189">
        <f t="shared" si="6"/>
        <v>5</v>
      </c>
      <c r="E393" s="189">
        <v>195</v>
      </c>
      <c r="F393" s="160" t="s">
        <v>3717</v>
      </c>
      <c r="G393" s="220" t="s">
        <v>3326</v>
      </c>
    </row>
    <row r="394" spans="2:7">
      <c r="B394" s="158">
        <v>42690</v>
      </c>
      <c r="C394" s="189">
        <v>1000</v>
      </c>
      <c r="D394" s="189">
        <f t="shared" si="6"/>
        <v>25</v>
      </c>
      <c r="E394" s="189">
        <v>975</v>
      </c>
      <c r="F394" s="160" t="s">
        <v>3714</v>
      </c>
      <c r="G394" s="220" t="s">
        <v>3963</v>
      </c>
    </row>
    <row r="395" spans="2:7">
      <c r="B395" s="158">
        <v>42690</v>
      </c>
      <c r="C395" s="189">
        <v>5000</v>
      </c>
      <c r="D395" s="189">
        <f t="shared" si="6"/>
        <v>125</v>
      </c>
      <c r="E395" s="189">
        <v>4875</v>
      </c>
      <c r="F395" s="160" t="s">
        <v>3717</v>
      </c>
      <c r="G395" s="220" t="s">
        <v>3964</v>
      </c>
    </row>
    <row r="396" spans="2:7">
      <c r="B396" s="158">
        <v>42690</v>
      </c>
      <c r="C396" s="189">
        <v>200</v>
      </c>
      <c r="D396" s="189">
        <f t="shared" si="6"/>
        <v>5</v>
      </c>
      <c r="E396" s="189">
        <v>195</v>
      </c>
      <c r="F396" s="160" t="s">
        <v>3709</v>
      </c>
      <c r="G396" s="220" t="s">
        <v>3754</v>
      </c>
    </row>
    <row r="397" spans="2:7">
      <c r="B397" s="158">
        <v>42690</v>
      </c>
      <c r="C397" s="189">
        <v>100</v>
      </c>
      <c r="D397" s="189">
        <f t="shared" si="6"/>
        <v>2.5</v>
      </c>
      <c r="E397" s="189">
        <v>97.5</v>
      </c>
      <c r="F397" s="160" t="s">
        <v>3709</v>
      </c>
      <c r="G397" s="220" t="s">
        <v>3804</v>
      </c>
    </row>
    <row r="398" spans="2:7">
      <c r="B398" s="158">
        <v>42690</v>
      </c>
      <c r="C398" s="189">
        <v>1000</v>
      </c>
      <c r="D398" s="189">
        <f t="shared" si="6"/>
        <v>25</v>
      </c>
      <c r="E398" s="189">
        <v>975</v>
      </c>
      <c r="F398" s="160" t="s">
        <v>3709</v>
      </c>
      <c r="G398" s="220" t="s">
        <v>3965</v>
      </c>
    </row>
    <row r="399" spans="2:7">
      <c r="B399" s="158">
        <v>42690</v>
      </c>
      <c r="C399" s="189">
        <v>300</v>
      </c>
      <c r="D399" s="189">
        <f t="shared" si="6"/>
        <v>7.5</v>
      </c>
      <c r="E399" s="189">
        <v>292.5</v>
      </c>
      <c r="F399" s="160" t="s">
        <v>3717</v>
      </c>
      <c r="G399" s="220" t="s">
        <v>3966</v>
      </c>
    </row>
    <row r="400" spans="2:7">
      <c r="B400" s="158">
        <v>42690</v>
      </c>
      <c r="C400" s="189">
        <v>368</v>
      </c>
      <c r="D400" s="189">
        <f t="shared" si="6"/>
        <v>9.1999999999999886</v>
      </c>
      <c r="E400" s="189">
        <v>358.8</v>
      </c>
      <c r="F400" s="160" t="s">
        <v>3709</v>
      </c>
      <c r="G400" s="220" t="s">
        <v>3967</v>
      </c>
    </row>
    <row r="401" spans="2:7">
      <c r="B401" s="158">
        <v>42690</v>
      </c>
      <c r="C401" s="189">
        <v>1000</v>
      </c>
      <c r="D401" s="189">
        <f t="shared" si="6"/>
        <v>25</v>
      </c>
      <c r="E401" s="189">
        <v>975</v>
      </c>
      <c r="F401" s="160" t="s">
        <v>3717</v>
      </c>
      <c r="G401" s="220" t="s">
        <v>3968</v>
      </c>
    </row>
    <row r="402" spans="2:7">
      <c r="B402" s="158">
        <v>42690</v>
      </c>
      <c r="C402" s="189">
        <v>3000</v>
      </c>
      <c r="D402" s="189">
        <f t="shared" si="6"/>
        <v>75</v>
      </c>
      <c r="E402" s="189">
        <v>2925</v>
      </c>
      <c r="F402" s="160" t="s">
        <v>3714</v>
      </c>
      <c r="G402" s="220" t="s">
        <v>3969</v>
      </c>
    </row>
    <row r="403" spans="2:7">
      <c r="B403" s="158">
        <v>42690</v>
      </c>
      <c r="C403" s="189">
        <v>500</v>
      </c>
      <c r="D403" s="189">
        <f t="shared" si="6"/>
        <v>12.5</v>
      </c>
      <c r="E403" s="189">
        <v>487.5</v>
      </c>
      <c r="F403" s="160" t="s">
        <v>3709</v>
      </c>
      <c r="G403" s="220" t="s">
        <v>3970</v>
      </c>
    </row>
    <row r="404" spans="2:7">
      <c r="B404" s="158">
        <v>42690</v>
      </c>
      <c r="C404" s="189">
        <v>1000</v>
      </c>
      <c r="D404" s="189">
        <f t="shared" si="6"/>
        <v>25</v>
      </c>
      <c r="E404" s="189">
        <v>975</v>
      </c>
      <c r="F404" s="160" t="s">
        <v>3709</v>
      </c>
      <c r="G404" s="220" t="s">
        <v>2285</v>
      </c>
    </row>
    <row r="405" spans="2:7">
      <c r="B405" s="158">
        <v>42690</v>
      </c>
      <c r="C405" s="189">
        <v>32500</v>
      </c>
      <c r="D405" s="189">
        <f t="shared" si="6"/>
        <v>812.5</v>
      </c>
      <c r="E405" s="189">
        <v>31687.5</v>
      </c>
      <c r="F405" s="160" t="s">
        <v>3711</v>
      </c>
      <c r="G405" s="220" t="s">
        <v>2645</v>
      </c>
    </row>
    <row r="406" spans="2:7">
      <c r="B406" s="158">
        <v>42690</v>
      </c>
      <c r="C406" s="189">
        <v>500</v>
      </c>
      <c r="D406" s="189">
        <f t="shared" si="6"/>
        <v>12.5</v>
      </c>
      <c r="E406" s="189">
        <v>487.5</v>
      </c>
      <c r="F406" s="160" t="s">
        <v>3711</v>
      </c>
      <c r="G406" s="220" t="s">
        <v>3971</v>
      </c>
    </row>
    <row r="407" spans="2:7">
      <c r="B407" s="158">
        <v>42690</v>
      </c>
      <c r="C407" s="189">
        <v>100</v>
      </c>
      <c r="D407" s="189">
        <f t="shared" si="6"/>
        <v>2.5</v>
      </c>
      <c r="E407" s="189">
        <v>97.5</v>
      </c>
      <c r="F407" s="160" t="s">
        <v>3709</v>
      </c>
      <c r="G407" s="220" t="s">
        <v>3488</v>
      </c>
    </row>
    <row r="408" spans="2:7">
      <c r="B408" s="158">
        <v>42690</v>
      </c>
      <c r="C408" s="189">
        <v>100</v>
      </c>
      <c r="D408" s="189">
        <f t="shared" si="6"/>
        <v>2.5</v>
      </c>
      <c r="E408" s="189">
        <v>97.5</v>
      </c>
      <c r="F408" s="160" t="s">
        <v>3717</v>
      </c>
      <c r="G408" s="220" t="s">
        <v>3972</v>
      </c>
    </row>
    <row r="409" spans="2:7">
      <c r="B409" s="158">
        <v>42690</v>
      </c>
      <c r="C409" s="189">
        <v>400</v>
      </c>
      <c r="D409" s="189">
        <f t="shared" si="6"/>
        <v>10</v>
      </c>
      <c r="E409" s="189">
        <v>390</v>
      </c>
      <c r="F409" s="160" t="s">
        <v>3709</v>
      </c>
      <c r="G409" s="220" t="s">
        <v>3397</v>
      </c>
    </row>
    <row r="410" spans="2:7">
      <c r="B410" s="158">
        <v>42691</v>
      </c>
      <c r="C410" s="189">
        <v>500</v>
      </c>
      <c r="D410" s="189">
        <f t="shared" si="6"/>
        <v>12.5</v>
      </c>
      <c r="E410" s="189">
        <v>487.5</v>
      </c>
      <c r="F410" s="160" t="s">
        <v>3716</v>
      </c>
      <c r="G410" s="220" t="s">
        <v>3973</v>
      </c>
    </row>
    <row r="411" spans="2:7">
      <c r="B411" s="158">
        <v>42691</v>
      </c>
      <c r="C411" s="189">
        <v>500</v>
      </c>
      <c r="D411" s="189">
        <f t="shared" si="6"/>
        <v>16</v>
      </c>
      <c r="E411" s="189">
        <v>484</v>
      </c>
      <c r="F411" s="160" t="s">
        <v>3717</v>
      </c>
      <c r="G411" s="220" t="s">
        <v>2024</v>
      </c>
    </row>
    <row r="412" spans="2:7">
      <c r="B412" s="158">
        <v>42691</v>
      </c>
      <c r="C412" s="189">
        <v>150</v>
      </c>
      <c r="D412" s="189">
        <f t="shared" si="6"/>
        <v>3.75</v>
      </c>
      <c r="E412" s="189">
        <v>146.25</v>
      </c>
      <c r="F412" s="160" t="s">
        <v>3711</v>
      </c>
      <c r="G412" s="220" t="s">
        <v>3735</v>
      </c>
    </row>
    <row r="413" spans="2:7">
      <c r="B413" s="158">
        <v>42691</v>
      </c>
      <c r="C413" s="189">
        <v>100</v>
      </c>
      <c r="D413" s="189">
        <f t="shared" si="6"/>
        <v>2.5</v>
      </c>
      <c r="E413" s="189">
        <v>97.5</v>
      </c>
      <c r="F413" s="160" t="s">
        <v>3727</v>
      </c>
      <c r="G413" s="220" t="s">
        <v>3974</v>
      </c>
    </row>
    <row r="414" spans="2:7">
      <c r="B414" s="158">
        <v>42691</v>
      </c>
      <c r="C414" s="189">
        <v>300</v>
      </c>
      <c r="D414" s="189">
        <f t="shared" si="6"/>
        <v>7.5</v>
      </c>
      <c r="E414" s="189">
        <v>292.5</v>
      </c>
      <c r="F414" s="160" t="s">
        <v>3709</v>
      </c>
      <c r="G414" s="220" t="s">
        <v>3975</v>
      </c>
    </row>
    <row r="415" spans="2:7">
      <c r="B415" s="158">
        <v>42691</v>
      </c>
      <c r="C415" s="189">
        <v>100</v>
      </c>
      <c r="D415" s="189">
        <f t="shared" si="6"/>
        <v>5</v>
      </c>
      <c r="E415" s="189">
        <v>95</v>
      </c>
      <c r="F415" s="160" t="s">
        <v>3709</v>
      </c>
      <c r="G415" s="220" t="s">
        <v>3976</v>
      </c>
    </row>
    <row r="416" spans="2:7">
      <c r="B416" s="158">
        <v>42691</v>
      </c>
      <c r="C416" s="189">
        <v>500</v>
      </c>
      <c r="D416" s="189">
        <f t="shared" si="6"/>
        <v>12.5</v>
      </c>
      <c r="E416" s="189">
        <v>487.5</v>
      </c>
      <c r="F416" s="160" t="s">
        <v>3709</v>
      </c>
      <c r="G416" s="220" t="s">
        <v>3280</v>
      </c>
    </row>
    <row r="417" spans="2:7">
      <c r="B417" s="158">
        <v>42691</v>
      </c>
      <c r="C417" s="189">
        <v>500</v>
      </c>
      <c r="D417" s="189">
        <f t="shared" si="6"/>
        <v>12.5</v>
      </c>
      <c r="E417" s="189">
        <v>487.5</v>
      </c>
      <c r="F417" s="160" t="s">
        <v>3719</v>
      </c>
      <c r="G417" s="220" t="s">
        <v>3280</v>
      </c>
    </row>
    <row r="418" spans="2:7">
      <c r="B418" s="158">
        <v>42691</v>
      </c>
      <c r="C418" s="189">
        <v>500</v>
      </c>
      <c r="D418" s="189">
        <f t="shared" si="6"/>
        <v>12.5</v>
      </c>
      <c r="E418" s="189">
        <v>487.5</v>
      </c>
      <c r="F418" s="160" t="s">
        <v>3717</v>
      </c>
      <c r="G418" s="220" t="s">
        <v>3977</v>
      </c>
    </row>
    <row r="419" spans="2:7">
      <c r="B419" s="158">
        <v>42691</v>
      </c>
      <c r="C419" s="189">
        <v>1000</v>
      </c>
      <c r="D419" s="189">
        <f t="shared" si="6"/>
        <v>25</v>
      </c>
      <c r="E419" s="189">
        <v>975</v>
      </c>
      <c r="F419" s="160" t="s">
        <v>3721</v>
      </c>
      <c r="G419" s="220" t="s">
        <v>3978</v>
      </c>
    </row>
    <row r="420" spans="2:7">
      <c r="B420" s="158">
        <v>42691</v>
      </c>
      <c r="C420" s="189">
        <v>1540</v>
      </c>
      <c r="D420" s="189">
        <f t="shared" si="6"/>
        <v>38.5</v>
      </c>
      <c r="E420" s="189">
        <v>1501.5</v>
      </c>
      <c r="F420" s="160" t="s">
        <v>3711</v>
      </c>
      <c r="G420" s="220" t="s">
        <v>3740</v>
      </c>
    </row>
    <row r="421" spans="2:7">
      <c r="B421" s="158">
        <v>42691</v>
      </c>
      <c r="C421" s="189">
        <v>800</v>
      </c>
      <c r="D421" s="189">
        <f t="shared" si="6"/>
        <v>20</v>
      </c>
      <c r="E421" s="189">
        <v>780</v>
      </c>
      <c r="F421" s="160" t="s">
        <v>3709</v>
      </c>
      <c r="G421" s="220" t="s">
        <v>3979</v>
      </c>
    </row>
    <row r="422" spans="2:7">
      <c r="B422" s="158">
        <v>42692</v>
      </c>
      <c r="C422" s="189">
        <v>2000</v>
      </c>
      <c r="D422" s="189">
        <f t="shared" si="6"/>
        <v>50</v>
      </c>
      <c r="E422" s="189">
        <v>1950</v>
      </c>
      <c r="F422" s="160" t="s">
        <v>3717</v>
      </c>
      <c r="G422" s="220" t="s">
        <v>3980</v>
      </c>
    </row>
    <row r="423" spans="2:7">
      <c r="B423" s="158">
        <v>42692</v>
      </c>
      <c r="C423" s="189">
        <v>60</v>
      </c>
      <c r="D423" s="189">
        <f t="shared" si="6"/>
        <v>1.7999999999999972</v>
      </c>
      <c r="E423" s="189">
        <v>58.2</v>
      </c>
      <c r="F423" s="160" t="s">
        <v>3717</v>
      </c>
      <c r="G423" s="220" t="s">
        <v>3981</v>
      </c>
    </row>
    <row r="424" spans="2:7">
      <c r="B424" s="158">
        <v>42692</v>
      </c>
      <c r="C424" s="189">
        <v>100</v>
      </c>
      <c r="D424" s="189">
        <f t="shared" si="6"/>
        <v>2.5</v>
      </c>
      <c r="E424" s="189">
        <v>97.5</v>
      </c>
      <c r="F424" s="160" t="s">
        <v>3709</v>
      </c>
      <c r="G424" s="220" t="s">
        <v>3962</v>
      </c>
    </row>
    <row r="425" spans="2:7">
      <c r="B425" s="158">
        <v>42692</v>
      </c>
      <c r="C425" s="189">
        <v>100</v>
      </c>
      <c r="D425" s="189">
        <f t="shared" si="6"/>
        <v>2.5</v>
      </c>
      <c r="E425" s="189">
        <v>97.5</v>
      </c>
      <c r="F425" s="160" t="s">
        <v>3719</v>
      </c>
      <c r="G425" s="220" t="s">
        <v>3962</v>
      </c>
    </row>
    <row r="426" spans="2:7">
      <c r="B426" s="158">
        <v>42692</v>
      </c>
      <c r="C426" s="189">
        <v>90</v>
      </c>
      <c r="D426" s="189">
        <f t="shared" si="6"/>
        <v>2.25</v>
      </c>
      <c r="E426" s="189">
        <v>87.75</v>
      </c>
      <c r="F426" s="160" t="s">
        <v>3713</v>
      </c>
      <c r="G426" s="220" t="s">
        <v>3962</v>
      </c>
    </row>
    <row r="427" spans="2:7">
      <c r="B427" s="158">
        <v>42692</v>
      </c>
      <c r="C427" s="189">
        <v>100</v>
      </c>
      <c r="D427" s="189">
        <f t="shared" si="6"/>
        <v>2.5</v>
      </c>
      <c r="E427" s="189">
        <v>97.5</v>
      </c>
      <c r="F427" s="160" t="s">
        <v>3709</v>
      </c>
      <c r="G427" s="220" t="s">
        <v>3982</v>
      </c>
    </row>
    <row r="428" spans="2:7">
      <c r="B428" s="158">
        <v>42692</v>
      </c>
      <c r="C428" s="189">
        <v>100</v>
      </c>
      <c r="D428" s="189">
        <f t="shared" si="6"/>
        <v>2.5</v>
      </c>
      <c r="E428" s="189">
        <v>97.5</v>
      </c>
      <c r="F428" s="160" t="s">
        <v>3721</v>
      </c>
      <c r="G428" s="220" t="s">
        <v>3982</v>
      </c>
    </row>
    <row r="429" spans="2:7">
      <c r="B429" s="158">
        <v>42692</v>
      </c>
      <c r="C429" s="189">
        <v>100</v>
      </c>
      <c r="D429" s="189">
        <f t="shared" si="6"/>
        <v>2.5</v>
      </c>
      <c r="E429" s="189">
        <v>97.5</v>
      </c>
      <c r="F429" s="160" t="s">
        <v>3719</v>
      </c>
      <c r="G429" s="220" t="s">
        <v>3982</v>
      </c>
    </row>
    <row r="430" spans="2:7">
      <c r="B430" s="158">
        <v>42692</v>
      </c>
      <c r="C430" s="189">
        <v>700</v>
      </c>
      <c r="D430" s="189">
        <f t="shared" si="6"/>
        <v>17.5</v>
      </c>
      <c r="E430" s="189">
        <v>682.5</v>
      </c>
      <c r="F430" s="160" t="s">
        <v>3727</v>
      </c>
      <c r="G430" s="220" t="s">
        <v>3983</v>
      </c>
    </row>
    <row r="431" spans="2:7">
      <c r="B431" s="158">
        <v>42692</v>
      </c>
      <c r="C431" s="189">
        <v>20000</v>
      </c>
      <c r="D431" s="189">
        <f t="shared" si="6"/>
        <v>540</v>
      </c>
      <c r="E431" s="189">
        <v>19460</v>
      </c>
      <c r="F431" s="160" t="s">
        <v>3717</v>
      </c>
      <c r="G431" s="220" t="s">
        <v>3984</v>
      </c>
    </row>
    <row r="432" spans="2:7">
      <c r="B432" s="158">
        <v>42692</v>
      </c>
      <c r="C432" s="189">
        <v>300</v>
      </c>
      <c r="D432" s="189">
        <f t="shared" si="6"/>
        <v>16.5</v>
      </c>
      <c r="E432" s="189">
        <v>283.5</v>
      </c>
      <c r="F432" s="160" t="s">
        <v>3710</v>
      </c>
      <c r="G432" s="220" t="s">
        <v>3985</v>
      </c>
    </row>
    <row r="433" spans="2:7">
      <c r="B433" s="158">
        <v>42692</v>
      </c>
      <c r="C433" s="189">
        <v>2000</v>
      </c>
      <c r="D433" s="189">
        <f t="shared" si="6"/>
        <v>50</v>
      </c>
      <c r="E433" s="189">
        <v>1950</v>
      </c>
      <c r="F433" s="160" t="s">
        <v>3712</v>
      </c>
      <c r="G433" s="220" t="s">
        <v>3986</v>
      </c>
    </row>
    <row r="434" spans="2:7">
      <c r="B434" s="158">
        <v>42692</v>
      </c>
      <c r="C434" s="189">
        <v>2000</v>
      </c>
      <c r="D434" s="189">
        <f t="shared" si="6"/>
        <v>50</v>
      </c>
      <c r="E434" s="189">
        <v>1950</v>
      </c>
      <c r="F434" s="160" t="s">
        <v>3713</v>
      </c>
      <c r="G434" s="220" t="s">
        <v>3986</v>
      </c>
    </row>
    <row r="435" spans="2:7">
      <c r="B435" s="158">
        <v>42692</v>
      </c>
      <c r="C435" s="189">
        <v>1000</v>
      </c>
      <c r="D435" s="189">
        <f t="shared" si="6"/>
        <v>25</v>
      </c>
      <c r="E435" s="189">
        <v>975</v>
      </c>
      <c r="F435" s="160" t="s">
        <v>3717</v>
      </c>
      <c r="G435" s="220" t="s">
        <v>3987</v>
      </c>
    </row>
    <row r="436" spans="2:7">
      <c r="B436" s="158">
        <v>42692</v>
      </c>
      <c r="C436" s="189">
        <v>1000</v>
      </c>
      <c r="D436" s="189">
        <f t="shared" si="6"/>
        <v>25</v>
      </c>
      <c r="E436" s="189">
        <v>975</v>
      </c>
      <c r="F436" s="160" t="s">
        <v>3709</v>
      </c>
      <c r="G436" s="220" t="s">
        <v>3988</v>
      </c>
    </row>
    <row r="437" spans="2:7">
      <c r="B437" s="158">
        <v>42692</v>
      </c>
      <c r="C437" s="189">
        <v>1000</v>
      </c>
      <c r="D437" s="189">
        <f t="shared" si="6"/>
        <v>25</v>
      </c>
      <c r="E437" s="189">
        <v>975</v>
      </c>
      <c r="F437" s="160" t="s">
        <v>3719</v>
      </c>
      <c r="G437" s="220" t="s">
        <v>3988</v>
      </c>
    </row>
    <row r="438" spans="2:7">
      <c r="B438" s="158">
        <v>42692</v>
      </c>
      <c r="C438" s="189">
        <v>1000</v>
      </c>
      <c r="D438" s="189">
        <f t="shared" si="6"/>
        <v>25</v>
      </c>
      <c r="E438" s="189">
        <v>975</v>
      </c>
      <c r="F438" s="160" t="s">
        <v>3711</v>
      </c>
      <c r="G438" s="220" t="s">
        <v>3988</v>
      </c>
    </row>
    <row r="439" spans="2:7">
      <c r="B439" s="158">
        <v>42692</v>
      </c>
      <c r="C439" s="189">
        <v>1000</v>
      </c>
      <c r="D439" s="189">
        <f t="shared" si="6"/>
        <v>25</v>
      </c>
      <c r="E439" s="189">
        <v>975</v>
      </c>
      <c r="F439" s="160" t="s">
        <v>3724</v>
      </c>
      <c r="G439" s="220" t="s">
        <v>3988</v>
      </c>
    </row>
    <row r="440" spans="2:7">
      <c r="B440" s="158">
        <v>42692</v>
      </c>
      <c r="C440" s="189">
        <v>1000</v>
      </c>
      <c r="D440" s="189">
        <f t="shared" si="6"/>
        <v>25</v>
      </c>
      <c r="E440" s="189">
        <v>975</v>
      </c>
      <c r="F440" s="160" t="s">
        <v>3712</v>
      </c>
      <c r="G440" s="220" t="s">
        <v>3988</v>
      </c>
    </row>
    <row r="441" spans="2:7">
      <c r="B441" s="158">
        <v>42692</v>
      </c>
      <c r="C441" s="189">
        <v>1000</v>
      </c>
      <c r="D441" s="189">
        <f t="shared" si="6"/>
        <v>25</v>
      </c>
      <c r="E441" s="189">
        <v>975</v>
      </c>
      <c r="F441" s="160" t="s">
        <v>3713</v>
      </c>
      <c r="G441" s="220" t="s">
        <v>3988</v>
      </c>
    </row>
    <row r="442" spans="2:7">
      <c r="B442" s="158">
        <v>42692</v>
      </c>
      <c r="C442" s="189">
        <v>1000</v>
      </c>
      <c r="D442" s="189">
        <f t="shared" si="6"/>
        <v>25</v>
      </c>
      <c r="E442" s="189">
        <v>975</v>
      </c>
      <c r="F442" s="160" t="s">
        <v>3727</v>
      </c>
      <c r="G442" s="220" t="s">
        <v>3988</v>
      </c>
    </row>
    <row r="443" spans="2:7">
      <c r="B443" s="158">
        <v>42692</v>
      </c>
      <c r="C443" s="189">
        <v>1000</v>
      </c>
      <c r="D443" s="189">
        <f t="shared" si="6"/>
        <v>25</v>
      </c>
      <c r="E443" s="189">
        <v>975</v>
      </c>
      <c r="F443" s="160" t="s">
        <v>3721</v>
      </c>
      <c r="G443" s="220" t="s">
        <v>3988</v>
      </c>
    </row>
    <row r="444" spans="2:7">
      <c r="B444" s="158">
        <v>42692</v>
      </c>
      <c r="C444" s="189">
        <v>1000</v>
      </c>
      <c r="D444" s="189">
        <f t="shared" si="6"/>
        <v>25</v>
      </c>
      <c r="E444" s="189">
        <v>975</v>
      </c>
      <c r="F444" s="160" t="s">
        <v>3722</v>
      </c>
      <c r="G444" s="220" t="s">
        <v>3988</v>
      </c>
    </row>
    <row r="445" spans="2:7">
      <c r="B445" s="158">
        <v>42692</v>
      </c>
      <c r="C445" s="189">
        <v>1000</v>
      </c>
      <c r="D445" s="189">
        <f t="shared" si="6"/>
        <v>25</v>
      </c>
      <c r="E445" s="189">
        <v>975</v>
      </c>
      <c r="F445" s="160" t="s">
        <v>3709</v>
      </c>
      <c r="G445" s="220" t="s">
        <v>3989</v>
      </c>
    </row>
    <row r="446" spans="2:7">
      <c r="B446" s="158">
        <v>42692</v>
      </c>
      <c r="C446" s="189">
        <v>1000</v>
      </c>
      <c r="D446" s="189">
        <f t="shared" si="6"/>
        <v>25</v>
      </c>
      <c r="E446" s="189">
        <v>975</v>
      </c>
      <c r="F446" s="160" t="s">
        <v>3709</v>
      </c>
      <c r="G446" s="220" t="s">
        <v>3923</v>
      </c>
    </row>
    <row r="447" spans="2:7">
      <c r="B447" s="158">
        <v>42692</v>
      </c>
      <c r="C447" s="189">
        <v>100</v>
      </c>
      <c r="D447" s="189">
        <f t="shared" si="6"/>
        <v>2.5</v>
      </c>
      <c r="E447" s="189">
        <v>97.5</v>
      </c>
      <c r="F447" s="160" t="s">
        <v>3711</v>
      </c>
      <c r="G447" s="220" t="s">
        <v>2957</v>
      </c>
    </row>
    <row r="448" spans="2:7">
      <c r="B448" s="158">
        <v>42692</v>
      </c>
      <c r="C448" s="189">
        <v>1000</v>
      </c>
      <c r="D448" s="189">
        <f t="shared" si="6"/>
        <v>25</v>
      </c>
      <c r="E448" s="189">
        <v>975</v>
      </c>
      <c r="F448" s="160" t="s">
        <v>3717</v>
      </c>
      <c r="G448" s="220" t="s">
        <v>3990</v>
      </c>
    </row>
    <row r="449" spans="2:7">
      <c r="B449" s="158">
        <v>42692</v>
      </c>
      <c r="C449" s="189">
        <v>1000</v>
      </c>
      <c r="D449" s="189">
        <f t="shared" si="6"/>
        <v>25</v>
      </c>
      <c r="E449" s="189">
        <v>975</v>
      </c>
      <c r="F449" s="160" t="s">
        <v>3709</v>
      </c>
      <c r="G449" s="220" t="s">
        <v>3991</v>
      </c>
    </row>
    <row r="450" spans="2:7">
      <c r="B450" s="158">
        <v>42692</v>
      </c>
      <c r="C450" s="189">
        <v>150</v>
      </c>
      <c r="D450" s="189">
        <f t="shared" si="6"/>
        <v>3.75</v>
      </c>
      <c r="E450" s="189">
        <v>146.25</v>
      </c>
      <c r="F450" s="160" t="s">
        <v>3716</v>
      </c>
      <c r="G450" s="220" t="s">
        <v>3992</v>
      </c>
    </row>
    <row r="451" spans="2:7">
      <c r="B451" s="158">
        <v>42692</v>
      </c>
      <c r="C451" s="189">
        <v>1000</v>
      </c>
      <c r="D451" s="189">
        <f t="shared" si="6"/>
        <v>25</v>
      </c>
      <c r="E451" s="189">
        <v>975</v>
      </c>
      <c r="F451" s="160" t="s">
        <v>3717</v>
      </c>
      <c r="G451" s="220" t="s">
        <v>3993</v>
      </c>
    </row>
    <row r="452" spans="2:7">
      <c r="B452" s="158">
        <v>42692</v>
      </c>
      <c r="C452" s="189">
        <v>100</v>
      </c>
      <c r="D452" s="189">
        <f t="shared" si="6"/>
        <v>2.5</v>
      </c>
      <c r="E452" s="189">
        <v>97.5</v>
      </c>
      <c r="F452" s="160" t="s">
        <v>3717</v>
      </c>
      <c r="G452" s="220" t="s">
        <v>3791</v>
      </c>
    </row>
    <row r="453" spans="2:7">
      <c r="B453" s="158">
        <v>42692</v>
      </c>
      <c r="C453" s="189">
        <v>5000</v>
      </c>
      <c r="D453" s="189">
        <f t="shared" si="6"/>
        <v>125</v>
      </c>
      <c r="E453" s="189">
        <v>4875</v>
      </c>
      <c r="F453" s="160" t="s">
        <v>3709</v>
      </c>
      <c r="G453" s="220" t="s">
        <v>3994</v>
      </c>
    </row>
    <row r="454" spans="2:7">
      <c r="B454" s="158">
        <v>42693</v>
      </c>
      <c r="C454" s="189">
        <v>5000</v>
      </c>
      <c r="D454" s="189">
        <f t="shared" ref="D454:D517" si="7">SUM(C454-E454)</f>
        <v>125</v>
      </c>
      <c r="E454" s="189">
        <v>4875</v>
      </c>
      <c r="F454" s="160" t="s">
        <v>3728</v>
      </c>
      <c r="G454" s="220" t="s">
        <v>3995</v>
      </c>
    </row>
    <row r="455" spans="2:7">
      <c r="B455" s="158">
        <v>42693</v>
      </c>
      <c r="C455" s="189">
        <v>2000</v>
      </c>
      <c r="D455" s="189">
        <f t="shared" si="7"/>
        <v>50</v>
      </c>
      <c r="E455" s="189">
        <v>1950</v>
      </c>
      <c r="F455" s="160" t="s">
        <v>3717</v>
      </c>
      <c r="G455" s="220" t="s">
        <v>3996</v>
      </c>
    </row>
    <row r="456" spans="2:7">
      <c r="B456" s="158">
        <v>42693</v>
      </c>
      <c r="C456" s="189">
        <v>200</v>
      </c>
      <c r="D456" s="189">
        <f t="shared" si="7"/>
        <v>5</v>
      </c>
      <c r="E456" s="189">
        <v>195</v>
      </c>
      <c r="F456" s="160" t="s">
        <v>3717</v>
      </c>
      <c r="G456" s="220" t="s">
        <v>3997</v>
      </c>
    </row>
    <row r="457" spans="2:7">
      <c r="B457" s="158">
        <v>42693</v>
      </c>
      <c r="C457" s="189">
        <v>100</v>
      </c>
      <c r="D457" s="189">
        <f t="shared" si="7"/>
        <v>2.5</v>
      </c>
      <c r="E457" s="189">
        <v>97.5</v>
      </c>
      <c r="F457" s="160" t="s">
        <v>3709</v>
      </c>
      <c r="G457" s="220" t="s">
        <v>3998</v>
      </c>
    </row>
    <row r="458" spans="2:7">
      <c r="B458" s="158">
        <v>42693</v>
      </c>
      <c r="C458" s="189">
        <v>500</v>
      </c>
      <c r="D458" s="189">
        <f t="shared" si="7"/>
        <v>12.5</v>
      </c>
      <c r="E458" s="189">
        <v>487.5</v>
      </c>
      <c r="F458" s="160" t="s">
        <v>3717</v>
      </c>
      <c r="G458" s="220" t="s">
        <v>3999</v>
      </c>
    </row>
    <row r="459" spans="2:7">
      <c r="B459" s="158">
        <v>42693</v>
      </c>
      <c r="C459" s="189">
        <v>99</v>
      </c>
      <c r="D459" s="189">
        <f t="shared" si="7"/>
        <v>4.9500000000000028</v>
      </c>
      <c r="E459" s="189">
        <v>94.05</v>
      </c>
      <c r="F459" s="160" t="s">
        <v>3709</v>
      </c>
      <c r="G459" s="220" t="s">
        <v>4000</v>
      </c>
    </row>
    <row r="460" spans="2:7">
      <c r="B460" s="158">
        <v>42693</v>
      </c>
      <c r="C460" s="189">
        <v>1000</v>
      </c>
      <c r="D460" s="189">
        <f t="shared" si="7"/>
        <v>55</v>
      </c>
      <c r="E460" s="189">
        <v>945</v>
      </c>
      <c r="F460" s="160" t="s">
        <v>3709</v>
      </c>
      <c r="G460" s="220" t="s">
        <v>4001</v>
      </c>
    </row>
    <row r="461" spans="2:7">
      <c r="B461" s="158">
        <v>42693</v>
      </c>
      <c r="C461" s="189">
        <v>900</v>
      </c>
      <c r="D461" s="189">
        <f t="shared" si="7"/>
        <v>49.5</v>
      </c>
      <c r="E461" s="189">
        <v>850.5</v>
      </c>
      <c r="F461" s="160" t="s">
        <v>3727</v>
      </c>
      <c r="G461" s="220" t="s">
        <v>4001</v>
      </c>
    </row>
    <row r="462" spans="2:7">
      <c r="B462" s="158">
        <v>42693</v>
      </c>
      <c r="C462" s="189">
        <v>1000</v>
      </c>
      <c r="D462" s="189">
        <f t="shared" si="7"/>
        <v>25</v>
      </c>
      <c r="E462" s="189">
        <v>975</v>
      </c>
      <c r="F462" s="160" t="s">
        <v>3717</v>
      </c>
      <c r="G462" s="220" t="s">
        <v>4002</v>
      </c>
    </row>
    <row r="463" spans="2:7">
      <c r="B463" s="158">
        <v>42693</v>
      </c>
      <c r="C463" s="189">
        <v>1000</v>
      </c>
      <c r="D463" s="189">
        <f t="shared" si="7"/>
        <v>25</v>
      </c>
      <c r="E463" s="189">
        <v>975</v>
      </c>
      <c r="F463" s="160" t="s">
        <v>3727</v>
      </c>
      <c r="G463" s="220" t="s">
        <v>4003</v>
      </c>
    </row>
    <row r="464" spans="2:7">
      <c r="B464" s="158">
        <v>42693</v>
      </c>
      <c r="C464" s="189">
        <v>1000</v>
      </c>
      <c r="D464" s="189">
        <f t="shared" si="7"/>
        <v>25</v>
      </c>
      <c r="E464" s="189">
        <v>975</v>
      </c>
      <c r="F464" s="160" t="s">
        <v>3721</v>
      </c>
      <c r="G464" s="220" t="s">
        <v>4003</v>
      </c>
    </row>
    <row r="465" spans="2:7">
      <c r="B465" s="158">
        <v>42693</v>
      </c>
      <c r="C465" s="189">
        <v>2000</v>
      </c>
      <c r="D465" s="189">
        <f t="shared" si="7"/>
        <v>50</v>
      </c>
      <c r="E465" s="189">
        <v>1950</v>
      </c>
      <c r="F465" s="160" t="s">
        <v>3717</v>
      </c>
      <c r="G465" s="220" t="s">
        <v>4004</v>
      </c>
    </row>
    <row r="466" spans="2:7">
      <c r="B466" s="158">
        <v>42693</v>
      </c>
      <c r="C466" s="189">
        <v>1000</v>
      </c>
      <c r="D466" s="189">
        <f t="shared" si="7"/>
        <v>25</v>
      </c>
      <c r="E466" s="189">
        <v>975</v>
      </c>
      <c r="F466" s="160" t="s">
        <v>3709</v>
      </c>
      <c r="G466" s="220" t="s">
        <v>4005</v>
      </c>
    </row>
    <row r="467" spans="2:7">
      <c r="B467" s="158">
        <v>42693</v>
      </c>
      <c r="C467" s="189">
        <v>500</v>
      </c>
      <c r="D467" s="189">
        <f t="shared" si="7"/>
        <v>17.5</v>
      </c>
      <c r="E467" s="189">
        <v>482.5</v>
      </c>
      <c r="F467" s="160" t="s">
        <v>3709</v>
      </c>
      <c r="G467" s="220" t="s">
        <v>3786</v>
      </c>
    </row>
    <row r="468" spans="2:7">
      <c r="B468" s="158">
        <v>42693</v>
      </c>
      <c r="C468" s="189">
        <v>5000</v>
      </c>
      <c r="D468" s="189">
        <f t="shared" si="7"/>
        <v>125</v>
      </c>
      <c r="E468" s="189">
        <v>4875</v>
      </c>
      <c r="F468" s="160" t="s">
        <v>3717</v>
      </c>
      <c r="G468" s="220" t="s">
        <v>3870</v>
      </c>
    </row>
    <row r="469" spans="2:7">
      <c r="B469" s="158">
        <v>42693</v>
      </c>
      <c r="C469" s="189">
        <v>10000</v>
      </c>
      <c r="D469" s="189">
        <f t="shared" si="7"/>
        <v>250</v>
      </c>
      <c r="E469" s="189">
        <v>9750</v>
      </c>
      <c r="F469" s="160" t="s">
        <v>3709</v>
      </c>
      <c r="G469" s="220" t="s">
        <v>4006</v>
      </c>
    </row>
    <row r="470" spans="2:7">
      <c r="B470" s="158">
        <v>42693</v>
      </c>
      <c r="C470" s="189">
        <v>100</v>
      </c>
      <c r="D470" s="189">
        <f t="shared" si="7"/>
        <v>2.5</v>
      </c>
      <c r="E470" s="189">
        <v>97.5</v>
      </c>
      <c r="F470" s="160" t="s">
        <v>3709</v>
      </c>
      <c r="G470" s="220" t="s">
        <v>4007</v>
      </c>
    </row>
    <row r="471" spans="2:7">
      <c r="B471" s="158">
        <v>42693</v>
      </c>
      <c r="C471" s="189">
        <v>26</v>
      </c>
      <c r="D471" s="189">
        <f t="shared" si="7"/>
        <v>0.64999999999999858</v>
      </c>
      <c r="E471" s="189">
        <v>25.35</v>
      </c>
      <c r="F471" s="160" t="s">
        <v>3709</v>
      </c>
      <c r="G471" s="220" t="s">
        <v>4008</v>
      </c>
    </row>
    <row r="472" spans="2:7">
      <c r="B472" s="158">
        <v>42693</v>
      </c>
      <c r="C472" s="189">
        <v>1000</v>
      </c>
      <c r="D472" s="189">
        <f t="shared" si="7"/>
        <v>25</v>
      </c>
      <c r="E472" s="189">
        <v>975</v>
      </c>
      <c r="F472" s="160" t="s">
        <v>3714</v>
      </c>
      <c r="G472" s="220" t="s">
        <v>4009</v>
      </c>
    </row>
    <row r="473" spans="2:7">
      <c r="B473" s="158">
        <v>42693</v>
      </c>
      <c r="C473" s="189">
        <v>500</v>
      </c>
      <c r="D473" s="189">
        <f t="shared" si="7"/>
        <v>12.5</v>
      </c>
      <c r="E473" s="189">
        <v>487.5</v>
      </c>
      <c r="F473" s="160" t="s">
        <v>3709</v>
      </c>
      <c r="G473" s="220" t="s">
        <v>2222</v>
      </c>
    </row>
    <row r="474" spans="2:7">
      <c r="B474" s="158">
        <v>42693</v>
      </c>
      <c r="C474" s="189">
        <v>500</v>
      </c>
      <c r="D474" s="189">
        <f t="shared" si="7"/>
        <v>12.5</v>
      </c>
      <c r="E474" s="189">
        <v>487.5</v>
      </c>
      <c r="F474" s="160" t="s">
        <v>3727</v>
      </c>
      <c r="G474" s="220" t="s">
        <v>2222</v>
      </c>
    </row>
    <row r="475" spans="2:7">
      <c r="B475" s="158">
        <v>42693</v>
      </c>
      <c r="C475" s="189">
        <v>1000</v>
      </c>
      <c r="D475" s="189">
        <f t="shared" si="7"/>
        <v>25</v>
      </c>
      <c r="E475" s="189">
        <v>975</v>
      </c>
      <c r="F475" s="160" t="s">
        <v>3717</v>
      </c>
      <c r="G475" s="220" t="s">
        <v>4010</v>
      </c>
    </row>
    <row r="476" spans="2:7">
      <c r="B476" s="158">
        <v>42693</v>
      </c>
      <c r="C476" s="189">
        <v>500</v>
      </c>
      <c r="D476" s="189">
        <f t="shared" si="7"/>
        <v>12.5</v>
      </c>
      <c r="E476" s="189">
        <v>487.5</v>
      </c>
      <c r="F476" s="160" t="s">
        <v>3723</v>
      </c>
      <c r="G476" s="220" t="s">
        <v>3819</v>
      </c>
    </row>
    <row r="477" spans="2:7">
      <c r="B477" s="158">
        <v>42694</v>
      </c>
      <c r="C477" s="189">
        <v>6800</v>
      </c>
      <c r="D477" s="189">
        <f t="shared" si="7"/>
        <v>170</v>
      </c>
      <c r="E477" s="189">
        <v>6630</v>
      </c>
      <c r="F477" s="160" t="s">
        <v>3717</v>
      </c>
      <c r="G477" s="220" t="s">
        <v>3044</v>
      </c>
    </row>
    <row r="478" spans="2:7">
      <c r="B478" s="158">
        <v>42694</v>
      </c>
      <c r="C478" s="189">
        <v>50</v>
      </c>
      <c r="D478" s="189">
        <f t="shared" si="7"/>
        <v>1.25</v>
      </c>
      <c r="E478" s="189">
        <v>48.75</v>
      </c>
      <c r="F478" s="160" t="s">
        <v>3717</v>
      </c>
      <c r="G478" s="220" t="s">
        <v>4011</v>
      </c>
    </row>
    <row r="479" spans="2:7">
      <c r="B479" s="158">
        <v>42694</v>
      </c>
      <c r="C479" s="189">
        <v>200</v>
      </c>
      <c r="D479" s="189">
        <f t="shared" si="7"/>
        <v>5</v>
      </c>
      <c r="E479" s="189">
        <v>195</v>
      </c>
      <c r="F479" s="160" t="s">
        <v>3709</v>
      </c>
      <c r="G479" s="220" t="s">
        <v>3754</v>
      </c>
    </row>
    <row r="480" spans="2:7">
      <c r="B480" s="158">
        <v>42694</v>
      </c>
      <c r="C480" s="189">
        <v>500</v>
      </c>
      <c r="D480" s="189">
        <f t="shared" si="7"/>
        <v>12.5</v>
      </c>
      <c r="E480" s="189">
        <v>487.5</v>
      </c>
      <c r="F480" s="160" t="s">
        <v>3717</v>
      </c>
      <c r="G480" s="220" t="s">
        <v>4012</v>
      </c>
    </row>
    <row r="481" spans="2:7">
      <c r="B481" s="158">
        <v>42694</v>
      </c>
      <c r="C481" s="189">
        <v>838</v>
      </c>
      <c r="D481" s="189">
        <f t="shared" si="7"/>
        <v>20.950000000000045</v>
      </c>
      <c r="E481" s="189">
        <v>817.05</v>
      </c>
      <c r="F481" s="160" t="s">
        <v>3714</v>
      </c>
      <c r="G481" s="220" t="s">
        <v>3678</v>
      </c>
    </row>
    <row r="482" spans="2:7">
      <c r="B482" s="158">
        <v>42694</v>
      </c>
      <c r="C482" s="189">
        <v>500</v>
      </c>
      <c r="D482" s="189">
        <f t="shared" si="7"/>
        <v>12.5</v>
      </c>
      <c r="E482" s="189">
        <v>487.5</v>
      </c>
      <c r="F482" s="160" t="s">
        <v>3717</v>
      </c>
      <c r="G482" s="220" t="s">
        <v>4013</v>
      </c>
    </row>
    <row r="483" spans="2:7">
      <c r="B483" s="158">
        <v>42694</v>
      </c>
      <c r="C483" s="189">
        <v>200</v>
      </c>
      <c r="D483" s="189">
        <f t="shared" si="7"/>
        <v>5</v>
      </c>
      <c r="E483" s="189">
        <v>195</v>
      </c>
      <c r="F483" s="160" t="s">
        <v>3721</v>
      </c>
      <c r="G483" s="220" t="s">
        <v>3079</v>
      </c>
    </row>
    <row r="484" spans="2:7">
      <c r="B484" s="158">
        <v>42694</v>
      </c>
      <c r="C484" s="189">
        <v>100</v>
      </c>
      <c r="D484" s="189">
        <f t="shared" si="7"/>
        <v>2.5</v>
      </c>
      <c r="E484" s="189">
        <v>97.5</v>
      </c>
      <c r="F484" s="160" t="s">
        <v>3709</v>
      </c>
      <c r="G484" s="220" t="s">
        <v>4014</v>
      </c>
    </row>
    <row r="485" spans="2:7">
      <c r="B485" s="158">
        <v>42694</v>
      </c>
      <c r="C485" s="189">
        <v>500</v>
      </c>
      <c r="D485" s="189">
        <f t="shared" si="7"/>
        <v>12.5</v>
      </c>
      <c r="E485" s="189">
        <v>487.5</v>
      </c>
      <c r="F485" s="160" t="s">
        <v>3711</v>
      </c>
      <c r="G485" s="220" t="s">
        <v>3079</v>
      </c>
    </row>
    <row r="486" spans="2:7">
      <c r="B486" s="158">
        <v>42694</v>
      </c>
      <c r="C486" s="189">
        <v>500</v>
      </c>
      <c r="D486" s="189">
        <f t="shared" si="7"/>
        <v>12.5</v>
      </c>
      <c r="E486" s="189">
        <v>487.5</v>
      </c>
      <c r="F486" s="160" t="s">
        <v>3709</v>
      </c>
      <c r="G486" s="220" t="s">
        <v>3079</v>
      </c>
    </row>
    <row r="487" spans="2:7">
      <c r="B487" s="158">
        <v>42694</v>
      </c>
      <c r="C487" s="189">
        <v>500</v>
      </c>
      <c r="D487" s="189">
        <f t="shared" si="7"/>
        <v>12.5</v>
      </c>
      <c r="E487" s="189">
        <v>487.5</v>
      </c>
      <c r="F487" s="160" t="s">
        <v>3725</v>
      </c>
      <c r="G487" s="220" t="s">
        <v>3079</v>
      </c>
    </row>
    <row r="488" spans="2:7">
      <c r="B488" s="158">
        <v>42694</v>
      </c>
      <c r="C488" s="189">
        <v>500</v>
      </c>
      <c r="D488" s="189">
        <f t="shared" si="7"/>
        <v>12.5</v>
      </c>
      <c r="E488" s="189">
        <v>487.5</v>
      </c>
      <c r="F488" s="160" t="s">
        <v>3727</v>
      </c>
      <c r="G488" s="220" t="s">
        <v>3079</v>
      </c>
    </row>
    <row r="489" spans="2:7">
      <c r="B489" s="158">
        <v>42694</v>
      </c>
      <c r="C489" s="189">
        <v>500</v>
      </c>
      <c r="D489" s="189">
        <f t="shared" si="7"/>
        <v>12.5</v>
      </c>
      <c r="E489" s="189">
        <v>487.5</v>
      </c>
      <c r="F489" s="160" t="s">
        <v>3722</v>
      </c>
      <c r="G489" s="220" t="s">
        <v>3079</v>
      </c>
    </row>
    <row r="490" spans="2:7">
      <c r="B490" s="158">
        <v>42694</v>
      </c>
      <c r="C490" s="189">
        <v>5000</v>
      </c>
      <c r="D490" s="189">
        <f t="shared" si="7"/>
        <v>125</v>
      </c>
      <c r="E490" s="189">
        <v>4875</v>
      </c>
      <c r="F490" s="160" t="s">
        <v>3717</v>
      </c>
      <c r="G490" s="220" t="s">
        <v>4015</v>
      </c>
    </row>
    <row r="491" spans="2:7">
      <c r="B491" s="158">
        <v>42694</v>
      </c>
      <c r="C491" s="189">
        <v>1000</v>
      </c>
      <c r="D491" s="189">
        <f t="shared" si="7"/>
        <v>25</v>
      </c>
      <c r="E491" s="189">
        <v>975</v>
      </c>
      <c r="F491" s="160" t="s">
        <v>3717</v>
      </c>
      <c r="G491" s="220" t="s">
        <v>4016</v>
      </c>
    </row>
    <row r="492" spans="2:7">
      <c r="B492" s="158">
        <v>42694</v>
      </c>
      <c r="C492" s="189">
        <v>500</v>
      </c>
      <c r="D492" s="189">
        <f t="shared" si="7"/>
        <v>12.5</v>
      </c>
      <c r="E492" s="189">
        <v>487.5</v>
      </c>
      <c r="F492" s="160" t="s">
        <v>3717</v>
      </c>
      <c r="G492" s="220" t="s">
        <v>2230</v>
      </c>
    </row>
    <row r="493" spans="2:7">
      <c r="B493" s="158">
        <v>42694</v>
      </c>
      <c r="C493" s="189">
        <v>500</v>
      </c>
      <c r="D493" s="189">
        <f t="shared" si="7"/>
        <v>12.5</v>
      </c>
      <c r="E493" s="189">
        <v>487.5</v>
      </c>
      <c r="F493" s="160" t="s">
        <v>3709</v>
      </c>
      <c r="G493" s="220" t="s">
        <v>4017</v>
      </c>
    </row>
    <row r="494" spans="2:7">
      <c r="B494" s="158">
        <v>42694</v>
      </c>
      <c r="C494" s="189">
        <v>800</v>
      </c>
      <c r="D494" s="189">
        <f t="shared" si="7"/>
        <v>20</v>
      </c>
      <c r="E494" s="189">
        <v>780</v>
      </c>
      <c r="F494" s="160" t="s">
        <v>3709</v>
      </c>
      <c r="G494" s="220" t="s">
        <v>4018</v>
      </c>
    </row>
    <row r="495" spans="2:7">
      <c r="B495" s="158">
        <v>42694</v>
      </c>
      <c r="C495" s="189">
        <v>250</v>
      </c>
      <c r="D495" s="189">
        <f t="shared" si="7"/>
        <v>6.25</v>
      </c>
      <c r="E495" s="189">
        <v>243.75</v>
      </c>
      <c r="F495" s="160" t="s">
        <v>3727</v>
      </c>
      <c r="G495" s="220" t="s">
        <v>4019</v>
      </c>
    </row>
    <row r="496" spans="2:7">
      <c r="B496" s="158">
        <v>42694</v>
      </c>
      <c r="C496" s="189">
        <v>400</v>
      </c>
      <c r="D496" s="189">
        <f t="shared" si="7"/>
        <v>10</v>
      </c>
      <c r="E496" s="189">
        <v>390</v>
      </c>
      <c r="F496" s="160" t="s">
        <v>3711</v>
      </c>
      <c r="G496" s="220" t="s">
        <v>3740</v>
      </c>
    </row>
    <row r="497" spans="2:7">
      <c r="B497" s="158">
        <v>42694</v>
      </c>
      <c r="C497" s="189">
        <v>100</v>
      </c>
      <c r="D497" s="189">
        <f t="shared" si="7"/>
        <v>2.5</v>
      </c>
      <c r="E497" s="189">
        <v>97.5</v>
      </c>
      <c r="F497" s="160" t="s">
        <v>3709</v>
      </c>
      <c r="G497" s="220" t="s">
        <v>3992</v>
      </c>
    </row>
    <row r="498" spans="2:7">
      <c r="B498" s="158">
        <v>42694</v>
      </c>
      <c r="C498" s="189">
        <v>2000</v>
      </c>
      <c r="D498" s="189">
        <f t="shared" si="7"/>
        <v>50</v>
      </c>
      <c r="E498" s="189">
        <v>1950</v>
      </c>
      <c r="F498" s="160" t="s">
        <v>3709</v>
      </c>
      <c r="G498" s="220" t="s">
        <v>4020</v>
      </c>
    </row>
    <row r="499" spans="2:7">
      <c r="B499" s="158">
        <v>42695</v>
      </c>
      <c r="C499" s="189">
        <v>1000</v>
      </c>
      <c r="D499" s="189">
        <f t="shared" si="7"/>
        <v>25</v>
      </c>
      <c r="E499" s="189">
        <v>975</v>
      </c>
      <c r="F499" s="160" t="s">
        <v>3717</v>
      </c>
      <c r="G499" s="220" t="s">
        <v>4021</v>
      </c>
    </row>
    <row r="500" spans="2:7">
      <c r="B500" s="158">
        <v>42695</v>
      </c>
      <c r="C500" s="189">
        <v>300</v>
      </c>
      <c r="D500" s="189">
        <f t="shared" si="7"/>
        <v>7.5</v>
      </c>
      <c r="E500" s="189">
        <v>292.5</v>
      </c>
      <c r="F500" s="160" t="s">
        <v>3711</v>
      </c>
      <c r="G500" s="220" t="s">
        <v>3735</v>
      </c>
    </row>
    <row r="501" spans="2:7">
      <c r="B501" s="158">
        <v>42695</v>
      </c>
      <c r="C501" s="189">
        <v>100</v>
      </c>
      <c r="D501" s="189">
        <f t="shared" si="7"/>
        <v>2.5</v>
      </c>
      <c r="E501" s="189">
        <v>97.5</v>
      </c>
      <c r="F501" s="160" t="s">
        <v>3717</v>
      </c>
      <c r="G501" s="220" t="s">
        <v>4022</v>
      </c>
    </row>
    <row r="502" spans="2:7">
      <c r="B502" s="158">
        <v>42695</v>
      </c>
      <c r="C502" s="189">
        <v>3500</v>
      </c>
      <c r="D502" s="189">
        <f t="shared" si="7"/>
        <v>87.5</v>
      </c>
      <c r="E502" s="189">
        <v>3412.5</v>
      </c>
      <c r="F502" s="160" t="s">
        <v>3709</v>
      </c>
      <c r="G502" s="220" t="s">
        <v>2491</v>
      </c>
    </row>
    <row r="503" spans="2:7">
      <c r="B503" s="158">
        <v>42695</v>
      </c>
      <c r="C503" s="189">
        <v>300</v>
      </c>
      <c r="D503" s="189">
        <f t="shared" si="7"/>
        <v>7.5</v>
      </c>
      <c r="E503" s="189">
        <v>292.5</v>
      </c>
      <c r="F503" s="160" t="s">
        <v>3717</v>
      </c>
      <c r="G503" s="220" t="s">
        <v>4023</v>
      </c>
    </row>
    <row r="504" spans="2:7">
      <c r="B504" s="158">
        <v>42695</v>
      </c>
      <c r="C504" s="189">
        <v>1000</v>
      </c>
      <c r="D504" s="189">
        <f t="shared" si="7"/>
        <v>35</v>
      </c>
      <c r="E504" s="189">
        <v>965</v>
      </c>
      <c r="F504" s="160" t="s">
        <v>3713</v>
      </c>
      <c r="G504" s="220" t="s">
        <v>4024</v>
      </c>
    </row>
    <row r="505" spans="2:7">
      <c r="B505" s="158">
        <v>42695</v>
      </c>
      <c r="C505" s="189">
        <v>500</v>
      </c>
      <c r="D505" s="189">
        <f t="shared" si="7"/>
        <v>12.5</v>
      </c>
      <c r="E505" s="189">
        <v>487.5</v>
      </c>
      <c r="F505" s="160" t="s">
        <v>3709</v>
      </c>
      <c r="G505" s="220" t="s">
        <v>4025</v>
      </c>
    </row>
    <row r="506" spans="2:7">
      <c r="B506" s="158">
        <v>42695</v>
      </c>
      <c r="C506" s="189">
        <v>100</v>
      </c>
      <c r="D506" s="189">
        <f t="shared" si="7"/>
        <v>2.5</v>
      </c>
      <c r="E506" s="189">
        <v>97.5</v>
      </c>
      <c r="F506" s="160" t="s">
        <v>3717</v>
      </c>
      <c r="G506" s="220" t="s">
        <v>3767</v>
      </c>
    </row>
    <row r="507" spans="2:7">
      <c r="B507" s="158">
        <v>42695</v>
      </c>
      <c r="C507" s="189">
        <v>100</v>
      </c>
      <c r="D507" s="189">
        <f t="shared" si="7"/>
        <v>2.5</v>
      </c>
      <c r="E507" s="189">
        <v>97.5</v>
      </c>
      <c r="F507" s="160" t="s">
        <v>3709</v>
      </c>
      <c r="G507" s="220" t="s">
        <v>3240</v>
      </c>
    </row>
    <row r="508" spans="2:7">
      <c r="B508" s="158">
        <v>42695</v>
      </c>
      <c r="C508" s="189">
        <v>100</v>
      </c>
      <c r="D508" s="189">
        <f t="shared" si="7"/>
        <v>2.5</v>
      </c>
      <c r="E508" s="189">
        <v>97.5</v>
      </c>
      <c r="F508" s="160" t="s">
        <v>3711</v>
      </c>
      <c r="G508" s="220" t="s">
        <v>3240</v>
      </c>
    </row>
    <row r="509" spans="2:7">
      <c r="B509" s="158">
        <v>42695</v>
      </c>
      <c r="C509" s="189">
        <v>1000</v>
      </c>
      <c r="D509" s="189">
        <f t="shared" si="7"/>
        <v>25</v>
      </c>
      <c r="E509" s="189">
        <v>975</v>
      </c>
      <c r="F509" s="160" t="s">
        <v>3727</v>
      </c>
      <c r="G509" s="220" t="s">
        <v>4026</v>
      </c>
    </row>
    <row r="510" spans="2:7">
      <c r="B510" s="158">
        <v>42695</v>
      </c>
      <c r="C510" s="189">
        <v>1000</v>
      </c>
      <c r="D510" s="189">
        <f t="shared" si="7"/>
        <v>25</v>
      </c>
      <c r="E510" s="189">
        <v>975</v>
      </c>
      <c r="F510" s="160" t="s">
        <v>3717</v>
      </c>
      <c r="G510" s="220" t="s">
        <v>4027</v>
      </c>
    </row>
    <row r="511" spans="2:7">
      <c r="B511" s="158">
        <v>42695</v>
      </c>
      <c r="C511" s="189">
        <v>200</v>
      </c>
      <c r="D511" s="189">
        <f t="shared" si="7"/>
        <v>5</v>
      </c>
      <c r="E511" s="189">
        <v>195</v>
      </c>
      <c r="F511" s="160" t="s">
        <v>3717</v>
      </c>
      <c r="G511" s="220" t="s">
        <v>3326</v>
      </c>
    </row>
    <row r="512" spans="2:7">
      <c r="B512" s="158">
        <v>42695</v>
      </c>
      <c r="C512" s="189">
        <v>1000</v>
      </c>
      <c r="D512" s="189">
        <f t="shared" si="7"/>
        <v>25</v>
      </c>
      <c r="E512" s="189">
        <v>975</v>
      </c>
      <c r="F512" s="160" t="s">
        <v>3709</v>
      </c>
      <c r="G512" s="220" t="s">
        <v>4028</v>
      </c>
    </row>
    <row r="513" spans="2:7">
      <c r="B513" s="158">
        <v>42695</v>
      </c>
      <c r="C513" s="189">
        <v>500</v>
      </c>
      <c r="D513" s="189">
        <f t="shared" si="7"/>
        <v>12.5</v>
      </c>
      <c r="E513" s="189">
        <v>487.5</v>
      </c>
      <c r="F513" s="160" t="s">
        <v>3709</v>
      </c>
      <c r="G513" s="220" t="s">
        <v>3011</v>
      </c>
    </row>
    <row r="514" spans="2:7">
      <c r="B514" s="158">
        <v>42695</v>
      </c>
      <c r="C514" s="189">
        <v>500</v>
      </c>
      <c r="D514" s="189">
        <f t="shared" si="7"/>
        <v>12.5</v>
      </c>
      <c r="E514" s="189">
        <v>487.5</v>
      </c>
      <c r="F514" s="160" t="s">
        <v>3717</v>
      </c>
      <c r="G514" s="220" t="s">
        <v>3938</v>
      </c>
    </row>
    <row r="515" spans="2:7">
      <c r="B515" s="158">
        <v>42695</v>
      </c>
      <c r="C515" s="189">
        <v>100</v>
      </c>
      <c r="D515" s="189">
        <f t="shared" si="7"/>
        <v>5.5</v>
      </c>
      <c r="E515" s="189">
        <v>94.5</v>
      </c>
      <c r="F515" s="160" t="s">
        <v>3712</v>
      </c>
      <c r="G515" s="220" t="s">
        <v>2348</v>
      </c>
    </row>
    <row r="516" spans="2:7">
      <c r="B516" s="158">
        <v>42695</v>
      </c>
      <c r="C516" s="189">
        <v>2000</v>
      </c>
      <c r="D516" s="189">
        <f t="shared" si="7"/>
        <v>50</v>
      </c>
      <c r="E516" s="189">
        <v>1950</v>
      </c>
      <c r="F516" s="160" t="s">
        <v>3709</v>
      </c>
      <c r="G516" s="220" t="s">
        <v>4029</v>
      </c>
    </row>
    <row r="517" spans="2:7">
      <c r="B517" s="158">
        <v>42696</v>
      </c>
      <c r="C517" s="189">
        <v>100</v>
      </c>
      <c r="D517" s="189">
        <f t="shared" si="7"/>
        <v>3.5</v>
      </c>
      <c r="E517" s="189">
        <v>96.5</v>
      </c>
      <c r="F517" s="160" t="s">
        <v>3709</v>
      </c>
      <c r="G517" s="220" t="s">
        <v>4030</v>
      </c>
    </row>
    <row r="518" spans="2:7">
      <c r="B518" s="158">
        <v>42696</v>
      </c>
      <c r="C518" s="189">
        <v>500</v>
      </c>
      <c r="D518" s="189">
        <f t="shared" ref="D518:D581" si="8">SUM(C518-E518)</f>
        <v>12.5</v>
      </c>
      <c r="E518" s="189">
        <v>487.5</v>
      </c>
      <c r="F518" s="160" t="s">
        <v>3717</v>
      </c>
      <c r="G518" s="220" t="s">
        <v>4031</v>
      </c>
    </row>
    <row r="519" spans="2:7">
      <c r="B519" s="158">
        <v>42696</v>
      </c>
      <c r="C519" s="189">
        <v>2195</v>
      </c>
      <c r="D519" s="189">
        <f t="shared" si="8"/>
        <v>54.880000000000109</v>
      </c>
      <c r="E519" s="189">
        <v>2140.12</v>
      </c>
      <c r="F519" s="160" t="s">
        <v>3709</v>
      </c>
      <c r="G519" s="220" t="s">
        <v>4032</v>
      </c>
    </row>
    <row r="520" spans="2:7">
      <c r="B520" s="158">
        <v>42696</v>
      </c>
      <c r="C520" s="189">
        <v>1000</v>
      </c>
      <c r="D520" s="189">
        <f t="shared" si="8"/>
        <v>25</v>
      </c>
      <c r="E520" s="189">
        <v>975</v>
      </c>
      <c r="F520" s="160" t="s">
        <v>3709</v>
      </c>
      <c r="G520" s="220" t="s">
        <v>4033</v>
      </c>
    </row>
    <row r="521" spans="2:7">
      <c r="B521" s="158">
        <v>42696</v>
      </c>
      <c r="C521" s="189">
        <v>1000</v>
      </c>
      <c r="D521" s="189">
        <f t="shared" si="8"/>
        <v>25</v>
      </c>
      <c r="E521" s="189">
        <v>975</v>
      </c>
      <c r="F521" s="160" t="s">
        <v>3719</v>
      </c>
      <c r="G521" s="220" t="s">
        <v>3267</v>
      </c>
    </row>
    <row r="522" spans="2:7">
      <c r="B522" s="158">
        <v>42696</v>
      </c>
      <c r="C522" s="189">
        <v>1442</v>
      </c>
      <c r="D522" s="189">
        <f t="shared" si="8"/>
        <v>36.049999999999955</v>
      </c>
      <c r="E522" s="189">
        <v>1405.95</v>
      </c>
      <c r="F522" s="160" t="s">
        <v>3714</v>
      </c>
      <c r="G522" s="220" t="s">
        <v>3678</v>
      </c>
    </row>
    <row r="523" spans="2:7">
      <c r="B523" s="158">
        <v>42696</v>
      </c>
      <c r="C523" s="189">
        <v>1000</v>
      </c>
      <c r="D523" s="189">
        <f t="shared" si="8"/>
        <v>25</v>
      </c>
      <c r="E523" s="189">
        <v>975</v>
      </c>
      <c r="F523" s="160" t="s">
        <v>3717</v>
      </c>
      <c r="G523" s="220" t="s">
        <v>4034</v>
      </c>
    </row>
    <row r="524" spans="2:7">
      <c r="B524" s="158">
        <v>42696</v>
      </c>
      <c r="C524" s="189">
        <v>8</v>
      </c>
      <c r="D524" s="189">
        <f t="shared" si="8"/>
        <v>0.25999999999999979</v>
      </c>
      <c r="E524" s="189">
        <v>7.74</v>
      </c>
      <c r="F524" s="160" t="s">
        <v>3728</v>
      </c>
      <c r="G524" s="220" t="s">
        <v>4035</v>
      </c>
    </row>
    <row r="525" spans="2:7">
      <c r="B525" s="158">
        <v>42696</v>
      </c>
      <c r="C525" s="189">
        <v>1000</v>
      </c>
      <c r="D525" s="189">
        <f t="shared" si="8"/>
        <v>25</v>
      </c>
      <c r="E525" s="189">
        <v>975</v>
      </c>
      <c r="F525" s="160" t="s">
        <v>3717</v>
      </c>
      <c r="G525" s="220" t="s">
        <v>2961</v>
      </c>
    </row>
    <row r="526" spans="2:7">
      <c r="B526" s="158">
        <v>42696</v>
      </c>
      <c r="C526" s="189">
        <v>300</v>
      </c>
      <c r="D526" s="189">
        <f t="shared" si="8"/>
        <v>7.5</v>
      </c>
      <c r="E526" s="189">
        <v>292.5</v>
      </c>
      <c r="F526" s="160" t="s">
        <v>3713</v>
      </c>
      <c r="G526" s="220" t="s">
        <v>3864</v>
      </c>
    </row>
    <row r="527" spans="2:7">
      <c r="B527" s="158">
        <v>42696</v>
      </c>
      <c r="C527" s="189">
        <v>500</v>
      </c>
      <c r="D527" s="189">
        <f t="shared" si="8"/>
        <v>12.5</v>
      </c>
      <c r="E527" s="189">
        <v>487.5</v>
      </c>
      <c r="F527" s="160" t="s">
        <v>3717</v>
      </c>
      <c r="G527" s="220" t="s">
        <v>4036</v>
      </c>
    </row>
    <row r="528" spans="2:7">
      <c r="B528" s="158">
        <v>42696</v>
      </c>
      <c r="C528" s="189">
        <v>10000</v>
      </c>
      <c r="D528" s="189">
        <f t="shared" si="8"/>
        <v>250</v>
      </c>
      <c r="E528" s="189">
        <v>9750</v>
      </c>
      <c r="F528" s="160" t="s">
        <v>3721</v>
      </c>
      <c r="G528" s="220" t="s">
        <v>4037</v>
      </c>
    </row>
    <row r="529" spans="2:7">
      <c r="B529" s="158">
        <v>42696</v>
      </c>
      <c r="C529" s="189">
        <v>1500</v>
      </c>
      <c r="D529" s="189">
        <f t="shared" si="8"/>
        <v>37.5</v>
      </c>
      <c r="E529" s="189">
        <v>1462.5</v>
      </c>
      <c r="F529" s="160" t="s">
        <v>3717</v>
      </c>
      <c r="G529" s="220" t="s">
        <v>4038</v>
      </c>
    </row>
    <row r="530" spans="2:7">
      <c r="B530" s="158">
        <v>42696</v>
      </c>
      <c r="C530" s="189">
        <v>100</v>
      </c>
      <c r="D530" s="189">
        <f t="shared" si="8"/>
        <v>2.5</v>
      </c>
      <c r="E530" s="189">
        <v>97.5</v>
      </c>
      <c r="F530" s="160" t="s">
        <v>3722</v>
      </c>
      <c r="G530" s="220" t="s">
        <v>4039</v>
      </c>
    </row>
    <row r="531" spans="2:7">
      <c r="B531" s="158">
        <v>42696</v>
      </c>
      <c r="C531" s="189">
        <v>1000</v>
      </c>
      <c r="D531" s="189">
        <f t="shared" si="8"/>
        <v>25</v>
      </c>
      <c r="E531" s="189">
        <v>975</v>
      </c>
      <c r="F531" s="160" t="s">
        <v>3717</v>
      </c>
      <c r="G531" s="220" t="s">
        <v>4040</v>
      </c>
    </row>
    <row r="532" spans="2:7">
      <c r="B532" s="158">
        <v>42696</v>
      </c>
      <c r="C532" s="189">
        <v>200</v>
      </c>
      <c r="D532" s="189">
        <f t="shared" si="8"/>
        <v>5</v>
      </c>
      <c r="E532" s="189">
        <v>195</v>
      </c>
      <c r="F532" s="160" t="s">
        <v>3714</v>
      </c>
      <c r="G532" s="220" t="s">
        <v>2143</v>
      </c>
    </row>
    <row r="533" spans="2:7">
      <c r="B533" s="158">
        <v>42696</v>
      </c>
      <c r="C533" s="189">
        <v>500</v>
      </c>
      <c r="D533" s="189">
        <f t="shared" si="8"/>
        <v>12.5</v>
      </c>
      <c r="E533" s="189">
        <v>487.5</v>
      </c>
      <c r="F533" s="160" t="s">
        <v>3728</v>
      </c>
      <c r="G533" s="220" t="s">
        <v>2518</v>
      </c>
    </row>
    <row r="534" spans="2:7">
      <c r="B534" s="158">
        <v>42696</v>
      </c>
      <c r="C534" s="189">
        <v>30</v>
      </c>
      <c r="D534" s="189">
        <f t="shared" si="8"/>
        <v>0.75</v>
      </c>
      <c r="E534" s="189">
        <v>29.25</v>
      </c>
      <c r="F534" s="160" t="s">
        <v>3721</v>
      </c>
      <c r="G534" s="220" t="s">
        <v>4041</v>
      </c>
    </row>
    <row r="535" spans="2:7">
      <c r="B535" s="158">
        <v>42696</v>
      </c>
      <c r="C535" s="189">
        <v>30</v>
      </c>
      <c r="D535" s="189">
        <f t="shared" si="8"/>
        <v>0.75</v>
      </c>
      <c r="E535" s="189">
        <v>29.25</v>
      </c>
      <c r="F535" s="160" t="s">
        <v>3715</v>
      </c>
      <c r="G535" s="220" t="s">
        <v>4041</v>
      </c>
    </row>
    <row r="536" spans="2:7">
      <c r="B536" s="158">
        <v>42696</v>
      </c>
      <c r="C536" s="189">
        <v>10</v>
      </c>
      <c r="D536" s="189">
        <f t="shared" si="8"/>
        <v>0.25</v>
      </c>
      <c r="E536" s="189">
        <v>9.75</v>
      </c>
      <c r="F536" s="160" t="s">
        <v>3727</v>
      </c>
      <c r="G536" s="220" t="s">
        <v>4041</v>
      </c>
    </row>
    <row r="537" spans="2:7">
      <c r="B537" s="158">
        <v>42696</v>
      </c>
      <c r="C537" s="189">
        <v>500</v>
      </c>
      <c r="D537" s="189">
        <f t="shared" si="8"/>
        <v>12.5</v>
      </c>
      <c r="E537" s="189">
        <v>487.5</v>
      </c>
      <c r="F537" s="160" t="s">
        <v>3717</v>
      </c>
      <c r="G537" s="220" t="s">
        <v>4042</v>
      </c>
    </row>
    <row r="538" spans="2:7">
      <c r="B538" s="158">
        <v>42696</v>
      </c>
      <c r="C538" s="189">
        <v>1000</v>
      </c>
      <c r="D538" s="189">
        <f t="shared" si="8"/>
        <v>25</v>
      </c>
      <c r="E538" s="189">
        <v>975</v>
      </c>
      <c r="F538" s="160" t="s">
        <v>3727</v>
      </c>
      <c r="G538" s="220" t="s">
        <v>2749</v>
      </c>
    </row>
    <row r="539" spans="2:7">
      <c r="B539" s="158">
        <v>42696</v>
      </c>
      <c r="C539" s="189">
        <v>200</v>
      </c>
      <c r="D539" s="189">
        <f t="shared" si="8"/>
        <v>5</v>
      </c>
      <c r="E539" s="189">
        <v>195</v>
      </c>
      <c r="F539" s="160" t="s">
        <v>3727</v>
      </c>
      <c r="G539" s="220" t="s">
        <v>3925</v>
      </c>
    </row>
    <row r="540" spans="2:7">
      <c r="B540" s="158">
        <v>42696</v>
      </c>
      <c r="C540" s="189">
        <v>100</v>
      </c>
      <c r="D540" s="189">
        <f t="shared" si="8"/>
        <v>2.5</v>
      </c>
      <c r="E540" s="189">
        <v>97.5</v>
      </c>
      <c r="F540" s="160" t="s">
        <v>3729</v>
      </c>
      <c r="G540" s="220" t="s">
        <v>4043</v>
      </c>
    </row>
    <row r="541" spans="2:7">
      <c r="B541" s="158">
        <v>42696</v>
      </c>
      <c r="C541" s="189">
        <v>900</v>
      </c>
      <c r="D541" s="189">
        <f t="shared" si="8"/>
        <v>22.5</v>
      </c>
      <c r="E541" s="189">
        <v>877.5</v>
      </c>
      <c r="F541" s="160" t="s">
        <v>3729</v>
      </c>
      <c r="G541" s="220" t="s">
        <v>4043</v>
      </c>
    </row>
    <row r="542" spans="2:7">
      <c r="B542" s="158">
        <v>42696</v>
      </c>
      <c r="C542" s="189">
        <v>100</v>
      </c>
      <c r="D542" s="189">
        <f t="shared" si="8"/>
        <v>2.5</v>
      </c>
      <c r="E542" s="189">
        <v>97.5</v>
      </c>
      <c r="F542" s="160" t="s">
        <v>3724</v>
      </c>
      <c r="G542" s="220" t="s">
        <v>4043</v>
      </c>
    </row>
    <row r="543" spans="2:7">
      <c r="B543" s="158">
        <v>42696</v>
      </c>
      <c r="C543" s="189">
        <v>1000</v>
      </c>
      <c r="D543" s="189">
        <f t="shared" si="8"/>
        <v>25</v>
      </c>
      <c r="E543" s="189">
        <v>975</v>
      </c>
      <c r="F543" s="160" t="s">
        <v>3717</v>
      </c>
      <c r="G543" s="220" t="s">
        <v>4044</v>
      </c>
    </row>
    <row r="544" spans="2:7">
      <c r="B544" s="158">
        <v>42696</v>
      </c>
      <c r="C544" s="189">
        <v>500</v>
      </c>
      <c r="D544" s="189">
        <f t="shared" si="8"/>
        <v>12.5</v>
      </c>
      <c r="E544" s="189">
        <v>487.5</v>
      </c>
      <c r="F544" s="160" t="s">
        <v>3717</v>
      </c>
      <c r="G544" s="220" t="s">
        <v>4045</v>
      </c>
    </row>
    <row r="545" spans="2:7">
      <c r="B545" s="158">
        <v>42697</v>
      </c>
      <c r="C545" s="189">
        <v>1000</v>
      </c>
      <c r="D545" s="189">
        <f t="shared" si="8"/>
        <v>25</v>
      </c>
      <c r="E545" s="189">
        <v>975</v>
      </c>
      <c r="F545" s="160" t="s">
        <v>3721</v>
      </c>
      <c r="G545" s="220" t="s">
        <v>4046</v>
      </c>
    </row>
    <row r="546" spans="2:7">
      <c r="B546" s="158">
        <v>42697</v>
      </c>
      <c r="C546" s="189">
        <v>500</v>
      </c>
      <c r="D546" s="189">
        <f t="shared" si="8"/>
        <v>13.5</v>
      </c>
      <c r="E546" s="189">
        <v>486.5</v>
      </c>
      <c r="F546" s="160" t="s">
        <v>3727</v>
      </c>
      <c r="G546" s="220" t="s">
        <v>3047</v>
      </c>
    </row>
    <row r="547" spans="2:7">
      <c r="B547" s="158">
        <v>42697</v>
      </c>
      <c r="C547" s="189">
        <v>100</v>
      </c>
      <c r="D547" s="189">
        <f t="shared" si="8"/>
        <v>3.5</v>
      </c>
      <c r="E547" s="189">
        <v>96.5</v>
      </c>
      <c r="F547" s="160" t="s">
        <v>3729</v>
      </c>
      <c r="G547" s="220" t="s">
        <v>4030</v>
      </c>
    </row>
    <row r="548" spans="2:7">
      <c r="B548" s="158">
        <v>42697</v>
      </c>
      <c r="C548" s="189">
        <v>100</v>
      </c>
      <c r="D548" s="189">
        <f t="shared" si="8"/>
        <v>2.5</v>
      </c>
      <c r="E548" s="189">
        <v>97.5</v>
      </c>
      <c r="F548" s="160" t="s">
        <v>3717</v>
      </c>
      <c r="G548" s="220" t="s">
        <v>4047</v>
      </c>
    </row>
    <row r="549" spans="2:7">
      <c r="B549" s="158">
        <v>42697</v>
      </c>
      <c r="C549" s="189">
        <v>1000</v>
      </c>
      <c r="D549" s="189">
        <f t="shared" si="8"/>
        <v>25</v>
      </c>
      <c r="E549" s="189">
        <v>975</v>
      </c>
      <c r="F549" s="160" t="s">
        <v>3727</v>
      </c>
      <c r="G549" s="220" t="s">
        <v>4048</v>
      </c>
    </row>
    <row r="550" spans="2:7">
      <c r="B550" s="158">
        <v>42697</v>
      </c>
      <c r="C550" s="189">
        <v>500</v>
      </c>
      <c r="D550" s="189">
        <f t="shared" si="8"/>
        <v>12.5</v>
      </c>
      <c r="E550" s="189">
        <v>487.5</v>
      </c>
      <c r="F550" s="160" t="s">
        <v>3727</v>
      </c>
      <c r="G550" s="220" t="s">
        <v>4049</v>
      </c>
    </row>
    <row r="551" spans="2:7">
      <c r="B551" s="158">
        <v>42697</v>
      </c>
      <c r="C551" s="189">
        <v>3000</v>
      </c>
      <c r="D551" s="189">
        <f t="shared" si="8"/>
        <v>75</v>
      </c>
      <c r="E551" s="189">
        <v>2925</v>
      </c>
      <c r="F551" s="160" t="s">
        <v>3727</v>
      </c>
      <c r="G551" s="220" t="s">
        <v>4050</v>
      </c>
    </row>
    <row r="552" spans="2:7">
      <c r="B552" s="158">
        <v>42697</v>
      </c>
      <c r="C552" s="189">
        <v>450</v>
      </c>
      <c r="D552" s="189">
        <f t="shared" si="8"/>
        <v>11.25</v>
      </c>
      <c r="E552" s="189">
        <v>438.75</v>
      </c>
      <c r="F552" s="160" t="s">
        <v>3727</v>
      </c>
      <c r="G552" s="220" t="s">
        <v>4051</v>
      </c>
    </row>
    <row r="553" spans="2:7">
      <c r="B553" s="158">
        <v>42697</v>
      </c>
      <c r="C553" s="189">
        <v>1000</v>
      </c>
      <c r="D553" s="189">
        <f t="shared" si="8"/>
        <v>30</v>
      </c>
      <c r="E553" s="189">
        <v>970</v>
      </c>
      <c r="F553" s="160" t="s">
        <v>3730</v>
      </c>
      <c r="G553" s="220" t="s">
        <v>3901</v>
      </c>
    </row>
    <row r="554" spans="2:7">
      <c r="B554" s="158">
        <v>42697</v>
      </c>
      <c r="C554" s="189">
        <v>1000</v>
      </c>
      <c r="D554" s="189">
        <f t="shared" si="8"/>
        <v>25</v>
      </c>
      <c r="E554" s="189">
        <v>975</v>
      </c>
      <c r="F554" s="160" t="s">
        <v>3721</v>
      </c>
      <c r="G554" s="220" t="s">
        <v>4052</v>
      </c>
    </row>
    <row r="555" spans="2:7">
      <c r="B555" s="158">
        <v>42697</v>
      </c>
      <c r="C555" s="189">
        <v>1000</v>
      </c>
      <c r="D555" s="189">
        <f t="shared" si="8"/>
        <v>25</v>
      </c>
      <c r="E555" s="189">
        <v>975</v>
      </c>
      <c r="F555" s="160" t="s">
        <v>3717</v>
      </c>
      <c r="G555" s="220" t="s">
        <v>4053</v>
      </c>
    </row>
    <row r="556" spans="2:7">
      <c r="B556" s="158">
        <v>42697</v>
      </c>
      <c r="C556" s="189">
        <v>100</v>
      </c>
      <c r="D556" s="189">
        <f t="shared" si="8"/>
        <v>2.5</v>
      </c>
      <c r="E556" s="189">
        <v>97.5</v>
      </c>
      <c r="F556" s="160" t="s">
        <v>3727</v>
      </c>
      <c r="G556" s="220" t="s">
        <v>4054</v>
      </c>
    </row>
    <row r="557" spans="2:7">
      <c r="B557" s="158">
        <v>42697</v>
      </c>
      <c r="C557" s="189">
        <v>1000</v>
      </c>
      <c r="D557" s="189">
        <f t="shared" si="8"/>
        <v>25</v>
      </c>
      <c r="E557" s="189">
        <v>975</v>
      </c>
      <c r="F557" s="160" t="s">
        <v>3717</v>
      </c>
      <c r="G557" s="220" t="s">
        <v>4055</v>
      </c>
    </row>
    <row r="558" spans="2:7">
      <c r="B558" s="158">
        <v>42697</v>
      </c>
      <c r="C558" s="189">
        <v>1000</v>
      </c>
      <c r="D558" s="189">
        <f t="shared" si="8"/>
        <v>25</v>
      </c>
      <c r="E558" s="189">
        <v>975</v>
      </c>
      <c r="F558" s="160" t="s">
        <v>3727</v>
      </c>
      <c r="G558" s="220" t="s">
        <v>4056</v>
      </c>
    </row>
    <row r="559" spans="2:7">
      <c r="B559" s="158">
        <v>42697</v>
      </c>
      <c r="C559" s="189">
        <v>1000</v>
      </c>
      <c r="D559" s="189">
        <f t="shared" si="8"/>
        <v>25</v>
      </c>
      <c r="E559" s="189">
        <v>975</v>
      </c>
      <c r="F559" s="160" t="s">
        <v>3729</v>
      </c>
      <c r="G559" s="220" t="s">
        <v>4057</v>
      </c>
    </row>
    <row r="560" spans="2:7">
      <c r="B560" s="158">
        <v>42697</v>
      </c>
      <c r="C560" s="189">
        <v>490</v>
      </c>
      <c r="D560" s="189">
        <f t="shared" si="8"/>
        <v>12.25</v>
      </c>
      <c r="E560" s="189">
        <v>477.75</v>
      </c>
      <c r="F560" s="160" t="s">
        <v>3729</v>
      </c>
      <c r="G560" s="220" t="s">
        <v>4058</v>
      </c>
    </row>
    <row r="561" spans="2:7">
      <c r="B561" s="158">
        <v>42697</v>
      </c>
      <c r="C561" s="189">
        <v>2000</v>
      </c>
      <c r="D561" s="189">
        <f t="shared" si="8"/>
        <v>50</v>
      </c>
      <c r="E561" s="189">
        <v>1950</v>
      </c>
      <c r="F561" s="160" t="s">
        <v>3717</v>
      </c>
      <c r="G561" s="220" t="s">
        <v>4059</v>
      </c>
    </row>
    <row r="562" spans="2:7">
      <c r="B562" s="158">
        <v>42697</v>
      </c>
      <c r="C562" s="189">
        <v>5000</v>
      </c>
      <c r="D562" s="189">
        <f t="shared" si="8"/>
        <v>125</v>
      </c>
      <c r="E562" s="189">
        <v>4875</v>
      </c>
      <c r="F562" s="160" t="s">
        <v>3717</v>
      </c>
      <c r="G562" s="220" t="s">
        <v>4060</v>
      </c>
    </row>
    <row r="563" spans="2:7">
      <c r="B563" s="158">
        <v>42697</v>
      </c>
      <c r="C563" s="189">
        <v>2500</v>
      </c>
      <c r="D563" s="189">
        <f t="shared" si="8"/>
        <v>62.5</v>
      </c>
      <c r="E563" s="189">
        <v>2437.5</v>
      </c>
      <c r="F563" s="160" t="s">
        <v>3727</v>
      </c>
      <c r="G563" s="220" t="s">
        <v>4061</v>
      </c>
    </row>
    <row r="564" spans="2:7">
      <c r="B564" s="158">
        <v>42697</v>
      </c>
      <c r="C564" s="189">
        <v>500</v>
      </c>
      <c r="D564" s="189">
        <f t="shared" si="8"/>
        <v>12.5</v>
      </c>
      <c r="E564" s="189">
        <v>487.5</v>
      </c>
      <c r="F564" s="160" t="s">
        <v>3727</v>
      </c>
      <c r="G564" s="220" t="s">
        <v>3902</v>
      </c>
    </row>
    <row r="565" spans="2:7">
      <c r="B565" s="158">
        <v>42697</v>
      </c>
      <c r="C565" s="189">
        <v>10000</v>
      </c>
      <c r="D565" s="189">
        <f t="shared" si="8"/>
        <v>250</v>
      </c>
      <c r="E565" s="189">
        <v>9750</v>
      </c>
      <c r="F565" s="160" t="s">
        <v>3729</v>
      </c>
      <c r="G565" s="220" t="s">
        <v>3757</v>
      </c>
    </row>
    <row r="566" spans="2:7">
      <c r="B566" s="158">
        <v>42697</v>
      </c>
      <c r="C566" s="189">
        <v>500</v>
      </c>
      <c r="D566" s="189">
        <f t="shared" si="8"/>
        <v>12.5</v>
      </c>
      <c r="E566" s="189">
        <v>487.5</v>
      </c>
      <c r="F566" s="160" t="s">
        <v>3716</v>
      </c>
      <c r="G566" s="220" t="s">
        <v>4062</v>
      </c>
    </row>
    <row r="567" spans="2:7">
      <c r="B567" s="158">
        <v>42697</v>
      </c>
      <c r="C567" s="189">
        <v>500</v>
      </c>
      <c r="D567" s="189">
        <f t="shared" si="8"/>
        <v>12.5</v>
      </c>
      <c r="E567" s="189">
        <v>487.5</v>
      </c>
      <c r="F567" s="160" t="s">
        <v>3721</v>
      </c>
      <c r="G567" s="220" t="s">
        <v>4063</v>
      </c>
    </row>
    <row r="568" spans="2:7">
      <c r="B568" s="158">
        <v>42697</v>
      </c>
      <c r="C568" s="189">
        <v>1000</v>
      </c>
      <c r="D568" s="189">
        <f t="shared" si="8"/>
        <v>25</v>
      </c>
      <c r="E568" s="189">
        <v>975</v>
      </c>
      <c r="F568" s="160" t="s">
        <v>3717</v>
      </c>
      <c r="G568" s="220" t="s">
        <v>4064</v>
      </c>
    </row>
    <row r="569" spans="2:7">
      <c r="B569" s="158">
        <v>42697</v>
      </c>
      <c r="C569" s="189">
        <v>5555</v>
      </c>
      <c r="D569" s="189">
        <f t="shared" si="8"/>
        <v>138.88000000000011</v>
      </c>
      <c r="E569" s="189">
        <v>5416.12</v>
      </c>
      <c r="F569" s="160" t="s">
        <v>3717</v>
      </c>
      <c r="G569" s="220" t="s">
        <v>4065</v>
      </c>
    </row>
    <row r="570" spans="2:7">
      <c r="B570" s="158">
        <v>42697</v>
      </c>
      <c r="C570" s="189">
        <v>2000</v>
      </c>
      <c r="D570" s="189">
        <f t="shared" si="8"/>
        <v>50</v>
      </c>
      <c r="E570" s="189">
        <v>1950</v>
      </c>
      <c r="F570" s="160" t="s">
        <v>3728</v>
      </c>
      <c r="G570" s="220" t="s">
        <v>4066</v>
      </c>
    </row>
    <row r="571" spans="2:7">
      <c r="B571" s="158">
        <v>42697</v>
      </c>
      <c r="C571" s="189">
        <v>1700</v>
      </c>
      <c r="D571" s="189">
        <f t="shared" si="8"/>
        <v>93.5</v>
      </c>
      <c r="E571" s="189">
        <v>1606.5</v>
      </c>
      <c r="F571" s="160" t="s">
        <v>3711</v>
      </c>
      <c r="G571" s="220" t="s">
        <v>4067</v>
      </c>
    </row>
    <row r="572" spans="2:7">
      <c r="B572" s="158">
        <v>42698</v>
      </c>
      <c r="C572" s="189">
        <v>1000</v>
      </c>
      <c r="D572" s="189">
        <f t="shared" si="8"/>
        <v>30</v>
      </c>
      <c r="E572" s="189">
        <v>970</v>
      </c>
      <c r="F572" s="160" t="s">
        <v>3729</v>
      </c>
      <c r="G572" s="220" t="s">
        <v>4068</v>
      </c>
    </row>
    <row r="573" spans="2:7">
      <c r="B573" s="158">
        <v>42698</v>
      </c>
      <c r="C573" s="189">
        <v>1000</v>
      </c>
      <c r="D573" s="189">
        <f t="shared" si="8"/>
        <v>25</v>
      </c>
      <c r="E573" s="189">
        <v>975</v>
      </c>
      <c r="F573" s="160" t="s">
        <v>3729</v>
      </c>
      <c r="G573" s="220" t="s">
        <v>3892</v>
      </c>
    </row>
    <row r="574" spans="2:7">
      <c r="B574" s="158">
        <v>42698</v>
      </c>
      <c r="C574" s="189">
        <v>500</v>
      </c>
      <c r="D574" s="189">
        <f t="shared" si="8"/>
        <v>12.5</v>
      </c>
      <c r="E574" s="189">
        <v>487.5</v>
      </c>
      <c r="F574" s="160" t="s">
        <v>3728</v>
      </c>
      <c r="G574" s="220" t="s">
        <v>4069</v>
      </c>
    </row>
    <row r="575" spans="2:7">
      <c r="B575" s="158">
        <v>42698</v>
      </c>
      <c r="C575" s="189">
        <v>1100</v>
      </c>
      <c r="D575" s="189">
        <f t="shared" si="8"/>
        <v>27.5</v>
      </c>
      <c r="E575" s="189">
        <v>1072.5</v>
      </c>
      <c r="F575" s="160" t="s">
        <v>3711</v>
      </c>
      <c r="G575" s="220" t="s">
        <v>3735</v>
      </c>
    </row>
    <row r="576" spans="2:7">
      <c r="B576" s="158">
        <v>42698</v>
      </c>
      <c r="C576" s="189">
        <v>100</v>
      </c>
      <c r="D576" s="189">
        <f t="shared" si="8"/>
        <v>2.5</v>
      </c>
      <c r="E576" s="189">
        <v>97.5</v>
      </c>
      <c r="F576" s="160" t="s">
        <v>3717</v>
      </c>
      <c r="G576" s="220" t="s">
        <v>4070</v>
      </c>
    </row>
    <row r="577" spans="2:7">
      <c r="B577" s="158">
        <v>42698</v>
      </c>
      <c r="C577" s="189">
        <v>5000</v>
      </c>
      <c r="D577" s="189">
        <f t="shared" si="8"/>
        <v>125</v>
      </c>
      <c r="E577" s="189">
        <v>4875</v>
      </c>
      <c r="F577" s="160" t="s">
        <v>3731</v>
      </c>
      <c r="G577" s="220" t="s">
        <v>4044</v>
      </c>
    </row>
    <row r="578" spans="2:7">
      <c r="B578" s="158">
        <v>42698</v>
      </c>
      <c r="C578" s="189">
        <v>1500</v>
      </c>
      <c r="D578" s="189">
        <f t="shared" si="8"/>
        <v>37.5</v>
      </c>
      <c r="E578" s="189">
        <v>1462.5</v>
      </c>
      <c r="F578" s="160" t="s">
        <v>3729</v>
      </c>
      <c r="G578" s="220" t="s">
        <v>4044</v>
      </c>
    </row>
    <row r="579" spans="2:7">
      <c r="B579" s="158">
        <v>42698</v>
      </c>
      <c r="C579" s="189">
        <v>100</v>
      </c>
      <c r="D579" s="189">
        <f t="shared" si="8"/>
        <v>2.5</v>
      </c>
      <c r="E579" s="189">
        <v>97.5</v>
      </c>
      <c r="F579" s="160" t="s">
        <v>3717</v>
      </c>
      <c r="G579" s="220" t="s">
        <v>4071</v>
      </c>
    </row>
    <row r="580" spans="2:7">
      <c r="B580" s="158">
        <v>42698</v>
      </c>
      <c r="C580" s="189">
        <v>300</v>
      </c>
      <c r="D580" s="189">
        <f t="shared" si="8"/>
        <v>7.5</v>
      </c>
      <c r="E580" s="189">
        <v>292.5</v>
      </c>
      <c r="F580" s="160" t="s">
        <v>3711</v>
      </c>
      <c r="G580" s="220" t="s">
        <v>3735</v>
      </c>
    </row>
    <row r="581" spans="2:7">
      <c r="B581" s="158">
        <v>42698</v>
      </c>
      <c r="C581" s="189">
        <v>2000</v>
      </c>
      <c r="D581" s="189">
        <f t="shared" si="8"/>
        <v>50</v>
      </c>
      <c r="E581" s="189">
        <v>1950</v>
      </c>
      <c r="F581" s="160" t="s">
        <v>3717</v>
      </c>
      <c r="G581" s="220" t="s">
        <v>4072</v>
      </c>
    </row>
    <row r="582" spans="2:7">
      <c r="B582" s="158">
        <v>42698</v>
      </c>
      <c r="C582" s="189">
        <v>100</v>
      </c>
      <c r="D582" s="189">
        <f t="shared" ref="D582:D645" si="9">SUM(C582-E582)</f>
        <v>2.5</v>
      </c>
      <c r="E582" s="189">
        <v>97.5</v>
      </c>
      <c r="F582" s="160" t="s">
        <v>3729</v>
      </c>
      <c r="G582" s="220" t="s">
        <v>4073</v>
      </c>
    </row>
    <row r="583" spans="2:7">
      <c r="B583" s="158">
        <v>42698</v>
      </c>
      <c r="C583" s="189">
        <v>10000</v>
      </c>
      <c r="D583" s="189">
        <f t="shared" si="9"/>
        <v>250</v>
      </c>
      <c r="E583" s="189">
        <v>9750</v>
      </c>
      <c r="F583" s="160" t="s">
        <v>3717</v>
      </c>
      <c r="G583" s="220" t="s">
        <v>4074</v>
      </c>
    </row>
    <row r="584" spans="2:7">
      <c r="B584" s="158">
        <v>42698</v>
      </c>
      <c r="C584" s="189">
        <v>1000</v>
      </c>
      <c r="D584" s="189">
        <f t="shared" si="9"/>
        <v>25</v>
      </c>
      <c r="E584" s="189">
        <v>975</v>
      </c>
      <c r="F584" s="160" t="s">
        <v>3719</v>
      </c>
      <c r="G584" s="220" t="s">
        <v>4075</v>
      </c>
    </row>
    <row r="585" spans="2:7">
      <c r="B585" s="158">
        <v>42698</v>
      </c>
      <c r="C585" s="189">
        <v>100</v>
      </c>
      <c r="D585" s="189">
        <f t="shared" si="9"/>
        <v>2.5</v>
      </c>
      <c r="E585" s="189">
        <v>97.5</v>
      </c>
      <c r="F585" s="160" t="s">
        <v>3729</v>
      </c>
      <c r="G585" s="220" t="s">
        <v>4076</v>
      </c>
    </row>
    <row r="586" spans="2:7">
      <c r="B586" s="158">
        <v>42698</v>
      </c>
      <c r="C586" s="189">
        <v>100</v>
      </c>
      <c r="D586" s="189">
        <f t="shared" si="9"/>
        <v>2.5</v>
      </c>
      <c r="E586" s="189">
        <v>97.5</v>
      </c>
      <c r="F586" s="160" t="s">
        <v>3727</v>
      </c>
      <c r="G586" s="220" t="s">
        <v>4077</v>
      </c>
    </row>
    <row r="587" spans="2:7">
      <c r="B587" s="158">
        <v>42698</v>
      </c>
      <c r="C587" s="189">
        <v>1000</v>
      </c>
      <c r="D587" s="189">
        <f t="shared" si="9"/>
        <v>25</v>
      </c>
      <c r="E587" s="189">
        <v>975</v>
      </c>
      <c r="F587" s="160" t="s">
        <v>3729</v>
      </c>
      <c r="G587" s="220" t="s">
        <v>2594</v>
      </c>
    </row>
    <row r="588" spans="2:7">
      <c r="B588" s="158">
        <v>42698</v>
      </c>
      <c r="C588" s="189">
        <v>300</v>
      </c>
      <c r="D588" s="189">
        <f t="shared" si="9"/>
        <v>7.5</v>
      </c>
      <c r="E588" s="189">
        <v>292.5</v>
      </c>
      <c r="F588" s="160" t="s">
        <v>3714</v>
      </c>
      <c r="G588" s="220" t="s">
        <v>3792</v>
      </c>
    </row>
    <row r="589" spans="2:7">
      <c r="B589" s="158">
        <v>42698</v>
      </c>
      <c r="C589" s="189">
        <v>200</v>
      </c>
      <c r="D589" s="189">
        <f t="shared" si="9"/>
        <v>5</v>
      </c>
      <c r="E589" s="189">
        <v>195</v>
      </c>
      <c r="F589" s="160" t="s">
        <v>3727</v>
      </c>
      <c r="G589" s="220" t="s">
        <v>4078</v>
      </c>
    </row>
    <row r="590" spans="2:7">
      <c r="B590" s="158">
        <v>42698</v>
      </c>
      <c r="C590" s="189">
        <v>2000</v>
      </c>
      <c r="D590" s="189">
        <f t="shared" si="9"/>
        <v>50</v>
      </c>
      <c r="E590" s="189">
        <v>1950</v>
      </c>
      <c r="F590" s="160" t="s">
        <v>3729</v>
      </c>
      <c r="G590" s="220" t="s">
        <v>4079</v>
      </c>
    </row>
    <row r="591" spans="2:7">
      <c r="B591" s="158">
        <v>42698</v>
      </c>
      <c r="C591" s="189">
        <v>3000</v>
      </c>
      <c r="D591" s="189">
        <f t="shared" si="9"/>
        <v>75</v>
      </c>
      <c r="E591" s="189">
        <v>2925</v>
      </c>
      <c r="F591" s="160" t="s">
        <v>3717</v>
      </c>
      <c r="G591" s="220" t="s">
        <v>3799</v>
      </c>
    </row>
    <row r="592" spans="2:7">
      <c r="B592" s="158">
        <v>42699</v>
      </c>
      <c r="C592" s="189">
        <v>5000</v>
      </c>
      <c r="D592" s="189">
        <f t="shared" si="9"/>
        <v>125</v>
      </c>
      <c r="E592" s="189">
        <v>4875</v>
      </c>
      <c r="F592" s="160" t="s">
        <v>3729</v>
      </c>
      <c r="G592" s="220" t="s">
        <v>4080</v>
      </c>
    </row>
    <row r="593" spans="2:7">
      <c r="B593" s="158">
        <v>42699</v>
      </c>
      <c r="C593" s="189">
        <v>5000</v>
      </c>
      <c r="D593" s="189">
        <f t="shared" si="9"/>
        <v>125</v>
      </c>
      <c r="E593" s="189">
        <v>4875</v>
      </c>
      <c r="F593" s="160" t="s">
        <v>3727</v>
      </c>
      <c r="G593" s="220" t="s">
        <v>4080</v>
      </c>
    </row>
    <row r="594" spans="2:7">
      <c r="B594" s="158">
        <v>42699</v>
      </c>
      <c r="C594" s="189">
        <v>2000</v>
      </c>
      <c r="D594" s="189">
        <f t="shared" si="9"/>
        <v>50</v>
      </c>
      <c r="E594" s="189">
        <v>1950</v>
      </c>
      <c r="F594" s="160" t="s">
        <v>3729</v>
      </c>
      <c r="G594" s="220" t="s">
        <v>4081</v>
      </c>
    </row>
    <row r="595" spans="2:7">
      <c r="B595" s="158">
        <v>42699</v>
      </c>
      <c r="C595" s="189">
        <v>200</v>
      </c>
      <c r="D595" s="189">
        <f t="shared" si="9"/>
        <v>5</v>
      </c>
      <c r="E595" s="189">
        <v>195</v>
      </c>
      <c r="F595" s="160" t="s">
        <v>3717</v>
      </c>
      <c r="G595" s="220" t="s">
        <v>3994</v>
      </c>
    </row>
    <row r="596" spans="2:7">
      <c r="B596" s="158">
        <v>42699</v>
      </c>
      <c r="C596" s="189">
        <v>5000</v>
      </c>
      <c r="D596" s="189">
        <f t="shared" si="9"/>
        <v>125</v>
      </c>
      <c r="E596" s="189">
        <v>4875</v>
      </c>
      <c r="F596" s="160" t="s">
        <v>3727</v>
      </c>
      <c r="G596" s="220" t="s">
        <v>4082</v>
      </c>
    </row>
    <row r="597" spans="2:7">
      <c r="B597" s="158">
        <v>42699</v>
      </c>
      <c r="C597" s="189">
        <v>1500</v>
      </c>
      <c r="D597" s="189">
        <f t="shared" si="9"/>
        <v>37.5</v>
      </c>
      <c r="E597" s="189">
        <v>1462.5</v>
      </c>
      <c r="F597" s="160" t="s">
        <v>3717</v>
      </c>
      <c r="G597" s="220" t="s">
        <v>4083</v>
      </c>
    </row>
    <row r="598" spans="2:7">
      <c r="B598" s="158">
        <v>42699</v>
      </c>
      <c r="C598" s="189">
        <v>700</v>
      </c>
      <c r="D598" s="189">
        <f t="shared" si="9"/>
        <v>17.5</v>
      </c>
      <c r="E598" s="189">
        <v>682.5</v>
      </c>
      <c r="F598" s="160" t="s">
        <v>3721</v>
      </c>
      <c r="G598" s="220" t="s">
        <v>3922</v>
      </c>
    </row>
    <row r="599" spans="2:7">
      <c r="B599" s="158">
        <v>42699</v>
      </c>
      <c r="C599" s="189">
        <v>900</v>
      </c>
      <c r="D599" s="189">
        <f t="shared" si="9"/>
        <v>22.5</v>
      </c>
      <c r="E599" s="189">
        <v>877.5</v>
      </c>
      <c r="F599" s="160" t="s">
        <v>3721</v>
      </c>
      <c r="G599" s="220" t="s">
        <v>3922</v>
      </c>
    </row>
    <row r="600" spans="2:7">
      <c r="B600" s="158">
        <v>42699</v>
      </c>
      <c r="C600" s="189">
        <v>1000</v>
      </c>
      <c r="D600" s="189">
        <f t="shared" si="9"/>
        <v>25</v>
      </c>
      <c r="E600" s="189">
        <v>975</v>
      </c>
      <c r="F600" s="160" t="s">
        <v>3728</v>
      </c>
      <c r="G600" s="220" t="s">
        <v>4084</v>
      </c>
    </row>
    <row r="601" spans="2:7">
      <c r="B601" s="158">
        <v>42699</v>
      </c>
      <c r="C601" s="189">
        <v>700</v>
      </c>
      <c r="D601" s="189">
        <f t="shared" si="9"/>
        <v>17.5</v>
      </c>
      <c r="E601" s="189">
        <v>682.5</v>
      </c>
      <c r="F601" s="160" t="s">
        <v>3729</v>
      </c>
      <c r="G601" s="220" t="s">
        <v>4085</v>
      </c>
    </row>
    <row r="602" spans="2:7">
      <c r="B602" s="158">
        <v>42699</v>
      </c>
      <c r="C602" s="189">
        <v>300</v>
      </c>
      <c r="D602" s="189">
        <f t="shared" si="9"/>
        <v>7.5</v>
      </c>
      <c r="E602" s="189">
        <v>292.5</v>
      </c>
      <c r="F602" s="160" t="s">
        <v>3729</v>
      </c>
      <c r="G602" s="220" t="s">
        <v>4086</v>
      </c>
    </row>
    <row r="603" spans="2:7">
      <c r="B603" s="158">
        <v>42699</v>
      </c>
      <c r="C603" s="189">
        <v>300</v>
      </c>
      <c r="D603" s="189">
        <f t="shared" si="9"/>
        <v>7.5</v>
      </c>
      <c r="E603" s="189">
        <v>292.5</v>
      </c>
      <c r="F603" s="160" t="s">
        <v>3721</v>
      </c>
      <c r="G603" s="220" t="s">
        <v>4086</v>
      </c>
    </row>
    <row r="604" spans="2:7">
      <c r="B604" s="158">
        <v>42699</v>
      </c>
      <c r="C604" s="189">
        <v>300</v>
      </c>
      <c r="D604" s="189">
        <f t="shared" si="9"/>
        <v>7.5</v>
      </c>
      <c r="E604" s="189">
        <v>292.5</v>
      </c>
      <c r="F604" s="160" t="s">
        <v>3727</v>
      </c>
      <c r="G604" s="220" t="s">
        <v>4086</v>
      </c>
    </row>
    <row r="605" spans="2:7">
      <c r="B605" s="158">
        <v>42699</v>
      </c>
      <c r="C605" s="189">
        <v>300</v>
      </c>
      <c r="D605" s="189">
        <f t="shared" si="9"/>
        <v>7.5</v>
      </c>
      <c r="E605" s="189">
        <v>292.5</v>
      </c>
      <c r="F605" s="160" t="s">
        <v>3726</v>
      </c>
      <c r="G605" s="220" t="s">
        <v>4086</v>
      </c>
    </row>
    <row r="606" spans="2:7">
      <c r="B606" s="158">
        <v>42699</v>
      </c>
      <c r="C606" s="189">
        <v>300</v>
      </c>
      <c r="D606" s="189">
        <f t="shared" si="9"/>
        <v>7.5</v>
      </c>
      <c r="E606" s="189">
        <v>292.5</v>
      </c>
      <c r="F606" s="160" t="s">
        <v>3728</v>
      </c>
      <c r="G606" s="220" t="s">
        <v>4086</v>
      </c>
    </row>
    <row r="607" spans="2:7">
      <c r="B607" s="158">
        <v>42699</v>
      </c>
      <c r="C607" s="189">
        <v>300</v>
      </c>
      <c r="D607" s="189">
        <f t="shared" si="9"/>
        <v>7.5</v>
      </c>
      <c r="E607" s="189">
        <v>292.5</v>
      </c>
      <c r="F607" s="160" t="s">
        <v>3714</v>
      </c>
      <c r="G607" s="220" t="s">
        <v>4086</v>
      </c>
    </row>
    <row r="608" spans="2:7">
      <c r="B608" s="158">
        <v>42699</v>
      </c>
      <c r="C608" s="189">
        <v>300</v>
      </c>
      <c r="D608" s="189">
        <f t="shared" si="9"/>
        <v>7.5</v>
      </c>
      <c r="E608" s="189">
        <v>292.5</v>
      </c>
      <c r="F608" s="160" t="s">
        <v>3716</v>
      </c>
      <c r="G608" s="220" t="s">
        <v>4086</v>
      </c>
    </row>
    <row r="609" spans="2:7">
      <c r="B609" s="158">
        <v>42699</v>
      </c>
      <c r="C609" s="189">
        <v>500</v>
      </c>
      <c r="D609" s="189">
        <f t="shared" si="9"/>
        <v>12.5</v>
      </c>
      <c r="E609" s="189">
        <v>487.5</v>
      </c>
      <c r="F609" s="160" t="s">
        <v>3714</v>
      </c>
      <c r="G609" s="220" t="s">
        <v>4087</v>
      </c>
    </row>
    <row r="610" spans="2:7">
      <c r="B610" s="158">
        <v>42699</v>
      </c>
      <c r="C610" s="189">
        <v>200</v>
      </c>
      <c r="D610" s="189">
        <f t="shared" si="9"/>
        <v>5</v>
      </c>
      <c r="E610" s="189">
        <v>195</v>
      </c>
      <c r="F610" s="160" t="s">
        <v>3717</v>
      </c>
      <c r="G610" s="220" t="s">
        <v>3754</v>
      </c>
    </row>
    <row r="611" spans="2:7">
      <c r="B611" s="158">
        <v>42699</v>
      </c>
      <c r="C611" s="189">
        <v>1000</v>
      </c>
      <c r="D611" s="189">
        <f t="shared" si="9"/>
        <v>25</v>
      </c>
      <c r="E611" s="189">
        <v>975</v>
      </c>
      <c r="F611" s="160" t="s">
        <v>3717</v>
      </c>
      <c r="G611" s="220" t="s">
        <v>4088</v>
      </c>
    </row>
    <row r="612" spans="2:7">
      <c r="B612" s="158">
        <v>42699</v>
      </c>
      <c r="C612" s="189">
        <v>1000</v>
      </c>
      <c r="D612" s="189">
        <f t="shared" si="9"/>
        <v>25</v>
      </c>
      <c r="E612" s="189">
        <v>975</v>
      </c>
      <c r="F612" s="160" t="s">
        <v>3711</v>
      </c>
      <c r="G612" s="220" t="s">
        <v>4088</v>
      </c>
    </row>
    <row r="613" spans="2:7">
      <c r="B613" s="158">
        <v>42699</v>
      </c>
      <c r="C613" s="189">
        <v>700</v>
      </c>
      <c r="D613" s="189">
        <f t="shared" si="9"/>
        <v>17.5</v>
      </c>
      <c r="E613" s="189">
        <v>682.5</v>
      </c>
      <c r="F613" s="160" t="s">
        <v>3717</v>
      </c>
      <c r="G613" s="220" t="s">
        <v>3906</v>
      </c>
    </row>
    <row r="614" spans="2:7">
      <c r="B614" s="158">
        <v>42699</v>
      </c>
      <c r="C614" s="189">
        <v>10000</v>
      </c>
      <c r="D614" s="189">
        <f t="shared" si="9"/>
        <v>250</v>
      </c>
      <c r="E614" s="189">
        <v>9750</v>
      </c>
      <c r="F614" s="160" t="s">
        <v>3724</v>
      </c>
      <c r="G614" s="220" t="s">
        <v>4089</v>
      </c>
    </row>
    <row r="615" spans="2:7">
      <c r="B615" s="158">
        <v>42699</v>
      </c>
      <c r="C615" s="189">
        <v>500</v>
      </c>
      <c r="D615" s="189">
        <f t="shared" si="9"/>
        <v>12.5</v>
      </c>
      <c r="E615" s="189">
        <v>487.5</v>
      </c>
      <c r="F615" s="160" t="s">
        <v>3717</v>
      </c>
      <c r="G615" s="220" t="s">
        <v>4090</v>
      </c>
    </row>
    <row r="616" spans="2:7">
      <c r="B616" s="158">
        <v>42699</v>
      </c>
      <c r="C616" s="189">
        <v>1500</v>
      </c>
      <c r="D616" s="189">
        <f t="shared" si="9"/>
        <v>37.5</v>
      </c>
      <c r="E616" s="189">
        <v>1462.5</v>
      </c>
      <c r="F616" s="160" t="s">
        <v>3727</v>
      </c>
      <c r="G616" s="220" t="s">
        <v>4091</v>
      </c>
    </row>
    <row r="617" spans="2:7">
      <c r="B617" s="158">
        <v>42699</v>
      </c>
      <c r="C617" s="189">
        <v>2000</v>
      </c>
      <c r="D617" s="189">
        <f t="shared" si="9"/>
        <v>50</v>
      </c>
      <c r="E617" s="189">
        <v>1950</v>
      </c>
      <c r="F617" s="160" t="s">
        <v>3729</v>
      </c>
      <c r="G617" s="220" t="s">
        <v>4092</v>
      </c>
    </row>
    <row r="618" spans="2:7">
      <c r="B618" s="158">
        <v>42699</v>
      </c>
      <c r="C618" s="189">
        <v>800</v>
      </c>
      <c r="D618" s="189">
        <f t="shared" si="9"/>
        <v>24</v>
      </c>
      <c r="E618" s="189">
        <v>776</v>
      </c>
      <c r="F618" s="160" t="s">
        <v>3727</v>
      </c>
      <c r="G618" s="220" t="s">
        <v>4093</v>
      </c>
    </row>
    <row r="619" spans="2:7">
      <c r="B619" s="158">
        <v>42699</v>
      </c>
      <c r="C619" s="189">
        <v>500</v>
      </c>
      <c r="D619" s="189">
        <f t="shared" si="9"/>
        <v>12.5</v>
      </c>
      <c r="E619" s="189">
        <v>487.5</v>
      </c>
      <c r="F619" s="160" t="s">
        <v>3714</v>
      </c>
      <c r="G619" s="220" t="s">
        <v>4094</v>
      </c>
    </row>
    <row r="620" spans="2:7">
      <c r="B620" s="158">
        <v>42699</v>
      </c>
      <c r="C620" s="189">
        <v>500</v>
      </c>
      <c r="D620" s="189">
        <f t="shared" si="9"/>
        <v>12.5</v>
      </c>
      <c r="E620" s="189">
        <v>487.5</v>
      </c>
      <c r="F620" s="160" t="s">
        <v>3729</v>
      </c>
      <c r="G620" s="220" t="s">
        <v>4094</v>
      </c>
    </row>
    <row r="621" spans="2:7">
      <c r="B621" s="158">
        <v>42699</v>
      </c>
      <c r="C621" s="189">
        <v>250</v>
      </c>
      <c r="D621" s="189">
        <f t="shared" si="9"/>
        <v>6.25</v>
      </c>
      <c r="E621" s="189">
        <v>243.75</v>
      </c>
      <c r="F621" s="160" t="s">
        <v>3721</v>
      </c>
      <c r="G621" s="220" t="s">
        <v>4094</v>
      </c>
    </row>
    <row r="622" spans="2:7">
      <c r="B622" s="158">
        <v>42699</v>
      </c>
      <c r="C622" s="189">
        <v>250</v>
      </c>
      <c r="D622" s="189">
        <f t="shared" si="9"/>
        <v>6.25</v>
      </c>
      <c r="E622" s="189">
        <v>243.75</v>
      </c>
      <c r="F622" s="160" t="s">
        <v>3732</v>
      </c>
      <c r="G622" s="220" t="s">
        <v>4094</v>
      </c>
    </row>
    <row r="623" spans="2:7">
      <c r="B623" s="158">
        <v>42699</v>
      </c>
      <c r="C623" s="189">
        <v>940</v>
      </c>
      <c r="D623" s="189">
        <f t="shared" si="9"/>
        <v>23.5</v>
      </c>
      <c r="E623" s="189">
        <v>916.5</v>
      </c>
      <c r="F623" s="160" t="s">
        <v>3711</v>
      </c>
      <c r="G623" s="220" t="s">
        <v>3740</v>
      </c>
    </row>
    <row r="624" spans="2:7">
      <c r="B624" s="158">
        <v>42700</v>
      </c>
      <c r="C624" s="189">
        <v>2500</v>
      </c>
      <c r="D624" s="189">
        <f t="shared" si="9"/>
        <v>62.5</v>
      </c>
      <c r="E624" s="189">
        <v>2437.5</v>
      </c>
      <c r="F624" s="160" t="s">
        <v>3729</v>
      </c>
      <c r="G624" s="220" t="s">
        <v>2810</v>
      </c>
    </row>
    <row r="625" spans="2:7">
      <c r="B625" s="158">
        <v>42700</v>
      </c>
      <c r="C625" s="189">
        <v>500</v>
      </c>
      <c r="D625" s="189">
        <f t="shared" si="9"/>
        <v>12.5</v>
      </c>
      <c r="E625" s="189">
        <v>487.5</v>
      </c>
      <c r="F625" s="160" t="s">
        <v>3729</v>
      </c>
      <c r="G625" s="220" t="s">
        <v>3704</v>
      </c>
    </row>
    <row r="626" spans="2:7">
      <c r="B626" s="158">
        <v>42700</v>
      </c>
      <c r="C626" s="189">
        <v>700</v>
      </c>
      <c r="D626" s="189">
        <f t="shared" si="9"/>
        <v>17.5</v>
      </c>
      <c r="E626" s="189">
        <v>682.5</v>
      </c>
      <c r="F626" s="160" t="s">
        <v>3717</v>
      </c>
      <c r="G626" s="220" t="s">
        <v>4095</v>
      </c>
    </row>
    <row r="627" spans="2:7">
      <c r="B627" s="158">
        <v>42700</v>
      </c>
      <c r="C627" s="189">
        <v>10000</v>
      </c>
      <c r="D627" s="189">
        <f t="shared" si="9"/>
        <v>250</v>
      </c>
      <c r="E627" s="189">
        <v>9750</v>
      </c>
      <c r="F627" s="160" t="s">
        <v>3717</v>
      </c>
      <c r="G627" s="220" t="s">
        <v>4096</v>
      </c>
    </row>
    <row r="628" spans="2:7">
      <c r="B628" s="158">
        <v>42700</v>
      </c>
      <c r="C628" s="189">
        <v>1800</v>
      </c>
      <c r="D628" s="189">
        <f t="shared" si="9"/>
        <v>45</v>
      </c>
      <c r="E628" s="189">
        <v>1755</v>
      </c>
      <c r="F628" s="160" t="s">
        <v>3717</v>
      </c>
      <c r="G628" s="220" t="s">
        <v>3857</v>
      </c>
    </row>
    <row r="629" spans="2:7">
      <c r="B629" s="158">
        <v>42700</v>
      </c>
      <c r="C629" s="189">
        <v>1000</v>
      </c>
      <c r="D629" s="189">
        <f t="shared" si="9"/>
        <v>25</v>
      </c>
      <c r="E629" s="189">
        <v>975</v>
      </c>
      <c r="F629" s="160" t="s">
        <v>3727</v>
      </c>
      <c r="G629" s="220" t="s">
        <v>4097</v>
      </c>
    </row>
    <row r="630" spans="2:7">
      <c r="B630" s="158">
        <v>42700</v>
      </c>
      <c r="C630" s="189">
        <v>1000</v>
      </c>
      <c r="D630" s="189">
        <f t="shared" si="9"/>
        <v>25</v>
      </c>
      <c r="E630" s="189">
        <v>975</v>
      </c>
      <c r="F630" s="160" t="s">
        <v>3729</v>
      </c>
      <c r="G630" s="220" t="s">
        <v>4097</v>
      </c>
    </row>
    <row r="631" spans="2:7">
      <c r="B631" s="158">
        <v>42700</v>
      </c>
      <c r="C631" s="189">
        <v>200</v>
      </c>
      <c r="D631" s="189">
        <f t="shared" si="9"/>
        <v>5</v>
      </c>
      <c r="E631" s="189">
        <v>195</v>
      </c>
      <c r="F631" s="160" t="s">
        <v>3729</v>
      </c>
      <c r="G631" s="220" t="s">
        <v>4098</v>
      </c>
    </row>
    <row r="632" spans="2:7">
      <c r="B632" s="158">
        <v>42700</v>
      </c>
      <c r="C632" s="189">
        <v>1000</v>
      </c>
      <c r="D632" s="189">
        <f t="shared" si="9"/>
        <v>25</v>
      </c>
      <c r="E632" s="189">
        <v>975</v>
      </c>
      <c r="F632" s="160" t="s">
        <v>3731</v>
      </c>
      <c r="G632" s="220" t="s">
        <v>4097</v>
      </c>
    </row>
    <row r="633" spans="2:7">
      <c r="B633" s="158">
        <v>42700</v>
      </c>
      <c r="C633" s="189">
        <v>1000</v>
      </c>
      <c r="D633" s="189">
        <f t="shared" si="9"/>
        <v>25</v>
      </c>
      <c r="E633" s="189">
        <v>975</v>
      </c>
      <c r="F633" s="160" t="s">
        <v>3711</v>
      </c>
      <c r="G633" s="220" t="s">
        <v>4097</v>
      </c>
    </row>
    <row r="634" spans="2:7">
      <c r="B634" s="158">
        <v>42700</v>
      </c>
      <c r="C634" s="189">
        <v>500</v>
      </c>
      <c r="D634" s="189">
        <f t="shared" si="9"/>
        <v>12.5</v>
      </c>
      <c r="E634" s="189">
        <v>487.5</v>
      </c>
      <c r="F634" s="160" t="s">
        <v>3727</v>
      </c>
      <c r="G634" s="220" t="s">
        <v>4099</v>
      </c>
    </row>
    <row r="635" spans="2:7">
      <c r="B635" s="158">
        <v>42700</v>
      </c>
      <c r="C635" s="189">
        <v>250</v>
      </c>
      <c r="D635" s="189">
        <f t="shared" si="9"/>
        <v>6.25</v>
      </c>
      <c r="E635" s="189">
        <v>243.75</v>
      </c>
      <c r="F635" s="160" t="s">
        <v>3729</v>
      </c>
      <c r="G635" s="220" t="s">
        <v>3955</v>
      </c>
    </row>
    <row r="636" spans="2:7">
      <c r="B636" s="158">
        <v>42700</v>
      </c>
      <c r="C636" s="189">
        <v>1000</v>
      </c>
      <c r="D636" s="189">
        <f t="shared" si="9"/>
        <v>25</v>
      </c>
      <c r="E636" s="189">
        <v>975</v>
      </c>
      <c r="F636" s="160" t="s">
        <v>3729</v>
      </c>
      <c r="G636" s="220" t="s">
        <v>3960</v>
      </c>
    </row>
    <row r="637" spans="2:7">
      <c r="B637" s="158">
        <v>42700</v>
      </c>
      <c r="C637" s="189">
        <v>100</v>
      </c>
      <c r="D637" s="189">
        <f t="shared" si="9"/>
        <v>2.5</v>
      </c>
      <c r="E637" s="189">
        <v>97.5</v>
      </c>
      <c r="F637" s="160" t="s">
        <v>3731</v>
      </c>
      <c r="G637" s="220" t="s">
        <v>4100</v>
      </c>
    </row>
    <row r="638" spans="2:7">
      <c r="B638" s="158">
        <v>42700</v>
      </c>
      <c r="C638" s="189">
        <v>3000</v>
      </c>
      <c r="D638" s="189">
        <f t="shared" si="9"/>
        <v>75</v>
      </c>
      <c r="E638" s="189">
        <v>2925</v>
      </c>
      <c r="F638" s="160" t="s">
        <v>3717</v>
      </c>
      <c r="G638" s="220" t="s">
        <v>4101</v>
      </c>
    </row>
    <row r="639" spans="2:7">
      <c r="B639" s="158">
        <v>42700</v>
      </c>
      <c r="C639" s="189">
        <v>50</v>
      </c>
      <c r="D639" s="189">
        <f t="shared" si="9"/>
        <v>1.25</v>
      </c>
      <c r="E639" s="189">
        <v>48.75</v>
      </c>
      <c r="F639" s="160" t="s">
        <v>3729</v>
      </c>
      <c r="G639" s="220" t="s">
        <v>4102</v>
      </c>
    </row>
    <row r="640" spans="2:7">
      <c r="B640" s="158">
        <v>42700</v>
      </c>
      <c r="C640" s="189">
        <v>100</v>
      </c>
      <c r="D640" s="189">
        <f t="shared" si="9"/>
        <v>2.5</v>
      </c>
      <c r="E640" s="189">
        <v>97.5</v>
      </c>
      <c r="F640" s="160" t="s">
        <v>3729</v>
      </c>
      <c r="G640" s="220" t="s">
        <v>4103</v>
      </c>
    </row>
    <row r="641" spans="2:7">
      <c r="B641" s="158">
        <v>42700</v>
      </c>
      <c r="C641" s="189">
        <v>50</v>
      </c>
      <c r="D641" s="189">
        <f t="shared" si="9"/>
        <v>1.25</v>
      </c>
      <c r="E641" s="189">
        <v>48.75</v>
      </c>
      <c r="F641" s="160" t="s">
        <v>3733</v>
      </c>
      <c r="G641" s="220" t="s">
        <v>4104</v>
      </c>
    </row>
    <row r="642" spans="2:7">
      <c r="B642" s="158">
        <v>42700</v>
      </c>
      <c r="C642" s="189">
        <v>90</v>
      </c>
      <c r="D642" s="189">
        <f t="shared" si="9"/>
        <v>2.25</v>
      </c>
      <c r="E642" s="189">
        <v>87.75</v>
      </c>
      <c r="F642" s="160" t="s">
        <v>3721</v>
      </c>
      <c r="G642" s="220" t="s">
        <v>4104</v>
      </c>
    </row>
    <row r="643" spans="2:7">
      <c r="B643" s="158">
        <v>42700</v>
      </c>
      <c r="C643" s="189">
        <v>100</v>
      </c>
      <c r="D643" s="189">
        <f t="shared" si="9"/>
        <v>2.5</v>
      </c>
      <c r="E643" s="189">
        <v>97.5</v>
      </c>
      <c r="F643" s="160" t="s">
        <v>3729</v>
      </c>
      <c r="G643" s="220" t="s">
        <v>4105</v>
      </c>
    </row>
    <row r="644" spans="2:7">
      <c r="B644" s="158">
        <v>42700</v>
      </c>
      <c r="C644" s="189">
        <v>100</v>
      </c>
      <c r="D644" s="189">
        <f t="shared" si="9"/>
        <v>2.5</v>
      </c>
      <c r="E644" s="189">
        <v>97.5</v>
      </c>
      <c r="F644" s="160" t="s">
        <v>3734</v>
      </c>
      <c r="G644" s="220" t="s">
        <v>4100</v>
      </c>
    </row>
    <row r="645" spans="2:7">
      <c r="B645" s="158">
        <v>42700</v>
      </c>
      <c r="C645" s="189">
        <v>150</v>
      </c>
      <c r="D645" s="189">
        <f t="shared" si="9"/>
        <v>3.75</v>
      </c>
      <c r="E645" s="189">
        <v>146.25</v>
      </c>
      <c r="F645" s="160" t="s">
        <v>3727</v>
      </c>
      <c r="G645" s="220" t="s">
        <v>4106</v>
      </c>
    </row>
    <row r="646" spans="2:7">
      <c r="B646" s="158">
        <v>42700</v>
      </c>
      <c r="C646" s="189">
        <v>50</v>
      </c>
      <c r="D646" s="189">
        <f t="shared" ref="D646:D709" si="10">SUM(C646-E646)</f>
        <v>1.25</v>
      </c>
      <c r="E646" s="189">
        <v>48.75</v>
      </c>
      <c r="F646" s="160" t="s">
        <v>3729</v>
      </c>
      <c r="G646" s="220" t="s">
        <v>4107</v>
      </c>
    </row>
    <row r="647" spans="2:7">
      <c r="B647" s="158">
        <v>42700</v>
      </c>
      <c r="C647" s="189">
        <v>100</v>
      </c>
      <c r="D647" s="189">
        <f t="shared" si="10"/>
        <v>2.5</v>
      </c>
      <c r="E647" s="189">
        <v>97.5</v>
      </c>
      <c r="F647" s="160" t="s">
        <v>3729</v>
      </c>
      <c r="G647" s="220" t="s">
        <v>4108</v>
      </c>
    </row>
    <row r="648" spans="2:7">
      <c r="B648" s="158">
        <v>42700</v>
      </c>
      <c r="C648" s="189">
        <v>2</v>
      </c>
      <c r="D648" s="189">
        <f t="shared" si="10"/>
        <v>5.0000000000000044E-2</v>
      </c>
      <c r="E648" s="189">
        <v>1.95</v>
      </c>
      <c r="F648" s="160" t="s">
        <v>3717</v>
      </c>
      <c r="G648" s="220" t="s">
        <v>2543</v>
      </c>
    </row>
    <row r="649" spans="2:7">
      <c r="B649" s="158">
        <v>42700</v>
      </c>
      <c r="C649" s="189">
        <v>1000</v>
      </c>
      <c r="D649" s="189">
        <f t="shared" si="10"/>
        <v>25</v>
      </c>
      <c r="E649" s="189">
        <v>975</v>
      </c>
      <c r="F649" s="160" t="s">
        <v>3732</v>
      </c>
      <c r="G649" s="220" t="s">
        <v>3698</v>
      </c>
    </row>
    <row r="650" spans="2:7">
      <c r="B650" s="158">
        <v>42700</v>
      </c>
      <c r="C650" s="189">
        <v>100</v>
      </c>
      <c r="D650" s="189">
        <f t="shared" si="10"/>
        <v>2.5</v>
      </c>
      <c r="E650" s="189">
        <v>97.5</v>
      </c>
      <c r="F650" s="160" t="s">
        <v>3717</v>
      </c>
      <c r="G650" s="220" t="s">
        <v>4109</v>
      </c>
    </row>
    <row r="651" spans="2:7">
      <c r="B651" s="158">
        <v>42700</v>
      </c>
      <c r="C651" s="189">
        <v>850</v>
      </c>
      <c r="D651" s="189">
        <f t="shared" si="10"/>
        <v>21.25</v>
      </c>
      <c r="E651" s="189">
        <v>828.75</v>
      </c>
      <c r="F651" s="160" t="s">
        <v>3732</v>
      </c>
      <c r="G651" s="220" t="s">
        <v>3922</v>
      </c>
    </row>
    <row r="652" spans="2:7">
      <c r="B652" s="158">
        <v>42700</v>
      </c>
      <c r="C652" s="189">
        <v>200</v>
      </c>
      <c r="D652" s="189">
        <f t="shared" si="10"/>
        <v>5</v>
      </c>
      <c r="E652" s="189">
        <v>195</v>
      </c>
      <c r="F652" s="160" t="s">
        <v>3714</v>
      </c>
      <c r="G652" s="220" t="s">
        <v>2890</v>
      </c>
    </row>
    <row r="653" spans="2:7">
      <c r="B653" s="158">
        <v>42700</v>
      </c>
      <c r="C653" s="189">
        <v>150</v>
      </c>
      <c r="D653" s="189">
        <f t="shared" si="10"/>
        <v>3.75</v>
      </c>
      <c r="E653" s="189">
        <v>146.25</v>
      </c>
      <c r="F653" s="160" t="s">
        <v>3713</v>
      </c>
      <c r="G653" s="220" t="s">
        <v>2890</v>
      </c>
    </row>
    <row r="654" spans="2:7">
      <c r="B654" s="158">
        <v>42700</v>
      </c>
      <c r="C654" s="189">
        <v>250</v>
      </c>
      <c r="D654" s="189">
        <f t="shared" si="10"/>
        <v>6.25</v>
      </c>
      <c r="E654" s="189">
        <v>243.75</v>
      </c>
      <c r="F654" s="160" t="s">
        <v>3727</v>
      </c>
      <c r="G654" s="220" t="s">
        <v>2890</v>
      </c>
    </row>
    <row r="655" spans="2:7">
      <c r="B655" s="158">
        <v>42700</v>
      </c>
      <c r="C655" s="189">
        <v>160</v>
      </c>
      <c r="D655" s="189">
        <f t="shared" si="10"/>
        <v>4</v>
      </c>
      <c r="E655" s="189">
        <v>156</v>
      </c>
      <c r="F655" s="160" t="s">
        <v>3729</v>
      </c>
      <c r="G655" s="220" t="s">
        <v>2890</v>
      </c>
    </row>
    <row r="656" spans="2:7">
      <c r="B656" s="158">
        <v>42700</v>
      </c>
      <c r="C656" s="189">
        <v>150</v>
      </c>
      <c r="D656" s="189">
        <f t="shared" si="10"/>
        <v>3.75</v>
      </c>
      <c r="E656" s="189">
        <v>146.25</v>
      </c>
      <c r="F656" s="160" t="s">
        <v>3733</v>
      </c>
      <c r="G656" s="220" t="s">
        <v>2890</v>
      </c>
    </row>
    <row r="657" spans="2:7">
      <c r="B657" s="158">
        <v>42700</v>
      </c>
      <c r="C657" s="189">
        <v>500</v>
      </c>
      <c r="D657" s="189">
        <f t="shared" si="10"/>
        <v>12.5</v>
      </c>
      <c r="E657" s="189">
        <v>487.5</v>
      </c>
      <c r="F657" s="160" t="s">
        <v>3729</v>
      </c>
      <c r="G657" s="220" t="s">
        <v>4110</v>
      </c>
    </row>
    <row r="658" spans="2:7">
      <c r="B658" s="158">
        <v>42700</v>
      </c>
      <c r="C658" s="189">
        <v>500</v>
      </c>
      <c r="D658" s="189">
        <f t="shared" si="10"/>
        <v>12.5</v>
      </c>
      <c r="E658" s="189">
        <v>487.5</v>
      </c>
      <c r="F658" s="160" t="s">
        <v>3717</v>
      </c>
      <c r="G658" s="220" t="s">
        <v>4111</v>
      </c>
    </row>
    <row r="659" spans="2:7">
      <c r="B659" s="158">
        <v>42700</v>
      </c>
      <c r="C659" s="189">
        <v>100</v>
      </c>
      <c r="D659" s="189">
        <f t="shared" si="10"/>
        <v>2.5</v>
      </c>
      <c r="E659" s="189">
        <v>97.5</v>
      </c>
      <c r="F659" s="160" t="s">
        <v>3729</v>
      </c>
      <c r="G659" s="220" t="s">
        <v>4112</v>
      </c>
    </row>
    <row r="660" spans="2:7">
      <c r="B660" s="158">
        <v>42700</v>
      </c>
      <c r="C660" s="189">
        <v>100</v>
      </c>
      <c r="D660" s="189">
        <f t="shared" si="10"/>
        <v>2.5</v>
      </c>
      <c r="E660" s="189">
        <v>97.5</v>
      </c>
      <c r="F660" s="160" t="s">
        <v>3721</v>
      </c>
      <c r="G660" s="220" t="s">
        <v>4112</v>
      </c>
    </row>
    <row r="661" spans="2:7">
      <c r="B661" s="158">
        <v>42700</v>
      </c>
      <c r="C661" s="189">
        <v>100</v>
      </c>
      <c r="D661" s="189">
        <f t="shared" si="10"/>
        <v>2.5</v>
      </c>
      <c r="E661" s="189">
        <v>97.5</v>
      </c>
      <c r="F661" s="160" t="s">
        <v>3727</v>
      </c>
      <c r="G661" s="220" t="s">
        <v>4112</v>
      </c>
    </row>
    <row r="662" spans="2:7">
      <c r="B662" s="158">
        <v>42700</v>
      </c>
      <c r="C662" s="189">
        <v>100</v>
      </c>
      <c r="D662" s="189">
        <f t="shared" si="10"/>
        <v>2.5</v>
      </c>
      <c r="E662" s="189">
        <v>97.5</v>
      </c>
      <c r="F662" s="160" t="s">
        <v>3732</v>
      </c>
      <c r="G662" s="220" t="s">
        <v>4112</v>
      </c>
    </row>
    <row r="663" spans="2:7">
      <c r="B663" s="158">
        <v>42700</v>
      </c>
      <c r="C663" s="189">
        <v>100</v>
      </c>
      <c r="D663" s="189">
        <f t="shared" si="10"/>
        <v>2.5</v>
      </c>
      <c r="E663" s="189">
        <v>97.5</v>
      </c>
      <c r="F663" s="160" t="s">
        <v>3733</v>
      </c>
      <c r="G663" s="220" t="s">
        <v>4112</v>
      </c>
    </row>
    <row r="664" spans="2:7">
      <c r="B664" s="158">
        <v>42701</v>
      </c>
      <c r="C664" s="189">
        <v>150</v>
      </c>
      <c r="D664" s="189">
        <f t="shared" si="10"/>
        <v>8.25</v>
      </c>
      <c r="E664" s="189">
        <v>141.75</v>
      </c>
      <c r="F664" s="160" t="s">
        <v>3729</v>
      </c>
      <c r="G664" s="220" t="s">
        <v>3228</v>
      </c>
    </row>
    <row r="665" spans="2:7">
      <c r="B665" s="158">
        <v>42701</v>
      </c>
      <c r="C665" s="189">
        <v>300</v>
      </c>
      <c r="D665" s="189">
        <f t="shared" si="10"/>
        <v>10.5</v>
      </c>
      <c r="E665" s="189">
        <v>289.5</v>
      </c>
      <c r="F665" s="160" t="s">
        <v>3727</v>
      </c>
      <c r="G665" s="220" t="s">
        <v>4113</v>
      </c>
    </row>
    <row r="666" spans="2:7">
      <c r="B666" s="158">
        <v>42701</v>
      </c>
      <c r="C666" s="189">
        <v>100</v>
      </c>
      <c r="D666" s="189">
        <f t="shared" si="10"/>
        <v>2.5</v>
      </c>
      <c r="E666" s="189">
        <v>97.5</v>
      </c>
      <c r="F666" s="160" t="s">
        <v>3729</v>
      </c>
      <c r="G666" s="220" t="s">
        <v>4114</v>
      </c>
    </row>
    <row r="667" spans="2:7">
      <c r="B667" s="158">
        <v>42701</v>
      </c>
      <c r="C667" s="189">
        <v>9000</v>
      </c>
      <c r="D667" s="189">
        <f t="shared" si="10"/>
        <v>225</v>
      </c>
      <c r="E667" s="189">
        <v>8775</v>
      </c>
      <c r="F667" s="160" t="s">
        <v>3732</v>
      </c>
      <c r="G667" s="220" t="s">
        <v>4115</v>
      </c>
    </row>
    <row r="668" spans="2:7">
      <c r="B668" s="158">
        <v>42701</v>
      </c>
      <c r="C668" s="189">
        <v>1000</v>
      </c>
      <c r="D668" s="189">
        <f t="shared" si="10"/>
        <v>25</v>
      </c>
      <c r="E668" s="189">
        <v>975</v>
      </c>
      <c r="F668" s="160" t="s">
        <v>3731</v>
      </c>
      <c r="G668" s="220" t="s">
        <v>4116</v>
      </c>
    </row>
    <row r="669" spans="2:7">
      <c r="B669" s="158">
        <v>42701</v>
      </c>
      <c r="C669" s="189">
        <v>1000</v>
      </c>
      <c r="D669" s="189">
        <f t="shared" si="10"/>
        <v>25</v>
      </c>
      <c r="E669" s="189">
        <v>975</v>
      </c>
      <c r="F669" s="160" t="s">
        <v>3711</v>
      </c>
      <c r="G669" s="220" t="s">
        <v>3867</v>
      </c>
    </row>
    <row r="670" spans="2:7">
      <c r="B670" s="158">
        <v>42701</v>
      </c>
      <c r="C670" s="189">
        <v>100</v>
      </c>
      <c r="D670" s="189">
        <f t="shared" si="10"/>
        <v>3.5</v>
      </c>
      <c r="E670" s="189">
        <v>96.5</v>
      </c>
      <c r="F670" s="160" t="s">
        <v>3728</v>
      </c>
      <c r="G670" s="220" t="s">
        <v>4117</v>
      </c>
    </row>
    <row r="671" spans="2:7">
      <c r="B671" s="158">
        <v>42701</v>
      </c>
      <c r="C671" s="189">
        <v>5000</v>
      </c>
      <c r="D671" s="189">
        <f t="shared" si="10"/>
        <v>125</v>
      </c>
      <c r="E671" s="189">
        <v>4875</v>
      </c>
      <c r="F671" s="160" t="s">
        <v>3727</v>
      </c>
      <c r="G671" s="220" t="s">
        <v>4118</v>
      </c>
    </row>
    <row r="672" spans="2:7">
      <c r="B672" s="158">
        <v>42701</v>
      </c>
      <c r="C672" s="189">
        <v>5000</v>
      </c>
      <c r="D672" s="189">
        <f t="shared" si="10"/>
        <v>125</v>
      </c>
      <c r="E672" s="189">
        <v>4875</v>
      </c>
      <c r="F672" s="160" t="s">
        <v>3732</v>
      </c>
      <c r="G672" s="220" t="s">
        <v>4118</v>
      </c>
    </row>
    <row r="673" spans="2:7">
      <c r="B673" s="158">
        <v>42701</v>
      </c>
      <c r="C673" s="189">
        <v>400</v>
      </c>
      <c r="D673" s="189">
        <f t="shared" si="10"/>
        <v>14</v>
      </c>
      <c r="E673" s="189">
        <v>386</v>
      </c>
      <c r="F673" s="160" t="s">
        <v>3728</v>
      </c>
      <c r="G673" s="220" t="s">
        <v>4117</v>
      </c>
    </row>
    <row r="674" spans="2:7">
      <c r="B674" s="158">
        <v>42701</v>
      </c>
      <c r="C674" s="189">
        <v>10000</v>
      </c>
      <c r="D674" s="189">
        <f t="shared" si="10"/>
        <v>250</v>
      </c>
      <c r="E674" s="189">
        <v>9750</v>
      </c>
      <c r="F674" s="160" t="s">
        <v>3732</v>
      </c>
      <c r="G674" s="220" t="s">
        <v>4119</v>
      </c>
    </row>
    <row r="675" spans="2:7">
      <c r="B675" s="158">
        <v>42701</v>
      </c>
      <c r="C675" s="189">
        <v>5000</v>
      </c>
      <c r="D675" s="189">
        <f t="shared" si="10"/>
        <v>125</v>
      </c>
      <c r="E675" s="189">
        <v>4875</v>
      </c>
      <c r="F675" s="160" t="s">
        <v>3717</v>
      </c>
      <c r="G675" s="220" t="s">
        <v>2543</v>
      </c>
    </row>
    <row r="676" spans="2:7">
      <c r="B676" s="158">
        <v>42701</v>
      </c>
      <c r="C676" s="189">
        <v>1000</v>
      </c>
      <c r="D676" s="189">
        <f t="shared" si="10"/>
        <v>25</v>
      </c>
      <c r="E676" s="189">
        <v>975</v>
      </c>
      <c r="F676" s="160" t="s">
        <v>3729</v>
      </c>
      <c r="G676" s="220" t="s">
        <v>4120</v>
      </c>
    </row>
    <row r="677" spans="2:7">
      <c r="B677" s="158">
        <v>42701</v>
      </c>
      <c r="C677" s="189">
        <v>500</v>
      </c>
      <c r="D677" s="189">
        <f t="shared" si="10"/>
        <v>12.5</v>
      </c>
      <c r="E677" s="189">
        <v>487.5</v>
      </c>
      <c r="F677" s="160" t="s">
        <v>3729</v>
      </c>
      <c r="G677" s="220" t="s">
        <v>4121</v>
      </c>
    </row>
    <row r="678" spans="2:7">
      <c r="B678" s="158">
        <v>42701</v>
      </c>
      <c r="C678" s="189">
        <v>500</v>
      </c>
      <c r="D678" s="189">
        <f t="shared" si="10"/>
        <v>12.5</v>
      </c>
      <c r="E678" s="189">
        <v>487.5</v>
      </c>
      <c r="F678" s="160" t="s">
        <v>3727</v>
      </c>
      <c r="G678" s="220" t="s">
        <v>4121</v>
      </c>
    </row>
    <row r="679" spans="2:7">
      <c r="B679" s="158">
        <v>42701</v>
      </c>
      <c r="C679" s="189">
        <v>10000</v>
      </c>
      <c r="D679" s="189">
        <f t="shared" si="10"/>
        <v>250</v>
      </c>
      <c r="E679" s="189">
        <v>9750</v>
      </c>
      <c r="F679" s="160" t="s">
        <v>3730</v>
      </c>
      <c r="G679" s="220" t="s">
        <v>4122</v>
      </c>
    </row>
    <row r="680" spans="2:7">
      <c r="B680" s="158">
        <v>42701</v>
      </c>
      <c r="C680" s="189">
        <v>2400</v>
      </c>
      <c r="D680" s="189">
        <f t="shared" si="10"/>
        <v>60</v>
      </c>
      <c r="E680" s="189">
        <v>2340</v>
      </c>
      <c r="F680" s="160" t="s">
        <v>3729</v>
      </c>
      <c r="G680" s="220" t="s">
        <v>4018</v>
      </c>
    </row>
    <row r="681" spans="2:7">
      <c r="B681" s="158">
        <v>42702</v>
      </c>
      <c r="C681" s="189">
        <v>500</v>
      </c>
      <c r="D681" s="189">
        <f t="shared" si="10"/>
        <v>12.5</v>
      </c>
      <c r="E681" s="189">
        <v>487.5</v>
      </c>
      <c r="F681" s="160" t="s">
        <v>3717</v>
      </c>
      <c r="G681" s="220" t="s">
        <v>4123</v>
      </c>
    </row>
    <row r="682" spans="2:7">
      <c r="B682" s="158">
        <v>42702</v>
      </c>
      <c r="C682" s="189">
        <v>1500</v>
      </c>
      <c r="D682" s="189">
        <f t="shared" si="10"/>
        <v>37.5</v>
      </c>
      <c r="E682" s="189">
        <v>1462.5</v>
      </c>
      <c r="F682" s="160" t="s">
        <v>3717</v>
      </c>
      <c r="G682" s="220" t="s">
        <v>4124</v>
      </c>
    </row>
    <row r="683" spans="2:7">
      <c r="B683" s="158">
        <v>42702</v>
      </c>
      <c r="C683" s="189">
        <v>100</v>
      </c>
      <c r="D683" s="189">
        <f t="shared" si="10"/>
        <v>2.5</v>
      </c>
      <c r="E683" s="189">
        <v>97.5</v>
      </c>
      <c r="F683" s="160" t="s">
        <v>3729</v>
      </c>
      <c r="G683" s="220" t="s">
        <v>4125</v>
      </c>
    </row>
    <row r="684" spans="2:7">
      <c r="B684" s="158">
        <v>42702</v>
      </c>
      <c r="C684" s="189">
        <v>300</v>
      </c>
      <c r="D684" s="189">
        <f t="shared" si="10"/>
        <v>7.5</v>
      </c>
      <c r="E684" s="189">
        <v>292.5</v>
      </c>
      <c r="F684" s="160" t="s">
        <v>3727</v>
      </c>
      <c r="G684" s="220" t="s">
        <v>2116</v>
      </c>
    </row>
    <row r="685" spans="2:7">
      <c r="B685" s="158">
        <v>42702</v>
      </c>
      <c r="C685" s="189">
        <v>100</v>
      </c>
      <c r="D685" s="189">
        <f t="shared" si="10"/>
        <v>2.5</v>
      </c>
      <c r="E685" s="189">
        <v>97.5</v>
      </c>
      <c r="F685" s="160" t="s">
        <v>3727</v>
      </c>
      <c r="G685" s="220" t="s">
        <v>4126</v>
      </c>
    </row>
    <row r="686" spans="2:7">
      <c r="B686" s="158">
        <v>42702</v>
      </c>
      <c r="C686" s="189">
        <v>2000</v>
      </c>
      <c r="D686" s="189">
        <f t="shared" si="10"/>
        <v>50</v>
      </c>
      <c r="E686" s="189">
        <v>1950</v>
      </c>
      <c r="F686" s="160" t="s">
        <v>3717</v>
      </c>
      <c r="G686" s="220" t="s">
        <v>3274</v>
      </c>
    </row>
    <row r="687" spans="2:7">
      <c r="B687" s="158">
        <v>42702</v>
      </c>
      <c r="C687" s="189">
        <v>1000</v>
      </c>
      <c r="D687" s="189">
        <f t="shared" si="10"/>
        <v>25</v>
      </c>
      <c r="E687" s="189">
        <v>975</v>
      </c>
      <c r="F687" s="160" t="s">
        <v>3729</v>
      </c>
      <c r="G687" s="220" t="s">
        <v>4127</v>
      </c>
    </row>
    <row r="688" spans="2:7">
      <c r="B688" s="158">
        <v>42702</v>
      </c>
      <c r="C688" s="189">
        <v>100</v>
      </c>
      <c r="D688" s="189">
        <f t="shared" si="10"/>
        <v>2.5</v>
      </c>
      <c r="E688" s="189">
        <v>97.5</v>
      </c>
      <c r="F688" s="160" t="s">
        <v>3729</v>
      </c>
      <c r="G688" s="220" t="s">
        <v>3992</v>
      </c>
    </row>
    <row r="689" spans="2:7">
      <c r="B689" s="158">
        <v>42702</v>
      </c>
      <c r="C689" s="189">
        <v>150</v>
      </c>
      <c r="D689" s="189">
        <f t="shared" si="10"/>
        <v>3.75</v>
      </c>
      <c r="E689" s="189">
        <v>146.25</v>
      </c>
      <c r="F689" s="160" t="s">
        <v>3717</v>
      </c>
      <c r="G689" s="220" t="s">
        <v>3288</v>
      </c>
    </row>
    <row r="690" spans="2:7">
      <c r="B690" s="158">
        <v>42702</v>
      </c>
      <c r="C690" s="189">
        <v>1000</v>
      </c>
      <c r="D690" s="189">
        <f t="shared" si="10"/>
        <v>25</v>
      </c>
      <c r="E690" s="189">
        <v>975</v>
      </c>
      <c r="F690" s="160" t="s">
        <v>3729</v>
      </c>
      <c r="G690" s="220" t="s">
        <v>3611</v>
      </c>
    </row>
    <row r="691" spans="2:7">
      <c r="B691" s="158">
        <v>42702</v>
      </c>
      <c r="C691" s="189">
        <v>1000</v>
      </c>
      <c r="D691" s="189">
        <f t="shared" si="10"/>
        <v>25</v>
      </c>
      <c r="E691" s="189">
        <v>975</v>
      </c>
      <c r="F691" s="160" t="s">
        <v>3719</v>
      </c>
      <c r="G691" s="220" t="s">
        <v>3839</v>
      </c>
    </row>
    <row r="692" spans="2:7">
      <c r="B692" s="158">
        <v>42702</v>
      </c>
      <c r="C692" s="189">
        <v>200</v>
      </c>
      <c r="D692" s="189">
        <f t="shared" si="10"/>
        <v>6.4000000000000057</v>
      </c>
      <c r="E692" s="189">
        <v>193.6</v>
      </c>
      <c r="F692" s="160" t="s">
        <v>3730</v>
      </c>
      <c r="G692" s="220" t="s">
        <v>2046</v>
      </c>
    </row>
    <row r="693" spans="2:7">
      <c r="B693" s="158">
        <v>42702</v>
      </c>
      <c r="C693" s="189">
        <v>1000</v>
      </c>
      <c r="D693" s="189">
        <f t="shared" si="10"/>
        <v>25</v>
      </c>
      <c r="E693" s="189">
        <v>975</v>
      </c>
      <c r="F693" s="160" t="s">
        <v>3729</v>
      </c>
      <c r="G693" s="220" t="s">
        <v>3770</v>
      </c>
    </row>
    <row r="694" spans="2:7">
      <c r="B694" s="158">
        <v>42702</v>
      </c>
      <c r="C694" s="189">
        <v>1000</v>
      </c>
      <c r="D694" s="189">
        <f t="shared" si="10"/>
        <v>25</v>
      </c>
      <c r="E694" s="189">
        <v>975</v>
      </c>
      <c r="F694" s="160" t="s">
        <v>3721</v>
      </c>
      <c r="G694" s="220" t="s">
        <v>3770</v>
      </c>
    </row>
    <row r="695" spans="2:7">
      <c r="B695" s="158">
        <v>42702</v>
      </c>
      <c r="C695" s="189">
        <v>1000</v>
      </c>
      <c r="D695" s="189">
        <f t="shared" si="10"/>
        <v>25</v>
      </c>
      <c r="E695" s="189">
        <v>975</v>
      </c>
      <c r="F695" s="160" t="s">
        <v>3727</v>
      </c>
      <c r="G695" s="220" t="s">
        <v>3770</v>
      </c>
    </row>
    <row r="696" spans="2:7">
      <c r="B696" s="158">
        <v>42702</v>
      </c>
      <c r="C696" s="189">
        <v>1000</v>
      </c>
      <c r="D696" s="189">
        <f t="shared" si="10"/>
        <v>25</v>
      </c>
      <c r="E696" s="189">
        <v>975</v>
      </c>
      <c r="F696" s="160" t="s">
        <v>3732</v>
      </c>
      <c r="G696" s="220" t="s">
        <v>3770</v>
      </c>
    </row>
    <row r="697" spans="2:7">
      <c r="B697" s="359">
        <v>42702</v>
      </c>
      <c r="C697" s="189">
        <v>1000</v>
      </c>
      <c r="D697" s="189">
        <f t="shared" si="10"/>
        <v>25</v>
      </c>
      <c r="E697" s="189">
        <v>975</v>
      </c>
      <c r="F697" s="160" t="s">
        <v>3733</v>
      </c>
      <c r="G697" s="220" t="s">
        <v>3770</v>
      </c>
    </row>
    <row r="698" spans="2:7">
      <c r="B698" s="359">
        <v>42702</v>
      </c>
      <c r="C698" s="189">
        <v>1000</v>
      </c>
      <c r="D698" s="189">
        <f t="shared" si="10"/>
        <v>25</v>
      </c>
      <c r="E698" s="189">
        <v>975</v>
      </c>
      <c r="F698" s="160" t="s">
        <v>3731</v>
      </c>
      <c r="G698" s="220" t="s">
        <v>3770</v>
      </c>
    </row>
    <row r="699" spans="2:7">
      <c r="B699" s="359">
        <v>42702</v>
      </c>
      <c r="C699" s="189">
        <v>1000</v>
      </c>
      <c r="D699" s="189">
        <f t="shared" si="10"/>
        <v>25</v>
      </c>
      <c r="E699" s="189">
        <v>975</v>
      </c>
      <c r="F699" s="160" t="s">
        <v>3728</v>
      </c>
      <c r="G699" s="220" t="s">
        <v>3770</v>
      </c>
    </row>
    <row r="700" spans="2:7">
      <c r="B700" s="359">
        <v>42702</v>
      </c>
      <c r="C700" s="189">
        <v>2000</v>
      </c>
      <c r="D700" s="189">
        <f t="shared" si="10"/>
        <v>50</v>
      </c>
      <c r="E700" s="189">
        <v>1950</v>
      </c>
      <c r="F700" s="160" t="s">
        <v>3717</v>
      </c>
      <c r="G700" s="220" t="s">
        <v>4128</v>
      </c>
    </row>
    <row r="701" spans="2:7">
      <c r="B701" s="359">
        <v>42702</v>
      </c>
      <c r="C701" s="189">
        <v>1000</v>
      </c>
      <c r="D701" s="189">
        <f t="shared" si="10"/>
        <v>25</v>
      </c>
      <c r="E701" s="189">
        <v>975</v>
      </c>
      <c r="F701" s="160" t="s">
        <v>3714</v>
      </c>
      <c r="G701" s="220" t="s">
        <v>3770</v>
      </c>
    </row>
    <row r="702" spans="2:7">
      <c r="B702" s="359">
        <v>42702</v>
      </c>
      <c r="C702" s="189">
        <v>1000</v>
      </c>
      <c r="D702" s="189">
        <f t="shared" si="10"/>
        <v>25</v>
      </c>
      <c r="E702" s="189">
        <v>975</v>
      </c>
      <c r="F702" s="160" t="s">
        <v>3719</v>
      </c>
      <c r="G702" s="220" t="s">
        <v>3770</v>
      </c>
    </row>
    <row r="703" spans="2:7">
      <c r="B703" s="359">
        <v>42702</v>
      </c>
      <c r="C703" s="189">
        <v>1000</v>
      </c>
      <c r="D703" s="189">
        <f t="shared" si="10"/>
        <v>25</v>
      </c>
      <c r="E703" s="189">
        <v>975</v>
      </c>
      <c r="F703" s="160" t="s">
        <v>3713</v>
      </c>
      <c r="G703" s="220" t="s">
        <v>3770</v>
      </c>
    </row>
    <row r="704" spans="2:7">
      <c r="B704" s="359">
        <v>42702</v>
      </c>
      <c r="C704" s="189">
        <v>100</v>
      </c>
      <c r="D704" s="189">
        <f t="shared" si="10"/>
        <v>2.5</v>
      </c>
      <c r="E704" s="189">
        <v>97.5</v>
      </c>
      <c r="F704" s="160" t="s">
        <v>3729</v>
      </c>
      <c r="G704" s="220" t="s">
        <v>4129</v>
      </c>
    </row>
    <row r="705" spans="2:7">
      <c r="B705" s="359">
        <v>42702</v>
      </c>
      <c r="C705" s="189">
        <v>2000</v>
      </c>
      <c r="D705" s="189">
        <f t="shared" si="10"/>
        <v>50</v>
      </c>
      <c r="E705" s="189">
        <v>1950</v>
      </c>
      <c r="F705" s="160" t="s">
        <v>3717</v>
      </c>
      <c r="G705" s="220" t="s">
        <v>4001</v>
      </c>
    </row>
    <row r="706" spans="2:7">
      <c r="B706" s="359">
        <v>42702</v>
      </c>
      <c r="C706" s="189">
        <v>50000</v>
      </c>
      <c r="D706" s="189">
        <f t="shared" si="10"/>
        <v>1750</v>
      </c>
      <c r="E706" s="189">
        <v>48250</v>
      </c>
      <c r="F706" s="160" t="s">
        <v>3729</v>
      </c>
      <c r="G706" s="220" t="s">
        <v>4130</v>
      </c>
    </row>
    <row r="707" spans="2:7">
      <c r="B707" s="359">
        <v>42702</v>
      </c>
      <c r="C707" s="189">
        <v>43000</v>
      </c>
      <c r="D707" s="189">
        <f t="shared" si="10"/>
        <v>1505</v>
      </c>
      <c r="E707" s="189">
        <v>41495</v>
      </c>
      <c r="F707" s="160" t="s">
        <v>3732</v>
      </c>
      <c r="G707" s="220" t="s">
        <v>4130</v>
      </c>
    </row>
    <row r="708" spans="2:7">
      <c r="B708" s="359">
        <v>42702</v>
      </c>
      <c r="C708" s="189">
        <v>7000</v>
      </c>
      <c r="D708" s="189">
        <f t="shared" si="10"/>
        <v>245</v>
      </c>
      <c r="E708" s="189">
        <v>6755</v>
      </c>
      <c r="F708" s="160" t="s">
        <v>3721</v>
      </c>
      <c r="G708" s="220" t="s">
        <v>4130</v>
      </c>
    </row>
    <row r="709" spans="2:7">
      <c r="B709" s="359">
        <v>42702</v>
      </c>
      <c r="C709" s="189">
        <v>200</v>
      </c>
      <c r="D709" s="189">
        <f t="shared" si="10"/>
        <v>5</v>
      </c>
      <c r="E709" s="189">
        <v>195</v>
      </c>
      <c r="F709" s="160" t="s">
        <v>3729</v>
      </c>
      <c r="G709" s="220" t="s">
        <v>3903</v>
      </c>
    </row>
    <row r="710" spans="2:7">
      <c r="B710" s="359">
        <v>42702</v>
      </c>
      <c r="C710" s="189">
        <v>500</v>
      </c>
      <c r="D710" s="189">
        <f t="shared" ref="D710:D773" si="11">SUM(C710-E710)</f>
        <v>12.5</v>
      </c>
      <c r="E710" s="189">
        <v>487.5</v>
      </c>
      <c r="F710" s="160" t="s">
        <v>3727</v>
      </c>
      <c r="G710" s="220" t="s">
        <v>4131</v>
      </c>
    </row>
    <row r="711" spans="2:7">
      <c r="B711" s="359">
        <v>42702</v>
      </c>
      <c r="C711" s="189">
        <v>500</v>
      </c>
      <c r="D711" s="189">
        <f t="shared" si="11"/>
        <v>12.5</v>
      </c>
      <c r="E711" s="189">
        <v>487.5</v>
      </c>
      <c r="F711" s="160" t="s">
        <v>3713</v>
      </c>
      <c r="G711" s="220" t="s">
        <v>4131</v>
      </c>
    </row>
    <row r="712" spans="2:7">
      <c r="B712" s="359">
        <v>42702</v>
      </c>
      <c r="C712" s="189">
        <v>500</v>
      </c>
      <c r="D712" s="189">
        <f t="shared" si="11"/>
        <v>12.5</v>
      </c>
      <c r="E712" s="189">
        <v>487.5</v>
      </c>
      <c r="F712" s="160" t="s">
        <v>3726</v>
      </c>
      <c r="G712" s="220" t="s">
        <v>4131</v>
      </c>
    </row>
    <row r="713" spans="2:7">
      <c r="B713" s="359">
        <v>42702</v>
      </c>
      <c r="C713" s="189">
        <v>300</v>
      </c>
      <c r="D713" s="189">
        <f t="shared" si="11"/>
        <v>7.5</v>
      </c>
      <c r="E713" s="189">
        <v>292.5</v>
      </c>
      <c r="F713" s="160" t="s">
        <v>3717</v>
      </c>
      <c r="G713" s="220" t="s">
        <v>4132</v>
      </c>
    </row>
    <row r="714" spans="2:7">
      <c r="B714" s="359">
        <v>42702</v>
      </c>
      <c r="C714" s="189">
        <v>100</v>
      </c>
      <c r="D714" s="189">
        <f t="shared" si="11"/>
        <v>2.5</v>
      </c>
      <c r="E714" s="189">
        <v>97.5</v>
      </c>
      <c r="F714" s="160" t="s">
        <v>3727</v>
      </c>
      <c r="G714" s="220" t="s">
        <v>4133</v>
      </c>
    </row>
    <row r="715" spans="2:7">
      <c r="B715" s="359">
        <v>42702</v>
      </c>
      <c r="C715" s="189">
        <v>100</v>
      </c>
      <c r="D715" s="189">
        <f t="shared" si="11"/>
        <v>2.5</v>
      </c>
      <c r="E715" s="189">
        <v>97.5</v>
      </c>
      <c r="F715" s="160" t="s">
        <v>3734</v>
      </c>
      <c r="G715" s="220" t="s">
        <v>4133</v>
      </c>
    </row>
    <row r="716" spans="2:7">
      <c r="B716" s="359">
        <v>42702</v>
      </c>
      <c r="C716" s="189">
        <v>500</v>
      </c>
      <c r="D716" s="189">
        <f t="shared" si="11"/>
        <v>12.5</v>
      </c>
      <c r="E716" s="189">
        <v>487.5</v>
      </c>
      <c r="F716" s="160" t="s">
        <v>3721</v>
      </c>
      <c r="G716" s="220" t="s">
        <v>2001</v>
      </c>
    </row>
    <row r="717" spans="2:7">
      <c r="B717" s="359">
        <v>42702</v>
      </c>
      <c r="C717" s="189">
        <v>200</v>
      </c>
      <c r="D717" s="189">
        <f t="shared" si="11"/>
        <v>5</v>
      </c>
      <c r="E717" s="189">
        <v>195</v>
      </c>
      <c r="F717" s="160" t="s">
        <v>3727</v>
      </c>
      <c r="G717" s="220" t="s">
        <v>4134</v>
      </c>
    </row>
    <row r="718" spans="2:7">
      <c r="B718" s="359">
        <v>42703</v>
      </c>
      <c r="C718" s="189">
        <v>70</v>
      </c>
      <c r="D718" s="189">
        <f t="shared" si="11"/>
        <v>2.2399999999999949</v>
      </c>
      <c r="E718" s="189">
        <v>67.760000000000005</v>
      </c>
      <c r="F718" s="160" t="s">
        <v>3728</v>
      </c>
      <c r="G718" s="220" t="s">
        <v>4135</v>
      </c>
    </row>
    <row r="719" spans="2:7">
      <c r="B719" s="359">
        <v>42703</v>
      </c>
      <c r="C719" s="189">
        <v>200</v>
      </c>
      <c r="D719" s="189">
        <f t="shared" si="11"/>
        <v>5</v>
      </c>
      <c r="E719" s="189">
        <v>195</v>
      </c>
      <c r="F719" s="160" t="s">
        <v>3717</v>
      </c>
      <c r="G719" s="220" t="s">
        <v>2594</v>
      </c>
    </row>
    <row r="720" spans="2:7">
      <c r="B720" s="359">
        <v>42703</v>
      </c>
      <c r="C720" s="189">
        <v>200</v>
      </c>
      <c r="D720" s="189">
        <f t="shared" si="11"/>
        <v>5</v>
      </c>
      <c r="E720" s="189">
        <v>195</v>
      </c>
      <c r="F720" s="160" t="s">
        <v>3729</v>
      </c>
      <c r="G720" s="220" t="s">
        <v>4125</v>
      </c>
    </row>
    <row r="721" spans="2:7">
      <c r="B721" s="359">
        <v>42703</v>
      </c>
      <c r="C721" s="189">
        <v>1100</v>
      </c>
      <c r="D721" s="189">
        <f t="shared" si="11"/>
        <v>27.5</v>
      </c>
      <c r="E721" s="189">
        <v>1072.5</v>
      </c>
      <c r="F721" s="160" t="s">
        <v>3711</v>
      </c>
      <c r="G721" s="220" t="s">
        <v>3735</v>
      </c>
    </row>
    <row r="722" spans="2:7">
      <c r="B722" s="359">
        <v>42703</v>
      </c>
      <c r="C722" s="189">
        <v>442.94</v>
      </c>
      <c r="D722" s="189">
        <f t="shared" si="11"/>
        <v>15.509999999999991</v>
      </c>
      <c r="E722" s="189">
        <v>427.43</v>
      </c>
      <c r="F722" s="160" t="s">
        <v>3711</v>
      </c>
      <c r="G722" s="220" t="s">
        <v>4136</v>
      </c>
    </row>
    <row r="723" spans="2:7">
      <c r="B723" s="359">
        <v>42703</v>
      </c>
      <c r="C723" s="189">
        <v>500</v>
      </c>
      <c r="D723" s="189">
        <f t="shared" si="11"/>
        <v>12.5</v>
      </c>
      <c r="E723" s="189">
        <v>487.5</v>
      </c>
      <c r="F723" s="160" t="s">
        <v>3733</v>
      </c>
      <c r="G723" s="220" t="s">
        <v>4136</v>
      </c>
    </row>
    <row r="724" spans="2:7">
      <c r="B724" s="359">
        <v>42703</v>
      </c>
      <c r="C724" s="189">
        <v>200</v>
      </c>
      <c r="D724" s="189">
        <f t="shared" si="11"/>
        <v>5</v>
      </c>
      <c r="E724" s="189">
        <v>195</v>
      </c>
      <c r="F724" s="160" t="s">
        <v>3729</v>
      </c>
      <c r="G724" s="220" t="s">
        <v>4137</v>
      </c>
    </row>
    <row r="725" spans="2:7">
      <c r="B725" s="359">
        <v>42703</v>
      </c>
      <c r="C725" s="189">
        <v>150</v>
      </c>
      <c r="D725" s="189">
        <f t="shared" si="11"/>
        <v>3.75</v>
      </c>
      <c r="E725" s="189">
        <v>146.25</v>
      </c>
      <c r="F725" s="160" t="s">
        <v>3717</v>
      </c>
      <c r="G725" s="220" t="s">
        <v>4138</v>
      </c>
    </row>
    <row r="726" spans="2:7">
      <c r="B726" s="359">
        <v>42703</v>
      </c>
      <c r="C726" s="189">
        <v>300</v>
      </c>
      <c r="D726" s="189">
        <f t="shared" si="11"/>
        <v>7.5</v>
      </c>
      <c r="E726" s="189">
        <v>292.5</v>
      </c>
      <c r="F726" s="160" t="s">
        <v>3729</v>
      </c>
      <c r="G726" s="220" t="s">
        <v>3864</v>
      </c>
    </row>
    <row r="727" spans="2:7">
      <c r="B727" s="359">
        <v>42703</v>
      </c>
      <c r="C727" s="189">
        <v>129</v>
      </c>
      <c r="D727" s="189">
        <f t="shared" si="11"/>
        <v>4.1299999999999955</v>
      </c>
      <c r="E727" s="189">
        <v>124.87</v>
      </c>
      <c r="F727" s="160" t="s">
        <v>3721</v>
      </c>
      <c r="G727" s="220" t="s">
        <v>4035</v>
      </c>
    </row>
    <row r="728" spans="2:7">
      <c r="B728" s="359">
        <v>42703</v>
      </c>
      <c r="C728" s="189">
        <v>100</v>
      </c>
      <c r="D728" s="189">
        <f t="shared" si="11"/>
        <v>2.5</v>
      </c>
      <c r="E728" s="189">
        <v>97.5</v>
      </c>
      <c r="F728" s="160" t="s">
        <v>3717</v>
      </c>
      <c r="G728" s="220" t="s">
        <v>2454</v>
      </c>
    </row>
    <row r="729" spans="2:7">
      <c r="B729" s="359">
        <v>42703</v>
      </c>
      <c r="C729" s="189">
        <v>300</v>
      </c>
      <c r="D729" s="189">
        <f t="shared" si="11"/>
        <v>7.5</v>
      </c>
      <c r="E729" s="189">
        <v>292.5</v>
      </c>
      <c r="F729" s="160" t="s">
        <v>3728</v>
      </c>
      <c r="G729" s="220" t="s">
        <v>4016</v>
      </c>
    </row>
    <row r="730" spans="2:7">
      <c r="B730" s="359">
        <v>42703</v>
      </c>
      <c r="C730" s="189">
        <v>5000</v>
      </c>
      <c r="D730" s="189">
        <f t="shared" si="11"/>
        <v>125</v>
      </c>
      <c r="E730" s="189">
        <v>4875</v>
      </c>
      <c r="F730" s="160" t="s">
        <v>3729</v>
      </c>
      <c r="G730" s="220" t="s">
        <v>4139</v>
      </c>
    </row>
    <row r="731" spans="2:7">
      <c r="B731" s="359">
        <v>42703</v>
      </c>
      <c r="C731" s="189">
        <v>300</v>
      </c>
      <c r="D731" s="189">
        <f t="shared" si="11"/>
        <v>7.5</v>
      </c>
      <c r="E731" s="189">
        <v>292.5</v>
      </c>
      <c r="F731" s="160" t="s">
        <v>3717</v>
      </c>
      <c r="G731" s="220" t="s">
        <v>4140</v>
      </c>
    </row>
    <row r="732" spans="2:7">
      <c r="B732" s="359">
        <v>42703</v>
      </c>
      <c r="C732" s="189">
        <v>500</v>
      </c>
      <c r="D732" s="189">
        <f t="shared" si="11"/>
        <v>12.5</v>
      </c>
      <c r="E732" s="189">
        <v>487.5</v>
      </c>
      <c r="F732" s="160" t="s">
        <v>3729</v>
      </c>
      <c r="G732" s="220" t="s">
        <v>4141</v>
      </c>
    </row>
    <row r="733" spans="2:7">
      <c r="B733" s="359">
        <v>42703</v>
      </c>
      <c r="C733" s="189">
        <v>1000</v>
      </c>
      <c r="D733" s="189">
        <f t="shared" si="11"/>
        <v>25</v>
      </c>
      <c r="E733" s="189">
        <v>975</v>
      </c>
      <c r="F733" s="160" t="s">
        <v>3727</v>
      </c>
      <c r="G733" s="220" t="s">
        <v>3940</v>
      </c>
    </row>
    <row r="734" spans="2:7">
      <c r="B734" s="359">
        <v>42703</v>
      </c>
      <c r="C734" s="189">
        <v>1129</v>
      </c>
      <c r="D734" s="189">
        <f t="shared" si="11"/>
        <v>28.230000000000018</v>
      </c>
      <c r="E734" s="189">
        <v>1100.77</v>
      </c>
      <c r="F734" s="160" t="s">
        <v>3728</v>
      </c>
      <c r="G734" s="220" t="s">
        <v>3757</v>
      </c>
    </row>
    <row r="735" spans="2:7">
      <c r="B735" s="359">
        <v>42703</v>
      </c>
      <c r="C735" s="189">
        <v>1000</v>
      </c>
      <c r="D735" s="189">
        <f t="shared" si="11"/>
        <v>25</v>
      </c>
      <c r="E735" s="189">
        <v>975</v>
      </c>
      <c r="F735" s="160" t="s">
        <v>3717</v>
      </c>
      <c r="G735" s="220" t="s">
        <v>4142</v>
      </c>
    </row>
    <row r="736" spans="2:7">
      <c r="B736" s="359">
        <v>42703</v>
      </c>
      <c r="C736" s="189">
        <v>300</v>
      </c>
      <c r="D736" s="189">
        <f t="shared" si="11"/>
        <v>7.5</v>
      </c>
      <c r="E736" s="189">
        <v>292.5</v>
      </c>
      <c r="F736" s="160" t="s">
        <v>3733</v>
      </c>
      <c r="G736" s="220" t="s">
        <v>3864</v>
      </c>
    </row>
    <row r="737" spans="2:7">
      <c r="B737" s="359">
        <v>42703</v>
      </c>
      <c r="C737" s="189">
        <v>1000</v>
      </c>
      <c r="D737" s="189">
        <f t="shared" si="11"/>
        <v>25</v>
      </c>
      <c r="E737" s="189">
        <v>975</v>
      </c>
      <c r="F737" s="160" t="s">
        <v>3724</v>
      </c>
      <c r="G737" s="220" t="s">
        <v>2087</v>
      </c>
    </row>
    <row r="738" spans="2:7">
      <c r="B738" s="359">
        <v>42703</v>
      </c>
      <c r="C738" s="189">
        <v>754.54</v>
      </c>
      <c r="D738" s="189">
        <f t="shared" si="11"/>
        <v>18.860000000000014</v>
      </c>
      <c r="E738" s="189">
        <v>735.68</v>
      </c>
      <c r="F738" s="160" t="s">
        <v>3717</v>
      </c>
      <c r="G738" s="220" t="s">
        <v>4143</v>
      </c>
    </row>
    <row r="739" spans="2:7">
      <c r="B739" s="359">
        <v>42703</v>
      </c>
      <c r="C739" s="189">
        <v>500</v>
      </c>
      <c r="D739" s="189">
        <f t="shared" si="11"/>
        <v>12.5</v>
      </c>
      <c r="E739" s="189">
        <v>487.5</v>
      </c>
      <c r="F739" s="160" t="s">
        <v>3727</v>
      </c>
      <c r="G739" s="220" t="s">
        <v>3347</v>
      </c>
    </row>
    <row r="740" spans="2:7">
      <c r="B740" s="359">
        <v>42703</v>
      </c>
      <c r="C740" s="189">
        <v>3000</v>
      </c>
      <c r="D740" s="189">
        <f t="shared" si="11"/>
        <v>75</v>
      </c>
      <c r="E740" s="189">
        <v>2925</v>
      </c>
      <c r="F740" s="160" t="s">
        <v>3717</v>
      </c>
      <c r="G740" s="220" t="s">
        <v>4144</v>
      </c>
    </row>
    <row r="741" spans="2:7">
      <c r="B741" s="359">
        <v>42703</v>
      </c>
      <c r="C741" s="189">
        <v>500</v>
      </c>
      <c r="D741" s="189">
        <f t="shared" si="11"/>
        <v>12.5</v>
      </c>
      <c r="E741" s="189">
        <v>487.5</v>
      </c>
      <c r="F741" s="160" t="s">
        <v>3717</v>
      </c>
      <c r="G741" s="220" t="s">
        <v>4145</v>
      </c>
    </row>
    <row r="742" spans="2:7">
      <c r="B742" s="359">
        <v>42703</v>
      </c>
      <c r="C742" s="189">
        <v>7000</v>
      </c>
      <c r="D742" s="189">
        <f t="shared" si="11"/>
        <v>175</v>
      </c>
      <c r="E742" s="189">
        <v>6825</v>
      </c>
      <c r="F742" s="160" t="s">
        <v>3717</v>
      </c>
      <c r="G742" s="220" t="s">
        <v>4146</v>
      </c>
    </row>
    <row r="743" spans="2:7">
      <c r="B743" s="359">
        <v>42703</v>
      </c>
      <c r="C743" s="189">
        <v>3000</v>
      </c>
      <c r="D743" s="189">
        <f t="shared" si="11"/>
        <v>96</v>
      </c>
      <c r="E743" s="189">
        <v>2904</v>
      </c>
      <c r="F743" s="160" t="s">
        <v>3727</v>
      </c>
      <c r="G743" s="220" t="s">
        <v>4147</v>
      </c>
    </row>
    <row r="744" spans="2:7">
      <c r="B744" s="359">
        <v>42703</v>
      </c>
      <c r="C744" s="189">
        <v>300</v>
      </c>
      <c r="D744" s="189">
        <f t="shared" si="11"/>
        <v>7.5</v>
      </c>
      <c r="E744" s="189">
        <v>292.5</v>
      </c>
      <c r="F744" s="160" t="s">
        <v>3729</v>
      </c>
      <c r="G744" s="220" t="s">
        <v>4148</v>
      </c>
    </row>
    <row r="745" spans="2:7">
      <c r="B745" s="359">
        <v>42703</v>
      </c>
      <c r="C745" s="189">
        <v>1000</v>
      </c>
      <c r="D745" s="189">
        <f t="shared" si="11"/>
        <v>25</v>
      </c>
      <c r="E745" s="189">
        <v>975</v>
      </c>
      <c r="F745" s="160" t="s">
        <v>3717</v>
      </c>
      <c r="G745" s="220" t="s">
        <v>4149</v>
      </c>
    </row>
    <row r="746" spans="2:7">
      <c r="B746" s="359">
        <v>42703</v>
      </c>
      <c r="C746" s="189">
        <v>300</v>
      </c>
      <c r="D746" s="189">
        <f t="shared" si="11"/>
        <v>7.5</v>
      </c>
      <c r="E746" s="189">
        <v>292.5</v>
      </c>
      <c r="F746" s="160" t="s">
        <v>3728</v>
      </c>
      <c r="G746" s="220" t="s">
        <v>4150</v>
      </c>
    </row>
    <row r="747" spans="2:7">
      <c r="B747" s="359">
        <v>42703</v>
      </c>
      <c r="C747" s="189">
        <v>1000</v>
      </c>
      <c r="D747" s="189">
        <f t="shared" si="11"/>
        <v>25</v>
      </c>
      <c r="E747" s="189">
        <v>975</v>
      </c>
      <c r="F747" s="160" t="s">
        <v>3710</v>
      </c>
      <c r="G747" s="220" t="s">
        <v>3839</v>
      </c>
    </row>
    <row r="748" spans="2:7">
      <c r="B748" s="359">
        <v>42703</v>
      </c>
      <c r="C748" s="189">
        <v>500</v>
      </c>
      <c r="D748" s="189">
        <f t="shared" si="11"/>
        <v>12.5</v>
      </c>
      <c r="E748" s="189">
        <v>487.5</v>
      </c>
      <c r="F748" s="160" t="s">
        <v>3733</v>
      </c>
      <c r="G748" s="220" t="s">
        <v>4151</v>
      </c>
    </row>
    <row r="749" spans="2:7">
      <c r="B749" s="359">
        <v>42703</v>
      </c>
      <c r="C749" s="189">
        <v>1000</v>
      </c>
      <c r="D749" s="189">
        <f t="shared" si="11"/>
        <v>35</v>
      </c>
      <c r="E749" s="189">
        <v>965</v>
      </c>
      <c r="F749" s="160" t="s">
        <v>3727</v>
      </c>
      <c r="G749" s="220" t="s">
        <v>4024</v>
      </c>
    </row>
    <row r="750" spans="2:7">
      <c r="B750" s="359">
        <v>42703</v>
      </c>
      <c r="C750" s="189">
        <v>5000</v>
      </c>
      <c r="D750" s="189">
        <f t="shared" si="11"/>
        <v>125</v>
      </c>
      <c r="E750" s="189">
        <v>4875</v>
      </c>
      <c r="F750" s="160" t="s">
        <v>3717</v>
      </c>
      <c r="G750" s="220" t="s">
        <v>4152</v>
      </c>
    </row>
    <row r="751" spans="2:7">
      <c r="B751" s="359">
        <v>42703</v>
      </c>
      <c r="C751" s="189">
        <v>250</v>
      </c>
      <c r="D751" s="189">
        <f t="shared" si="11"/>
        <v>6.25</v>
      </c>
      <c r="E751" s="189">
        <v>243.75</v>
      </c>
      <c r="F751" s="160" t="s">
        <v>3717</v>
      </c>
      <c r="G751" s="220" t="s">
        <v>4153</v>
      </c>
    </row>
    <row r="752" spans="2:7">
      <c r="B752" s="359">
        <v>42703</v>
      </c>
      <c r="C752" s="189">
        <v>50</v>
      </c>
      <c r="D752" s="189">
        <f t="shared" si="11"/>
        <v>1.25</v>
      </c>
      <c r="E752" s="189">
        <v>48.75</v>
      </c>
      <c r="F752" s="160" t="s">
        <v>3729</v>
      </c>
      <c r="G752" s="220" t="s">
        <v>4154</v>
      </c>
    </row>
    <row r="753" spans="2:7">
      <c r="B753" s="359">
        <v>42703</v>
      </c>
      <c r="C753" s="189">
        <v>50</v>
      </c>
      <c r="D753" s="189">
        <f t="shared" si="11"/>
        <v>1.25</v>
      </c>
      <c r="E753" s="189">
        <v>48.75</v>
      </c>
      <c r="F753" s="160" t="s">
        <v>3733</v>
      </c>
      <c r="G753" s="220" t="s">
        <v>4154</v>
      </c>
    </row>
    <row r="754" spans="2:7">
      <c r="B754" s="359">
        <v>42703</v>
      </c>
      <c r="C754" s="189">
        <v>50</v>
      </c>
      <c r="D754" s="189">
        <f t="shared" si="11"/>
        <v>1.25</v>
      </c>
      <c r="E754" s="189">
        <v>48.75</v>
      </c>
      <c r="F754" s="160" t="s">
        <v>3731</v>
      </c>
      <c r="G754" s="220" t="s">
        <v>4154</v>
      </c>
    </row>
    <row r="755" spans="2:7">
      <c r="B755" s="359">
        <v>42703</v>
      </c>
      <c r="C755" s="189">
        <v>200</v>
      </c>
      <c r="D755" s="189">
        <f t="shared" si="11"/>
        <v>5</v>
      </c>
      <c r="E755" s="189">
        <v>195</v>
      </c>
      <c r="F755" s="160" t="s">
        <v>3727</v>
      </c>
      <c r="G755" s="220" t="s">
        <v>4155</v>
      </c>
    </row>
    <row r="756" spans="2:7">
      <c r="B756" s="359">
        <v>42703</v>
      </c>
      <c r="C756" s="189">
        <v>1000</v>
      </c>
      <c r="D756" s="189">
        <f t="shared" si="11"/>
        <v>25</v>
      </c>
      <c r="E756" s="189">
        <v>975</v>
      </c>
      <c r="F756" s="160" t="s">
        <v>3721</v>
      </c>
      <c r="G756" s="220" t="s">
        <v>2287</v>
      </c>
    </row>
    <row r="757" spans="2:7">
      <c r="B757" s="359">
        <v>42703</v>
      </c>
      <c r="C757" s="189">
        <v>100</v>
      </c>
      <c r="D757" s="189">
        <f t="shared" si="11"/>
        <v>3.5</v>
      </c>
      <c r="E757" s="189">
        <v>96.5</v>
      </c>
      <c r="F757" s="160" t="s">
        <v>3729</v>
      </c>
      <c r="G757" s="220" t="s">
        <v>3504</v>
      </c>
    </row>
    <row r="758" spans="2:7">
      <c r="B758" s="359">
        <v>42703</v>
      </c>
      <c r="C758" s="189">
        <v>100</v>
      </c>
      <c r="D758" s="189">
        <f t="shared" si="11"/>
        <v>2.5</v>
      </c>
      <c r="E758" s="189">
        <v>97.5</v>
      </c>
      <c r="F758" s="160" t="s">
        <v>3729</v>
      </c>
      <c r="G758" s="220" t="s">
        <v>3962</v>
      </c>
    </row>
    <row r="759" spans="2:7">
      <c r="B759" s="359">
        <v>42703</v>
      </c>
      <c r="C759" s="189">
        <v>100</v>
      </c>
      <c r="D759" s="189">
        <f t="shared" si="11"/>
        <v>2.5</v>
      </c>
      <c r="E759" s="189">
        <v>97.5</v>
      </c>
      <c r="F759" s="160" t="s">
        <v>3729</v>
      </c>
      <c r="G759" s="220" t="s">
        <v>3962</v>
      </c>
    </row>
    <row r="760" spans="2:7">
      <c r="B760" s="359">
        <v>42703</v>
      </c>
      <c r="C760" s="189">
        <v>1000</v>
      </c>
      <c r="D760" s="189">
        <f t="shared" si="11"/>
        <v>25</v>
      </c>
      <c r="E760" s="189">
        <v>975</v>
      </c>
      <c r="F760" s="160" t="s">
        <v>3717</v>
      </c>
      <c r="G760" s="220" t="s">
        <v>1984</v>
      </c>
    </row>
    <row r="761" spans="2:7">
      <c r="B761" s="359">
        <v>42704</v>
      </c>
      <c r="C761" s="189">
        <v>50</v>
      </c>
      <c r="D761" s="189">
        <f t="shared" si="11"/>
        <v>1.25</v>
      </c>
      <c r="E761" s="189">
        <v>48.75</v>
      </c>
      <c r="F761" s="160" t="s">
        <v>3729</v>
      </c>
      <c r="G761" s="220" t="s">
        <v>4156</v>
      </c>
    </row>
    <row r="762" spans="2:7">
      <c r="B762" s="359">
        <v>42704</v>
      </c>
      <c r="C762" s="189">
        <v>1000</v>
      </c>
      <c r="D762" s="189">
        <f t="shared" si="11"/>
        <v>25</v>
      </c>
      <c r="E762" s="189">
        <v>975</v>
      </c>
      <c r="F762" s="160" t="s">
        <v>3729</v>
      </c>
      <c r="G762" s="220" t="s">
        <v>4157</v>
      </c>
    </row>
    <row r="763" spans="2:7">
      <c r="B763" s="359">
        <v>42704</v>
      </c>
      <c r="C763" s="189">
        <v>1000</v>
      </c>
      <c r="D763" s="189">
        <f t="shared" si="11"/>
        <v>35</v>
      </c>
      <c r="E763" s="189">
        <v>965</v>
      </c>
      <c r="F763" s="160" t="s">
        <v>3729</v>
      </c>
      <c r="G763" s="220" t="s">
        <v>4158</v>
      </c>
    </row>
    <row r="764" spans="2:7">
      <c r="B764" s="359">
        <v>42704</v>
      </c>
      <c r="C764" s="189">
        <v>3000</v>
      </c>
      <c r="D764" s="189">
        <f t="shared" si="11"/>
        <v>75</v>
      </c>
      <c r="E764" s="189">
        <v>2925</v>
      </c>
      <c r="F764" s="160" t="s">
        <v>3729</v>
      </c>
      <c r="G764" s="220" t="s">
        <v>4159</v>
      </c>
    </row>
    <row r="765" spans="2:7">
      <c r="B765" s="359">
        <v>42704</v>
      </c>
      <c r="C765" s="189">
        <v>200</v>
      </c>
      <c r="D765" s="189">
        <f t="shared" si="11"/>
        <v>5</v>
      </c>
      <c r="E765" s="189">
        <v>195</v>
      </c>
      <c r="F765" s="160" t="s">
        <v>3711</v>
      </c>
      <c r="G765" s="220" t="s">
        <v>3945</v>
      </c>
    </row>
    <row r="766" spans="2:7">
      <c r="B766" s="359">
        <v>42704</v>
      </c>
      <c r="C766" s="189">
        <v>100</v>
      </c>
      <c r="D766" s="189">
        <f t="shared" si="11"/>
        <v>2.5</v>
      </c>
      <c r="E766" s="189">
        <v>97.5</v>
      </c>
      <c r="F766" s="160" t="s">
        <v>3729</v>
      </c>
      <c r="G766" s="220" t="s">
        <v>3945</v>
      </c>
    </row>
    <row r="767" spans="2:7">
      <c r="B767" s="359">
        <v>42704</v>
      </c>
      <c r="C767" s="189">
        <v>200</v>
      </c>
      <c r="D767" s="189">
        <f t="shared" si="11"/>
        <v>5</v>
      </c>
      <c r="E767" s="189">
        <v>195</v>
      </c>
      <c r="F767" s="160" t="s">
        <v>3729</v>
      </c>
      <c r="G767" s="220" t="s">
        <v>4160</v>
      </c>
    </row>
    <row r="768" spans="2:7">
      <c r="B768" s="359">
        <v>42704</v>
      </c>
      <c r="C768" s="189">
        <v>100</v>
      </c>
      <c r="D768" s="189">
        <f t="shared" si="11"/>
        <v>2.5</v>
      </c>
      <c r="E768" s="189">
        <v>97.5</v>
      </c>
      <c r="F768" s="160" t="s">
        <v>3721</v>
      </c>
      <c r="G768" s="220" t="s">
        <v>3945</v>
      </c>
    </row>
    <row r="769" spans="2:7">
      <c r="B769" s="359">
        <v>42704</v>
      </c>
      <c r="C769" s="189">
        <v>100</v>
      </c>
      <c r="D769" s="189">
        <f t="shared" si="11"/>
        <v>2.5</v>
      </c>
      <c r="E769" s="189">
        <v>97.5</v>
      </c>
      <c r="F769" s="160" t="s">
        <v>3727</v>
      </c>
      <c r="G769" s="220" t="s">
        <v>3945</v>
      </c>
    </row>
    <row r="770" spans="2:7">
      <c r="B770" s="359">
        <v>42704</v>
      </c>
      <c r="C770" s="189">
        <v>100</v>
      </c>
      <c r="D770" s="189">
        <f t="shared" si="11"/>
        <v>2.5</v>
      </c>
      <c r="E770" s="189">
        <v>97.5</v>
      </c>
      <c r="F770" s="160" t="s">
        <v>3733</v>
      </c>
      <c r="G770" s="220" t="s">
        <v>3945</v>
      </c>
    </row>
    <row r="771" spans="2:7">
      <c r="B771" s="359">
        <v>42704</v>
      </c>
      <c r="C771" s="189">
        <v>1000</v>
      </c>
      <c r="D771" s="189">
        <f t="shared" si="11"/>
        <v>25</v>
      </c>
      <c r="E771" s="189">
        <v>975</v>
      </c>
      <c r="F771" s="160" t="s">
        <v>3711</v>
      </c>
      <c r="G771" s="220" t="s">
        <v>3770</v>
      </c>
    </row>
    <row r="772" spans="2:7">
      <c r="B772" s="359">
        <v>42704</v>
      </c>
      <c r="C772" s="189">
        <v>1000</v>
      </c>
      <c r="D772" s="189">
        <f t="shared" si="11"/>
        <v>25</v>
      </c>
      <c r="E772" s="189">
        <v>975</v>
      </c>
      <c r="F772" s="160" t="s">
        <v>3730</v>
      </c>
      <c r="G772" s="220" t="s">
        <v>3770</v>
      </c>
    </row>
    <row r="773" spans="2:7">
      <c r="B773" s="359">
        <v>42704</v>
      </c>
      <c r="C773" s="189">
        <v>100</v>
      </c>
      <c r="D773" s="189">
        <f t="shared" si="11"/>
        <v>2.5</v>
      </c>
      <c r="E773" s="189">
        <v>97.5</v>
      </c>
      <c r="F773" s="160" t="s">
        <v>3731</v>
      </c>
      <c r="G773" s="220" t="s">
        <v>3945</v>
      </c>
    </row>
    <row r="774" spans="2:7">
      <c r="B774" s="359">
        <v>42704</v>
      </c>
      <c r="C774" s="189">
        <v>1000</v>
      </c>
      <c r="D774" s="189">
        <f t="shared" ref="D774:D797" si="12">SUM(C774-E774)</f>
        <v>25</v>
      </c>
      <c r="E774" s="189">
        <v>975</v>
      </c>
      <c r="F774" s="160" t="s">
        <v>3734</v>
      </c>
      <c r="G774" s="220" t="s">
        <v>3770</v>
      </c>
    </row>
    <row r="775" spans="2:7">
      <c r="B775" s="359">
        <v>42704</v>
      </c>
      <c r="C775" s="189">
        <v>1000</v>
      </c>
      <c r="D775" s="189">
        <f t="shared" si="12"/>
        <v>25</v>
      </c>
      <c r="E775" s="189">
        <v>975</v>
      </c>
      <c r="F775" s="160" t="s">
        <v>3722</v>
      </c>
      <c r="G775" s="220" t="s">
        <v>3770</v>
      </c>
    </row>
    <row r="776" spans="2:7">
      <c r="B776" s="359">
        <v>42704</v>
      </c>
      <c r="C776" s="189">
        <v>100</v>
      </c>
      <c r="D776" s="189">
        <f t="shared" si="12"/>
        <v>2.5</v>
      </c>
      <c r="E776" s="189">
        <v>97.5</v>
      </c>
      <c r="F776" s="160" t="s">
        <v>3728</v>
      </c>
      <c r="G776" s="220" t="s">
        <v>3945</v>
      </c>
    </row>
    <row r="777" spans="2:7">
      <c r="B777" s="359">
        <v>42704</v>
      </c>
      <c r="C777" s="189">
        <v>1000</v>
      </c>
      <c r="D777" s="189">
        <f t="shared" si="12"/>
        <v>25</v>
      </c>
      <c r="E777" s="189">
        <v>975</v>
      </c>
      <c r="F777" s="160" t="s">
        <v>3715</v>
      </c>
      <c r="G777" s="220" t="s">
        <v>3770</v>
      </c>
    </row>
    <row r="778" spans="2:7">
      <c r="B778" s="359">
        <v>42704</v>
      </c>
      <c r="C778" s="189">
        <v>100</v>
      </c>
      <c r="D778" s="189">
        <f t="shared" si="12"/>
        <v>2.5</v>
      </c>
      <c r="E778" s="189">
        <v>97.5</v>
      </c>
      <c r="F778" s="160" t="s">
        <v>3714</v>
      </c>
      <c r="G778" s="220" t="s">
        <v>3945</v>
      </c>
    </row>
    <row r="779" spans="2:7">
      <c r="B779" s="359">
        <v>42704</v>
      </c>
      <c r="C779" s="189">
        <v>100</v>
      </c>
      <c r="D779" s="189">
        <f t="shared" si="12"/>
        <v>2.5</v>
      </c>
      <c r="E779" s="189">
        <v>97.5</v>
      </c>
      <c r="F779" s="160" t="s">
        <v>3719</v>
      </c>
      <c r="G779" s="220" t="s">
        <v>3945</v>
      </c>
    </row>
    <row r="780" spans="2:7">
      <c r="B780" s="359">
        <v>42704</v>
      </c>
      <c r="C780" s="189">
        <v>3000</v>
      </c>
      <c r="D780" s="189">
        <f t="shared" si="12"/>
        <v>75</v>
      </c>
      <c r="E780" s="189">
        <v>2925</v>
      </c>
      <c r="F780" s="160" t="s">
        <v>3722</v>
      </c>
      <c r="G780" s="220" t="s">
        <v>3348</v>
      </c>
    </row>
    <row r="781" spans="2:7">
      <c r="B781" s="359">
        <v>42704</v>
      </c>
      <c r="C781" s="189">
        <v>500</v>
      </c>
      <c r="D781" s="189">
        <f t="shared" si="12"/>
        <v>12.5</v>
      </c>
      <c r="E781" s="189">
        <v>487.5</v>
      </c>
      <c r="F781" s="160" t="s">
        <v>3721</v>
      </c>
      <c r="G781" s="220" t="s">
        <v>4161</v>
      </c>
    </row>
    <row r="782" spans="2:7">
      <c r="B782" s="359">
        <v>42704</v>
      </c>
      <c r="C782" s="189">
        <v>100</v>
      </c>
      <c r="D782" s="189">
        <f t="shared" si="12"/>
        <v>3</v>
      </c>
      <c r="E782" s="189">
        <v>97</v>
      </c>
      <c r="F782" s="160" t="s">
        <v>3729</v>
      </c>
      <c r="G782" s="220" t="s">
        <v>4162</v>
      </c>
    </row>
    <row r="783" spans="2:7">
      <c r="B783" s="359">
        <v>42704</v>
      </c>
      <c r="C783" s="189">
        <v>6000</v>
      </c>
      <c r="D783" s="189">
        <f t="shared" si="12"/>
        <v>150</v>
      </c>
      <c r="E783" s="189">
        <v>5850</v>
      </c>
      <c r="F783" s="160" t="s">
        <v>3729</v>
      </c>
      <c r="G783" s="220" t="s">
        <v>4163</v>
      </c>
    </row>
    <row r="784" spans="2:7">
      <c r="B784" s="359">
        <v>42704</v>
      </c>
      <c r="C784" s="189">
        <v>10000</v>
      </c>
      <c r="D784" s="189">
        <f t="shared" si="12"/>
        <v>250</v>
      </c>
      <c r="E784" s="189">
        <v>9750</v>
      </c>
      <c r="F784" s="160" t="s">
        <v>3729</v>
      </c>
      <c r="G784" s="220" t="s">
        <v>4037</v>
      </c>
    </row>
    <row r="785" spans="2:7">
      <c r="B785" s="359">
        <v>42704</v>
      </c>
      <c r="C785" s="189">
        <v>15</v>
      </c>
      <c r="D785" s="189">
        <f t="shared" si="12"/>
        <v>0.52999999999999936</v>
      </c>
      <c r="E785" s="189">
        <v>14.47</v>
      </c>
      <c r="F785" s="160" t="s">
        <v>3721</v>
      </c>
      <c r="G785" s="220" t="s">
        <v>4164</v>
      </c>
    </row>
    <row r="786" spans="2:7">
      <c r="B786" s="359">
        <v>42704</v>
      </c>
      <c r="C786" s="189">
        <v>200</v>
      </c>
      <c r="D786" s="189">
        <f t="shared" si="12"/>
        <v>5</v>
      </c>
      <c r="E786" s="189">
        <v>195</v>
      </c>
      <c r="F786" s="160" t="s">
        <v>3711</v>
      </c>
      <c r="G786" s="220" t="s">
        <v>3735</v>
      </c>
    </row>
    <row r="787" spans="2:7">
      <c r="B787" s="359">
        <v>42704</v>
      </c>
      <c r="C787" s="189">
        <v>200</v>
      </c>
      <c r="D787" s="189">
        <f t="shared" si="12"/>
        <v>5</v>
      </c>
      <c r="E787" s="189">
        <v>195</v>
      </c>
      <c r="F787" s="160" t="s">
        <v>3711</v>
      </c>
      <c r="G787" s="220" t="s">
        <v>4165</v>
      </c>
    </row>
    <row r="788" spans="2:7">
      <c r="B788" s="359">
        <v>42704</v>
      </c>
      <c r="C788" s="189">
        <v>2000</v>
      </c>
      <c r="D788" s="189">
        <f t="shared" si="12"/>
        <v>50</v>
      </c>
      <c r="E788" s="189">
        <v>1950</v>
      </c>
      <c r="F788" s="160" t="s">
        <v>3727</v>
      </c>
      <c r="G788" s="220" t="s">
        <v>4166</v>
      </c>
    </row>
    <row r="789" spans="2:7">
      <c r="B789" s="359">
        <v>42704</v>
      </c>
      <c r="C789" s="189">
        <v>200</v>
      </c>
      <c r="D789" s="189">
        <f t="shared" si="12"/>
        <v>5</v>
      </c>
      <c r="E789" s="189">
        <v>195</v>
      </c>
      <c r="F789" s="160" t="s">
        <v>3729</v>
      </c>
      <c r="G789" s="220" t="s">
        <v>4167</v>
      </c>
    </row>
    <row r="790" spans="2:7">
      <c r="B790" s="359">
        <v>42704</v>
      </c>
      <c r="C790" s="189">
        <v>50</v>
      </c>
      <c r="D790" s="189">
        <f t="shared" si="12"/>
        <v>1.25</v>
      </c>
      <c r="E790" s="189">
        <v>48.75</v>
      </c>
      <c r="F790" s="160" t="s">
        <v>3729</v>
      </c>
      <c r="G790" s="220" t="s">
        <v>4168</v>
      </c>
    </row>
    <row r="791" spans="2:7">
      <c r="B791" s="359">
        <v>42704</v>
      </c>
      <c r="C791" s="189">
        <v>1200</v>
      </c>
      <c r="D791" s="189">
        <f t="shared" si="12"/>
        <v>30</v>
      </c>
      <c r="E791" s="189">
        <v>1170</v>
      </c>
      <c r="F791" s="160" t="s">
        <v>3714</v>
      </c>
      <c r="G791" s="220" t="s">
        <v>4018</v>
      </c>
    </row>
    <row r="792" spans="2:7">
      <c r="B792" s="359">
        <v>42704</v>
      </c>
      <c r="C792" s="189">
        <v>50</v>
      </c>
      <c r="D792" s="189">
        <f t="shared" si="12"/>
        <v>1.25</v>
      </c>
      <c r="E792" s="189">
        <v>48.75</v>
      </c>
      <c r="F792" s="160" t="s">
        <v>3729</v>
      </c>
      <c r="G792" s="220" t="s">
        <v>4168</v>
      </c>
    </row>
    <row r="793" spans="2:7">
      <c r="B793" s="359">
        <v>42704</v>
      </c>
      <c r="C793" s="189">
        <v>500</v>
      </c>
      <c r="D793" s="189">
        <f t="shared" si="12"/>
        <v>12.5</v>
      </c>
      <c r="E793" s="189">
        <v>487.5</v>
      </c>
      <c r="F793" s="160" t="s">
        <v>3729</v>
      </c>
      <c r="G793" s="220" t="s">
        <v>3794</v>
      </c>
    </row>
    <row r="794" spans="2:7">
      <c r="B794" s="359">
        <v>42704</v>
      </c>
      <c r="C794" s="189">
        <v>500</v>
      </c>
      <c r="D794" s="189">
        <f t="shared" si="12"/>
        <v>12.5</v>
      </c>
      <c r="E794" s="189">
        <v>487.5</v>
      </c>
      <c r="F794" s="160" t="s">
        <v>3727</v>
      </c>
      <c r="G794" s="220" t="s">
        <v>3794</v>
      </c>
    </row>
    <row r="795" spans="2:7">
      <c r="B795" s="359">
        <v>42704</v>
      </c>
      <c r="C795" s="189">
        <v>500</v>
      </c>
      <c r="D795" s="189">
        <f t="shared" si="12"/>
        <v>12.5</v>
      </c>
      <c r="E795" s="189">
        <v>487.5</v>
      </c>
      <c r="F795" s="160" t="s">
        <v>3731</v>
      </c>
      <c r="G795" s="220" t="s">
        <v>3794</v>
      </c>
    </row>
    <row r="796" spans="2:7">
      <c r="B796" s="359">
        <v>42704</v>
      </c>
      <c r="C796" s="189">
        <v>1000</v>
      </c>
      <c r="D796" s="189">
        <f t="shared" si="12"/>
        <v>25</v>
      </c>
      <c r="E796" s="189">
        <v>975</v>
      </c>
      <c r="F796" s="160" t="s">
        <v>3717</v>
      </c>
      <c r="G796" s="220" t="s">
        <v>3857</v>
      </c>
    </row>
    <row r="797" spans="2:7">
      <c r="B797" s="359">
        <v>42704</v>
      </c>
      <c r="C797" s="189">
        <v>200</v>
      </c>
      <c r="D797" s="189">
        <f t="shared" si="12"/>
        <v>5</v>
      </c>
      <c r="E797" s="189">
        <v>195</v>
      </c>
      <c r="F797" s="160" t="s">
        <v>3733</v>
      </c>
      <c r="G797" s="220" t="s">
        <v>3960</v>
      </c>
    </row>
    <row r="798" spans="2:7" ht="14.25">
      <c r="B798" s="39" t="s">
        <v>38</v>
      </c>
      <c r="C798" s="390">
        <f>SUM(C5:C797)</f>
        <v>1337250.5699999998</v>
      </c>
      <c r="D798" s="390">
        <f>SUM(D5:D797)</f>
        <v>35138.1</v>
      </c>
      <c r="E798" s="390">
        <f>SUM(E5:E797)</f>
        <v>1302112.47</v>
      </c>
    </row>
  </sheetData>
  <sheetProtection algorithmName="SHA-512" hashValue="phqn0LhPZVEOzA5WpgeBzjNbmO1Wt5DcWtLgion1BrV+pnRwU1VfcqkGTkp1P8MkZ3YRb9IbEubAKBDo+GsAzg==" saltValue="QB1yKqTBaTsRf26VgvL7OQ==" spinCount="100000" sheet="1" objects="1" scenarios="1"/>
  <mergeCells count="1">
    <mergeCell ref="C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AP1497"/>
  <sheetViews>
    <sheetView zoomScale="85" zoomScaleNormal="85" zoomScalePageLayoutView="85" workbookViewId="0">
      <selection activeCell="C3" sqref="C3"/>
    </sheetView>
  </sheetViews>
  <sheetFormatPr defaultColWidth="8.85546875" defaultRowHeight="15"/>
  <cols>
    <col min="1" max="1" width="8.85546875" style="88"/>
    <col min="2" max="2" width="21.7109375" style="89" customWidth="1"/>
    <col min="3" max="3" width="40" style="90" customWidth="1"/>
    <col min="4" max="4" width="33.7109375" style="90" customWidth="1"/>
    <col min="5" max="16384" width="8.85546875" style="88"/>
  </cols>
  <sheetData>
    <row r="1" spans="2:13" ht="36.6" customHeight="1">
      <c r="B1" s="84"/>
      <c r="C1" s="429" t="s">
        <v>47</v>
      </c>
      <c r="D1" s="429"/>
      <c r="E1" s="429"/>
    </row>
    <row r="2" spans="2:13">
      <c r="B2" s="85" t="s">
        <v>13</v>
      </c>
      <c r="C2" s="86">
        <f>C996-C997+G5</f>
        <v>148242.63999999996</v>
      </c>
      <c r="D2" s="96"/>
    </row>
    <row r="4" spans="2:13" s="97" customFormat="1" ht="41.45" customHeight="1">
      <c r="B4" s="430" t="s">
        <v>17</v>
      </c>
      <c r="C4" s="431"/>
      <c r="D4" s="432"/>
      <c r="G4" s="433" t="s">
        <v>34</v>
      </c>
      <c r="H4" s="433"/>
      <c r="I4" s="433"/>
      <c r="J4" s="433"/>
      <c r="K4" s="433"/>
      <c r="L4" s="433"/>
      <c r="M4" s="433"/>
    </row>
    <row r="5" spans="2:13">
      <c r="B5" s="91" t="s">
        <v>9</v>
      </c>
      <c r="C5" s="92" t="s">
        <v>10</v>
      </c>
      <c r="D5" s="98" t="s">
        <v>11</v>
      </c>
      <c r="G5" s="434">
        <v>15220</v>
      </c>
      <c r="H5" s="435"/>
      <c r="I5" s="435"/>
      <c r="J5" s="435"/>
      <c r="K5" s="435"/>
      <c r="L5" s="435"/>
      <c r="M5" s="435"/>
    </row>
    <row r="6" spans="2:13">
      <c r="B6" s="170">
        <v>42675</v>
      </c>
      <c r="C6" s="166">
        <v>46.2</v>
      </c>
      <c r="D6" s="163" t="s">
        <v>57</v>
      </c>
    </row>
    <row r="7" spans="2:13">
      <c r="B7" s="170">
        <v>42675</v>
      </c>
      <c r="C7" s="166">
        <v>12</v>
      </c>
      <c r="D7" s="163" t="s">
        <v>58</v>
      </c>
    </row>
    <row r="8" spans="2:13">
      <c r="B8" s="170">
        <v>42675</v>
      </c>
      <c r="C8" s="166">
        <v>300</v>
      </c>
      <c r="D8" s="163" t="s">
        <v>59</v>
      </c>
    </row>
    <row r="9" spans="2:13">
      <c r="B9" s="170">
        <v>42677</v>
      </c>
      <c r="C9" s="166">
        <v>40</v>
      </c>
      <c r="D9" s="163" t="s">
        <v>60</v>
      </c>
    </row>
    <row r="10" spans="2:13">
      <c r="B10" s="170">
        <v>42682</v>
      </c>
      <c r="C10" s="166">
        <v>68</v>
      </c>
      <c r="D10" s="163" t="s">
        <v>61</v>
      </c>
    </row>
    <row r="11" spans="2:13">
      <c r="B11" s="170">
        <v>42682</v>
      </c>
      <c r="C11" s="166">
        <v>54</v>
      </c>
      <c r="D11" s="163" t="s">
        <v>62</v>
      </c>
    </row>
    <row r="12" spans="2:13">
      <c r="B12" s="170">
        <v>42683</v>
      </c>
      <c r="C12" s="166">
        <v>0.56000000000000005</v>
      </c>
      <c r="D12" s="163" t="s">
        <v>63</v>
      </c>
    </row>
    <row r="13" spans="2:13">
      <c r="B13" s="170">
        <v>42683</v>
      </c>
      <c r="C13" s="166">
        <v>30.6</v>
      </c>
      <c r="D13" s="163" t="s">
        <v>64</v>
      </c>
    </row>
    <row r="14" spans="2:13">
      <c r="B14" s="258">
        <v>42685</v>
      </c>
      <c r="C14" s="259">
        <v>46.62</v>
      </c>
      <c r="D14" s="260" t="s">
        <v>65</v>
      </c>
    </row>
    <row r="15" spans="2:13">
      <c r="B15" s="258">
        <v>42685</v>
      </c>
      <c r="C15" s="259">
        <v>0.95</v>
      </c>
      <c r="D15" s="260" t="s">
        <v>66</v>
      </c>
    </row>
    <row r="16" spans="2:13">
      <c r="B16" s="258">
        <v>42685</v>
      </c>
      <c r="C16" s="259">
        <v>1000</v>
      </c>
      <c r="D16" s="260" t="s">
        <v>67</v>
      </c>
    </row>
    <row r="17" spans="2:4">
      <c r="B17" s="258">
        <v>42686</v>
      </c>
      <c r="C17" s="259">
        <v>70</v>
      </c>
      <c r="D17" s="260" t="s">
        <v>68</v>
      </c>
    </row>
    <row r="18" spans="2:4">
      <c r="B18" s="170">
        <v>42688</v>
      </c>
      <c r="C18" s="166">
        <v>100000</v>
      </c>
      <c r="D18" s="163" t="s">
        <v>69</v>
      </c>
    </row>
    <row r="19" spans="2:4">
      <c r="B19" s="170">
        <v>42689</v>
      </c>
      <c r="C19" s="166">
        <v>38</v>
      </c>
      <c r="D19" s="163" t="s">
        <v>70</v>
      </c>
    </row>
    <row r="20" spans="2:4">
      <c r="B20" s="170">
        <v>42689</v>
      </c>
      <c r="C20" s="166">
        <v>8.3000000000000007</v>
      </c>
      <c r="D20" s="163" t="s">
        <v>71</v>
      </c>
    </row>
    <row r="21" spans="2:4">
      <c r="B21" s="170">
        <v>42689</v>
      </c>
      <c r="C21" s="166">
        <v>3.98</v>
      </c>
      <c r="D21" s="163" t="s">
        <v>72</v>
      </c>
    </row>
    <row r="22" spans="2:4">
      <c r="B22" s="170">
        <v>42689</v>
      </c>
      <c r="C22" s="259">
        <v>44.81</v>
      </c>
      <c r="D22" s="260" t="s">
        <v>73</v>
      </c>
    </row>
    <row r="23" spans="2:4">
      <c r="B23" s="258">
        <v>42689</v>
      </c>
      <c r="C23" s="259">
        <v>20.16</v>
      </c>
      <c r="D23" s="260" t="s">
        <v>74</v>
      </c>
    </row>
    <row r="24" spans="2:4">
      <c r="B24" s="258">
        <v>42689</v>
      </c>
      <c r="C24" s="259">
        <v>21.02</v>
      </c>
      <c r="D24" s="260" t="s">
        <v>75</v>
      </c>
    </row>
    <row r="25" spans="2:4">
      <c r="B25" s="258">
        <v>42689</v>
      </c>
      <c r="C25" s="259">
        <v>74.38</v>
      </c>
      <c r="D25" s="260" t="s">
        <v>76</v>
      </c>
    </row>
    <row r="26" spans="2:4">
      <c r="B26" s="258">
        <v>42689</v>
      </c>
      <c r="C26" s="259">
        <v>68.87</v>
      </c>
      <c r="D26" s="260" t="s">
        <v>77</v>
      </c>
    </row>
    <row r="27" spans="2:4">
      <c r="B27" s="258">
        <v>42689</v>
      </c>
      <c r="C27" s="259">
        <v>15.61</v>
      </c>
      <c r="D27" s="260" t="s">
        <v>78</v>
      </c>
    </row>
    <row r="28" spans="2:4">
      <c r="B28" s="258">
        <v>42689</v>
      </c>
      <c r="C28" s="259">
        <v>26.07</v>
      </c>
      <c r="D28" s="260" t="s">
        <v>79</v>
      </c>
    </row>
    <row r="29" spans="2:4">
      <c r="B29" s="258">
        <v>42689</v>
      </c>
      <c r="C29" s="259">
        <v>3.25</v>
      </c>
      <c r="D29" s="260" t="s">
        <v>80</v>
      </c>
    </row>
    <row r="30" spans="2:4">
      <c r="B30" s="258">
        <v>42689</v>
      </c>
      <c r="C30" s="259">
        <v>16.600000000000001</v>
      </c>
      <c r="D30" s="260" t="s">
        <v>81</v>
      </c>
    </row>
    <row r="31" spans="2:4">
      <c r="B31" s="170">
        <v>42689</v>
      </c>
      <c r="C31" s="166">
        <v>78.38</v>
      </c>
      <c r="D31" s="163" t="s">
        <v>82</v>
      </c>
    </row>
    <row r="32" spans="2:4">
      <c r="B32" s="170">
        <v>42689</v>
      </c>
      <c r="C32" s="166">
        <v>37.46</v>
      </c>
      <c r="D32" s="163" t="s">
        <v>83</v>
      </c>
    </row>
    <row r="33" spans="2:4">
      <c r="B33" s="170">
        <v>42689</v>
      </c>
      <c r="C33" s="166">
        <v>65.55</v>
      </c>
      <c r="D33" s="163" t="s">
        <v>84</v>
      </c>
    </row>
    <row r="34" spans="2:4">
      <c r="B34" s="258">
        <v>42689</v>
      </c>
      <c r="C34" s="259">
        <v>80.150000000000006</v>
      </c>
      <c r="D34" s="260" t="s">
        <v>85</v>
      </c>
    </row>
    <row r="35" spans="2:4">
      <c r="B35" s="258">
        <v>42689</v>
      </c>
      <c r="C35" s="259">
        <v>41.63</v>
      </c>
      <c r="D35" s="260" t="s">
        <v>86</v>
      </c>
    </row>
    <row r="36" spans="2:4">
      <c r="B36" s="258">
        <v>42689</v>
      </c>
      <c r="C36" s="259">
        <v>49.01</v>
      </c>
      <c r="D36" s="260" t="s">
        <v>87</v>
      </c>
    </row>
    <row r="37" spans="2:4">
      <c r="B37" s="258">
        <v>42689</v>
      </c>
      <c r="C37" s="259">
        <v>18.329999999999998</v>
      </c>
      <c r="D37" s="260" t="s">
        <v>88</v>
      </c>
    </row>
    <row r="38" spans="2:4">
      <c r="B38" s="170">
        <v>42689</v>
      </c>
      <c r="C38" s="166">
        <v>162.22</v>
      </c>
      <c r="D38" s="163" t="s">
        <v>89</v>
      </c>
    </row>
    <row r="39" spans="2:4">
      <c r="B39" s="170">
        <v>42689</v>
      </c>
      <c r="C39" s="166">
        <v>52.17</v>
      </c>
      <c r="D39" s="163" t="s">
        <v>90</v>
      </c>
    </row>
    <row r="40" spans="2:4">
      <c r="B40" s="258">
        <v>42689</v>
      </c>
      <c r="C40" s="259">
        <v>76.17</v>
      </c>
      <c r="D40" s="260" t="s">
        <v>91</v>
      </c>
    </row>
    <row r="41" spans="2:4">
      <c r="B41" s="258">
        <v>42689</v>
      </c>
      <c r="C41" s="259">
        <v>4.18</v>
      </c>
      <c r="D41" s="260" t="s">
        <v>92</v>
      </c>
    </row>
    <row r="42" spans="2:4">
      <c r="B42" s="258">
        <v>42689</v>
      </c>
      <c r="C42" s="259">
        <v>63.1</v>
      </c>
      <c r="D42" s="260" t="s">
        <v>93</v>
      </c>
    </row>
    <row r="43" spans="2:4">
      <c r="B43" s="170">
        <v>42689</v>
      </c>
      <c r="C43" s="166">
        <v>65.31</v>
      </c>
      <c r="D43" s="163" t="s">
        <v>94</v>
      </c>
    </row>
    <row r="44" spans="2:4">
      <c r="B44" s="170">
        <v>42689</v>
      </c>
      <c r="C44" s="166">
        <v>55.57</v>
      </c>
      <c r="D44" s="163" t="s">
        <v>95</v>
      </c>
    </row>
    <row r="45" spans="2:4">
      <c r="B45" s="258">
        <v>42689</v>
      </c>
      <c r="C45" s="259">
        <v>49.79</v>
      </c>
      <c r="D45" s="260" t="s">
        <v>96</v>
      </c>
    </row>
    <row r="46" spans="2:4">
      <c r="B46" s="170">
        <v>42689</v>
      </c>
      <c r="C46" s="166">
        <v>7.64</v>
      </c>
      <c r="D46" s="163" t="s">
        <v>97</v>
      </c>
    </row>
    <row r="47" spans="2:4">
      <c r="B47" s="170">
        <v>42689</v>
      </c>
      <c r="C47" s="166">
        <v>120.07</v>
      </c>
      <c r="D47" s="163" t="s">
        <v>98</v>
      </c>
    </row>
    <row r="48" spans="2:4">
      <c r="B48" s="258">
        <v>42689</v>
      </c>
      <c r="C48" s="259">
        <v>48.27</v>
      </c>
      <c r="D48" s="260" t="s">
        <v>99</v>
      </c>
    </row>
    <row r="49" spans="2:4">
      <c r="B49" s="258">
        <v>42689</v>
      </c>
      <c r="C49" s="259">
        <v>331.16</v>
      </c>
      <c r="D49" s="260" t="s">
        <v>100</v>
      </c>
    </row>
    <row r="50" spans="2:4">
      <c r="B50" s="170">
        <v>42689</v>
      </c>
      <c r="C50" s="166">
        <v>53.5</v>
      </c>
      <c r="D50" s="163" t="s">
        <v>101</v>
      </c>
    </row>
    <row r="51" spans="2:4">
      <c r="B51" s="170">
        <v>42689</v>
      </c>
      <c r="C51" s="166">
        <v>10.62</v>
      </c>
      <c r="D51" s="163" t="s">
        <v>102</v>
      </c>
    </row>
    <row r="52" spans="2:4">
      <c r="B52" s="170">
        <v>42689</v>
      </c>
      <c r="C52" s="166">
        <v>35.89</v>
      </c>
      <c r="D52" s="163" t="s">
        <v>103</v>
      </c>
    </row>
    <row r="53" spans="2:4">
      <c r="B53" s="170">
        <v>42689</v>
      </c>
      <c r="C53" s="166">
        <v>2.96</v>
      </c>
      <c r="D53" s="163" t="s">
        <v>104</v>
      </c>
    </row>
    <row r="54" spans="2:4">
      <c r="B54" s="170">
        <v>42689</v>
      </c>
      <c r="C54" s="166">
        <v>4.26</v>
      </c>
      <c r="D54" s="163" t="s">
        <v>105</v>
      </c>
    </row>
    <row r="55" spans="2:4">
      <c r="B55" s="170">
        <v>42689</v>
      </c>
      <c r="C55" s="166">
        <v>39.03</v>
      </c>
      <c r="D55" s="163" t="s">
        <v>106</v>
      </c>
    </row>
    <row r="56" spans="2:4">
      <c r="B56" s="170">
        <v>42689</v>
      </c>
      <c r="C56" s="166">
        <v>27.7</v>
      </c>
      <c r="D56" s="163" t="s">
        <v>107</v>
      </c>
    </row>
    <row r="57" spans="2:4">
      <c r="B57" s="170">
        <v>42689</v>
      </c>
      <c r="C57" s="166">
        <v>60.46</v>
      </c>
      <c r="D57" s="163" t="s">
        <v>108</v>
      </c>
    </row>
    <row r="58" spans="2:4">
      <c r="B58" s="170">
        <v>42689</v>
      </c>
      <c r="C58" s="166">
        <v>13.86</v>
      </c>
      <c r="D58" s="163" t="s">
        <v>109</v>
      </c>
    </row>
    <row r="59" spans="2:4">
      <c r="B59" s="170">
        <v>42689</v>
      </c>
      <c r="C59" s="166">
        <v>13.68</v>
      </c>
      <c r="D59" s="163" t="s">
        <v>110</v>
      </c>
    </row>
    <row r="60" spans="2:4">
      <c r="B60" s="170">
        <v>42689</v>
      </c>
      <c r="C60" s="166">
        <v>12.56</v>
      </c>
      <c r="D60" s="163" t="s">
        <v>111</v>
      </c>
    </row>
    <row r="61" spans="2:4">
      <c r="B61" s="170">
        <v>42689</v>
      </c>
      <c r="C61" s="166">
        <v>31.06</v>
      </c>
      <c r="D61" s="163" t="s">
        <v>112</v>
      </c>
    </row>
    <row r="62" spans="2:4">
      <c r="B62" s="170">
        <v>42689</v>
      </c>
      <c r="C62" s="166">
        <v>91.2</v>
      </c>
      <c r="D62" s="163" t="s">
        <v>113</v>
      </c>
    </row>
    <row r="63" spans="2:4">
      <c r="B63" s="170">
        <v>42689</v>
      </c>
      <c r="C63" s="166">
        <v>166.1</v>
      </c>
      <c r="D63" s="163" t="s">
        <v>114</v>
      </c>
    </row>
    <row r="64" spans="2:4">
      <c r="B64" s="170">
        <v>42689</v>
      </c>
      <c r="C64" s="166">
        <v>159.66</v>
      </c>
      <c r="D64" s="163" t="s">
        <v>115</v>
      </c>
    </row>
    <row r="65" spans="2:4">
      <c r="B65" s="170">
        <v>42689</v>
      </c>
      <c r="C65" s="166">
        <v>81.2</v>
      </c>
      <c r="D65" s="163" t="s">
        <v>90</v>
      </c>
    </row>
    <row r="66" spans="2:4">
      <c r="B66" s="170">
        <v>42689</v>
      </c>
      <c r="C66" s="166">
        <v>0.78</v>
      </c>
      <c r="D66" s="163" t="s">
        <v>116</v>
      </c>
    </row>
    <row r="67" spans="2:4">
      <c r="B67" s="170">
        <v>42689</v>
      </c>
      <c r="C67" s="166">
        <v>14.66</v>
      </c>
      <c r="D67" s="163" t="s">
        <v>117</v>
      </c>
    </row>
    <row r="68" spans="2:4">
      <c r="B68" s="170">
        <v>42689</v>
      </c>
      <c r="C68" s="166">
        <v>1.93</v>
      </c>
      <c r="D68" s="163" t="s">
        <v>118</v>
      </c>
    </row>
    <row r="69" spans="2:4">
      <c r="B69" s="170">
        <v>42689</v>
      </c>
      <c r="C69" s="166">
        <v>55.2</v>
      </c>
      <c r="D69" s="163" t="s">
        <v>119</v>
      </c>
    </row>
    <row r="70" spans="2:4">
      <c r="B70" s="170">
        <v>42689</v>
      </c>
      <c r="C70" s="166">
        <v>113.04</v>
      </c>
      <c r="D70" s="163" t="s">
        <v>120</v>
      </c>
    </row>
    <row r="71" spans="2:4">
      <c r="B71" s="170">
        <v>42689</v>
      </c>
      <c r="C71" s="166">
        <v>7.08</v>
      </c>
      <c r="D71" s="163" t="s">
        <v>121</v>
      </c>
    </row>
    <row r="72" spans="2:4">
      <c r="B72" s="170">
        <v>42689</v>
      </c>
      <c r="C72" s="166">
        <v>51.09</v>
      </c>
      <c r="D72" s="163" t="s">
        <v>122</v>
      </c>
    </row>
    <row r="73" spans="2:4">
      <c r="B73" s="170">
        <v>42689</v>
      </c>
      <c r="C73" s="166">
        <v>20.3</v>
      </c>
      <c r="D73" s="163" t="s">
        <v>123</v>
      </c>
    </row>
    <row r="74" spans="2:4">
      <c r="B74" s="170">
        <v>42689</v>
      </c>
      <c r="C74" s="166">
        <v>30.64</v>
      </c>
      <c r="D74" s="163" t="s">
        <v>124</v>
      </c>
    </row>
    <row r="75" spans="2:4">
      <c r="B75" s="170">
        <v>42689</v>
      </c>
      <c r="C75" s="166">
        <v>50.68</v>
      </c>
      <c r="D75" s="163" t="s">
        <v>125</v>
      </c>
    </row>
    <row r="76" spans="2:4">
      <c r="B76" s="170">
        <v>42689</v>
      </c>
      <c r="C76" s="166">
        <v>42.5</v>
      </c>
      <c r="D76" s="163" t="s">
        <v>126</v>
      </c>
    </row>
    <row r="77" spans="2:4">
      <c r="B77" s="170">
        <v>42689</v>
      </c>
      <c r="C77" s="166">
        <v>12.56</v>
      </c>
      <c r="D77" s="163" t="s">
        <v>127</v>
      </c>
    </row>
    <row r="78" spans="2:4">
      <c r="B78" s="170">
        <v>42689</v>
      </c>
      <c r="C78" s="166">
        <v>9.41</v>
      </c>
      <c r="D78" s="163" t="s">
        <v>128</v>
      </c>
    </row>
    <row r="79" spans="2:4">
      <c r="B79" s="170">
        <v>42689</v>
      </c>
      <c r="C79" s="166">
        <v>27.45</v>
      </c>
      <c r="D79" s="163" t="s">
        <v>129</v>
      </c>
    </row>
    <row r="80" spans="2:4">
      <c r="B80" s="170">
        <v>42689</v>
      </c>
      <c r="C80" s="166">
        <v>2.2799999999999998</v>
      </c>
      <c r="D80" s="163" t="s">
        <v>130</v>
      </c>
    </row>
    <row r="81" spans="2:4">
      <c r="B81" s="170">
        <v>42689</v>
      </c>
      <c r="C81" s="166">
        <v>69.27</v>
      </c>
      <c r="D81" s="163" t="s">
        <v>131</v>
      </c>
    </row>
    <row r="82" spans="2:4">
      <c r="B82" s="170">
        <v>42689</v>
      </c>
      <c r="C82" s="166">
        <v>44.63</v>
      </c>
      <c r="D82" s="163" t="s">
        <v>132</v>
      </c>
    </row>
    <row r="83" spans="2:4">
      <c r="B83" s="170">
        <v>42689</v>
      </c>
      <c r="C83" s="166">
        <v>75.849999999999994</v>
      </c>
      <c r="D83" s="163" t="s">
        <v>133</v>
      </c>
    </row>
    <row r="84" spans="2:4">
      <c r="B84" s="170">
        <v>42689</v>
      </c>
      <c r="C84" s="166">
        <v>126.26</v>
      </c>
      <c r="D84" s="163" t="s">
        <v>134</v>
      </c>
    </row>
    <row r="85" spans="2:4">
      <c r="B85" s="170">
        <v>42689</v>
      </c>
      <c r="C85" s="166">
        <v>17.28</v>
      </c>
      <c r="D85" s="163" t="s">
        <v>135</v>
      </c>
    </row>
    <row r="86" spans="2:4">
      <c r="B86" s="170">
        <v>42689</v>
      </c>
      <c r="C86" s="166">
        <v>93.19</v>
      </c>
      <c r="D86" s="163" t="s">
        <v>136</v>
      </c>
    </row>
    <row r="87" spans="2:4">
      <c r="B87" s="170">
        <v>42689</v>
      </c>
      <c r="C87" s="166">
        <v>74.55</v>
      </c>
      <c r="D87" s="163" t="s">
        <v>137</v>
      </c>
    </row>
    <row r="88" spans="2:4">
      <c r="B88" s="170">
        <v>42689</v>
      </c>
      <c r="C88" s="166">
        <v>90.22</v>
      </c>
      <c r="D88" s="163" t="s">
        <v>138</v>
      </c>
    </row>
    <row r="89" spans="2:4">
      <c r="B89" s="170">
        <v>42689</v>
      </c>
      <c r="C89" s="166">
        <v>7.0000000000000007E-2</v>
      </c>
      <c r="D89" s="163" t="s">
        <v>139</v>
      </c>
    </row>
    <row r="90" spans="2:4">
      <c r="B90" s="170">
        <v>42689</v>
      </c>
      <c r="C90" s="166">
        <v>8.5</v>
      </c>
      <c r="D90" s="163" t="s">
        <v>140</v>
      </c>
    </row>
    <row r="91" spans="2:4">
      <c r="B91" s="170">
        <v>42689</v>
      </c>
      <c r="C91" s="166">
        <v>77.59</v>
      </c>
      <c r="D91" s="163" t="s">
        <v>141</v>
      </c>
    </row>
    <row r="92" spans="2:4">
      <c r="B92" s="170">
        <v>42689</v>
      </c>
      <c r="C92" s="166">
        <v>63.68</v>
      </c>
      <c r="D92" s="163" t="s">
        <v>142</v>
      </c>
    </row>
    <row r="93" spans="2:4">
      <c r="B93" s="170">
        <v>42689</v>
      </c>
      <c r="C93" s="166">
        <v>0.83</v>
      </c>
      <c r="D93" s="163" t="s">
        <v>143</v>
      </c>
    </row>
    <row r="94" spans="2:4">
      <c r="B94" s="170">
        <v>42689</v>
      </c>
      <c r="C94" s="166">
        <v>345.77</v>
      </c>
      <c r="D94" s="163" t="s">
        <v>144</v>
      </c>
    </row>
    <row r="95" spans="2:4">
      <c r="B95" s="170">
        <v>42689</v>
      </c>
      <c r="C95" s="166">
        <v>44.77</v>
      </c>
      <c r="D95" s="163" t="s">
        <v>145</v>
      </c>
    </row>
    <row r="96" spans="2:4">
      <c r="B96" s="170">
        <v>42689</v>
      </c>
      <c r="C96" s="166">
        <v>8.15</v>
      </c>
      <c r="D96" s="163" t="s">
        <v>146</v>
      </c>
    </row>
    <row r="97" spans="2:4">
      <c r="B97" s="170">
        <v>42689</v>
      </c>
      <c r="C97" s="166">
        <v>25.2</v>
      </c>
      <c r="D97" s="163" t="s">
        <v>147</v>
      </c>
    </row>
    <row r="98" spans="2:4">
      <c r="B98" s="170">
        <v>42689</v>
      </c>
      <c r="C98" s="166">
        <v>44.75</v>
      </c>
      <c r="D98" s="163" t="s">
        <v>148</v>
      </c>
    </row>
    <row r="99" spans="2:4">
      <c r="B99" s="170">
        <v>42689</v>
      </c>
      <c r="C99" s="166">
        <v>119.34</v>
      </c>
      <c r="D99" s="163" t="s">
        <v>149</v>
      </c>
    </row>
    <row r="100" spans="2:4">
      <c r="B100" s="170">
        <v>42689</v>
      </c>
      <c r="C100" s="166">
        <v>7.89</v>
      </c>
      <c r="D100" s="163" t="s">
        <v>150</v>
      </c>
    </row>
    <row r="101" spans="2:4">
      <c r="B101" s="170">
        <v>42689</v>
      </c>
      <c r="C101" s="166">
        <v>67.459999999999994</v>
      </c>
      <c r="D101" s="163" t="s">
        <v>151</v>
      </c>
    </row>
    <row r="102" spans="2:4">
      <c r="B102" s="170">
        <v>42689</v>
      </c>
      <c r="C102" s="166">
        <v>91.62</v>
      </c>
      <c r="D102" s="163" t="s">
        <v>152</v>
      </c>
    </row>
    <row r="103" spans="2:4">
      <c r="B103" s="170">
        <v>42689</v>
      </c>
      <c r="C103" s="166">
        <v>4.97</v>
      </c>
      <c r="D103" s="163" t="s">
        <v>153</v>
      </c>
    </row>
    <row r="104" spans="2:4">
      <c r="B104" s="170">
        <v>42689</v>
      </c>
      <c r="C104" s="166">
        <v>39.68</v>
      </c>
      <c r="D104" s="163" t="s">
        <v>154</v>
      </c>
    </row>
    <row r="105" spans="2:4">
      <c r="B105" s="170">
        <v>42689</v>
      </c>
      <c r="C105" s="166">
        <v>64.19</v>
      </c>
      <c r="D105" s="163" t="s">
        <v>155</v>
      </c>
    </row>
    <row r="106" spans="2:4">
      <c r="B106" s="170">
        <v>42689</v>
      </c>
      <c r="C106" s="166">
        <v>74.27</v>
      </c>
      <c r="D106" s="163" t="s">
        <v>156</v>
      </c>
    </row>
    <row r="107" spans="2:4">
      <c r="B107" s="170">
        <v>42689</v>
      </c>
      <c r="C107" s="166">
        <v>5.0599999999999996</v>
      </c>
      <c r="D107" s="163" t="s">
        <v>157</v>
      </c>
    </row>
    <row r="108" spans="2:4">
      <c r="B108" s="170">
        <v>42689</v>
      </c>
      <c r="C108" s="166">
        <v>36.94</v>
      </c>
      <c r="D108" s="163" t="s">
        <v>158</v>
      </c>
    </row>
    <row r="109" spans="2:4">
      <c r="B109" s="170">
        <v>42689</v>
      </c>
      <c r="C109" s="166">
        <v>29.7</v>
      </c>
      <c r="D109" s="163" t="s">
        <v>159</v>
      </c>
    </row>
    <row r="110" spans="2:4">
      <c r="B110" s="170">
        <v>42689</v>
      </c>
      <c r="C110" s="166">
        <v>49.23</v>
      </c>
      <c r="D110" s="163" t="s">
        <v>160</v>
      </c>
    </row>
    <row r="111" spans="2:4">
      <c r="B111" s="170">
        <v>42689</v>
      </c>
      <c r="C111" s="166">
        <v>32.93</v>
      </c>
      <c r="D111" s="163" t="s">
        <v>161</v>
      </c>
    </row>
    <row r="112" spans="2:4">
      <c r="B112" s="170">
        <v>42689</v>
      </c>
      <c r="C112" s="166">
        <v>32.89</v>
      </c>
      <c r="D112" s="163" t="s">
        <v>162</v>
      </c>
    </row>
    <row r="113" spans="2:4">
      <c r="B113" s="170">
        <v>42689</v>
      </c>
      <c r="C113" s="166">
        <v>15.76</v>
      </c>
      <c r="D113" s="163" t="s">
        <v>163</v>
      </c>
    </row>
    <row r="114" spans="2:4">
      <c r="B114" s="170">
        <v>42689</v>
      </c>
      <c r="C114" s="166">
        <v>1.91</v>
      </c>
      <c r="D114" s="163" t="s">
        <v>164</v>
      </c>
    </row>
    <row r="115" spans="2:4">
      <c r="B115" s="170">
        <v>42689</v>
      </c>
      <c r="C115" s="166">
        <v>20.81</v>
      </c>
      <c r="D115" s="163" t="s">
        <v>165</v>
      </c>
    </row>
    <row r="116" spans="2:4">
      <c r="B116" s="170">
        <v>42689</v>
      </c>
      <c r="C116" s="166">
        <v>98.24</v>
      </c>
      <c r="D116" s="163" t="s">
        <v>166</v>
      </c>
    </row>
    <row r="117" spans="2:4">
      <c r="B117" s="170">
        <v>42689</v>
      </c>
      <c r="C117" s="166">
        <v>37.96</v>
      </c>
      <c r="D117" s="163" t="s">
        <v>167</v>
      </c>
    </row>
    <row r="118" spans="2:4">
      <c r="B118" s="170">
        <v>42689</v>
      </c>
      <c r="C118" s="166">
        <v>1.5</v>
      </c>
      <c r="D118" s="163" t="s">
        <v>168</v>
      </c>
    </row>
    <row r="119" spans="2:4">
      <c r="B119" s="170">
        <v>42689</v>
      </c>
      <c r="C119" s="166">
        <v>2.7</v>
      </c>
      <c r="D119" s="163" t="s">
        <v>169</v>
      </c>
    </row>
    <row r="120" spans="2:4">
      <c r="B120" s="170">
        <v>42689</v>
      </c>
      <c r="C120" s="166">
        <v>41.34</v>
      </c>
      <c r="D120" s="163" t="s">
        <v>170</v>
      </c>
    </row>
    <row r="121" spans="2:4">
      <c r="B121" s="170">
        <v>42689</v>
      </c>
      <c r="C121" s="166">
        <v>7.16</v>
      </c>
      <c r="D121" s="163" t="s">
        <v>171</v>
      </c>
    </row>
    <row r="122" spans="2:4">
      <c r="B122" s="170">
        <v>42689</v>
      </c>
      <c r="C122" s="166">
        <v>94</v>
      </c>
      <c r="D122" s="163" t="s">
        <v>172</v>
      </c>
    </row>
    <row r="123" spans="2:4">
      <c r="B123" s="170">
        <v>42689</v>
      </c>
      <c r="C123" s="166">
        <v>17.41</v>
      </c>
      <c r="D123" s="163" t="s">
        <v>173</v>
      </c>
    </row>
    <row r="124" spans="2:4">
      <c r="B124" s="170">
        <v>42689</v>
      </c>
      <c r="C124" s="166">
        <v>9.67</v>
      </c>
      <c r="D124" s="163" t="s">
        <v>174</v>
      </c>
    </row>
    <row r="125" spans="2:4">
      <c r="B125" s="170">
        <v>42689</v>
      </c>
      <c r="C125" s="166">
        <v>22.74</v>
      </c>
      <c r="D125" s="163" t="s">
        <v>175</v>
      </c>
    </row>
    <row r="126" spans="2:4">
      <c r="B126" s="170">
        <v>42689</v>
      </c>
      <c r="C126" s="166">
        <v>6.32</v>
      </c>
      <c r="D126" s="163" t="s">
        <v>176</v>
      </c>
    </row>
    <row r="127" spans="2:4">
      <c r="B127" s="170">
        <v>42689</v>
      </c>
      <c r="C127" s="166">
        <v>42.08</v>
      </c>
      <c r="D127" s="163" t="s">
        <v>177</v>
      </c>
    </row>
    <row r="128" spans="2:4">
      <c r="B128" s="170">
        <v>42689</v>
      </c>
      <c r="C128" s="166">
        <v>2.27</v>
      </c>
      <c r="D128" s="163" t="s">
        <v>178</v>
      </c>
    </row>
    <row r="129" spans="2:4">
      <c r="B129" s="170">
        <v>42689</v>
      </c>
      <c r="C129" s="166">
        <v>46.34</v>
      </c>
      <c r="D129" s="163" t="s">
        <v>179</v>
      </c>
    </row>
    <row r="130" spans="2:4">
      <c r="B130" s="170">
        <v>42689</v>
      </c>
      <c r="C130" s="166">
        <v>6.56</v>
      </c>
      <c r="D130" s="163" t="s">
        <v>180</v>
      </c>
    </row>
    <row r="131" spans="2:4">
      <c r="B131" s="170">
        <v>42689</v>
      </c>
      <c r="C131" s="166">
        <v>9.36</v>
      </c>
      <c r="D131" s="163" t="s">
        <v>181</v>
      </c>
    </row>
    <row r="132" spans="2:4">
      <c r="B132" s="170">
        <v>42689</v>
      </c>
      <c r="C132" s="166">
        <v>2.41</v>
      </c>
      <c r="D132" s="163" t="s">
        <v>182</v>
      </c>
    </row>
    <row r="133" spans="2:4">
      <c r="B133" s="170">
        <v>42689</v>
      </c>
      <c r="C133" s="166">
        <v>15.54</v>
      </c>
      <c r="D133" s="163" t="s">
        <v>183</v>
      </c>
    </row>
    <row r="134" spans="2:4">
      <c r="B134" s="170">
        <v>42689</v>
      </c>
      <c r="C134" s="166">
        <v>50.07</v>
      </c>
      <c r="D134" s="163" t="s">
        <v>184</v>
      </c>
    </row>
    <row r="135" spans="2:4">
      <c r="B135" s="170">
        <v>42689</v>
      </c>
      <c r="C135" s="166">
        <v>4.5</v>
      </c>
      <c r="D135" s="163" t="s">
        <v>185</v>
      </c>
    </row>
    <row r="136" spans="2:4">
      <c r="B136" s="170">
        <v>42689</v>
      </c>
      <c r="C136" s="166">
        <v>33.15</v>
      </c>
      <c r="D136" s="163" t="s">
        <v>186</v>
      </c>
    </row>
    <row r="137" spans="2:4">
      <c r="B137" s="170">
        <v>42689</v>
      </c>
      <c r="C137" s="166">
        <v>19.059999999999999</v>
      </c>
      <c r="D137" s="163" t="s">
        <v>187</v>
      </c>
    </row>
    <row r="138" spans="2:4">
      <c r="B138" s="170">
        <v>42689</v>
      </c>
      <c r="C138" s="166">
        <v>52.75</v>
      </c>
      <c r="D138" s="163" t="s">
        <v>188</v>
      </c>
    </row>
    <row r="139" spans="2:4">
      <c r="B139" s="170">
        <v>42689</v>
      </c>
      <c r="C139" s="166">
        <v>8.44</v>
      </c>
      <c r="D139" s="163" t="s">
        <v>189</v>
      </c>
    </row>
    <row r="140" spans="2:4">
      <c r="B140" s="170">
        <v>42689</v>
      </c>
      <c r="C140" s="166">
        <v>15.04</v>
      </c>
      <c r="D140" s="163" t="s">
        <v>190</v>
      </c>
    </row>
    <row r="141" spans="2:4">
      <c r="B141" s="170">
        <v>42689</v>
      </c>
      <c r="C141" s="166">
        <v>16.850000000000001</v>
      </c>
      <c r="D141" s="163" t="s">
        <v>191</v>
      </c>
    </row>
    <row r="142" spans="2:4">
      <c r="B142" s="170">
        <v>42689</v>
      </c>
      <c r="C142" s="166">
        <v>140.87</v>
      </c>
      <c r="D142" s="163" t="s">
        <v>192</v>
      </c>
    </row>
    <row r="143" spans="2:4">
      <c r="B143" s="170">
        <v>42689</v>
      </c>
      <c r="C143" s="166">
        <v>9.31</v>
      </c>
      <c r="D143" s="163" t="s">
        <v>193</v>
      </c>
    </row>
    <row r="144" spans="2:4">
      <c r="B144" s="170">
        <v>42689</v>
      </c>
      <c r="C144" s="166">
        <v>66.44</v>
      </c>
      <c r="D144" s="163" t="s">
        <v>194</v>
      </c>
    </row>
    <row r="145" spans="2:4">
      <c r="B145" s="170">
        <v>42689</v>
      </c>
      <c r="C145" s="166">
        <v>0.26</v>
      </c>
      <c r="D145" s="163" t="s">
        <v>195</v>
      </c>
    </row>
    <row r="146" spans="2:4">
      <c r="B146" s="170">
        <v>42689</v>
      </c>
      <c r="C146" s="166">
        <v>12.57</v>
      </c>
      <c r="D146" s="163" t="s">
        <v>196</v>
      </c>
    </row>
    <row r="147" spans="2:4">
      <c r="B147" s="170">
        <v>42689</v>
      </c>
      <c r="C147" s="166">
        <v>0.6</v>
      </c>
      <c r="D147" s="163" t="s">
        <v>197</v>
      </c>
    </row>
    <row r="148" spans="2:4">
      <c r="B148" s="170">
        <v>42689</v>
      </c>
      <c r="C148" s="166">
        <v>36.700000000000003</v>
      </c>
      <c r="D148" s="163" t="s">
        <v>198</v>
      </c>
    </row>
    <row r="149" spans="2:4">
      <c r="B149" s="170">
        <v>42689</v>
      </c>
      <c r="C149" s="166">
        <v>38.36</v>
      </c>
      <c r="D149" s="163" t="s">
        <v>199</v>
      </c>
    </row>
    <row r="150" spans="2:4">
      <c r="B150" s="170">
        <v>42689</v>
      </c>
      <c r="C150" s="166">
        <v>14.5</v>
      </c>
      <c r="D150" s="163" t="s">
        <v>200</v>
      </c>
    </row>
    <row r="151" spans="2:4">
      <c r="B151" s="170">
        <v>42689</v>
      </c>
      <c r="C151" s="166">
        <v>12.03</v>
      </c>
      <c r="D151" s="163" t="s">
        <v>201</v>
      </c>
    </row>
    <row r="152" spans="2:4">
      <c r="B152" s="170">
        <v>42689</v>
      </c>
      <c r="C152" s="166">
        <v>25.75</v>
      </c>
      <c r="D152" s="163" t="s">
        <v>202</v>
      </c>
    </row>
    <row r="153" spans="2:4">
      <c r="B153" s="170">
        <v>42689</v>
      </c>
      <c r="C153" s="166">
        <v>78.09</v>
      </c>
      <c r="D153" s="163" t="s">
        <v>203</v>
      </c>
    </row>
    <row r="154" spans="2:4">
      <c r="B154" s="170">
        <v>42689</v>
      </c>
      <c r="C154" s="166">
        <v>18.62</v>
      </c>
      <c r="D154" s="163" t="s">
        <v>204</v>
      </c>
    </row>
    <row r="155" spans="2:4">
      <c r="B155" s="170">
        <v>42689</v>
      </c>
      <c r="C155" s="166">
        <v>1.1299999999999999</v>
      </c>
      <c r="D155" s="163" t="s">
        <v>205</v>
      </c>
    </row>
    <row r="156" spans="2:4">
      <c r="B156" s="170">
        <v>42689</v>
      </c>
      <c r="C156" s="166">
        <v>14.5</v>
      </c>
      <c r="D156" s="163" t="s">
        <v>206</v>
      </c>
    </row>
    <row r="157" spans="2:4">
      <c r="B157" s="170">
        <v>42689</v>
      </c>
      <c r="C157" s="166">
        <v>106.85</v>
      </c>
      <c r="D157" s="163" t="s">
        <v>207</v>
      </c>
    </row>
    <row r="158" spans="2:4">
      <c r="B158" s="170">
        <v>42689</v>
      </c>
      <c r="C158" s="166">
        <v>2.09</v>
      </c>
      <c r="D158" s="163" t="s">
        <v>208</v>
      </c>
    </row>
    <row r="159" spans="2:4">
      <c r="B159" s="170">
        <v>42689</v>
      </c>
      <c r="C159" s="167">
        <v>93.97</v>
      </c>
      <c r="D159" s="164" t="s">
        <v>209</v>
      </c>
    </row>
    <row r="160" spans="2:4">
      <c r="B160" s="170">
        <v>42689</v>
      </c>
      <c r="C160" s="167">
        <v>13.19</v>
      </c>
      <c r="D160" s="164" t="s">
        <v>210</v>
      </c>
    </row>
    <row r="161" spans="2:4">
      <c r="B161" s="170">
        <v>42689</v>
      </c>
      <c r="C161" s="166">
        <v>43.23</v>
      </c>
      <c r="D161" s="163" t="s">
        <v>211</v>
      </c>
    </row>
    <row r="162" spans="2:4">
      <c r="B162" s="170">
        <v>42689</v>
      </c>
      <c r="C162" s="166">
        <v>5.81</v>
      </c>
      <c r="D162" s="163" t="s">
        <v>212</v>
      </c>
    </row>
    <row r="163" spans="2:4">
      <c r="B163" s="170">
        <v>42689</v>
      </c>
      <c r="C163" s="166">
        <v>70.290000000000006</v>
      </c>
      <c r="D163" s="163" t="s">
        <v>213</v>
      </c>
    </row>
    <row r="164" spans="2:4">
      <c r="B164" s="170">
        <v>42689</v>
      </c>
      <c r="C164" s="166">
        <v>19.649999999999999</v>
      </c>
      <c r="D164" s="163" t="s">
        <v>214</v>
      </c>
    </row>
    <row r="165" spans="2:4">
      <c r="B165" s="170">
        <v>42689</v>
      </c>
      <c r="C165" s="166">
        <v>0.18</v>
      </c>
      <c r="D165" s="163" t="s">
        <v>215</v>
      </c>
    </row>
    <row r="166" spans="2:4">
      <c r="B166" s="170">
        <v>42689</v>
      </c>
      <c r="C166" s="166">
        <v>23.67</v>
      </c>
      <c r="D166" s="163" t="s">
        <v>216</v>
      </c>
    </row>
    <row r="167" spans="2:4">
      <c r="B167" s="170">
        <v>42689</v>
      </c>
      <c r="C167" s="166">
        <v>44.93</v>
      </c>
      <c r="D167" s="163" t="s">
        <v>217</v>
      </c>
    </row>
    <row r="168" spans="2:4">
      <c r="B168" s="170">
        <v>42689</v>
      </c>
      <c r="C168" s="166">
        <v>9.84</v>
      </c>
      <c r="D168" s="163" t="s">
        <v>218</v>
      </c>
    </row>
    <row r="169" spans="2:4">
      <c r="B169" s="170">
        <v>42689</v>
      </c>
      <c r="C169" s="166">
        <v>26.93</v>
      </c>
      <c r="D169" s="163" t="s">
        <v>219</v>
      </c>
    </row>
    <row r="170" spans="2:4" ht="15.75" customHeight="1">
      <c r="B170" s="170">
        <v>42689</v>
      </c>
      <c r="C170" s="166">
        <v>0.39</v>
      </c>
      <c r="D170" s="163" t="s">
        <v>220</v>
      </c>
    </row>
    <row r="171" spans="2:4" ht="15.75" customHeight="1">
      <c r="B171" s="170">
        <v>42689</v>
      </c>
      <c r="C171" s="166">
        <v>18.73</v>
      </c>
      <c r="D171" s="163" t="s">
        <v>221</v>
      </c>
    </row>
    <row r="172" spans="2:4" ht="15.75" customHeight="1">
      <c r="B172" s="170">
        <v>42689</v>
      </c>
      <c r="C172" s="166">
        <v>15.88</v>
      </c>
      <c r="D172" s="163" t="s">
        <v>222</v>
      </c>
    </row>
    <row r="173" spans="2:4" ht="15.75" customHeight="1">
      <c r="B173" s="170">
        <v>42689</v>
      </c>
      <c r="C173" s="166">
        <v>63.56</v>
      </c>
      <c r="D173" s="163" t="s">
        <v>223</v>
      </c>
    </row>
    <row r="174" spans="2:4" ht="15.75" customHeight="1">
      <c r="B174" s="170">
        <v>42689</v>
      </c>
      <c r="C174" s="166">
        <v>95.74</v>
      </c>
      <c r="D174" s="163" t="s">
        <v>224</v>
      </c>
    </row>
    <row r="175" spans="2:4" ht="15.75" customHeight="1">
      <c r="B175" s="170">
        <v>42689</v>
      </c>
      <c r="C175" s="166">
        <v>86.9</v>
      </c>
      <c r="D175" s="163" t="s">
        <v>225</v>
      </c>
    </row>
    <row r="176" spans="2:4">
      <c r="B176" s="170">
        <v>42689</v>
      </c>
      <c r="C176" s="166">
        <v>107.56</v>
      </c>
      <c r="D176" s="163" t="s">
        <v>226</v>
      </c>
    </row>
    <row r="177" spans="2:4">
      <c r="B177" s="170">
        <v>42689</v>
      </c>
      <c r="C177" s="166">
        <v>91.79</v>
      </c>
      <c r="D177" s="163" t="s">
        <v>227</v>
      </c>
    </row>
    <row r="178" spans="2:4">
      <c r="B178" s="170">
        <v>42689</v>
      </c>
      <c r="C178" s="166">
        <v>19.57</v>
      </c>
      <c r="D178" s="163" t="s">
        <v>228</v>
      </c>
    </row>
    <row r="179" spans="2:4">
      <c r="B179" s="170">
        <v>42689</v>
      </c>
      <c r="C179" s="166">
        <v>242.3</v>
      </c>
      <c r="D179" s="163" t="s">
        <v>229</v>
      </c>
    </row>
    <row r="180" spans="2:4">
      <c r="B180" s="170">
        <v>42689</v>
      </c>
      <c r="C180" s="166">
        <v>16.71</v>
      </c>
      <c r="D180" s="163" t="s">
        <v>230</v>
      </c>
    </row>
    <row r="181" spans="2:4">
      <c r="B181" s="170">
        <v>42689</v>
      </c>
      <c r="C181" s="166">
        <v>6.47</v>
      </c>
      <c r="D181" s="163" t="s">
        <v>231</v>
      </c>
    </row>
    <row r="182" spans="2:4">
      <c r="B182" s="170">
        <v>42689</v>
      </c>
      <c r="C182" s="166">
        <v>4.22</v>
      </c>
      <c r="D182" s="163" t="s">
        <v>232</v>
      </c>
    </row>
    <row r="183" spans="2:4">
      <c r="B183" s="170">
        <v>42689</v>
      </c>
      <c r="C183" s="166">
        <v>7.02</v>
      </c>
      <c r="D183" s="163" t="s">
        <v>233</v>
      </c>
    </row>
    <row r="184" spans="2:4">
      <c r="B184" s="170">
        <v>42689</v>
      </c>
      <c r="C184" s="166">
        <v>0.38</v>
      </c>
      <c r="D184" s="163" t="s">
        <v>234</v>
      </c>
    </row>
    <row r="185" spans="2:4">
      <c r="B185" s="170">
        <v>42689</v>
      </c>
      <c r="C185" s="166">
        <v>19.190000000000001</v>
      </c>
      <c r="D185" s="163" t="s">
        <v>235</v>
      </c>
    </row>
    <row r="186" spans="2:4">
      <c r="B186" s="170">
        <v>42689</v>
      </c>
      <c r="C186" s="167">
        <v>1.84</v>
      </c>
      <c r="D186" s="164" t="s">
        <v>236</v>
      </c>
    </row>
    <row r="187" spans="2:4">
      <c r="B187" s="170">
        <v>42689</v>
      </c>
      <c r="C187" s="166">
        <v>0.5</v>
      </c>
      <c r="D187" s="163" t="s">
        <v>237</v>
      </c>
    </row>
    <row r="188" spans="2:4">
      <c r="B188" s="170">
        <v>42689</v>
      </c>
      <c r="C188" s="166">
        <v>3.92</v>
      </c>
      <c r="D188" s="163" t="s">
        <v>238</v>
      </c>
    </row>
    <row r="189" spans="2:4">
      <c r="B189" s="170">
        <v>42689</v>
      </c>
      <c r="C189" s="167">
        <v>1.17</v>
      </c>
      <c r="D189" s="165" t="s">
        <v>239</v>
      </c>
    </row>
    <row r="190" spans="2:4">
      <c r="B190" s="170">
        <v>42689</v>
      </c>
      <c r="C190" s="166">
        <v>57.73</v>
      </c>
      <c r="D190" s="163" t="s">
        <v>240</v>
      </c>
    </row>
    <row r="191" spans="2:4">
      <c r="B191" s="170">
        <v>42689</v>
      </c>
      <c r="C191" s="166">
        <v>60.36</v>
      </c>
      <c r="D191" s="163" t="s">
        <v>240</v>
      </c>
    </row>
    <row r="192" spans="2:4">
      <c r="B192" s="170">
        <v>42689</v>
      </c>
      <c r="C192" s="166">
        <v>8.64</v>
      </c>
      <c r="D192" s="163" t="s">
        <v>241</v>
      </c>
    </row>
    <row r="193" spans="2:4">
      <c r="B193" s="170">
        <v>42689</v>
      </c>
      <c r="C193" s="166">
        <v>6.38</v>
      </c>
      <c r="D193" s="163" t="s">
        <v>242</v>
      </c>
    </row>
    <row r="194" spans="2:4">
      <c r="B194" s="170">
        <v>42689</v>
      </c>
      <c r="C194" s="166">
        <v>33.47</v>
      </c>
      <c r="D194" s="163" t="s">
        <v>243</v>
      </c>
    </row>
    <row r="195" spans="2:4">
      <c r="B195" s="170">
        <v>42689</v>
      </c>
      <c r="C195" s="166">
        <v>119.79</v>
      </c>
      <c r="D195" s="163" t="s">
        <v>244</v>
      </c>
    </row>
    <row r="196" spans="2:4">
      <c r="B196" s="170">
        <v>42689</v>
      </c>
      <c r="C196" s="166">
        <v>9.26</v>
      </c>
      <c r="D196" s="163" t="s">
        <v>245</v>
      </c>
    </row>
    <row r="197" spans="2:4">
      <c r="B197" s="170">
        <v>42689</v>
      </c>
      <c r="C197" s="166">
        <v>88.31</v>
      </c>
      <c r="D197" s="163" t="s">
        <v>246</v>
      </c>
    </row>
    <row r="198" spans="2:4">
      <c r="B198" s="170">
        <v>42689</v>
      </c>
      <c r="C198" s="166">
        <v>18.68</v>
      </c>
      <c r="D198" s="163" t="s">
        <v>247</v>
      </c>
    </row>
    <row r="199" spans="2:4">
      <c r="B199" s="170">
        <v>42689</v>
      </c>
      <c r="C199" s="166">
        <v>29.93</v>
      </c>
      <c r="D199" s="163" t="s">
        <v>248</v>
      </c>
    </row>
    <row r="200" spans="2:4">
      <c r="B200" s="170">
        <v>42689</v>
      </c>
      <c r="C200" s="166">
        <v>124.26</v>
      </c>
      <c r="D200" s="163" t="s">
        <v>249</v>
      </c>
    </row>
    <row r="201" spans="2:4">
      <c r="B201" s="170">
        <v>42689</v>
      </c>
      <c r="C201" s="166">
        <v>3.54</v>
      </c>
      <c r="D201" s="163" t="s">
        <v>250</v>
      </c>
    </row>
    <row r="202" spans="2:4">
      <c r="B202" s="170">
        <v>42689</v>
      </c>
      <c r="C202" s="166">
        <v>29.65</v>
      </c>
      <c r="D202" s="163" t="s">
        <v>251</v>
      </c>
    </row>
    <row r="203" spans="2:4">
      <c r="B203" s="170">
        <v>42689</v>
      </c>
      <c r="C203" s="166">
        <v>39.520000000000003</v>
      </c>
      <c r="D203" s="163" t="s">
        <v>252</v>
      </c>
    </row>
    <row r="204" spans="2:4">
      <c r="B204" s="170">
        <v>42689</v>
      </c>
      <c r="C204" s="166">
        <v>7.68</v>
      </c>
      <c r="D204" s="163" t="s">
        <v>253</v>
      </c>
    </row>
    <row r="205" spans="2:4">
      <c r="B205" s="170">
        <v>42689</v>
      </c>
      <c r="C205" s="166">
        <v>81.67</v>
      </c>
      <c r="D205" s="163" t="s">
        <v>254</v>
      </c>
    </row>
    <row r="206" spans="2:4">
      <c r="B206" s="170">
        <v>42689</v>
      </c>
      <c r="C206" s="166">
        <v>20.85</v>
      </c>
      <c r="D206" s="163" t="s">
        <v>255</v>
      </c>
    </row>
    <row r="207" spans="2:4">
      <c r="B207" s="170">
        <v>42689</v>
      </c>
      <c r="C207" s="166">
        <v>41.89</v>
      </c>
      <c r="D207" s="163" t="s">
        <v>93</v>
      </c>
    </row>
    <row r="208" spans="2:4">
      <c r="B208" s="170">
        <v>42689</v>
      </c>
      <c r="C208" s="166">
        <v>49.75</v>
      </c>
      <c r="D208" s="163" t="s">
        <v>256</v>
      </c>
    </row>
    <row r="209" spans="2:4">
      <c r="B209" s="170">
        <v>42689</v>
      </c>
      <c r="C209" s="166">
        <v>34.14</v>
      </c>
      <c r="D209" s="163" t="s">
        <v>257</v>
      </c>
    </row>
    <row r="210" spans="2:4">
      <c r="B210" s="170">
        <v>42689</v>
      </c>
      <c r="C210" s="166">
        <v>47.3</v>
      </c>
      <c r="D210" s="163" t="s">
        <v>258</v>
      </c>
    </row>
    <row r="211" spans="2:4">
      <c r="B211" s="170">
        <v>42689</v>
      </c>
      <c r="C211" s="166">
        <v>5.96</v>
      </c>
      <c r="D211" s="163" t="s">
        <v>259</v>
      </c>
    </row>
    <row r="212" spans="2:4">
      <c r="B212" s="170">
        <v>42689</v>
      </c>
      <c r="C212" s="166">
        <v>21.06</v>
      </c>
      <c r="D212" s="163" t="s">
        <v>260</v>
      </c>
    </row>
    <row r="213" spans="2:4">
      <c r="B213" s="170">
        <v>42689</v>
      </c>
      <c r="C213" s="166">
        <v>6.91</v>
      </c>
      <c r="D213" s="163" t="s">
        <v>261</v>
      </c>
    </row>
    <row r="214" spans="2:4">
      <c r="B214" s="170">
        <v>42689</v>
      </c>
      <c r="C214" s="166">
        <v>273</v>
      </c>
      <c r="D214" s="163" t="s">
        <v>262</v>
      </c>
    </row>
    <row r="215" spans="2:4">
      <c r="B215" s="170">
        <v>42689</v>
      </c>
      <c r="C215" s="166">
        <v>26.13</v>
      </c>
      <c r="D215" s="163" t="s">
        <v>263</v>
      </c>
    </row>
    <row r="216" spans="2:4">
      <c r="B216" s="170">
        <v>42689</v>
      </c>
      <c r="C216" s="166">
        <v>35.57</v>
      </c>
      <c r="D216" s="163" t="s">
        <v>264</v>
      </c>
    </row>
    <row r="217" spans="2:4">
      <c r="B217" s="170">
        <v>42689</v>
      </c>
      <c r="C217" s="166">
        <v>63.58</v>
      </c>
      <c r="D217" s="163" t="s">
        <v>265</v>
      </c>
    </row>
    <row r="218" spans="2:4">
      <c r="B218" s="170">
        <v>42689</v>
      </c>
      <c r="C218" s="166">
        <v>274.33999999999997</v>
      </c>
      <c r="D218" s="163" t="s">
        <v>266</v>
      </c>
    </row>
    <row r="219" spans="2:4">
      <c r="B219" s="170">
        <v>42689</v>
      </c>
      <c r="C219" s="166">
        <v>174.95</v>
      </c>
      <c r="D219" s="163" t="s">
        <v>267</v>
      </c>
    </row>
    <row r="220" spans="2:4">
      <c r="B220" s="170">
        <v>42689</v>
      </c>
      <c r="C220" s="166">
        <v>22.37</v>
      </c>
      <c r="D220" s="163" t="s">
        <v>268</v>
      </c>
    </row>
    <row r="221" spans="2:4">
      <c r="B221" s="170">
        <v>42689</v>
      </c>
      <c r="C221" s="166">
        <v>1.04</v>
      </c>
      <c r="D221" s="163" t="s">
        <v>269</v>
      </c>
    </row>
    <row r="222" spans="2:4">
      <c r="B222" s="170">
        <v>42689</v>
      </c>
      <c r="C222" s="166">
        <v>77.08</v>
      </c>
      <c r="D222" s="163" t="s">
        <v>270</v>
      </c>
    </row>
    <row r="223" spans="2:4">
      <c r="B223" s="170">
        <v>42689</v>
      </c>
      <c r="C223" s="166">
        <v>2.34</v>
      </c>
      <c r="D223" s="163" t="s">
        <v>271</v>
      </c>
    </row>
    <row r="224" spans="2:4">
      <c r="B224" s="170">
        <v>42689</v>
      </c>
      <c r="C224" s="166">
        <v>30.09</v>
      </c>
      <c r="D224" s="163" t="s">
        <v>272</v>
      </c>
    </row>
    <row r="225" spans="2:4">
      <c r="B225" s="170">
        <v>42689</v>
      </c>
      <c r="C225" s="166">
        <v>12.94</v>
      </c>
      <c r="D225" s="163" t="s">
        <v>273</v>
      </c>
    </row>
    <row r="226" spans="2:4">
      <c r="B226" s="170">
        <v>42689</v>
      </c>
      <c r="C226" s="166">
        <v>31.72</v>
      </c>
      <c r="D226" s="163" t="s">
        <v>274</v>
      </c>
    </row>
    <row r="227" spans="2:4">
      <c r="B227" s="170">
        <v>42689</v>
      </c>
      <c r="C227" s="166">
        <v>39.03</v>
      </c>
      <c r="D227" s="163" t="s">
        <v>275</v>
      </c>
    </row>
    <row r="228" spans="2:4">
      <c r="B228" s="170">
        <v>42689</v>
      </c>
      <c r="C228" s="166">
        <v>44.11</v>
      </c>
      <c r="D228" s="163" t="s">
        <v>276</v>
      </c>
    </row>
    <row r="229" spans="2:4">
      <c r="B229" s="170">
        <v>42689</v>
      </c>
      <c r="C229" s="166">
        <v>7.03</v>
      </c>
      <c r="D229" s="163" t="s">
        <v>277</v>
      </c>
    </row>
    <row r="230" spans="2:4">
      <c r="B230" s="170">
        <v>42689</v>
      </c>
      <c r="C230" s="166">
        <v>16.28</v>
      </c>
      <c r="D230" s="163" t="s">
        <v>278</v>
      </c>
    </row>
    <row r="231" spans="2:4">
      <c r="B231" s="170">
        <v>42689</v>
      </c>
      <c r="C231" s="166">
        <v>162.22</v>
      </c>
      <c r="D231" s="163" t="s">
        <v>279</v>
      </c>
    </row>
    <row r="232" spans="2:4">
      <c r="B232" s="170">
        <v>42689</v>
      </c>
      <c r="C232" s="166">
        <v>1.1100000000000001</v>
      </c>
      <c r="D232" s="163" t="s">
        <v>280</v>
      </c>
    </row>
    <row r="233" spans="2:4">
      <c r="B233" s="170">
        <v>42689</v>
      </c>
      <c r="C233" s="166">
        <v>6.83</v>
      </c>
      <c r="D233" s="163" t="s">
        <v>281</v>
      </c>
    </row>
    <row r="234" spans="2:4">
      <c r="B234" s="170">
        <v>42689</v>
      </c>
      <c r="C234" s="166">
        <v>32.64</v>
      </c>
      <c r="D234" s="163" t="s">
        <v>282</v>
      </c>
    </row>
    <row r="235" spans="2:4">
      <c r="B235" s="170">
        <v>42689</v>
      </c>
      <c r="C235" s="166">
        <v>12.13</v>
      </c>
      <c r="D235" s="163" t="s">
        <v>283</v>
      </c>
    </row>
    <row r="236" spans="2:4">
      <c r="B236" s="170">
        <v>42689</v>
      </c>
      <c r="C236" s="166">
        <v>3.11</v>
      </c>
      <c r="D236" s="163" t="s">
        <v>284</v>
      </c>
    </row>
    <row r="237" spans="2:4">
      <c r="B237" s="170">
        <v>42689</v>
      </c>
      <c r="C237" s="166">
        <v>88.35</v>
      </c>
      <c r="D237" s="163" t="s">
        <v>285</v>
      </c>
    </row>
    <row r="238" spans="2:4">
      <c r="B238" s="170">
        <v>42689</v>
      </c>
      <c r="C238" s="166">
        <v>5.77</v>
      </c>
      <c r="D238" s="163" t="s">
        <v>286</v>
      </c>
    </row>
    <row r="239" spans="2:4">
      <c r="B239" s="170">
        <v>42689</v>
      </c>
      <c r="C239" s="166">
        <v>14.88</v>
      </c>
      <c r="D239" s="163" t="s">
        <v>287</v>
      </c>
    </row>
    <row r="240" spans="2:4">
      <c r="B240" s="170">
        <v>42689</v>
      </c>
      <c r="C240" s="166">
        <v>1.2</v>
      </c>
      <c r="D240" s="163" t="s">
        <v>288</v>
      </c>
    </row>
    <row r="241" spans="2:4">
      <c r="B241" s="170">
        <v>42689</v>
      </c>
      <c r="C241" s="166">
        <v>4.5</v>
      </c>
      <c r="D241" s="163" t="s">
        <v>289</v>
      </c>
    </row>
    <row r="242" spans="2:4">
      <c r="B242" s="170">
        <v>42689</v>
      </c>
      <c r="C242" s="166">
        <v>0.77</v>
      </c>
      <c r="D242" s="163" t="s">
        <v>290</v>
      </c>
    </row>
    <row r="243" spans="2:4">
      <c r="B243" s="170">
        <v>42689</v>
      </c>
      <c r="C243" s="166">
        <v>0.6</v>
      </c>
      <c r="D243" s="163" t="s">
        <v>291</v>
      </c>
    </row>
    <row r="244" spans="2:4">
      <c r="B244" s="170">
        <v>42689</v>
      </c>
      <c r="C244" s="166">
        <v>10.75</v>
      </c>
      <c r="D244" s="163" t="s">
        <v>292</v>
      </c>
    </row>
    <row r="245" spans="2:4">
      <c r="B245" s="170">
        <v>42689</v>
      </c>
      <c r="C245" s="166">
        <v>8.68</v>
      </c>
      <c r="D245" s="163" t="s">
        <v>293</v>
      </c>
    </row>
    <row r="246" spans="2:4">
      <c r="B246" s="170">
        <v>42689</v>
      </c>
      <c r="C246" s="166">
        <v>53.89</v>
      </c>
      <c r="D246" s="163" t="s">
        <v>294</v>
      </c>
    </row>
    <row r="247" spans="2:4">
      <c r="B247" s="170">
        <v>42689</v>
      </c>
      <c r="C247" s="166">
        <v>28.47</v>
      </c>
      <c r="D247" s="163" t="s">
        <v>295</v>
      </c>
    </row>
    <row r="248" spans="2:4">
      <c r="B248" s="170">
        <v>42689</v>
      </c>
      <c r="C248" s="166">
        <v>5.52</v>
      </c>
      <c r="D248" s="163" t="s">
        <v>296</v>
      </c>
    </row>
    <row r="249" spans="2:4">
      <c r="B249" s="170">
        <v>42689</v>
      </c>
      <c r="C249" s="166">
        <v>1.29</v>
      </c>
      <c r="D249" s="163" t="s">
        <v>297</v>
      </c>
    </row>
    <row r="250" spans="2:4">
      <c r="B250" s="170">
        <v>42689</v>
      </c>
      <c r="C250" s="166">
        <v>79.5</v>
      </c>
      <c r="D250" s="163" t="s">
        <v>298</v>
      </c>
    </row>
    <row r="251" spans="2:4">
      <c r="B251" s="170">
        <v>42689</v>
      </c>
      <c r="C251" s="166">
        <v>13.49</v>
      </c>
      <c r="D251" s="163" t="s">
        <v>299</v>
      </c>
    </row>
    <row r="252" spans="2:4">
      <c r="B252" s="170">
        <v>42689</v>
      </c>
      <c r="C252" s="166">
        <v>24.67</v>
      </c>
      <c r="D252" s="163" t="s">
        <v>300</v>
      </c>
    </row>
    <row r="253" spans="2:4">
      <c r="B253" s="170">
        <v>42689</v>
      </c>
      <c r="C253" s="167">
        <v>1.58</v>
      </c>
      <c r="D253" s="164" t="s">
        <v>301</v>
      </c>
    </row>
    <row r="254" spans="2:4">
      <c r="B254" s="170">
        <v>42689</v>
      </c>
      <c r="C254" s="167">
        <v>37.07</v>
      </c>
      <c r="D254" s="164" t="s">
        <v>302</v>
      </c>
    </row>
    <row r="255" spans="2:4">
      <c r="B255" s="170">
        <v>42689</v>
      </c>
      <c r="C255" s="167">
        <v>13.05</v>
      </c>
      <c r="D255" s="164" t="s">
        <v>303</v>
      </c>
    </row>
    <row r="256" spans="2:4">
      <c r="B256" s="170">
        <v>42689</v>
      </c>
      <c r="C256" s="167">
        <v>4.63</v>
      </c>
      <c r="D256" s="164" t="s">
        <v>304</v>
      </c>
    </row>
    <row r="257" spans="2:4">
      <c r="B257" s="170">
        <v>42689</v>
      </c>
      <c r="C257" s="167">
        <v>27.6</v>
      </c>
      <c r="D257" s="164" t="s">
        <v>305</v>
      </c>
    </row>
    <row r="258" spans="2:4">
      <c r="B258" s="170">
        <v>42689</v>
      </c>
      <c r="C258" s="166">
        <v>0.43</v>
      </c>
      <c r="D258" s="163" t="s">
        <v>306</v>
      </c>
    </row>
    <row r="259" spans="2:4">
      <c r="B259" s="170">
        <v>42689</v>
      </c>
      <c r="C259" s="166">
        <v>4.0999999999999996</v>
      </c>
      <c r="D259" s="163" t="s">
        <v>307</v>
      </c>
    </row>
    <row r="260" spans="2:4">
      <c r="B260" s="170">
        <v>42689</v>
      </c>
      <c r="C260" s="166">
        <v>1.1200000000000001</v>
      </c>
      <c r="D260" s="163" t="s">
        <v>308</v>
      </c>
    </row>
    <row r="261" spans="2:4">
      <c r="B261" s="170">
        <v>42689</v>
      </c>
      <c r="C261" s="166">
        <v>73.58</v>
      </c>
      <c r="D261" s="163" t="s">
        <v>309</v>
      </c>
    </row>
    <row r="262" spans="2:4">
      <c r="B262" s="170">
        <v>42689</v>
      </c>
      <c r="C262" s="166">
        <v>11.82</v>
      </c>
      <c r="D262" s="163" t="s">
        <v>310</v>
      </c>
    </row>
    <row r="263" spans="2:4">
      <c r="B263" s="170">
        <v>42689</v>
      </c>
      <c r="C263" s="166">
        <v>52.82</v>
      </c>
      <c r="D263" s="163" t="s">
        <v>311</v>
      </c>
    </row>
    <row r="264" spans="2:4">
      <c r="B264" s="170">
        <v>42689</v>
      </c>
      <c r="C264" s="166">
        <v>4.58</v>
      </c>
      <c r="D264" s="163" t="s">
        <v>312</v>
      </c>
    </row>
    <row r="265" spans="2:4">
      <c r="B265" s="170">
        <v>42689</v>
      </c>
      <c r="C265" s="166">
        <v>21.68</v>
      </c>
      <c r="D265" s="163" t="s">
        <v>313</v>
      </c>
    </row>
    <row r="266" spans="2:4">
      <c r="B266" s="170">
        <v>42689</v>
      </c>
      <c r="C266" s="166">
        <v>1.6</v>
      </c>
      <c r="D266" s="163" t="s">
        <v>314</v>
      </c>
    </row>
    <row r="267" spans="2:4">
      <c r="B267" s="170">
        <v>42689</v>
      </c>
      <c r="C267" s="166">
        <v>1.34</v>
      </c>
      <c r="D267" s="163" t="s">
        <v>315</v>
      </c>
    </row>
    <row r="268" spans="2:4">
      <c r="B268" s="170">
        <v>42689</v>
      </c>
      <c r="C268" s="166">
        <v>12.17</v>
      </c>
      <c r="D268" s="163" t="s">
        <v>316</v>
      </c>
    </row>
    <row r="269" spans="2:4">
      <c r="B269" s="170">
        <v>42689</v>
      </c>
      <c r="C269" s="166">
        <v>21.93</v>
      </c>
      <c r="D269" s="163" t="s">
        <v>317</v>
      </c>
    </row>
    <row r="270" spans="2:4">
      <c r="B270" s="170">
        <v>42689</v>
      </c>
      <c r="C270" s="166">
        <v>6.68</v>
      </c>
      <c r="D270" s="163" t="s">
        <v>318</v>
      </c>
    </row>
    <row r="271" spans="2:4">
      <c r="B271" s="170">
        <v>42689</v>
      </c>
      <c r="C271" s="166">
        <v>1.17</v>
      </c>
      <c r="D271" s="163" t="s">
        <v>319</v>
      </c>
    </row>
    <row r="272" spans="2:4">
      <c r="B272" s="170">
        <v>42689</v>
      </c>
      <c r="C272" s="166">
        <v>40.53</v>
      </c>
      <c r="D272" s="163" t="s">
        <v>320</v>
      </c>
    </row>
    <row r="273" spans="2:4">
      <c r="B273" s="170">
        <v>42689</v>
      </c>
      <c r="C273" s="166">
        <v>87.23</v>
      </c>
      <c r="D273" s="163" t="s">
        <v>321</v>
      </c>
    </row>
    <row r="274" spans="2:4">
      <c r="B274" s="170">
        <v>42689</v>
      </c>
      <c r="C274" s="166">
        <v>41.12</v>
      </c>
      <c r="D274" s="163" t="s">
        <v>322</v>
      </c>
    </row>
    <row r="275" spans="2:4">
      <c r="B275" s="170">
        <v>42689</v>
      </c>
      <c r="C275" s="166">
        <v>1.5</v>
      </c>
      <c r="D275" s="163" t="s">
        <v>323</v>
      </c>
    </row>
    <row r="276" spans="2:4">
      <c r="B276" s="170">
        <v>42689</v>
      </c>
      <c r="C276" s="166">
        <v>0.22</v>
      </c>
      <c r="D276" s="163" t="s">
        <v>324</v>
      </c>
    </row>
    <row r="277" spans="2:4">
      <c r="B277" s="170">
        <v>42689</v>
      </c>
      <c r="C277" s="166">
        <v>7.55</v>
      </c>
      <c r="D277" s="163" t="s">
        <v>325</v>
      </c>
    </row>
    <row r="278" spans="2:4">
      <c r="B278" s="170">
        <v>42689</v>
      </c>
      <c r="C278" s="166">
        <v>2.37</v>
      </c>
      <c r="D278" s="163" t="s">
        <v>326</v>
      </c>
    </row>
    <row r="279" spans="2:4">
      <c r="B279" s="170">
        <v>42689</v>
      </c>
      <c r="C279" s="166">
        <v>44.52</v>
      </c>
      <c r="D279" s="163" t="s">
        <v>327</v>
      </c>
    </row>
    <row r="280" spans="2:4">
      <c r="B280" s="170">
        <v>42689</v>
      </c>
      <c r="C280" s="166">
        <v>19.12</v>
      </c>
      <c r="D280" s="163" t="s">
        <v>328</v>
      </c>
    </row>
    <row r="281" spans="2:4">
      <c r="B281" s="170">
        <v>42689</v>
      </c>
      <c r="C281" s="166">
        <v>6.17</v>
      </c>
      <c r="D281" s="163" t="s">
        <v>329</v>
      </c>
    </row>
    <row r="282" spans="2:4">
      <c r="B282" s="170">
        <v>42689</v>
      </c>
      <c r="C282" s="166">
        <v>1.25</v>
      </c>
      <c r="D282" s="163" t="s">
        <v>330</v>
      </c>
    </row>
    <row r="283" spans="2:4">
      <c r="B283" s="170">
        <v>42689</v>
      </c>
      <c r="C283" s="166">
        <v>45.79</v>
      </c>
      <c r="D283" s="163" t="s">
        <v>331</v>
      </c>
    </row>
    <row r="284" spans="2:4">
      <c r="B284" s="170">
        <v>42689</v>
      </c>
      <c r="C284" s="166">
        <v>3.59</v>
      </c>
      <c r="D284" s="163" t="s">
        <v>332</v>
      </c>
    </row>
    <row r="285" spans="2:4">
      <c r="B285" s="170">
        <v>42689</v>
      </c>
      <c r="C285" s="166">
        <v>31.92</v>
      </c>
      <c r="D285" s="163" t="s">
        <v>333</v>
      </c>
    </row>
    <row r="286" spans="2:4">
      <c r="B286" s="170">
        <v>42689</v>
      </c>
      <c r="C286" s="166">
        <v>8.7200000000000006</v>
      </c>
      <c r="D286" s="163" t="s">
        <v>334</v>
      </c>
    </row>
    <row r="287" spans="2:4">
      <c r="B287" s="170">
        <v>42689</v>
      </c>
      <c r="C287" s="166">
        <v>90.53</v>
      </c>
      <c r="D287" s="163" t="s">
        <v>335</v>
      </c>
    </row>
    <row r="288" spans="2:4">
      <c r="B288" s="170">
        <v>42689</v>
      </c>
      <c r="C288" s="166">
        <v>5.5</v>
      </c>
      <c r="D288" s="163" t="s">
        <v>336</v>
      </c>
    </row>
    <row r="289" spans="2:4">
      <c r="B289" s="170">
        <v>42689</v>
      </c>
      <c r="C289" s="166">
        <v>17.3</v>
      </c>
      <c r="D289" s="163" t="s">
        <v>337</v>
      </c>
    </row>
    <row r="290" spans="2:4">
      <c r="B290" s="170">
        <v>42689</v>
      </c>
      <c r="C290" s="166">
        <v>7.77</v>
      </c>
      <c r="D290" s="163" t="s">
        <v>338</v>
      </c>
    </row>
    <row r="291" spans="2:4">
      <c r="B291" s="170">
        <v>42689</v>
      </c>
      <c r="C291" s="166">
        <v>2.0699999999999998</v>
      </c>
      <c r="D291" s="163" t="s">
        <v>339</v>
      </c>
    </row>
    <row r="292" spans="2:4">
      <c r="B292" s="170">
        <v>42689</v>
      </c>
      <c r="C292" s="166">
        <v>4.47</v>
      </c>
      <c r="D292" s="163" t="s">
        <v>340</v>
      </c>
    </row>
    <row r="293" spans="2:4">
      <c r="B293" s="170">
        <v>42689</v>
      </c>
      <c r="C293" s="166">
        <v>70.489999999999995</v>
      </c>
      <c r="D293" s="163" t="s">
        <v>341</v>
      </c>
    </row>
    <row r="294" spans="2:4">
      <c r="B294" s="170">
        <v>42689</v>
      </c>
      <c r="C294" s="166">
        <v>12.54</v>
      </c>
      <c r="D294" s="163" t="s">
        <v>248</v>
      </c>
    </row>
    <row r="295" spans="2:4">
      <c r="B295" s="170">
        <v>42689</v>
      </c>
      <c r="C295" s="166">
        <v>0.16</v>
      </c>
      <c r="D295" s="163" t="s">
        <v>328</v>
      </c>
    </row>
    <row r="296" spans="2:4">
      <c r="B296" s="170">
        <v>42689</v>
      </c>
      <c r="C296" s="166">
        <v>35.42</v>
      </c>
      <c r="D296" s="163" t="s">
        <v>342</v>
      </c>
    </row>
    <row r="297" spans="2:4">
      <c r="B297" s="170">
        <v>42689</v>
      </c>
      <c r="C297" s="166">
        <v>5.95</v>
      </c>
      <c r="D297" s="163" t="s">
        <v>343</v>
      </c>
    </row>
    <row r="298" spans="2:4">
      <c r="B298" s="170">
        <v>42689</v>
      </c>
      <c r="C298" s="166">
        <v>31.06</v>
      </c>
      <c r="D298" s="163" t="s">
        <v>344</v>
      </c>
    </row>
    <row r="299" spans="2:4">
      <c r="B299" s="170">
        <v>42689</v>
      </c>
      <c r="C299" s="166">
        <v>48.14</v>
      </c>
      <c r="D299" s="163" t="s">
        <v>345</v>
      </c>
    </row>
    <row r="300" spans="2:4">
      <c r="B300" s="170">
        <v>42689</v>
      </c>
      <c r="C300" s="166">
        <v>12.09</v>
      </c>
      <c r="D300" s="163" t="s">
        <v>346</v>
      </c>
    </row>
    <row r="301" spans="2:4">
      <c r="B301" s="170">
        <v>42689</v>
      </c>
      <c r="C301" s="166">
        <v>28.28</v>
      </c>
      <c r="D301" s="163" t="s">
        <v>347</v>
      </c>
    </row>
    <row r="302" spans="2:4">
      <c r="B302" s="170">
        <v>42689</v>
      </c>
      <c r="C302" s="166">
        <v>25.09</v>
      </c>
      <c r="D302" s="163" t="s">
        <v>348</v>
      </c>
    </row>
    <row r="303" spans="2:4">
      <c r="B303" s="170">
        <v>42689</v>
      </c>
      <c r="C303" s="166">
        <v>3.1</v>
      </c>
      <c r="D303" s="163" t="s">
        <v>349</v>
      </c>
    </row>
    <row r="304" spans="2:4">
      <c r="B304" s="170">
        <v>42689</v>
      </c>
      <c r="C304" s="166">
        <v>39.409999999999997</v>
      </c>
      <c r="D304" s="163" t="s">
        <v>350</v>
      </c>
    </row>
    <row r="305" spans="2:4">
      <c r="B305" s="170">
        <v>42689</v>
      </c>
      <c r="C305" s="166">
        <v>8.1300000000000008</v>
      </c>
      <c r="D305" s="163" t="s">
        <v>351</v>
      </c>
    </row>
    <row r="306" spans="2:4">
      <c r="B306" s="170">
        <v>42689</v>
      </c>
      <c r="C306" s="166">
        <v>50.54</v>
      </c>
      <c r="D306" s="163" t="s">
        <v>352</v>
      </c>
    </row>
    <row r="307" spans="2:4">
      <c r="B307" s="170">
        <v>42689</v>
      </c>
      <c r="C307" s="166">
        <v>3.86</v>
      </c>
      <c r="D307" s="163" t="s">
        <v>353</v>
      </c>
    </row>
    <row r="308" spans="2:4">
      <c r="B308" s="170">
        <v>42689</v>
      </c>
      <c r="C308" s="166">
        <v>273.57</v>
      </c>
      <c r="D308" s="163" t="s">
        <v>354</v>
      </c>
    </row>
    <row r="309" spans="2:4">
      <c r="B309" s="170">
        <v>42689</v>
      </c>
      <c r="C309" s="166">
        <v>19.16</v>
      </c>
      <c r="D309" s="163" t="s">
        <v>355</v>
      </c>
    </row>
    <row r="310" spans="2:4">
      <c r="B310" s="170">
        <v>42689</v>
      </c>
      <c r="C310" s="166">
        <v>54.18</v>
      </c>
      <c r="D310" s="163" t="s">
        <v>356</v>
      </c>
    </row>
    <row r="311" spans="2:4">
      <c r="B311" s="170">
        <v>42689</v>
      </c>
      <c r="C311" s="166">
        <v>35.53</v>
      </c>
      <c r="D311" s="163" t="s">
        <v>357</v>
      </c>
    </row>
    <row r="312" spans="2:4">
      <c r="B312" s="170">
        <v>42689</v>
      </c>
      <c r="C312" s="166">
        <v>74.67</v>
      </c>
      <c r="D312" s="163" t="s">
        <v>358</v>
      </c>
    </row>
    <row r="313" spans="2:4">
      <c r="B313" s="170">
        <v>42689</v>
      </c>
      <c r="C313" s="166">
        <v>50.22</v>
      </c>
      <c r="D313" s="163" t="s">
        <v>359</v>
      </c>
    </row>
    <row r="314" spans="2:4">
      <c r="B314" s="170">
        <v>42689</v>
      </c>
      <c r="C314" s="166">
        <v>29.53</v>
      </c>
      <c r="D314" s="163" t="s">
        <v>360</v>
      </c>
    </row>
    <row r="315" spans="2:4">
      <c r="B315" s="170">
        <v>42689</v>
      </c>
      <c r="C315" s="166">
        <v>0.13</v>
      </c>
      <c r="D315" s="163" t="s">
        <v>361</v>
      </c>
    </row>
    <row r="316" spans="2:4">
      <c r="B316" s="170">
        <v>42689</v>
      </c>
      <c r="C316" s="166">
        <v>10.34</v>
      </c>
      <c r="D316" s="163" t="s">
        <v>362</v>
      </c>
    </row>
    <row r="317" spans="2:4">
      <c r="B317" s="170">
        <v>42689</v>
      </c>
      <c r="C317" s="167">
        <v>30.98</v>
      </c>
      <c r="D317" s="164" t="s">
        <v>363</v>
      </c>
    </row>
    <row r="318" spans="2:4">
      <c r="B318" s="170">
        <v>42689</v>
      </c>
      <c r="C318" s="166">
        <v>3.72</v>
      </c>
      <c r="D318" s="163" t="s">
        <v>364</v>
      </c>
    </row>
    <row r="319" spans="2:4">
      <c r="B319" s="170">
        <v>42689</v>
      </c>
      <c r="C319" s="166">
        <v>36.880000000000003</v>
      </c>
      <c r="D319" s="163" t="s">
        <v>365</v>
      </c>
    </row>
    <row r="320" spans="2:4">
      <c r="B320" s="170">
        <v>42689</v>
      </c>
      <c r="C320" s="166">
        <v>43.57</v>
      </c>
      <c r="D320" s="163" t="s">
        <v>366</v>
      </c>
    </row>
    <row r="321" spans="2:4">
      <c r="B321" s="170">
        <v>42689</v>
      </c>
      <c r="C321" s="166">
        <v>10.25</v>
      </c>
      <c r="D321" s="163" t="s">
        <v>367</v>
      </c>
    </row>
    <row r="322" spans="2:4">
      <c r="B322" s="170">
        <v>42689</v>
      </c>
      <c r="C322" s="166">
        <v>60.02</v>
      </c>
      <c r="D322" s="163" t="s">
        <v>368</v>
      </c>
    </row>
    <row r="323" spans="2:4">
      <c r="B323" s="170">
        <v>42689</v>
      </c>
      <c r="C323" s="166">
        <v>25.28</v>
      </c>
      <c r="D323" s="163" t="s">
        <v>369</v>
      </c>
    </row>
    <row r="324" spans="2:4">
      <c r="B324" s="170">
        <v>42689</v>
      </c>
      <c r="C324" s="166">
        <v>96.67</v>
      </c>
      <c r="D324" s="163" t="s">
        <v>370</v>
      </c>
    </row>
    <row r="325" spans="2:4">
      <c r="B325" s="170">
        <v>42689</v>
      </c>
      <c r="C325" s="166">
        <v>73.73</v>
      </c>
      <c r="D325" s="163" t="s">
        <v>371</v>
      </c>
    </row>
    <row r="326" spans="2:4">
      <c r="B326" s="170">
        <v>42689</v>
      </c>
      <c r="C326" s="166">
        <v>95.12</v>
      </c>
      <c r="D326" s="163" t="s">
        <v>372</v>
      </c>
    </row>
    <row r="327" spans="2:4">
      <c r="B327" s="170">
        <v>42689</v>
      </c>
      <c r="C327" s="166">
        <v>58.53</v>
      </c>
      <c r="D327" s="163" t="s">
        <v>373</v>
      </c>
    </row>
    <row r="328" spans="2:4">
      <c r="B328" s="170">
        <v>42689</v>
      </c>
      <c r="C328" s="166">
        <v>105.62</v>
      </c>
      <c r="D328" s="163" t="s">
        <v>374</v>
      </c>
    </row>
    <row r="329" spans="2:4">
      <c r="B329" s="170">
        <v>42689</v>
      </c>
      <c r="C329" s="166">
        <v>37.74</v>
      </c>
      <c r="D329" s="163" t="s">
        <v>375</v>
      </c>
    </row>
    <row r="330" spans="2:4">
      <c r="B330" s="170">
        <v>42689</v>
      </c>
      <c r="C330" s="166">
        <v>447.89</v>
      </c>
      <c r="D330" s="163" t="s">
        <v>376</v>
      </c>
    </row>
    <row r="331" spans="2:4">
      <c r="B331" s="170">
        <v>42689</v>
      </c>
      <c r="C331" s="166">
        <v>184.78</v>
      </c>
      <c r="D331" s="163" t="s">
        <v>377</v>
      </c>
    </row>
    <row r="332" spans="2:4">
      <c r="B332" s="170">
        <v>42689</v>
      </c>
      <c r="C332" s="166">
        <v>88.94</v>
      </c>
      <c r="D332" s="163" t="s">
        <v>378</v>
      </c>
    </row>
    <row r="333" spans="2:4">
      <c r="B333" s="170">
        <v>42689</v>
      </c>
      <c r="C333" s="166">
        <v>84.67</v>
      </c>
      <c r="D333" s="163" t="s">
        <v>379</v>
      </c>
    </row>
    <row r="334" spans="2:4">
      <c r="B334" s="170">
        <v>42689</v>
      </c>
      <c r="C334" s="166">
        <v>4.03</v>
      </c>
      <c r="D334" s="163" t="s">
        <v>380</v>
      </c>
    </row>
    <row r="335" spans="2:4">
      <c r="B335" s="170">
        <v>42689</v>
      </c>
      <c r="C335" s="166">
        <v>50.2</v>
      </c>
      <c r="D335" s="163" t="s">
        <v>381</v>
      </c>
    </row>
    <row r="336" spans="2:4">
      <c r="B336" s="170">
        <v>42689</v>
      </c>
      <c r="C336" s="166">
        <v>0.33</v>
      </c>
      <c r="D336" s="163" t="s">
        <v>382</v>
      </c>
    </row>
    <row r="337" spans="2:4">
      <c r="B337" s="170">
        <v>42689</v>
      </c>
      <c r="C337" s="166">
        <v>111.2</v>
      </c>
      <c r="D337" s="163" t="s">
        <v>383</v>
      </c>
    </row>
    <row r="338" spans="2:4">
      <c r="B338" s="170">
        <v>42689</v>
      </c>
      <c r="C338" s="166">
        <v>26.72</v>
      </c>
      <c r="D338" s="163" t="s">
        <v>384</v>
      </c>
    </row>
    <row r="339" spans="2:4">
      <c r="B339" s="170">
        <v>42689</v>
      </c>
      <c r="C339" s="166">
        <v>28.39</v>
      </c>
      <c r="D339" s="163" t="s">
        <v>248</v>
      </c>
    </row>
    <row r="340" spans="2:4">
      <c r="B340" s="170">
        <v>42689</v>
      </c>
      <c r="C340" s="166">
        <v>61.94</v>
      </c>
      <c r="D340" s="163" t="s">
        <v>385</v>
      </c>
    </row>
    <row r="341" spans="2:4">
      <c r="B341" s="170">
        <v>42689</v>
      </c>
      <c r="C341" s="166">
        <v>258.58999999999997</v>
      </c>
      <c r="D341" s="163" t="s">
        <v>386</v>
      </c>
    </row>
    <row r="342" spans="2:4">
      <c r="B342" s="170">
        <v>42689</v>
      </c>
      <c r="C342" s="166">
        <v>66.41</v>
      </c>
      <c r="D342" s="163" t="s">
        <v>387</v>
      </c>
    </row>
    <row r="343" spans="2:4">
      <c r="B343" s="170">
        <v>42689</v>
      </c>
      <c r="C343" s="166">
        <v>39.25</v>
      </c>
      <c r="D343" s="163" t="s">
        <v>388</v>
      </c>
    </row>
    <row r="344" spans="2:4">
      <c r="B344" s="170">
        <v>42689</v>
      </c>
      <c r="C344" s="166">
        <v>27.02</v>
      </c>
      <c r="D344" s="163" t="s">
        <v>389</v>
      </c>
    </row>
    <row r="345" spans="2:4">
      <c r="B345" s="170">
        <v>42689</v>
      </c>
      <c r="C345" s="166">
        <v>15.24</v>
      </c>
      <c r="D345" s="163" t="s">
        <v>390</v>
      </c>
    </row>
    <row r="346" spans="2:4">
      <c r="B346" s="170">
        <v>42689</v>
      </c>
      <c r="C346" s="166">
        <v>2.68</v>
      </c>
      <c r="D346" s="163" t="s">
        <v>391</v>
      </c>
    </row>
    <row r="347" spans="2:4">
      <c r="B347" s="170">
        <v>42689</v>
      </c>
      <c r="C347" s="166">
        <v>40.770000000000003</v>
      </c>
      <c r="D347" s="163" t="s">
        <v>392</v>
      </c>
    </row>
    <row r="348" spans="2:4">
      <c r="B348" s="170">
        <v>42689</v>
      </c>
      <c r="C348" s="166">
        <v>132.62</v>
      </c>
      <c r="D348" s="163" t="s">
        <v>393</v>
      </c>
    </row>
    <row r="349" spans="2:4">
      <c r="B349" s="170">
        <v>42689</v>
      </c>
      <c r="C349" s="166">
        <v>56.08</v>
      </c>
      <c r="D349" s="163" t="s">
        <v>394</v>
      </c>
    </row>
    <row r="350" spans="2:4">
      <c r="B350" s="170">
        <v>42689</v>
      </c>
      <c r="C350" s="166">
        <v>59.8</v>
      </c>
      <c r="D350" s="163" t="s">
        <v>395</v>
      </c>
    </row>
    <row r="351" spans="2:4">
      <c r="B351" s="170">
        <v>42689</v>
      </c>
      <c r="C351" s="166">
        <v>152.32</v>
      </c>
      <c r="D351" s="163" t="s">
        <v>396</v>
      </c>
    </row>
    <row r="352" spans="2:4">
      <c r="B352" s="170">
        <v>42689</v>
      </c>
      <c r="C352" s="166">
        <v>15.02</v>
      </c>
      <c r="D352" s="163" t="s">
        <v>397</v>
      </c>
    </row>
    <row r="353" spans="2:4">
      <c r="B353" s="170">
        <v>42689</v>
      </c>
      <c r="C353" s="166">
        <v>37.119999999999997</v>
      </c>
      <c r="D353" s="163" t="s">
        <v>148</v>
      </c>
    </row>
    <row r="354" spans="2:4">
      <c r="B354" s="170">
        <v>42689</v>
      </c>
      <c r="C354" s="166">
        <v>96.48</v>
      </c>
      <c r="D354" s="163" t="s">
        <v>398</v>
      </c>
    </row>
    <row r="355" spans="2:4">
      <c r="B355" s="170">
        <v>42689</v>
      </c>
      <c r="C355" s="166">
        <v>76.38</v>
      </c>
      <c r="D355" s="163" t="s">
        <v>399</v>
      </c>
    </row>
    <row r="356" spans="2:4">
      <c r="B356" s="170">
        <v>42689</v>
      </c>
      <c r="C356" s="166">
        <v>213.04</v>
      </c>
      <c r="D356" s="163" t="s">
        <v>400</v>
      </c>
    </row>
    <row r="357" spans="2:4">
      <c r="B357" s="170">
        <v>42689</v>
      </c>
      <c r="C357" s="166">
        <v>15.74</v>
      </c>
      <c r="D357" s="163" t="s">
        <v>401</v>
      </c>
    </row>
    <row r="358" spans="2:4">
      <c r="B358" s="170">
        <v>42689</v>
      </c>
      <c r="C358" s="166">
        <v>48.97</v>
      </c>
      <c r="D358" s="163" t="s">
        <v>402</v>
      </c>
    </row>
    <row r="359" spans="2:4">
      <c r="B359" s="170">
        <v>42689</v>
      </c>
      <c r="C359" s="166">
        <v>46.76</v>
      </c>
      <c r="D359" s="163" t="s">
        <v>403</v>
      </c>
    </row>
    <row r="360" spans="2:4">
      <c r="B360" s="170">
        <v>42689</v>
      </c>
      <c r="C360" s="166">
        <v>0.76</v>
      </c>
      <c r="D360" s="163" t="s">
        <v>404</v>
      </c>
    </row>
    <row r="361" spans="2:4">
      <c r="B361" s="170">
        <v>42689</v>
      </c>
      <c r="C361" s="166">
        <v>24.27</v>
      </c>
      <c r="D361" s="163" t="s">
        <v>405</v>
      </c>
    </row>
    <row r="362" spans="2:4">
      <c r="B362" s="170">
        <v>42689</v>
      </c>
      <c r="C362" s="166">
        <v>45.19</v>
      </c>
      <c r="D362" s="163" t="s">
        <v>406</v>
      </c>
    </row>
    <row r="363" spans="2:4">
      <c r="B363" s="170">
        <v>42689</v>
      </c>
      <c r="C363" s="166">
        <v>23.73</v>
      </c>
      <c r="D363" s="163" t="s">
        <v>407</v>
      </c>
    </row>
    <row r="364" spans="2:4">
      <c r="B364" s="170">
        <v>42689</v>
      </c>
      <c r="C364" s="166">
        <v>12.2</v>
      </c>
      <c r="D364" s="163" t="s">
        <v>408</v>
      </c>
    </row>
    <row r="365" spans="2:4">
      <c r="B365" s="170">
        <v>42689</v>
      </c>
      <c r="C365" s="166">
        <v>21.12</v>
      </c>
      <c r="D365" s="163" t="s">
        <v>409</v>
      </c>
    </row>
    <row r="366" spans="2:4">
      <c r="B366" s="170">
        <v>42689</v>
      </c>
      <c r="C366" s="166">
        <v>53.79</v>
      </c>
      <c r="D366" s="163" t="s">
        <v>410</v>
      </c>
    </row>
    <row r="367" spans="2:4">
      <c r="B367" s="170">
        <v>42689</v>
      </c>
      <c r="C367" s="166">
        <v>12.93</v>
      </c>
      <c r="D367" s="163" t="s">
        <v>411</v>
      </c>
    </row>
    <row r="368" spans="2:4">
      <c r="B368" s="170">
        <v>42689</v>
      </c>
      <c r="C368" s="166">
        <v>0.48</v>
      </c>
      <c r="D368" s="163" t="s">
        <v>412</v>
      </c>
    </row>
    <row r="369" spans="2:4">
      <c r="B369" s="170">
        <v>42689</v>
      </c>
      <c r="C369" s="166">
        <v>1.02</v>
      </c>
      <c r="D369" s="163" t="s">
        <v>413</v>
      </c>
    </row>
    <row r="370" spans="2:4">
      <c r="B370" s="170">
        <v>42689</v>
      </c>
      <c r="C370" s="166">
        <v>13.53</v>
      </c>
      <c r="D370" s="163" t="s">
        <v>414</v>
      </c>
    </row>
    <row r="371" spans="2:4">
      <c r="B371" s="170">
        <v>42689</v>
      </c>
      <c r="C371" s="166">
        <v>22.36</v>
      </c>
      <c r="D371" s="163" t="s">
        <v>415</v>
      </c>
    </row>
    <row r="372" spans="2:4">
      <c r="B372" s="170">
        <v>42689</v>
      </c>
      <c r="C372" s="166">
        <v>14.1</v>
      </c>
      <c r="D372" s="163" t="s">
        <v>416</v>
      </c>
    </row>
    <row r="373" spans="2:4">
      <c r="B373" s="170">
        <v>42689</v>
      </c>
      <c r="C373" s="166">
        <v>85.91</v>
      </c>
      <c r="D373" s="163" t="s">
        <v>417</v>
      </c>
    </row>
    <row r="374" spans="2:4">
      <c r="B374" s="170">
        <v>42689</v>
      </c>
      <c r="C374" s="166">
        <v>32.4</v>
      </c>
      <c r="D374" s="163" t="s">
        <v>418</v>
      </c>
    </row>
    <row r="375" spans="2:4">
      <c r="B375" s="170">
        <v>42689</v>
      </c>
      <c r="C375" s="166">
        <v>71.92</v>
      </c>
      <c r="D375" s="163" t="s">
        <v>419</v>
      </c>
    </row>
    <row r="376" spans="2:4">
      <c r="B376" s="170">
        <v>42689</v>
      </c>
      <c r="C376" s="166">
        <v>9.81</v>
      </c>
      <c r="D376" s="163" t="s">
        <v>420</v>
      </c>
    </row>
    <row r="377" spans="2:4">
      <c r="B377" s="170">
        <v>42689</v>
      </c>
      <c r="C377" s="166">
        <v>1.43</v>
      </c>
      <c r="D377" s="163" t="s">
        <v>421</v>
      </c>
    </row>
    <row r="378" spans="2:4">
      <c r="B378" s="170">
        <v>42689</v>
      </c>
      <c r="C378" s="166">
        <v>1.6</v>
      </c>
      <c r="D378" s="163" t="s">
        <v>422</v>
      </c>
    </row>
    <row r="379" spans="2:4">
      <c r="B379" s="170">
        <v>42689</v>
      </c>
      <c r="C379" s="166">
        <v>3.02</v>
      </c>
      <c r="D379" s="163" t="s">
        <v>423</v>
      </c>
    </row>
    <row r="380" spans="2:4">
      <c r="B380" s="170">
        <v>42689</v>
      </c>
      <c r="C380" s="166">
        <v>99.88</v>
      </c>
      <c r="D380" s="163" t="s">
        <v>424</v>
      </c>
    </row>
    <row r="381" spans="2:4">
      <c r="B381" s="170">
        <v>42689</v>
      </c>
      <c r="C381" s="166">
        <v>11.6</v>
      </c>
      <c r="D381" s="163" t="s">
        <v>425</v>
      </c>
    </row>
    <row r="382" spans="2:4">
      <c r="B382" s="170">
        <v>42689</v>
      </c>
      <c r="C382" s="166">
        <v>30.74</v>
      </c>
      <c r="D382" s="163" t="s">
        <v>426</v>
      </c>
    </row>
    <row r="383" spans="2:4">
      <c r="B383" s="170">
        <v>42689</v>
      </c>
      <c r="C383" s="166">
        <v>42.88</v>
      </c>
      <c r="D383" s="163" t="s">
        <v>427</v>
      </c>
    </row>
    <row r="384" spans="2:4">
      <c r="B384" s="170">
        <v>42689</v>
      </c>
      <c r="C384" s="166">
        <v>13.32</v>
      </c>
      <c r="D384" s="163" t="s">
        <v>428</v>
      </c>
    </row>
    <row r="385" spans="2:4">
      <c r="B385" s="170">
        <v>42689</v>
      </c>
      <c r="C385" s="166">
        <v>59.8</v>
      </c>
      <c r="D385" s="163" t="s">
        <v>429</v>
      </c>
    </row>
    <row r="386" spans="2:4">
      <c r="B386" s="170">
        <v>42689</v>
      </c>
      <c r="C386" s="166">
        <v>54.2</v>
      </c>
      <c r="D386" s="163" t="s">
        <v>430</v>
      </c>
    </row>
    <row r="387" spans="2:4">
      <c r="B387" s="170">
        <v>42689</v>
      </c>
      <c r="C387" s="166">
        <v>36.08</v>
      </c>
      <c r="D387" s="163" t="s">
        <v>431</v>
      </c>
    </row>
    <row r="388" spans="2:4">
      <c r="B388" s="170">
        <v>42689</v>
      </c>
      <c r="C388" s="166">
        <v>11.45</v>
      </c>
      <c r="D388" s="163" t="s">
        <v>432</v>
      </c>
    </row>
    <row r="389" spans="2:4">
      <c r="B389" s="170">
        <v>42689</v>
      </c>
      <c r="C389" s="166">
        <v>2.2599999999999998</v>
      </c>
      <c r="D389" s="163" t="s">
        <v>433</v>
      </c>
    </row>
    <row r="390" spans="2:4">
      <c r="B390" s="170">
        <v>42689</v>
      </c>
      <c r="C390" s="166">
        <v>2.86</v>
      </c>
      <c r="D390" s="163" t="s">
        <v>434</v>
      </c>
    </row>
    <row r="391" spans="2:4">
      <c r="B391" s="170">
        <v>42689</v>
      </c>
      <c r="C391" s="166">
        <v>52.89</v>
      </c>
      <c r="D391" s="163" t="s">
        <v>435</v>
      </c>
    </row>
    <row r="392" spans="2:4">
      <c r="B392" s="170">
        <v>42689</v>
      </c>
      <c r="C392" s="166">
        <v>0.78</v>
      </c>
      <c r="D392" s="163" t="s">
        <v>436</v>
      </c>
    </row>
    <row r="393" spans="2:4">
      <c r="B393" s="170">
        <v>42689</v>
      </c>
      <c r="C393" s="166">
        <v>17.78</v>
      </c>
      <c r="D393" s="163" t="s">
        <v>437</v>
      </c>
    </row>
    <row r="394" spans="2:4">
      <c r="B394" s="170">
        <v>42689</v>
      </c>
      <c r="C394" s="166">
        <v>7.3</v>
      </c>
      <c r="D394" s="163" t="s">
        <v>438</v>
      </c>
    </row>
    <row r="395" spans="2:4">
      <c r="B395" s="170">
        <v>42689</v>
      </c>
      <c r="C395" s="166">
        <v>2.13</v>
      </c>
      <c r="D395" s="163" t="s">
        <v>439</v>
      </c>
    </row>
    <row r="396" spans="2:4">
      <c r="B396" s="170">
        <v>42689</v>
      </c>
      <c r="C396" s="166">
        <v>0.98</v>
      </c>
      <c r="D396" s="163" t="s">
        <v>440</v>
      </c>
    </row>
    <row r="397" spans="2:4">
      <c r="B397" s="170">
        <v>42689</v>
      </c>
      <c r="C397" s="166">
        <v>42.51</v>
      </c>
      <c r="D397" s="163" t="s">
        <v>441</v>
      </c>
    </row>
    <row r="398" spans="2:4">
      <c r="B398" s="170">
        <v>42689</v>
      </c>
      <c r="C398" s="166">
        <v>10.35</v>
      </c>
      <c r="D398" s="163" t="s">
        <v>442</v>
      </c>
    </row>
    <row r="399" spans="2:4">
      <c r="B399" s="170">
        <v>42689</v>
      </c>
      <c r="C399" s="166">
        <v>13.42</v>
      </c>
      <c r="D399" s="163" t="s">
        <v>443</v>
      </c>
    </row>
    <row r="400" spans="2:4">
      <c r="B400" s="170">
        <v>42689</v>
      </c>
      <c r="C400" s="166">
        <v>3.9</v>
      </c>
      <c r="D400" s="163" t="s">
        <v>444</v>
      </c>
    </row>
    <row r="401" spans="2:4">
      <c r="B401" s="170">
        <v>42689</v>
      </c>
      <c r="C401" s="166">
        <v>0.63</v>
      </c>
      <c r="D401" s="163" t="s">
        <v>445</v>
      </c>
    </row>
    <row r="402" spans="2:4">
      <c r="B402" s="170">
        <v>42689</v>
      </c>
      <c r="C402" s="166">
        <v>132.09</v>
      </c>
      <c r="D402" s="163" t="s">
        <v>446</v>
      </c>
    </row>
    <row r="403" spans="2:4">
      <c r="B403" s="170">
        <v>42689</v>
      </c>
      <c r="C403" s="166">
        <v>52.16</v>
      </c>
      <c r="D403" s="163" t="s">
        <v>447</v>
      </c>
    </row>
    <row r="404" spans="2:4">
      <c r="B404" s="170">
        <v>42689</v>
      </c>
      <c r="C404" s="166">
        <v>22.36</v>
      </c>
      <c r="D404" s="163" t="s">
        <v>448</v>
      </c>
    </row>
    <row r="405" spans="2:4">
      <c r="B405" s="170">
        <v>42689</v>
      </c>
      <c r="C405" s="166">
        <v>24.14</v>
      </c>
      <c r="D405" s="163" t="s">
        <v>449</v>
      </c>
    </row>
    <row r="406" spans="2:4">
      <c r="B406" s="170">
        <v>42689</v>
      </c>
      <c r="C406" s="166">
        <v>24.62</v>
      </c>
      <c r="D406" s="163" t="s">
        <v>450</v>
      </c>
    </row>
    <row r="407" spans="2:4">
      <c r="B407" s="170">
        <v>42689</v>
      </c>
      <c r="C407" s="166">
        <v>10.029999999999999</v>
      </c>
      <c r="D407" s="163" t="s">
        <v>451</v>
      </c>
    </row>
    <row r="408" spans="2:4">
      <c r="B408" s="170">
        <v>42689</v>
      </c>
      <c r="C408" s="166">
        <v>7.72</v>
      </c>
      <c r="D408" s="163" t="s">
        <v>452</v>
      </c>
    </row>
    <row r="409" spans="2:4">
      <c r="B409" s="170">
        <v>42689</v>
      </c>
      <c r="C409" s="166">
        <v>3.21</v>
      </c>
      <c r="D409" s="163" t="s">
        <v>453</v>
      </c>
    </row>
    <row r="410" spans="2:4">
      <c r="B410" s="170">
        <v>42689</v>
      </c>
      <c r="C410" s="166">
        <v>21.49</v>
      </c>
      <c r="D410" s="163" t="s">
        <v>454</v>
      </c>
    </row>
    <row r="411" spans="2:4">
      <c r="B411" s="170">
        <v>42689</v>
      </c>
      <c r="C411" s="166">
        <v>67.069999999999993</v>
      </c>
      <c r="D411" s="163" t="s">
        <v>455</v>
      </c>
    </row>
    <row r="412" spans="2:4">
      <c r="B412" s="170">
        <v>42689</v>
      </c>
      <c r="C412" s="166">
        <v>49.75</v>
      </c>
      <c r="D412" s="163" t="s">
        <v>456</v>
      </c>
    </row>
    <row r="413" spans="2:4">
      <c r="B413" s="170">
        <v>42689</v>
      </c>
      <c r="C413" s="166">
        <v>59.88</v>
      </c>
      <c r="D413" s="163" t="s">
        <v>457</v>
      </c>
    </row>
    <row r="414" spans="2:4">
      <c r="B414" s="170">
        <v>42689</v>
      </c>
      <c r="C414" s="166">
        <v>52.15</v>
      </c>
      <c r="D414" s="163" t="s">
        <v>458</v>
      </c>
    </row>
    <row r="415" spans="2:4">
      <c r="B415" s="170">
        <v>42689</v>
      </c>
      <c r="C415" s="166">
        <v>42.02</v>
      </c>
      <c r="D415" s="163" t="s">
        <v>459</v>
      </c>
    </row>
    <row r="416" spans="2:4">
      <c r="B416" s="170">
        <v>42689</v>
      </c>
      <c r="C416" s="166">
        <v>22.89</v>
      </c>
      <c r="D416" s="163" t="s">
        <v>460</v>
      </c>
    </row>
    <row r="417" spans="2:4">
      <c r="B417" s="170">
        <v>42689</v>
      </c>
      <c r="C417" s="166">
        <v>14.31</v>
      </c>
      <c r="D417" s="163" t="s">
        <v>461</v>
      </c>
    </row>
    <row r="418" spans="2:4">
      <c r="B418" s="170">
        <v>42689</v>
      </c>
      <c r="C418" s="166">
        <v>30.15</v>
      </c>
      <c r="D418" s="163" t="s">
        <v>462</v>
      </c>
    </row>
    <row r="419" spans="2:4">
      <c r="B419" s="170">
        <v>42689</v>
      </c>
      <c r="C419" s="166">
        <v>119.83</v>
      </c>
      <c r="D419" s="163" t="s">
        <v>463</v>
      </c>
    </row>
    <row r="420" spans="2:4">
      <c r="B420" s="170">
        <v>42689</v>
      </c>
      <c r="C420" s="166">
        <v>9.9</v>
      </c>
      <c r="D420" s="163" t="s">
        <v>464</v>
      </c>
    </row>
    <row r="421" spans="2:4">
      <c r="B421" s="170">
        <v>42689</v>
      </c>
      <c r="C421" s="166">
        <v>11.76</v>
      </c>
      <c r="D421" s="163" t="s">
        <v>465</v>
      </c>
    </row>
    <row r="422" spans="2:4">
      <c r="B422" s="170">
        <v>42689</v>
      </c>
      <c r="C422" s="166">
        <v>17.37</v>
      </c>
      <c r="D422" s="163" t="s">
        <v>466</v>
      </c>
    </row>
    <row r="423" spans="2:4">
      <c r="B423" s="170">
        <v>42689</v>
      </c>
      <c r="C423" s="166">
        <v>23.55</v>
      </c>
      <c r="D423" s="163" t="s">
        <v>467</v>
      </c>
    </row>
    <row r="424" spans="2:4">
      <c r="B424" s="170">
        <v>42689</v>
      </c>
      <c r="C424" s="166">
        <v>13.37</v>
      </c>
      <c r="D424" s="163" t="s">
        <v>468</v>
      </c>
    </row>
    <row r="425" spans="2:4">
      <c r="B425" s="170">
        <v>42689</v>
      </c>
      <c r="C425" s="166">
        <v>30.32</v>
      </c>
      <c r="D425" s="163" t="s">
        <v>469</v>
      </c>
    </row>
    <row r="426" spans="2:4">
      <c r="B426" s="170">
        <v>42689</v>
      </c>
      <c r="C426" s="166">
        <v>50.15</v>
      </c>
      <c r="D426" s="163" t="s">
        <v>470</v>
      </c>
    </row>
    <row r="427" spans="2:4">
      <c r="B427" s="170">
        <v>42689</v>
      </c>
      <c r="C427" s="166">
        <v>27.89</v>
      </c>
      <c r="D427" s="163" t="s">
        <v>471</v>
      </c>
    </row>
    <row r="428" spans="2:4">
      <c r="B428" s="170">
        <v>42689</v>
      </c>
      <c r="C428" s="166">
        <v>0.06</v>
      </c>
      <c r="D428" s="163" t="s">
        <v>472</v>
      </c>
    </row>
    <row r="429" spans="2:4">
      <c r="B429" s="170">
        <v>42689</v>
      </c>
      <c r="C429" s="166">
        <v>22.59</v>
      </c>
      <c r="D429" s="163" t="s">
        <v>473</v>
      </c>
    </row>
    <row r="430" spans="2:4">
      <c r="B430" s="170">
        <v>42689</v>
      </c>
      <c r="C430" s="166">
        <v>17.18</v>
      </c>
      <c r="D430" s="163" t="s">
        <v>474</v>
      </c>
    </row>
    <row r="431" spans="2:4">
      <c r="B431" s="170">
        <v>42689</v>
      </c>
      <c r="C431" s="166">
        <v>4.07</v>
      </c>
      <c r="D431" s="163" t="s">
        <v>475</v>
      </c>
    </row>
    <row r="432" spans="2:4">
      <c r="B432" s="170">
        <v>42689</v>
      </c>
      <c r="C432" s="166">
        <v>51.86</v>
      </c>
      <c r="D432" s="163" t="s">
        <v>476</v>
      </c>
    </row>
    <row r="433" spans="2:4">
      <c r="B433" s="170">
        <v>42689</v>
      </c>
      <c r="C433" s="166">
        <v>3.07</v>
      </c>
      <c r="D433" s="163" t="s">
        <v>477</v>
      </c>
    </row>
    <row r="434" spans="2:4">
      <c r="B434" s="170">
        <v>42689</v>
      </c>
      <c r="C434" s="166">
        <v>2.38</v>
      </c>
      <c r="D434" s="163" t="s">
        <v>478</v>
      </c>
    </row>
    <row r="435" spans="2:4">
      <c r="B435" s="170">
        <v>42689</v>
      </c>
      <c r="C435" s="166">
        <v>4.88</v>
      </c>
      <c r="D435" s="163" t="s">
        <v>479</v>
      </c>
    </row>
    <row r="436" spans="2:4">
      <c r="B436" s="170">
        <v>42689</v>
      </c>
      <c r="C436" s="166">
        <v>12.48</v>
      </c>
      <c r="D436" s="163" t="s">
        <v>480</v>
      </c>
    </row>
    <row r="437" spans="2:4">
      <c r="B437" s="170">
        <v>42689</v>
      </c>
      <c r="C437" s="166">
        <v>14.77</v>
      </c>
      <c r="D437" s="163" t="s">
        <v>481</v>
      </c>
    </row>
    <row r="438" spans="2:4">
      <c r="B438" s="170">
        <v>42689</v>
      </c>
      <c r="C438" s="166">
        <v>41.97</v>
      </c>
      <c r="D438" s="163" t="s">
        <v>482</v>
      </c>
    </row>
    <row r="439" spans="2:4">
      <c r="B439" s="170">
        <v>42689</v>
      </c>
      <c r="C439" s="166">
        <v>3.85</v>
      </c>
      <c r="D439" s="163" t="s">
        <v>483</v>
      </c>
    </row>
    <row r="440" spans="2:4">
      <c r="B440" s="170">
        <v>42689</v>
      </c>
      <c r="C440" s="166">
        <v>89.4</v>
      </c>
      <c r="D440" s="163" t="s">
        <v>484</v>
      </c>
    </row>
    <row r="441" spans="2:4">
      <c r="B441" s="170">
        <v>42689</v>
      </c>
      <c r="C441" s="166">
        <v>7.41</v>
      </c>
      <c r="D441" s="163" t="s">
        <v>485</v>
      </c>
    </row>
    <row r="442" spans="2:4">
      <c r="B442" s="170">
        <v>42689</v>
      </c>
      <c r="C442" s="166">
        <v>0.81</v>
      </c>
      <c r="D442" s="163" t="s">
        <v>486</v>
      </c>
    </row>
    <row r="443" spans="2:4">
      <c r="B443" s="170">
        <v>42689</v>
      </c>
      <c r="C443" s="166">
        <v>53.9</v>
      </c>
      <c r="D443" s="163" t="s">
        <v>487</v>
      </c>
    </row>
    <row r="444" spans="2:4">
      <c r="B444" s="170">
        <v>42689</v>
      </c>
      <c r="C444" s="166">
        <v>4.7699999999999996</v>
      </c>
      <c r="D444" s="163" t="s">
        <v>488</v>
      </c>
    </row>
    <row r="445" spans="2:4">
      <c r="B445" s="170">
        <v>42689</v>
      </c>
      <c r="C445" s="166">
        <v>5.19</v>
      </c>
      <c r="D445" s="163" t="s">
        <v>489</v>
      </c>
    </row>
    <row r="446" spans="2:4">
      <c r="B446" s="170">
        <v>42689</v>
      </c>
      <c r="C446" s="166">
        <v>17.5</v>
      </c>
      <c r="D446" s="163" t="s">
        <v>490</v>
      </c>
    </row>
    <row r="447" spans="2:4">
      <c r="B447" s="170">
        <v>42689</v>
      </c>
      <c r="C447" s="166">
        <v>21</v>
      </c>
      <c r="D447" s="163" t="s">
        <v>491</v>
      </c>
    </row>
    <row r="448" spans="2:4">
      <c r="B448" s="170">
        <v>42689</v>
      </c>
      <c r="C448" s="166">
        <v>4.53</v>
      </c>
      <c r="D448" s="163" t="s">
        <v>492</v>
      </c>
    </row>
    <row r="449" spans="2:4">
      <c r="B449" s="170">
        <v>42689</v>
      </c>
      <c r="C449" s="166">
        <v>1.23</v>
      </c>
      <c r="D449" s="163" t="s">
        <v>493</v>
      </c>
    </row>
    <row r="450" spans="2:4">
      <c r="B450" s="170">
        <v>42689</v>
      </c>
      <c r="C450" s="166">
        <v>26.57</v>
      </c>
      <c r="D450" s="163" t="s">
        <v>494</v>
      </c>
    </row>
    <row r="451" spans="2:4">
      <c r="B451" s="170">
        <v>42689</v>
      </c>
      <c r="C451" s="166">
        <v>9.31</v>
      </c>
      <c r="D451" s="163" t="s">
        <v>495</v>
      </c>
    </row>
    <row r="452" spans="2:4">
      <c r="B452" s="170">
        <v>42689</v>
      </c>
      <c r="C452" s="166">
        <v>36.06</v>
      </c>
      <c r="D452" s="163" t="s">
        <v>496</v>
      </c>
    </row>
    <row r="453" spans="2:4">
      <c r="B453" s="170">
        <v>42689</v>
      </c>
      <c r="C453" s="166">
        <v>5.38</v>
      </c>
      <c r="D453" s="163" t="s">
        <v>497</v>
      </c>
    </row>
    <row r="454" spans="2:4">
      <c r="B454" s="170">
        <v>42689</v>
      </c>
      <c r="C454" s="166">
        <v>28.12</v>
      </c>
      <c r="D454" s="163" t="s">
        <v>498</v>
      </c>
    </row>
    <row r="455" spans="2:4">
      <c r="B455" s="170">
        <v>42689</v>
      </c>
      <c r="C455" s="166">
        <v>21.55</v>
      </c>
      <c r="D455" s="163" t="s">
        <v>499</v>
      </c>
    </row>
    <row r="456" spans="2:4">
      <c r="B456" s="170">
        <v>42689</v>
      </c>
      <c r="C456" s="166">
        <v>31.26</v>
      </c>
      <c r="D456" s="163" t="s">
        <v>500</v>
      </c>
    </row>
    <row r="457" spans="2:4">
      <c r="B457" s="170">
        <v>42689</v>
      </c>
      <c r="C457" s="166">
        <v>15.81</v>
      </c>
      <c r="D457" s="163" t="s">
        <v>501</v>
      </c>
    </row>
    <row r="458" spans="2:4">
      <c r="B458" s="170">
        <v>42689</v>
      </c>
      <c r="C458" s="166">
        <v>18.02</v>
      </c>
      <c r="D458" s="163" t="s">
        <v>502</v>
      </c>
    </row>
    <row r="459" spans="2:4">
      <c r="B459" s="170">
        <v>42689</v>
      </c>
      <c r="C459" s="166">
        <v>9.7100000000000009</v>
      </c>
      <c r="D459" s="163" t="s">
        <v>503</v>
      </c>
    </row>
    <row r="460" spans="2:4">
      <c r="B460" s="170">
        <v>42689</v>
      </c>
      <c r="C460" s="166">
        <v>73.47</v>
      </c>
      <c r="D460" s="163" t="s">
        <v>504</v>
      </c>
    </row>
    <row r="461" spans="2:4">
      <c r="B461" s="170">
        <v>42689</v>
      </c>
      <c r="C461" s="166">
        <v>2.72</v>
      </c>
      <c r="D461" s="163" t="s">
        <v>505</v>
      </c>
    </row>
    <row r="462" spans="2:4">
      <c r="B462" s="170">
        <v>42689</v>
      </c>
      <c r="C462" s="166">
        <v>22.22</v>
      </c>
      <c r="D462" s="163" t="s">
        <v>506</v>
      </c>
    </row>
    <row r="463" spans="2:4">
      <c r="B463" s="170">
        <v>42689</v>
      </c>
      <c r="C463" s="166">
        <v>4.07</v>
      </c>
      <c r="D463" s="163" t="s">
        <v>507</v>
      </c>
    </row>
    <row r="464" spans="2:4">
      <c r="B464" s="170">
        <v>42689</v>
      </c>
      <c r="C464" s="166">
        <v>27.76</v>
      </c>
      <c r="D464" s="163" t="s">
        <v>508</v>
      </c>
    </row>
    <row r="465" spans="2:4">
      <c r="B465" s="170">
        <v>42689</v>
      </c>
      <c r="C465" s="166">
        <v>62.05</v>
      </c>
      <c r="D465" s="163" t="s">
        <v>509</v>
      </c>
    </row>
    <row r="466" spans="2:4">
      <c r="B466" s="170">
        <v>42689</v>
      </c>
      <c r="C466" s="166">
        <v>11.89</v>
      </c>
      <c r="D466" s="163" t="s">
        <v>510</v>
      </c>
    </row>
    <row r="467" spans="2:4">
      <c r="B467" s="170">
        <v>42689</v>
      </c>
      <c r="C467" s="166">
        <v>35.54</v>
      </c>
      <c r="D467" s="163" t="s">
        <v>511</v>
      </c>
    </row>
    <row r="468" spans="2:4">
      <c r="B468" s="170">
        <v>42689</v>
      </c>
      <c r="C468" s="166">
        <v>124.51</v>
      </c>
      <c r="D468" s="163" t="s">
        <v>512</v>
      </c>
    </row>
    <row r="469" spans="2:4">
      <c r="B469" s="170">
        <v>42689</v>
      </c>
      <c r="C469" s="166">
        <v>5.65</v>
      </c>
      <c r="D469" s="163" t="s">
        <v>513</v>
      </c>
    </row>
    <row r="470" spans="2:4">
      <c r="B470" s="170">
        <v>42689</v>
      </c>
      <c r="C470" s="166">
        <v>76.739999999999995</v>
      </c>
      <c r="D470" s="163" t="s">
        <v>514</v>
      </c>
    </row>
    <row r="471" spans="2:4">
      <c r="B471" s="170">
        <v>42689</v>
      </c>
      <c r="C471" s="166">
        <v>4.29</v>
      </c>
      <c r="D471" s="163" t="s">
        <v>515</v>
      </c>
    </row>
    <row r="472" spans="2:4">
      <c r="B472" s="170">
        <v>42689</v>
      </c>
      <c r="C472" s="166">
        <v>2.4700000000000002</v>
      </c>
      <c r="D472" s="163" t="s">
        <v>516</v>
      </c>
    </row>
    <row r="473" spans="2:4">
      <c r="B473" s="170">
        <v>42689</v>
      </c>
      <c r="C473" s="166">
        <v>12.51</v>
      </c>
      <c r="D473" s="163" t="s">
        <v>517</v>
      </c>
    </row>
    <row r="474" spans="2:4">
      <c r="B474" s="170">
        <v>42689</v>
      </c>
      <c r="C474" s="166">
        <v>3.69</v>
      </c>
      <c r="D474" s="163" t="s">
        <v>518</v>
      </c>
    </row>
    <row r="475" spans="2:4">
      <c r="B475" s="170">
        <v>42689</v>
      </c>
      <c r="C475" s="166">
        <v>4</v>
      </c>
      <c r="D475" s="163" t="s">
        <v>519</v>
      </c>
    </row>
    <row r="476" spans="2:4">
      <c r="B476" s="170">
        <v>42689</v>
      </c>
      <c r="C476" s="166">
        <v>92.46</v>
      </c>
      <c r="D476" s="163" t="s">
        <v>520</v>
      </c>
    </row>
    <row r="477" spans="2:4">
      <c r="B477" s="170">
        <v>42689</v>
      </c>
      <c r="C477" s="166">
        <v>2.9</v>
      </c>
      <c r="D477" s="163" t="s">
        <v>521</v>
      </c>
    </row>
    <row r="478" spans="2:4">
      <c r="B478" s="170">
        <v>42689</v>
      </c>
      <c r="C478" s="166">
        <v>29.41</v>
      </c>
      <c r="D478" s="163" t="s">
        <v>522</v>
      </c>
    </row>
    <row r="479" spans="2:4">
      <c r="B479" s="170">
        <v>42689</v>
      </c>
      <c r="C479" s="166">
        <v>47.47</v>
      </c>
      <c r="D479" s="163" t="s">
        <v>523</v>
      </c>
    </row>
    <row r="480" spans="2:4">
      <c r="B480" s="170">
        <v>42689</v>
      </c>
      <c r="C480" s="166">
        <v>77.099999999999994</v>
      </c>
      <c r="D480" s="163" t="s">
        <v>524</v>
      </c>
    </row>
    <row r="481" spans="2:4">
      <c r="B481" s="170">
        <v>42689</v>
      </c>
      <c r="C481" s="166">
        <v>56.89</v>
      </c>
      <c r="D481" s="163" t="s">
        <v>525</v>
      </c>
    </row>
    <row r="482" spans="2:4">
      <c r="B482" s="170">
        <v>42689</v>
      </c>
      <c r="C482" s="166">
        <v>68.16</v>
      </c>
      <c r="D482" s="163" t="s">
        <v>526</v>
      </c>
    </row>
    <row r="483" spans="2:4">
      <c r="B483" s="170">
        <v>42689</v>
      </c>
      <c r="C483" s="166">
        <v>89.68</v>
      </c>
      <c r="D483" s="163" t="s">
        <v>527</v>
      </c>
    </row>
    <row r="484" spans="2:4">
      <c r="B484" s="170">
        <v>42689</v>
      </c>
      <c r="C484" s="166">
        <v>5.33</v>
      </c>
      <c r="D484" s="163" t="s">
        <v>528</v>
      </c>
    </row>
    <row r="485" spans="2:4">
      <c r="B485" s="170">
        <v>42689</v>
      </c>
      <c r="C485" s="166">
        <v>19.809999999999999</v>
      </c>
      <c r="D485" s="163" t="s">
        <v>529</v>
      </c>
    </row>
    <row r="486" spans="2:4">
      <c r="B486" s="170">
        <v>42689</v>
      </c>
      <c r="C486" s="166">
        <v>116.49</v>
      </c>
      <c r="D486" s="163" t="s">
        <v>530</v>
      </c>
    </row>
    <row r="487" spans="2:4">
      <c r="B487" s="170">
        <v>42689</v>
      </c>
      <c r="C487" s="166">
        <v>33.380000000000003</v>
      </c>
      <c r="D487" s="163" t="s">
        <v>531</v>
      </c>
    </row>
    <row r="488" spans="2:4">
      <c r="B488" s="170">
        <v>42689</v>
      </c>
      <c r="C488" s="166">
        <v>27.36</v>
      </c>
      <c r="D488" s="163" t="s">
        <v>532</v>
      </c>
    </row>
    <row r="489" spans="2:4">
      <c r="B489" s="170">
        <v>42689</v>
      </c>
      <c r="C489" s="166">
        <v>175.97</v>
      </c>
      <c r="D489" s="163" t="s">
        <v>533</v>
      </c>
    </row>
    <row r="490" spans="2:4">
      <c r="B490" s="170">
        <v>42689</v>
      </c>
      <c r="C490" s="166">
        <v>84.34</v>
      </c>
      <c r="D490" s="163" t="s">
        <v>534</v>
      </c>
    </row>
    <row r="491" spans="2:4">
      <c r="B491" s="170">
        <v>42689</v>
      </c>
      <c r="C491" s="166">
        <v>8.15</v>
      </c>
      <c r="D491" s="163" t="s">
        <v>535</v>
      </c>
    </row>
    <row r="492" spans="2:4">
      <c r="B492" s="170">
        <v>42689</v>
      </c>
      <c r="C492" s="166">
        <v>0.28999999999999998</v>
      </c>
      <c r="D492" s="163" t="s">
        <v>536</v>
      </c>
    </row>
    <row r="493" spans="2:4">
      <c r="B493" s="170">
        <v>42689</v>
      </c>
      <c r="C493" s="166">
        <v>95.17</v>
      </c>
      <c r="D493" s="163" t="s">
        <v>537</v>
      </c>
    </row>
    <row r="494" spans="2:4">
      <c r="B494" s="170">
        <v>42689</v>
      </c>
      <c r="C494" s="166">
        <v>3.64</v>
      </c>
      <c r="D494" s="163" t="s">
        <v>538</v>
      </c>
    </row>
    <row r="495" spans="2:4">
      <c r="B495" s="170">
        <v>42689</v>
      </c>
      <c r="C495" s="166">
        <v>0.82</v>
      </c>
      <c r="D495" s="163" t="s">
        <v>539</v>
      </c>
    </row>
    <row r="496" spans="2:4">
      <c r="B496" s="170">
        <v>42689</v>
      </c>
      <c r="C496" s="166">
        <v>20.6</v>
      </c>
      <c r="D496" s="163" t="s">
        <v>540</v>
      </c>
    </row>
    <row r="497" spans="2:4">
      <c r="B497" s="170">
        <v>42689</v>
      </c>
      <c r="C497" s="166">
        <v>4.93</v>
      </c>
      <c r="D497" s="163" t="s">
        <v>541</v>
      </c>
    </row>
    <row r="498" spans="2:4">
      <c r="B498" s="170">
        <v>42689</v>
      </c>
      <c r="C498" s="166">
        <v>5.0599999999999996</v>
      </c>
      <c r="D498" s="163" t="s">
        <v>542</v>
      </c>
    </row>
    <row r="499" spans="2:4">
      <c r="B499" s="170">
        <v>42689</v>
      </c>
      <c r="C499" s="166">
        <v>6.56</v>
      </c>
      <c r="D499" s="163" t="s">
        <v>543</v>
      </c>
    </row>
    <row r="500" spans="2:4">
      <c r="B500" s="170">
        <v>42689</v>
      </c>
      <c r="C500" s="166">
        <v>3.74</v>
      </c>
      <c r="D500" s="163" t="s">
        <v>544</v>
      </c>
    </row>
    <row r="501" spans="2:4">
      <c r="B501" s="170">
        <v>42689</v>
      </c>
      <c r="C501" s="166">
        <v>22.52</v>
      </c>
      <c r="D501" s="163" t="s">
        <v>545</v>
      </c>
    </row>
    <row r="502" spans="2:4">
      <c r="B502" s="170">
        <v>42689</v>
      </c>
      <c r="C502" s="166">
        <v>16.23</v>
      </c>
      <c r="D502" s="163" t="s">
        <v>546</v>
      </c>
    </row>
    <row r="503" spans="2:4">
      <c r="B503" s="170">
        <v>42689</v>
      </c>
      <c r="C503" s="166">
        <v>2.66</v>
      </c>
      <c r="D503" s="163" t="s">
        <v>547</v>
      </c>
    </row>
    <row r="504" spans="2:4">
      <c r="B504" s="170">
        <v>42689</v>
      </c>
      <c r="C504" s="166">
        <v>17.309999999999999</v>
      </c>
      <c r="D504" s="163" t="s">
        <v>84</v>
      </c>
    </row>
    <row r="505" spans="2:4">
      <c r="B505" s="170">
        <v>42689</v>
      </c>
      <c r="C505" s="166">
        <v>31.49</v>
      </c>
      <c r="D505" s="163" t="s">
        <v>548</v>
      </c>
    </row>
    <row r="506" spans="2:4">
      <c r="B506" s="170">
        <v>42689</v>
      </c>
      <c r="C506" s="166">
        <v>120.64</v>
      </c>
      <c r="D506" s="163" t="s">
        <v>549</v>
      </c>
    </row>
    <row r="507" spans="2:4">
      <c r="B507" s="170">
        <v>42689</v>
      </c>
      <c r="C507" s="166">
        <v>5.15</v>
      </c>
      <c r="D507" s="163" t="s">
        <v>550</v>
      </c>
    </row>
    <row r="508" spans="2:4">
      <c r="B508" s="170">
        <v>42689</v>
      </c>
      <c r="C508" s="166">
        <v>2.97</v>
      </c>
      <c r="D508" s="163" t="s">
        <v>551</v>
      </c>
    </row>
    <row r="509" spans="2:4">
      <c r="B509" s="170">
        <v>42689</v>
      </c>
      <c r="C509" s="166">
        <v>0.19</v>
      </c>
      <c r="D509" s="163" t="s">
        <v>552</v>
      </c>
    </row>
    <row r="510" spans="2:4">
      <c r="B510" s="170">
        <v>42689</v>
      </c>
      <c r="C510" s="166">
        <v>78.12</v>
      </c>
      <c r="D510" s="163" t="s">
        <v>553</v>
      </c>
    </row>
    <row r="511" spans="2:4">
      <c r="B511" s="170">
        <v>42689</v>
      </c>
      <c r="C511" s="166">
        <v>4.49</v>
      </c>
      <c r="D511" s="163" t="s">
        <v>554</v>
      </c>
    </row>
    <row r="512" spans="2:4">
      <c r="B512" s="170">
        <v>42689</v>
      </c>
      <c r="C512" s="166">
        <v>30.53</v>
      </c>
      <c r="D512" s="163" t="s">
        <v>555</v>
      </c>
    </row>
    <row r="513" spans="2:4">
      <c r="B513" s="170">
        <v>42689</v>
      </c>
      <c r="C513" s="166">
        <v>2.99</v>
      </c>
      <c r="D513" s="163" t="s">
        <v>556</v>
      </c>
    </row>
    <row r="514" spans="2:4">
      <c r="B514" s="170">
        <v>42689</v>
      </c>
      <c r="C514" s="166">
        <v>5.41</v>
      </c>
      <c r="D514" s="163" t="s">
        <v>557</v>
      </c>
    </row>
    <row r="515" spans="2:4">
      <c r="B515" s="170">
        <v>42689</v>
      </c>
      <c r="C515" s="166">
        <v>91.49</v>
      </c>
      <c r="D515" s="163" t="s">
        <v>558</v>
      </c>
    </row>
    <row r="516" spans="2:4">
      <c r="B516" s="170">
        <v>42689</v>
      </c>
      <c r="C516" s="166">
        <v>4.68</v>
      </c>
      <c r="D516" s="163" t="s">
        <v>559</v>
      </c>
    </row>
    <row r="517" spans="2:4">
      <c r="B517" s="170">
        <v>42689</v>
      </c>
      <c r="C517" s="166">
        <v>39.630000000000003</v>
      </c>
      <c r="D517" s="163" t="s">
        <v>560</v>
      </c>
    </row>
    <row r="518" spans="2:4">
      <c r="B518" s="170">
        <v>42689</v>
      </c>
      <c r="C518" s="166">
        <v>10.46</v>
      </c>
      <c r="D518" s="163" t="s">
        <v>561</v>
      </c>
    </row>
    <row r="519" spans="2:4">
      <c r="B519" s="170">
        <v>42689</v>
      </c>
      <c r="C519" s="166">
        <v>6.57</v>
      </c>
      <c r="D519" s="163" t="s">
        <v>562</v>
      </c>
    </row>
    <row r="520" spans="2:4">
      <c r="B520" s="170">
        <v>42689</v>
      </c>
      <c r="C520" s="166">
        <v>0.89</v>
      </c>
      <c r="D520" s="163" t="s">
        <v>563</v>
      </c>
    </row>
    <row r="521" spans="2:4">
      <c r="B521" s="170">
        <v>42689</v>
      </c>
      <c r="C521" s="166">
        <v>75.510000000000005</v>
      </c>
      <c r="D521" s="163" t="s">
        <v>564</v>
      </c>
    </row>
    <row r="522" spans="2:4">
      <c r="B522" s="170">
        <v>42689</v>
      </c>
      <c r="C522" s="166">
        <v>43.43</v>
      </c>
      <c r="D522" s="163" t="s">
        <v>565</v>
      </c>
    </row>
    <row r="523" spans="2:4">
      <c r="B523" s="170">
        <v>42689</v>
      </c>
      <c r="C523" s="166">
        <v>16.22</v>
      </c>
      <c r="D523" s="163" t="s">
        <v>566</v>
      </c>
    </row>
    <row r="524" spans="2:4">
      <c r="B524" s="170">
        <v>42689</v>
      </c>
      <c r="C524" s="166">
        <v>92.79</v>
      </c>
      <c r="D524" s="163" t="s">
        <v>567</v>
      </c>
    </row>
    <row r="525" spans="2:4">
      <c r="B525" s="170">
        <v>42689</v>
      </c>
      <c r="C525" s="166">
        <v>5.77</v>
      </c>
      <c r="D525" s="163" t="s">
        <v>568</v>
      </c>
    </row>
    <row r="526" spans="2:4">
      <c r="B526" s="170">
        <v>42689</v>
      </c>
      <c r="C526" s="166">
        <v>123.33</v>
      </c>
      <c r="D526" s="163" t="s">
        <v>569</v>
      </c>
    </row>
    <row r="527" spans="2:4">
      <c r="B527" s="170">
        <v>42689</v>
      </c>
      <c r="C527" s="166">
        <v>0.22</v>
      </c>
      <c r="D527" s="163" t="s">
        <v>570</v>
      </c>
    </row>
    <row r="528" spans="2:4">
      <c r="B528" s="170">
        <v>42689</v>
      </c>
      <c r="C528" s="166">
        <v>35.01</v>
      </c>
      <c r="D528" s="163" t="s">
        <v>571</v>
      </c>
    </row>
    <row r="529" spans="2:4">
      <c r="B529" s="170">
        <v>42689</v>
      </c>
      <c r="C529" s="166">
        <v>13.94</v>
      </c>
      <c r="D529" s="163" t="s">
        <v>572</v>
      </c>
    </row>
    <row r="530" spans="2:4">
      <c r="B530" s="170">
        <v>42689</v>
      </c>
      <c r="C530" s="166">
        <v>3.54</v>
      </c>
      <c r="D530" s="163" t="s">
        <v>573</v>
      </c>
    </row>
    <row r="531" spans="2:4">
      <c r="B531" s="170">
        <v>42689</v>
      </c>
      <c r="C531" s="166">
        <v>45.44</v>
      </c>
      <c r="D531" s="163" t="s">
        <v>574</v>
      </c>
    </row>
    <row r="532" spans="2:4">
      <c r="B532" s="170">
        <v>42689</v>
      </c>
      <c r="C532" s="166">
        <v>2.92</v>
      </c>
      <c r="D532" s="163" t="s">
        <v>575</v>
      </c>
    </row>
    <row r="533" spans="2:4">
      <c r="B533" s="170">
        <v>42689</v>
      </c>
      <c r="C533" s="166">
        <v>8.1199999999999992</v>
      </c>
      <c r="D533" s="163" t="s">
        <v>576</v>
      </c>
    </row>
    <row r="534" spans="2:4">
      <c r="B534" s="170">
        <v>42689</v>
      </c>
      <c r="C534" s="166">
        <v>54.01</v>
      </c>
      <c r="D534" s="163" t="s">
        <v>577</v>
      </c>
    </row>
    <row r="535" spans="2:4">
      <c r="B535" s="170">
        <v>42689</v>
      </c>
      <c r="C535" s="166">
        <v>99.28</v>
      </c>
      <c r="D535" s="163" t="s">
        <v>578</v>
      </c>
    </row>
    <row r="536" spans="2:4">
      <c r="B536" s="170">
        <v>42689</v>
      </c>
      <c r="C536" s="166">
        <v>65.790000000000006</v>
      </c>
      <c r="D536" s="163" t="s">
        <v>579</v>
      </c>
    </row>
    <row r="537" spans="2:4">
      <c r="B537" s="170">
        <v>42689</v>
      </c>
      <c r="C537" s="166">
        <v>72.459999999999994</v>
      </c>
      <c r="D537" s="163" t="s">
        <v>580</v>
      </c>
    </row>
    <row r="538" spans="2:4">
      <c r="B538" s="170">
        <v>42689</v>
      </c>
      <c r="C538" s="166">
        <v>16.079999999999998</v>
      </c>
      <c r="D538" s="163" t="s">
        <v>581</v>
      </c>
    </row>
    <row r="539" spans="2:4">
      <c r="B539" s="170">
        <v>42689</v>
      </c>
      <c r="C539" s="166">
        <v>0.78</v>
      </c>
      <c r="D539" s="163" t="s">
        <v>582</v>
      </c>
    </row>
    <row r="540" spans="2:4">
      <c r="B540" s="170">
        <v>42689</v>
      </c>
      <c r="C540" s="166">
        <v>44.89</v>
      </c>
      <c r="D540" s="163" t="s">
        <v>583</v>
      </c>
    </row>
    <row r="541" spans="2:4">
      <c r="B541" s="170">
        <v>42689</v>
      </c>
      <c r="C541" s="166">
        <v>52.04</v>
      </c>
      <c r="D541" s="163" t="s">
        <v>584</v>
      </c>
    </row>
    <row r="542" spans="2:4">
      <c r="B542" s="170">
        <v>42689</v>
      </c>
      <c r="C542" s="166">
        <v>62.37</v>
      </c>
      <c r="D542" s="163" t="s">
        <v>585</v>
      </c>
    </row>
    <row r="543" spans="2:4">
      <c r="B543" s="170">
        <v>42689</v>
      </c>
      <c r="C543" s="166">
        <v>30.55</v>
      </c>
      <c r="D543" s="163" t="s">
        <v>586</v>
      </c>
    </row>
    <row r="544" spans="2:4">
      <c r="B544" s="170">
        <v>42689</v>
      </c>
      <c r="C544" s="166">
        <v>19.3</v>
      </c>
      <c r="D544" s="163" t="s">
        <v>587</v>
      </c>
    </row>
    <row r="545" spans="2:4">
      <c r="B545" s="170">
        <v>42689</v>
      </c>
      <c r="C545" s="166">
        <v>29.17</v>
      </c>
      <c r="D545" s="163" t="s">
        <v>588</v>
      </c>
    </row>
    <row r="546" spans="2:4">
      <c r="B546" s="170">
        <v>42689</v>
      </c>
      <c r="C546" s="166">
        <v>143.33000000000001</v>
      </c>
      <c r="D546" s="163" t="s">
        <v>589</v>
      </c>
    </row>
    <row r="547" spans="2:4">
      <c r="B547" s="170">
        <v>42689</v>
      </c>
      <c r="C547" s="166">
        <v>37.14</v>
      </c>
      <c r="D547" s="163" t="s">
        <v>590</v>
      </c>
    </row>
    <row r="548" spans="2:4">
      <c r="B548" s="170">
        <v>42689</v>
      </c>
      <c r="C548" s="166">
        <v>10.25</v>
      </c>
      <c r="D548" s="163" t="s">
        <v>591</v>
      </c>
    </row>
    <row r="549" spans="2:4">
      <c r="B549" s="170">
        <v>42689</v>
      </c>
      <c r="C549" s="166">
        <v>1.37</v>
      </c>
      <c r="D549" s="163" t="s">
        <v>592</v>
      </c>
    </row>
    <row r="550" spans="2:4">
      <c r="B550" s="170">
        <v>42689</v>
      </c>
      <c r="C550" s="166">
        <v>54.93</v>
      </c>
      <c r="D550" s="163" t="s">
        <v>593</v>
      </c>
    </row>
    <row r="551" spans="2:4">
      <c r="B551" s="170">
        <v>42689</v>
      </c>
      <c r="C551" s="166">
        <v>6.25</v>
      </c>
      <c r="D551" s="163" t="s">
        <v>594</v>
      </c>
    </row>
    <row r="552" spans="2:4">
      <c r="B552" s="170">
        <v>42689</v>
      </c>
      <c r="C552" s="166">
        <v>3.98</v>
      </c>
      <c r="D552" s="163" t="s">
        <v>595</v>
      </c>
    </row>
    <row r="553" spans="2:4">
      <c r="B553" s="170">
        <v>42689</v>
      </c>
      <c r="C553" s="166">
        <v>73.239999999999995</v>
      </c>
      <c r="D553" s="163" t="s">
        <v>596</v>
      </c>
    </row>
    <row r="554" spans="2:4">
      <c r="B554" s="170">
        <v>42689</v>
      </c>
      <c r="C554" s="166">
        <v>14.22</v>
      </c>
      <c r="D554" s="163" t="s">
        <v>597</v>
      </c>
    </row>
    <row r="555" spans="2:4">
      <c r="B555" s="170">
        <v>42689</v>
      </c>
      <c r="C555" s="166">
        <v>18.46</v>
      </c>
      <c r="D555" s="163" t="s">
        <v>598</v>
      </c>
    </row>
    <row r="556" spans="2:4">
      <c r="B556" s="170">
        <v>42689</v>
      </c>
      <c r="C556" s="166">
        <v>2.5299999999999998</v>
      </c>
      <c r="D556" s="163" t="s">
        <v>599</v>
      </c>
    </row>
    <row r="557" spans="2:4">
      <c r="B557" s="170">
        <v>42689</v>
      </c>
      <c r="C557" s="166">
        <v>2.95</v>
      </c>
      <c r="D557" s="163" t="s">
        <v>600</v>
      </c>
    </row>
    <row r="558" spans="2:4">
      <c r="B558" s="170">
        <v>42689</v>
      </c>
      <c r="C558" s="166">
        <v>84.24</v>
      </c>
      <c r="D558" s="163" t="s">
        <v>601</v>
      </c>
    </row>
    <row r="559" spans="2:4">
      <c r="B559" s="170">
        <v>42689</v>
      </c>
      <c r="C559" s="166">
        <v>10.8</v>
      </c>
      <c r="D559" s="163" t="s">
        <v>602</v>
      </c>
    </row>
    <row r="560" spans="2:4">
      <c r="B560" s="170">
        <v>42689</v>
      </c>
      <c r="C560" s="166">
        <v>5</v>
      </c>
      <c r="D560" s="163" t="s">
        <v>603</v>
      </c>
    </row>
    <row r="561" spans="2:4">
      <c r="B561" s="170">
        <v>42689</v>
      </c>
      <c r="C561" s="166">
        <v>11.44</v>
      </c>
      <c r="D561" s="163" t="s">
        <v>604</v>
      </c>
    </row>
    <row r="562" spans="2:4">
      <c r="B562" s="170">
        <v>42689</v>
      </c>
      <c r="C562" s="166">
        <v>22</v>
      </c>
      <c r="D562" s="163" t="s">
        <v>605</v>
      </c>
    </row>
    <row r="563" spans="2:4">
      <c r="B563" s="170">
        <v>42689</v>
      </c>
      <c r="C563" s="166">
        <v>9</v>
      </c>
      <c r="D563" s="163" t="s">
        <v>606</v>
      </c>
    </row>
    <row r="564" spans="2:4">
      <c r="B564" s="170">
        <v>42689</v>
      </c>
      <c r="C564" s="166">
        <v>18.54</v>
      </c>
      <c r="D564" s="163" t="s">
        <v>607</v>
      </c>
    </row>
    <row r="565" spans="2:4">
      <c r="B565" s="170">
        <v>42689</v>
      </c>
      <c r="C565" s="166">
        <v>18.78</v>
      </c>
      <c r="D565" s="163" t="s">
        <v>608</v>
      </c>
    </row>
    <row r="566" spans="2:4">
      <c r="B566" s="170">
        <v>42689</v>
      </c>
      <c r="C566" s="166">
        <v>0.19</v>
      </c>
      <c r="D566" s="163" t="s">
        <v>609</v>
      </c>
    </row>
    <row r="567" spans="2:4">
      <c r="B567" s="170">
        <v>42689</v>
      </c>
      <c r="C567" s="166">
        <v>8.08</v>
      </c>
      <c r="D567" s="163" t="s">
        <v>610</v>
      </c>
    </row>
    <row r="568" spans="2:4">
      <c r="B568" s="170">
        <v>42689</v>
      </c>
      <c r="C568" s="166">
        <v>25</v>
      </c>
      <c r="D568" s="163" t="s">
        <v>611</v>
      </c>
    </row>
    <row r="569" spans="2:4">
      <c r="B569" s="170">
        <v>42689</v>
      </c>
      <c r="C569" s="166">
        <v>20.48</v>
      </c>
      <c r="D569" s="163" t="s">
        <v>612</v>
      </c>
    </row>
    <row r="570" spans="2:4">
      <c r="B570" s="170">
        <v>42689</v>
      </c>
      <c r="C570" s="166">
        <v>8.2100000000000009</v>
      </c>
      <c r="D570" s="163" t="s">
        <v>64</v>
      </c>
    </row>
    <row r="571" spans="2:4">
      <c r="B571" s="170">
        <v>42689</v>
      </c>
      <c r="C571" s="166">
        <v>55.61</v>
      </c>
      <c r="D571" s="163" t="s">
        <v>613</v>
      </c>
    </row>
    <row r="572" spans="2:4">
      <c r="B572" s="170">
        <v>42689</v>
      </c>
      <c r="C572" s="166">
        <v>36.409999999999997</v>
      </c>
      <c r="D572" s="163" t="s">
        <v>614</v>
      </c>
    </row>
    <row r="573" spans="2:4">
      <c r="B573" s="170">
        <v>42689</v>
      </c>
      <c r="C573" s="166">
        <v>112.48</v>
      </c>
      <c r="D573" s="163" t="s">
        <v>615</v>
      </c>
    </row>
    <row r="574" spans="2:4">
      <c r="B574" s="170">
        <v>42689</v>
      </c>
      <c r="C574" s="166">
        <v>175.68</v>
      </c>
      <c r="D574" s="163" t="s">
        <v>616</v>
      </c>
    </row>
    <row r="575" spans="2:4">
      <c r="B575" s="170">
        <v>42689</v>
      </c>
      <c r="C575" s="166">
        <v>13.9</v>
      </c>
      <c r="D575" s="163" t="s">
        <v>617</v>
      </c>
    </row>
    <row r="576" spans="2:4">
      <c r="B576" s="170">
        <v>42689</v>
      </c>
      <c r="C576" s="166">
        <v>13.17</v>
      </c>
      <c r="D576" s="163" t="s">
        <v>618</v>
      </c>
    </row>
    <row r="577" spans="2:4">
      <c r="B577" s="170">
        <v>42689</v>
      </c>
      <c r="C577" s="166">
        <v>55.38</v>
      </c>
      <c r="D577" s="163" t="s">
        <v>619</v>
      </c>
    </row>
    <row r="578" spans="2:4">
      <c r="B578" s="170">
        <v>42689</v>
      </c>
      <c r="C578" s="166">
        <v>9.86</v>
      </c>
      <c r="D578" s="163" t="s">
        <v>620</v>
      </c>
    </row>
    <row r="579" spans="2:4">
      <c r="B579" s="170">
        <v>42689</v>
      </c>
      <c r="C579" s="166">
        <v>1.74</v>
      </c>
      <c r="D579" s="163" t="s">
        <v>621</v>
      </c>
    </row>
    <row r="580" spans="2:4">
      <c r="B580" s="170">
        <v>42689</v>
      </c>
      <c r="C580" s="166">
        <v>70.2</v>
      </c>
      <c r="D580" s="163" t="s">
        <v>617</v>
      </c>
    </row>
    <row r="581" spans="2:4">
      <c r="B581" s="170">
        <v>42689</v>
      </c>
      <c r="C581" s="166">
        <v>46.88</v>
      </c>
      <c r="D581" s="163" t="s">
        <v>622</v>
      </c>
    </row>
    <row r="582" spans="2:4">
      <c r="B582" s="170">
        <v>42689</v>
      </c>
      <c r="C582" s="166">
        <v>7.14</v>
      </c>
      <c r="D582" s="163" t="s">
        <v>623</v>
      </c>
    </row>
    <row r="583" spans="2:4">
      <c r="B583" s="170">
        <v>42689</v>
      </c>
      <c r="C583" s="166">
        <v>0.55000000000000004</v>
      </c>
      <c r="D583" s="163" t="s">
        <v>624</v>
      </c>
    </row>
    <row r="584" spans="2:4">
      <c r="B584" s="170">
        <v>42689</v>
      </c>
      <c r="C584" s="166">
        <v>8</v>
      </c>
      <c r="D584" s="163" t="s">
        <v>625</v>
      </c>
    </row>
    <row r="585" spans="2:4">
      <c r="B585" s="170">
        <v>42689</v>
      </c>
      <c r="C585" s="166">
        <v>0.42</v>
      </c>
      <c r="D585" s="163" t="s">
        <v>626</v>
      </c>
    </row>
    <row r="586" spans="2:4">
      <c r="B586" s="170">
        <v>42689</v>
      </c>
      <c r="C586" s="166">
        <v>8.7899999999999991</v>
      </c>
      <c r="D586" s="163" t="s">
        <v>627</v>
      </c>
    </row>
    <row r="587" spans="2:4">
      <c r="B587" s="170">
        <v>42689</v>
      </c>
      <c r="C587" s="166">
        <v>8.93</v>
      </c>
      <c r="D587" s="163" t="s">
        <v>628</v>
      </c>
    </row>
    <row r="588" spans="2:4">
      <c r="B588" s="170">
        <v>42689</v>
      </c>
      <c r="C588" s="166">
        <v>102.5</v>
      </c>
      <c r="D588" s="163" t="s">
        <v>629</v>
      </c>
    </row>
    <row r="589" spans="2:4">
      <c r="B589" s="170">
        <v>42689</v>
      </c>
      <c r="C589" s="166">
        <v>10.82</v>
      </c>
      <c r="D589" s="163" t="s">
        <v>630</v>
      </c>
    </row>
    <row r="590" spans="2:4">
      <c r="B590" s="170">
        <v>42689</v>
      </c>
      <c r="C590" s="166">
        <v>12.1</v>
      </c>
      <c r="D590" s="163" t="s">
        <v>631</v>
      </c>
    </row>
    <row r="591" spans="2:4">
      <c r="B591" s="170">
        <v>42689</v>
      </c>
      <c r="C591" s="166">
        <v>4.99</v>
      </c>
      <c r="D591" s="163" t="s">
        <v>632</v>
      </c>
    </row>
    <row r="592" spans="2:4">
      <c r="B592" s="170">
        <v>42689</v>
      </c>
      <c r="C592" s="166">
        <v>82.92</v>
      </c>
      <c r="D592" s="163" t="s">
        <v>633</v>
      </c>
    </row>
    <row r="593" spans="2:4">
      <c r="B593" s="170">
        <v>42689</v>
      </c>
      <c r="C593" s="166">
        <v>4.3899999999999997</v>
      </c>
      <c r="D593" s="163" t="s">
        <v>449</v>
      </c>
    </row>
    <row r="594" spans="2:4">
      <c r="B594" s="170">
        <v>42689</v>
      </c>
      <c r="C594" s="166">
        <v>14.54</v>
      </c>
      <c r="D594" s="163" t="s">
        <v>634</v>
      </c>
    </row>
    <row r="595" spans="2:4">
      <c r="B595" s="170">
        <v>42689</v>
      </c>
      <c r="C595" s="166">
        <v>2.0699999999999998</v>
      </c>
      <c r="D595" s="163" t="s">
        <v>635</v>
      </c>
    </row>
    <row r="596" spans="2:4">
      <c r="B596" s="170">
        <v>42689</v>
      </c>
      <c r="C596" s="166">
        <v>29.32</v>
      </c>
      <c r="D596" s="163" t="s">
        <v>636</v>
      </c>
    </row>
    <row r="597" spans="2:4">
      <c r="B597" s="170">
        <v>42689</v>
      </c>
      <c r="C597" s="166">
        <v>6.2</v>
      </c>
      <c r="D597" s="163" t="s">
        <v>637</v>
      </c>
    </row>
    <row r="598" spans="2:4">
      <c r="B598" s="170">
        <v>42689</v>
      </c>
      <c r="C598" s="166">
        <v>0.63</v>
      </c>
      <c r="D598" s="163" t="s">
        <v>638</v>
      </c>
    </row>
    <row r="599" spans="2:4">
      <c r="B599" s="170">
        <v>42689</v>
      </c>
      <c r="C599" s="166">
        <v>61.61</v>
      </c>
      <c r="D599" s="163" t="s">
        <v>639</v>
      </c>
    </row>
    <row r="600" spans="2:4">
      <c r="B600" s="170">
        <v>42689</v>
      </c>
      <c r="C600" s="166">
        <v>29.08</v>
      </c>
      <c r="D600" s="163" t="s">
        <v>640</v>
      </c>
    </row>
    <row r="601" spans="2:4">
      <c r="B601" s="170">
        <v>42689</v>
      </c>
      <c r="C601" s="166">
        <v>18.61</v>
      </c>
      <c r="D601" s="163" t="s">
        <v>641</v>
      </c>
    </row>
    <row r="602" spans="2:4">
      <c r="B602" s="170">
        <v>42689</v>
      </c>
      <c r="C602" s="166">
        <v>3.74</v>
      </c>
      <c r="D602" s="163" t="s">
        <v>642</v>
      </c>
    </row>
    <row r="603" spans="2:4">
      <c r="B603" s="170">
        <v>42689</v>
      </c>
      <c r="C603" s="166">
        <v>64.63</v>
      </c>
      <c r="D603" s="163" t="s">
        <v>643</v>
      </c>
    </row>
    <row r="604" spans="2:4">
      <c r="B604" s="170">
        <v>42689</v>
      </c>
      <c r="C604" s="166">
        <v>86.8</v>
      </c>
      <c r="D604" s="163" t="s">
        <v>644</v>
      </c>
    </row>
    <row r="605" spans="2:4">
      <c r="B605" s="170">
        <v>42689</v>
      </c>
      <c r="C605" s="166">
        <v>13.88</v>
      </c>
      <c r="D605" s="163" t="s">
        <v>140</v>
      </c>
    </row>
    <row r="606" spans="2:4">
      <c r="B606" s="170">
        <v>42689</v>
      </c>
      <c r="C606" s="166">
        <v>9.9499999999999993</v>
      </c>
      <c r="D606" s="163" t="s">
        <v>645</v>
      </c>
    </row>
    <row r="607" spans="2:4">
      <c r="B607" s="170">
        <v>42689</v>
      </c>
      <c r="C607" s="166">
        <v>29.05</v>
      </c>
      <c r="D607" s="163" t="s">
        <v>646</v>
      </c>
    </row>
    <row r="608" spans="2:4">
      <c r="B608" s="170">
        <v>42689</v>
      </c>
      <c r="C608" s="166">
        <v>29.27</v>
      </c>
      <c r="D608" s="163" t="s">
        <v>647</v>
      </c>
    </row>
    <row r="609" spans="2:4">
      <c r="B609" s="170">
        <v>42689</v>
      </c>
      <c r="C609" s="166">
        <v>7.93</v>
      </c>
      <c r="D609" s="163" t="s">
        <v>648</v>
      </c>
    </row>
    <row r="610" spans="2:4">
      <c r="B610" s="170">
        <v>42689</v>
      </c>
      <c r="C610" s="166">
        <v>0.26</v>
      </c>
      <c r="D610" s="163" t="s">
        <v>649</v>
      </c>
    </row>
    <row r="611" spans="2:4">
      <c r="B611" s="170">
        <v>42689</v>
      </c>
      <c r="C611" s="166">
        <v>13.05</v>
      </c>
      <c r="D611" s="163" t="s">
        <v>650</v>
      </c>
    </row>
    <row r="612" spans="2:4">
      <c r="B612" s="170">
        <v>42689</v>
      </c>
      <c r="C612" s="166">
        <v>17.36</v>
      </c>
      <c r="D612" s="163" t="s">
        <v>651</v>
      </c>
    </row>
    <row r="613" spans="2:4">
      <c r="B613" s="170">
        <v>42689</v>
      </c>
      <c r="C613" s="166">
        <v>123.91</v>
      </c>
      <c r="D613" s="163" t="s">
        <v>652</v>
      </c>
    </row>
    <row r="614" spans="2:4">
      <c r="B614" s="170">
        <v>42689</v>
      </c>
      <c r="C614" s="166">
        <v>1.68</v>
      </c>
      <c r="D614" s="163" t="s">
        <v>653</v>
      </c>
    </row>
    <row r="615" spans="2:4">
      <c r="B615" s="170">
        <v>42689</v>
      </c>
      <c r="C615" s="166">
        <v>0.93</v>
      </c>
      <c r="D615" s="163" t="s">
        <v>654</v>
      </c>
    </row>
    <row r="616" spans="2:4">
      <c r="B616" s="170">
        <v>42689</v>
      </c>
      <c r="C616" s="166">
        <v>7.61</v>
      </c>
      <c r="D616" s="163" t="s">
        <v>655</v>
      </c>
    </row>
    <row r="617" spans="2:4">
      <c r="B617" s="170">
        <v>42689</v>
      </c>
      <c r="C617" s="166">
        <v>41.22</v>
      </c>
      <c r="D617" s="163" t="s">
        <v>656</v>
      </c>
    </row>
    <row r="618" spans="2:4">
      <c r="B618" s="170">
        <v>42689</v>
      </c>
      <c r="C618" s="166">
        <v>5.0599999999999996</v>
      </c>
      <c r="D618" s="163" t="s">
        <v>657</v>
      </c>
    </row>
    <row r="619" spans="2:4">
      <c r="B619" s="170">
        <v>42689</v>
      </c>
      <c r="C619" s="166">
        <v>8.73</v>
      </c>
      <c r="D619" s="163" t="s">
        <v>658</v>
      </c>
    </row>
    <row r="620" spans="2:4">
      <c r="B620" s="170">
        <v>42689</v>
      </c>
      <c r="C620" s="166">
        <v>53.82</v>
      </c>
      <c r="D620" s="163" t="s">
        <v>659</v>
      </c>
    </row>
    <row r="621" spans="2:4">
      <c r="B621" s="170">
        <v>42689</v>
      </c>
      <c r="C621" s="166">
        <v>45.53</v>
      </c>
      <c r="D621" s="163" t="s">
        <v>660</v>
      </c>
    </row>
    <row r="622" spans="2:4">
      <c r="B622" s="170">
        <v>42689</v>
      </c>
      <c r="C622" s="166">
        <v>12.94</v>
      </c>
      <c r="D622" s="163" t="s">
        <v>661</v>
      </c>
    </row>
    <row r="623" spans="2:4">
      <c r="B623" s="170">
        <v>42689</v>
      </c>
      <c r="C623" s="166">
        <v>86.73</v>
      </c>
      <c r="D623" s="163" t="s">
        <v>662</v>
      </c>
    </row>
    <row r="624" spans="2:4">
      <c r="B624" s="170">
        <v>42689</v>
      </c>
      <c r="C624" s="166">
        <v>0.2</v>
      </c>
      <c r="D624" s="163" t="s">
        <v>663</v>
      </c>
    </row>
    <row r="625" spans="2:4">
      <c r="B625" s="170">
        <v>42689</v>
      </c>
      <c r="C625" s="166">
        <v>4.25</v>
      </c>
      <c r="D625" s="163" t="s">
        <v>664</v>
      </c>
    </row>
    <row r="626" spans="2:4">
      <c r="B626" s="170">
        <v>42689</v>
      </c>
      <c r="C626" s="166">
        <v>10.02</v>
      </c>
      <c r="D626" s="163" t="s">
        <v>665</v>
      </c>
    </row>
    <row r="627" spans="2:4">
      <c r="B627" s="170">
        <v>42689</v>
      </c>
      <c r="C627" s="166">
        <v>181.06</v>
      </c>
      <c r="D627" s="163" t="s">
        <v>666</v>
      </c>
    </row>
    <row r="628" spans="2:4">
      <c r="B628" s="170">
        <v>42689</v>
      </c>
      <c r="C628" s="166">
        <v>37.22</v>
      </c>
      <c r="D628" s="163" t="s">
        <v>667</v>
      </c>
    </row>
    <row r="629" spans="2:4">
      <c r="B629" s="170">
        <v>42689</v>
      </c>
      <c r="C629" s="166">
        <v>2.58</v>
      </c>
      <c r="D629" s="163" t="s">
        <v>668</v>
      </c>
    </row>
    <row r="630" spans="2:4">
      <c r="B630" s="170">
        <v>42689</v>
      </c>
      <c r="C630" s="166">
        <v>26.7</v>
      </c>
      <c r="D630" s="163" t="s">
        <v>669</v>
      </c>
    </row>
    <row r="631" spans="2:4">
      <c r="B631" s="170">
        <v>42689</v>
      </c>
      <c r="C631" s="166">
        <v>25.86</v>
      </c>
      <c r="D631" s="163" t="s">
        <v>670</v>
      </c>
    </row>
    <row r="632" spans="2:4">
      <c r="B632" s="170">
        <v>42689</v>
      </c>
      <c r="C632" s="166">
        <v>0.63</v>
      </c>
      <c r="D632" s="163" t="s">
        <v>671</v>
      </c>
    </row>
    <row r="633" spans="2:4">
      <c r="B633" s="170">
        <v>42689</v>
      </c>
      <c r="C633" s="166">
        <v>94.6</v>
      </c>
      <c r="D633" s="163" t="s">
        <v>672</v>
      </c>
    </row>
    <row r="634" spans="2:4">
      <c r="B634" s="170">
        <v>42689</v>
      </c>
      <c r="C634" s="166">
        <v>9.75</v>
      </c>
      <c r="D634" s="163" t="s">
        <v>673</v>
      </c>
    </row>
    <row r="635" spans="2:4">
      <c r="B635" s="170">
        <v>42689</v>
      </c>
      <c r="C635" s="166">
        <v>14.74</v>
      </c>
      <c r="D635" s="163" t="s">
        <v>217</v>
      </c>
    </row>
    <row r="636" spans="2:4">
      <c r="B636" s="170">
        <v>42689</v>
      </c>
      <c r="C636" s="166">
        <v>37.869999999999997</v>
      </c>
      <c r="D636" s="163" t="s">
        <v>674</v>
      </c>
    </row>
    <row r="637" spans="2:4">
      <c r="B637" s="170">
        <v>42689</v>
      </c>
      <c r="C637" s="166">
        <v>88.4</v>
      </c>
      <c r="D637" s="163" t="s">
        <v>675</v>
      </c>
    </row>
    <row r="638" spans="2:4">
      <c r="B638" s="170">
        <v>42689</v>
      </c>
      <c r="C638" s="166">
        <v>81.81</v>
      </c>
      <c r="D638" s="163" t="s">
        <v>676</v>
      </c>
    </row>
    <row r="639" spans="2:4">
      <c r="B639" s="170">
        <v>42689</v>
      </c>
      <c r="C639" s="166">
        <v>13.06</v>
      </c>
      <c r="D639" s="163" t="s">
        <v>677</v>
      </c>
    </row>
    <row r="640" spans="2:4">
      <c r="B640" s="170">
        <v>42689</v>
      </c>
      <c r="C640" s="166">
        <v>52.75</v>
      </c>
      <c r="D640" s="163" t="s">
        <v>678</v>
      </c>
    </row>
    <row r="641" spans="2:4">
      <c r="B641" s="170">
        <v>42689</v>
      </c>
      <c r="C641" s="166">
        <v>0.18</v>
      </c>
      <c r="D641" s="163" t="s">
        <v>679</v>
      </c>
    </row>
    <row r="642" spans="2:4">
      <c r="B642" s="170">
        <v>42689</v>
      </c>
      <c r="C642" s="166">
        <v>70.150000000000006</v>
      </c>
      <c r="D642" s="163" t="s">
        <v>680</v>
      </c>
    </row>
    <row r="643" spans="2:4">
      <c r="B643" s="170">
        <v>42689</v>
      </c>
      <c r="C643" s="166">
        <v>10.029999999999999</v>
      </c>
      <c r="D643" s="163" t="s">
        <v>681</v>
      </c>
    </row>
    <row r="644" spans="2:4">
      <c r="B644" s="170">
        <v>42689</v>
      </c>
      <c r="C644" s="166">
        <v>2.3199999999999998</v>
      </c>
      <c r="D644" s="163" t="s">
        <v>682</v>
      </c>
    </row>
    <row r="645" spans="2:4">
      <c r="B645" s="170">
        <v>42689</v>
      </c>
      <c r="C645" s="166">
        <v>26.43</v>
      </c>
      <c r="D645" s="163" t="s">
        <v>683</v>
      </c>
    </row>
    <row r="646" spans="2:4">
      <c r="B646" s="170">
        <v>42689</v>
      </c>
      <c r="C646" s="166">
        <v>4.63</v>
      </c>
      <c r="D646" s="163" t="s">
        <v>684</v>
      </c>
    </row>
    <row r="647" spans="2:4">
      <c r="B647" s="170">
        <v>42689</v>
      </c>
      <c r="C647" s="166">
        <v>35.54</v>
      </c>
      <c r="D647" s="163" t="s">
        <v>685</v>
      </c>
    </row>
    <row r="648" spans="2:4">
      <c r="B648" s="170">
        <v>42689</v>
      </c>
      <c r="C648" s="166">
        <v>31.9</v>
      </c>
      <c r="D648" s="163" t="s">
        <v>686</v>
      </c>
    </row>
    <row r="649" spans="2:4">
      <c r="B649" s="170">
        <v>42689</v>
      </c>
      <c r="C649" s="166">
        <v>99.37</v>
      </c>
      <c r="D649" s="163" t="s">
        <v>687</v>
      </c>
    </row>
    <row r="650" spans="2:4">
      <c r="B650" s="170">
        <v>42689</v>
      </c>
      <c r="C650" s="166">
        <v>59.14</v>
      </c>
      <c r="D650" s="163" t="s">
        <v>688</v>
      </c>
    </row>
    <row r="651" spans="2:4">
      <c r="B651" s="170">
        <v>42689</v>
      </c>
      <c r="C651" s="166">
        <v>6.35</v>
      </c>
      <c r="D651" s="163" t="s">
        <v>689</v>
      </c>
    </row>
    <row r="652" spans="2:4">
      <c r="B652" s="170">
        <v>42689</v>
      </c>
      <c r="C652" s="166">
        <v>33.659999999999997</v>
      </c>
      <c r="D652" s="163" t="s">
        <v>690</v>
      </c>
    </row>
    <row r="653" spans="2:4">
      <c r="B653" s="170">
        <v>42689</v>
      </c>
      <c r="C653" s="166">
        <v>5.1100000000000003</v>
      </c>
      <c r="D653" s="163" t="s">
        <v>691</v>
      </c>
    </row>
    <row r="654" spans="2:4">
      <c r="B654" s="170">
        <v>42689</v>
      </c>
      <c r="C654" s="166">
        <v>17.09</v>
      </c>
      <c r="D654" s="163" t="s">
        <v>692</v>
      </c>
    </row>
    <row r="655" spans="2:4">
      <c r="B655" s="170">
        <v>42689</v>
      </c>
      <c r="C655" s="166">
        <v>0.24</v>
      </c>
      <c r="D655" s="163" t="s">
        <v>693</v>
      </c>
    </row>
    <row r="656" spans="2:4">
      <c r="B656" s="170">
        <v>42689</v>
      </c>
      <c r="C656" s="166">
        <v>12.69</v>
      </c>
      <c r="D656" s="163" t="s">
        <v>694</v>
      </c>
    </row>
    <row r="657" spans="2:4">
      <c r="B657" s="170">
        <v>42689</v>
      </c>
      <c r="C657" s="166">
        <v>127.54</v>
      </c>
      <c r="D657" s="163" t="s">
        <v>695</v>
      </c>
    </row>
    <row r="658" spans="2:4">
      <c r="B658" s="170">
        <v>42689</v>
      </c>
      <c r="C658" s="166">
        <v>20.09</v>
      </c>
      <c r="D658" s="163" t="s">
        <v>696</v>
      </c>
    </row>
    <row r="659" spans="2:4">
      <c r="B659" s="170">
        <v>42689</v>
      </c>
      <c r="C659" s="166">
        <v>2.2200000000000002</v>
      </c>
      <c r="D659" s="163" t="s">
        <v>697</v>
      </c>
    </row>
    <row r="660" spans="2:4">
      <c r="B660" s="170">
        <v>42689</v>
      </c>
      <c r="C660" s="166">
        <v>122.68</v>
      </c>
      <c r="D660" s="163" t="s">
        <v>698</v>
      </c>
    </row>
    <row r="661" spans="2:4">
      <c r="B661" s="170">
        <v>42689</v>
      </c>
      <c r="C661" s="166">
        <v>1.18</v>
      </c>
      <c r="D661" s="163" t="s">
        <v>699</v>
      </c>
    </row>
    <row r="662" spans="2:4">
      <c r="B662" s="170">
        <v>42689</v>
      </c>
      <c r="C662" s="166">
        <v>57.56</v>
      </c>
      <c r="D662" s="163" t="s">
        <v>700</v>
      </c>
    </row>
    <row r="663" spans="2:4">
      <c r="B663" s="170">
        <v>42689</v>
      </c>
      <c r="C663" s="166">
        <v>51.25</v>
      </c>
      <c r="D663" s="163" t="s">
        <v>701</v>
      </c>
    </row>
    <row r="664" spans="2:4">
      <c r="B664" s="170">
        <v>42689</v>
      </c>
      <c r="C664" s="166">
        <v>57.5</v>
      </c>
      <c r="D664" s="163" t="s">
        <v>702</v>
      </c>
    </row>
    <row r="665" spans="2:4">
      <c r="B665" s="170">
        <v>42689</v>
      </c>
      <c r="C665" s="166">
        <v>111.72</v>
      </c>
      <c r="D665" s="163" t="s">
        <v>703</v>
      </c>
    </row>
    <row r="666" spans="2:4">
      <c r="B666" s="170">
        <v>42689</v>
      </c>
      <c r="C666" s="166">
        <v>22.96</v>
      </c>
      <c r="D666" s="163" t="s">
        <v>704</v>
      </c>
    </row>
    <row r="667" spans="2:4">
      <c r="B667" s="170">
        <v>42689</v>
      </c>
      <c r="C667" s="166">
        <v>70.31</v>
      </c>
      <c r="D667" s="163" t="s">
        <v>705</v>
      </c>
    </row>
    <row r="668" spans="2:4">
      <c r="B668" s="170">
        <v>42689</v>
      </c>
      <c r="C668" s="166">
        <v>0.34</v>
      </c>
      <c r="D668" s="163" t="s">
        <v>706</v>
      </c>
    </row>
    <row r="669" spans="2:4">
      <c r="B669" s="170">
        <v>42689</v>
      </c>
      <c r="C669" s="166">
        <v>4.8</v>
      </c>
      <c r="D669" s="163" t="s">
        <v>707</v>
      </c>
    </row>
    <row r="670" spans="2:4">
      <c r="B670" s="170">
        <v>42689</v>
      </c>
      <c r="C670" s="166">
        <v>54.38</v>
      </c>
      <c r="D670" s="163" t="s">
        <v>708</v>
      </c>
    </row>
    <row r="671" spans="2:4">
      <c r="B671" s="170">
        <v>42689</v>
      </c>
      <c r="C671" s="166">
        <v>37.270000000000003</v>
      </c>
      <c r="D671" s="163" t="s">
        <v>709</v>
      </c>
    </row>
    <row r="672" spans="2:4">
      <c r="B672" s="170">
        <v>42689</v>
      </c>
      <c r="C672" s="166">
        <v>29.83</v>
      </c>
      <c r="D672" s="163" t="s">
        <v>710</v>
      </c>
    </row>
    <row r="673" spans="2:4">
      <c r="B673" s="170">
        <v>42689</v>
      </c>
      <c r="C673" s="166">
        <v>89.07</v>
      </c>
      <c r="D673" s="163" t="s">
        <v>711</v>
      </c>
    </row>
    <row r="674" spans="2:4">
      <c r="B674" s="170">
        <v>42689</v>
      </c>
      <c r="C674" s="166">
        <v>3.15</v>
      </c>
      <c r="D674" s="163" t="s">
        <v>712</v>
      </c>
    </row>
    <row r="675" spans="2:4">
      <c r="B675" s="170">
        <v>42689</v>
      </c>
      <c r="C675" s="166">
        <v>170.63</v>
      </c>
      <c r="D675" s="163" t="s">
        <v>713</v>
      </c>
    </row>
    <row r="676" spans="2:4">
      <c r="B676" s="170">
        <v>42689</v>
      </c>
      <c r="C676" s="166">
        <v>178.56</v>
      </c>
      <c r="D676" s="163" t="s">
        <v>714</v>
      </c>
    </row>
    <row r="677" spans="2:4">
      <c r="B677" s="170">
        <v>42689</v>
      </c>
      <c r="C677" s="166">
        <v>45.42</v>
      </c>
      <c r="D677" s="163" t="s">
        <v>715</v>
      </c>
    </row>
    <row r="678" spans="2:4">
      <c r="B678" s="170">
        <v>42689</v>
      </c>
      <c r="C678" s="166">
        <v>8.5500000000000007</v>
      </c>
      <c r="D678" s="163" t="s">
        <v>716</v>
      </c>
    </row>
    <row r="679" spans="2:4">
      <c r="B679" s="170">
        <v>42689</v>
      </c>
      <c r="C679" s="166">
        <v>7.12</v>
      </c>
      <c r="D679" s="163" t="s">
        <v>717</v>
      </c>
    </row>
    <row r="680" spans="2:4">
      <c r="B680" s="170">
        <v>42689</v>
      </c>
      <c r="C680" s="166">
        <v>3.12</v>
      </c>
      <c r="D680" s="163" t="s">
        <v>718</v>
      </c>
    </row>
    <row r="681" spans="2:4">
      <c r="B681" s="170">
        <v>42689</v>
      </c>
      <c r="C681" s="166">
        <v>26.64</v>
      </c>
      <c r="D681" s="163" t="s">
        <v>211</v>
      </c>
    </row>
    <row r="682" spans="2:4">
      <c r="B682" s="170">
        <v>42689</v>
      </c>
      <c r="C682" s="166">
        <v>19.68</v>
      </c>
      <c r="D682" s="163" t="s">
        <v>719</v>
      </c>
    </row>
    <row r="683" spans="2:4">
      <c r="B683" s="170">
        <v>42689</v>
      </c>
      <c r="C683" s="166">
        <v>271.17</v>
      </c>
      <c r="D683" s="163" t="s">
        <v>720</v>
      </c>
    </row>
    <row r="684" spans="2:4">
      <c r="B684" s="170">
        <v>42689</v>
      </c>
      <c r="C684" s="166">
        <v>0.15</v>
      </c>
      <c r="D684" s="163" t="s">
        <v>721</v>
      </c>
    </row>
    <row r="685" spans="2:4">
      <c r="B685" s="170">
        <v>42689</v>
      </c>
      <c r="C685" s="166">
        <v>129.41999999999999</v>
      </c>
      <c r="D685" s="163" t="s">
        <v>722</v>
      </c>
    </row>
    <row r="686" spans="2:4">
      <c r="B686" s="170">
        <v>42689</v>
      </c>
      <c r="C686" s="166">
        <v>48.96</v>
      </c>
      <c r="D686" s="163" t="s">
        <v>723</v>
      </c>
    </row>
    <row r="687" spans="2:4">
      <c r="B687" s="170">
        <v>42689</v>
      </c>
      <c r="C687" s="166">
        <v>13.36</v>
      </c>
      <c r="D687" s="163" t="s">
        <v>724</v>
      </c>
    </row>
    <row r="688" spans="2:4">
      <c r="B688" s="170">
        <v>42689</v>
      </c>
      <c r="C688" s="166">
        <v>3.81</v>
      </c>
      <c r="D688" s="163" t="s">
        <v>725</v>
      </c>
    </row>
    <row r="689" spans="2:4">
      <c r="B689" s="170">
        <v>42689</v>
      </c>
      <c r="C689" s="166">
        <v>6.54</v>
      </c>
      <c r="D689" s="163" t="s">
        <v>726</v>
      </c>
    </row>
    <row r="690" spans="2:4">
      <c r="B690" s="170">
        <v>42689</v>
      </c>
      <c r="C690" s="166">
        <v>2.59</v>
      </c>
      <c r="D690" s="163" t="s">
        <v>727</v>
      </c>
    </row>
    <row r="691" spans="2:4">
      <c r="B691" s="170">
        <v>42689</v>
      </c>
      <c r="C691" s="166">
        <v>6.01</v>
      </c>
      <c r="D691" s="163" t="s">
        <v>728</v>
      </c>
    </row>
    <row r="692" spans="2:4">
      <c r="B692" s="170">
        <v>42689</v>
      </c>
      <c r="C692" s="166">
        <v>73.17</v>
      </c>
      <c r="D692" s="163" t="s">
        <v>729</v>
      </c>
    </row>
    <row r="693" spans="2:4">
      <c r="B693" s="170">
        <v>42689</v>
      </c>
      <c r="C693" s="166">
        <v>1.5</v>
      </c>
      <c r="D693" s="163" t="s">
        <v>730</v>
      </c>
    </row>
    <row r="694" spans="2:4">
      <c r="B694" s="170">
        <v>42689</v>
      </c>
      <c r="C694" s="166">
        <v>163.98</v>
      </c>
      <c r="D694" s="163" t="s">
        <v>731</v>
      </c>
    </row>
    <row r="695" spans="2:4">
      <c r="B695" s="170">
        <v>42689</v>
      </c>
      <c r="C695" s="166">
        <v>1.1000000000000001</v>
      </c>
      <c r="D695" s="163" t="s">
        <v>732</v>
      </c>
    </row>
    <row r="696" spans="2:4">
      <c r="B696" s="170">
        <v>42689</v>
      </c>
      <c r="C696" s="166">
        <v>6.19</v>
      </c>
      <c r="D696" s="163" t="s">
        <v>733</v>
      </c>
    </row>
    <row r="697" spans="2:4">
      <c r="B697" s="170">
        <v>42689</v>
      </c>
      <c r="C697" s="166">
        <v>1.94</v>
      </c>
      <c r="D697" s="163" t="s">
        <v>734</v>
      </c>
    </row>
    <row r="698" spans="2:4">
      <c r="B698" s="170">
        <v>42689</v>
      </c>
      <c r="C698" s="166">
        <v>53.38</v>
      </c>
      <c r="D698" s="163" t="s">
        <v>735</v>
      </c>
    </row>
    <row r="699" spans="2:4">
      <c r="B699" s="170">
        <v>42689</v>
      </c>
      <c r="C699" s="166">
        <v>17.52</v>
      </c>
      <c r="D699" s="163" t="s">
        <v>736</v>
      </c>
    </row>
    <row r="700" spans="2:4">
      <c r="B700" s="170">
        <v>42689</v>
      </c>
      <c r="C700" s="166">
        <v>7.83</v>
      </c>
      <c r="D700" s="163" t="s">
        <v>737</v>
      </c>
    </row>
    <row r="701" spans="2:4">
      <c r="B701" s="170">
        <v>42689</v>
      </c>
      <c r="C701" s="166">
        <v>79.59</v>
      </c>
      <c r="D701" s="163" t="s">
        <v>738</v>
      </c>
    </row>
    <row r="702" spans="2:4">
      <c r="B702" s="170">
        <v>42689</v>
      </c>
      <c r="C702" s="166">
        <v>0.55000000000000004</v>
      </c>
      <c r="D702" s="163" t="s">
        <v>739</v>
      </c>
    </row>
    <row r="703" spans="2:4">
      <c r="B703" s="170">
        <v>42689</v>
      </c>
      <c r="C703" s="166">
        <v>3.44</v>
      </c>
      <c r="D703" s="163" t="s">
        <v>740</v>
      </c>
    </row>
    <row r="704" spans="2:4">
      <c r="B704" s="170">
        <v>42689</v>
      </c>
      <c r="C704" s="166">
        <v>8.26</v>
      </c>
      <c r="D704" s="163" t="s">
        <v>741</v>
      </c>
    </row>
    <row r="705" spans="2:4">
      <c r="B705" s="170">
        <v>42689</v>
      </c>
      <c r="C705" s="166">
        <v>3.71</v>
      </c>
      <c r="D705" s="163" t="s">
        <v>742</v>
      </c>
    </row>
    <row r="706" spans="2:4">
      <c r="B706" s="170">
        <v>42689</v>
      </c>
      <c r="C706" s="166">
        <v>35.72</v>
      </c>
      <c r="D706" s="163" t="s">
        <v>743</v>
      </c>
    </row>
    <row r="707" spans="2:4">
      <c r="B707" s="170">
        <v>42689</v>
      </c>
      <c r="C707" s="166">
        <v>6.7</v>
      </c>
      <c r="D707" s="163" t="s">
        <v>744</v>
      </c>
    </row>
    <row r="708" spans="2:4">
      <c r="B708" s="170">
        <v>42689</v>
      </c>
      <c r="C708" s="166">
        <v>119.72</v>
      </c>
      <c r="D708" s="163" t="s">
        <v>745</v>
      </c>
    </row>
    <row r="709" spans="2:4">
      <c r="B709" s="170">
        <v>42689</v>
      </c>
      <c r="C709" s="166">
        <v>20.86</v>
      </c>
      <c r="D709" s="163" t="s">
        <v>746</v>
      </c>
    </row>
    <row r="710" spans="2:4">
      <c r="B710" s="170">
        <v>42689</v>
      </c>
      <c r="C710" s="166">
        <v>1.05</v>
      </c>
      <c r="D710" s="163" t="s">
        <v>747</v>
      </c>
    </row>
    <row r="711" spans="2:4">
      <c r="B711" s="170">
        <v>42689</v>
      </c>
      <c r="C711" s="166">
        <v>43.34</v>
      </c>
      <c r="D711" s="163" t="s">
        <v>748</v>
      </c>
    </row>
    <row r="712" spans="2:4">
      <c r="B712" s="170">
        <v>42689</v>
      </c>
      <c r="C712" s="166">
        <v>11.08</v>
      </c>
      <c r="D712" s="163" t="s">
        <v>749</v>
      </c>
    </row>
    <row r="713" spans="2:4">
      <c r="B713" s="170">
        <v>42689</v>
      </c>
      <c r="C713" s="166">
        <v>23.47</v>
      </c>
      <c r="D713" s="163" t="s">
        <v>750</v>
      </c>
    </row>
    <row r="714" spans="2:4">
      <c r="B714" s="170">
        <v>42689</v>
      </c>
      <c r="C714" s="166">
        <v>22.04</v>
      </c>
      <c r="D714" s="163" t="s">
        <v>751</v>
      </c>
    </row>
    <row r="715" spans="2:4">
      <c r="B715" s="170">
        <v>42689</v>
      </c>
      <c r="C715" s="166">
        <v>3.51</v>
      </c>
      <c r="D715" s="163" t="s">
        <v>752</v>
      </c>
    </row>
    <row r="716" spans="2:4">
      <c r="B716" s="170">
        <v>42689</v>
      </c>
      <c r="C716" s="166">
        <v>4.92</v>
      </c>
      <c r="D716" s="163" t="s">
        <v>753</v>
      </c>
    </row>
    <row r="717" spans="2:4">
      <c r="B717" s="170">
        <v>42689</v>
      </c>
      <c r="C717" s="166">
        <v>8.34</v>
      </c>
      <c r="D717" s="163" t="s">
        <v>754</v>
      </c>
    </row>
    <row r="718" spans="2:4">
      <c r="B718" s="170">
        <v>42689</v>
      </c>
      <c r="C718" s="166">
        <v>24.89</v>
      </c>
      <c r="D718" s="163" t="s">
        <v>755</v>
      </c>
    </row>
    <row r="719" spans="2:4">
      <c r="B719" s="170">
        <v>42689</v>
      </c>
      <c r="C719" s="166">
        <v>38.21</v>
      </c>
      <c r="D719" s="163" t="s">
        <v>756</v>
      </c>
    </row>
    <row r="720" spans="2:4">
      <c r="B720" s="170">
        <v>42689</v>
      </c>
      <c r="C720" s="166">
        <v>39.94</v>
      </c>
      <c r="D720" s="163" t="s">
        <v>757</v>
      </c>
    </row>
    <row r="721" spans="2:4">
      <c r="B721" s="170">
        <v>42689</v>
      </c>
      <c r="C721" s="166">
        <v>22.15</v>
      </c>
      <c r="D721" s="163" t="s">
        <v>758</v>
      </c>
    </row>
    <row r="722" spans="2:4">
      <c r="B722" s="170">
        <v>42689</v>
      </c>
      <c r="C722" s="166">
        <v>20.75</v>
      </c>
      <c r="D722" s="163" t="s">
        <v>759</v>
      </c>
    </row>
    <row r="723" spans="2:4">
      <c r="B723" s="170">
        <v>42689</v>
      </c>
      <c r="C723" s="166">
        <v>39.659999999999997</v>
      </c>
      <c r="D723" s="163" t="s">
        <v>760</v>
      </c>
    </row>
    <row r="724" spans="2:4">
      <c r="B724" s="170">
        <v>42689</v>
      </c>
      <c r="C724" s="166">
        <v>86.17</v>
      </c>
      <c r="D724" s="163" t="s">
        <v>761</v>
      </c>
    </row>
    <row r="725" spans="2:4">
      <c r="B725" s="170">
        <v>42689</v>
      </c>
      <c r="C725" s="166">
        <v>166.9</v>
      </c>
      <c r="D725" s="163" t="s">
        <v>761</v>
      </c>
    </row>
    <row r="726" spans="2:4">
      <c r="B726" s="170">
        <v>42689</v>
      </c>
      <c r="C726" s="166">
        <v>74.47</v>
      </c>
      <c r="D726" s="163" t="s">
        <v>762</v>
      </c>
    </row>
    <row r="727" spans="2:4">
      <c r="B727" s="170">
        <v>42689</v>
      </c>
      <c r="C727" s="166">
        <v>0.19</v>
      </c>
      <c r="D727" s="163" t="s">
        <v>763</v>
      </c>
    </row>
    <row r="728" spans="2:4">
      <c r="B728" s="170">
        <v>42689</v>
      </c>
      <c r="C728" s="166">
        <v>114.08</v>
      </c>
      <c r="D728" s="163" t="s">
        <v>764</v>
      </c>
    </row>
    <row r="729" spans="2:4">
      <c r="B729" s="170">
        <v>42689</v>
      </c>
      <c r="C729" s="166">
        <v>16.329999999999998</v>
      </c>
      <c r="D729" s="163" t="s">
        <v>765</v>
      </c>
    </row>
    <row r="730" spans="2:4">
      <c r="B730" s="170">
        <v>42689</v>
      </c>
      <c r="C730" s="166">
        <v>9.89</v>
      </c>
      <c r="D730" s="163" t="s">
        <v>766</v>
      </c>
    </row>
    <row r="731" spans="2:4">
      <c r="B731" s="170">
        <v>42689</v>
      </c>
      <c r="C731" s="166">
        <v>37.36</v>
      </c>
      <c r="D731" s="163" t="s">
        <v>767</v>
      </c>
    </row>
    <row r="732" spans="2:4">
      <c r="B732" s="170">
        <v>42689</v>
      </c>
      <c r="C732" s="166">
        <v>17.920000000000002</v>
      </c>
      <c r="D732" s="163" t="s">
        <v>768</v>
      </c>
    </row>
    <row r="733" spans="2:4">
      <c r="B733" s="170">
        <v>42689</v>
      </c>
      <c r="C733" s="166">
        <v>71.83</v>
      </c>
      <c r="D733" s="163" t="s">
        <v>769</v>
      </c>
    </row>
    <row r="734" spans="2:4">
      <c r="B734" s="170">
        <v>42689</v>
      </c>
      <c r="C734" s="166">
        <v>28</v>
      </c>
      <c r="D734" s="163" t="s">
        <v>770</v>
      </c>
    </row>
    <row r="735" spans="2:4">
      <c r="B735" s="170">
        <v>42689</v>
      </c>
      <c r="C735" s="166">
        <v>1.68</v>
      </c>
      <c r="D735" s="163" t="s">
        <v>771</v>
      </c>
    </row>
    <row r="736" spans="2:4">
      <c r="B736" s="170">
        <v>42689</v>
      </c>
      <c r="C736" s="166">
        <v>31.44</v>
      </c>
      <c r="D736" s="163" t="s">
        <v>772</v>
      </c>
    </row>
    <row r="737" spans="2:4">
      <c r="B737" s="170">
        <v>42689</v>
      </c>
      <c r="C737" s="166">
        <v>24.69</v>
      </c>
      <c r="D737" s="163" t="s">
        <v>773</v>
      </c>
    </row>
    <row r="738" spans="2:4">
      <c r="B738" s="170">
        <v>42689</v>
      </c>
      <c r="C738" s="166">
        <v>18.72</v>
      </c>
      <c r="D738" s="163" t="s">
        <v>774</v>
      </c>
    </row>
    <row r="739" spans="2:4">
      <c r="B739" s="170">
        <v>42689</v>
      </c>
      <c r="C739" s="166">
        <v>1</v>
      </c>
      <c r="D739" s="163" t="s">
        <v>775</v>
      </c>
    </row>
    <row r="740" spans="2:4">
      <c r="B740" s="170">
        <v>42689</v>
      </c>
      <c r="C740" s="166">
        <v>51.52</v>
      </c>
      <c r="D740" s="163" t="s">
        <v>776</v>
      </c>
    </row>
    <row r="741" spans="2:4">
      <c r="B741" s="170">
        <v>42689</v>
      </c>
      <c r="C741" s="166">
        <v>1.7</v>
      </c>
      <c r="D741" s="163" t="s">
        <v>777</v>
      </c>
    </row>
    <row r="742" spans="2:4">
      <c r="B742" s="170">
        <v>42689</v>
      </c>
      <c r="C742" s="166">
        <v>0.53</v>
      </c>
      <c r="D742" s="163" t="s">
        <v>778</v>
      </c>
    </row>
    <row r="743" spans="2:4">
      <c r="B743" s="170">
        <v>42689</v>
      </c>
      <c r="C743" s="166">
        <v>16.7</v>
      </c>
      <c r="D743" s="163" t="s">
        <v>779</v>
      </c>
    </row>
    <row r="744" spans="2:4">
      <c r="B744" s="170">
        <v>42689</v>
      </c>
      <c r="C744" s="166">
        <v>49.51</v>
      </c>
      <c r="D744" s="163" t="s">
        <v>780</v>
      </c>
    </row>
    <row r="745" spans="2:4">
      <c r="B745" s="170">
        <v>42689</v>
      </c>
      <c r="C745" s="166">
        <v>4.2300000000000004</v>
      </c>
      <c r="D745" s="163" t="s">
        <v>781</v>
      </c>
    </row>
    <row r="746" spans="2:4">
      <c r="B746" s="170">
        <v>42689</v>
      </c>
      <c r="C746" s="166">
        <v>4.4000000000000004</v>
      </c>
      <c r="D746" s="163" t="s">
        <v>782</v>
      </c>
    </row>
    <row r="747" spans="2:4">
      <c r="B747" s="170">
        <v>42689</v>
      </c>
      <c r="C747" s="166">
        <v>40.64</v>
      </c>
      <c r="D747" s="163" t="s">
        <v>783</v>
      </c>
    </row>
    <row r="748" spans="2:4">
      <c r="B748" s="170">
        <v>42689</v>
      </c>
      <c r="C748" s="166">
        <v>7.45</v>
      </c>
      <c r="D748" s="163" t="s">
        <v>784</v>
      </c>
    </row>
    <row r="749" spans="2:4">
      <c r="B749" s="170">
        <v>42689</v>
      </c>
      <c r="C749" s="166">
        <v>10.83</v>
      </c>
      <c r="D749" s="163" t="s">
        <v>785</v>
      </c>
    </row>
    <row r="750" spans="2:4">
      <c r="B750" s="170">
        <v>42689</v>
      </c>
      <c r="C750" s="166">
        <v>5.24</v>
      </c>
      <c r="D750" s="163" t="s">
        <v>786</v>
      </c>
    </row>
    <row r="751" spans="2:4">
      <c r="B751" s="170">
        <v>42689</v>
      </c>
      <c r="C751" s="166">
        <v>0.12</v>
      </c>
      <c r="D751" s="163" t="s">
        <v>787</v>
      </c>
    </row>
    <row r="752" spans="2:4">
      <c r="B752" s="170">
        <v>42689</v>
      </c>
      <c r="C752" s="166">
        <v>5.8</v>
      </c>
      <c r="D752" s="163" t="s">
        <v>788</v>
      </c>
    </row>
    <row r="753" spans="2:4">
      <c r="B753" s="170">
        <v>42689</v>
      </c>
      <c r="C753" s="166">
        <v>6.01</v>
      </c>
      <c r="D753" s="163" t="s">
        <v>789</v>
      </c>
    </row>
    <row r="754" spans="2:4">
      <c r="B754" s="170">
        <v>42689</v>
      </c>
      <c r="C754" s="166">
        <v>0.27</v>
      </c>
      <c r="D754" s="163" t="s">
        <v>790</v>
      </c>
    </row>
    <row r="755" spans="2:4">
      <c r="B755" s="170">
        <v>42689</v>
      </c>
      <c r="C755" s="166">
        <v>0.33</v>
      </c>
      <c r="D755" s="163" t="s">
        <v>752</v>
      </c>
    </row>
    <row r="756" spans="2:4">
      <c r="B756" s="170">
        <v>42689</v>
      </c>
      <c r="C756" s="166">
        <v>24.39</v>
      </c>
      <c r="D756" s="163" t="s">
        <v>791</v>
      </c>
    </row>
    <row r="757" spans="2:4">
      <c r="B757" s="170">
        <v>42689</v>
      </c>
      <c r="C757" s="166">
        <v>0.93</v>
      </c>
      <c r="D757" s="163" t="s">
        <v>792</v>
      </c>
    </row>
    <row r="758" spans="2:4">
      <c r="B758" s="170">
        <v>42689</v>
      </c>
      <c r="C758" s="166">
        <v>19.079999999999998</v>
      </c>
      <c r="D758" s="163" t="s">
        <v>793</v>
      </c>
    </row>
    <row r="759" spans="2:4">
      <c r="B759" s="170">
        <v>42689</v>
      </c>
      <c r="C759" s="166">
        <v>7.7</v>
      </c>
      <c r="D759" s="163" t="s">
        <v>794</v>
      </c>
    </row>
    <row r="760" spans="2:4">
      <c r="B760" s="170">
        <v>42689</v>
      </c>
      <c r="C760" s="166">
        <v>2.99</v>
      </c>
      <c r="D760" s="163" t="s">
        <v>795</v>
      </c>
    </row>
    <row r="761" spans="2:4">
      <c r="B761" s="170">
        <v>42689</v>
      </c>
      <c r="C761" s="166">
        <v>21.23</v>
      </c>
      <c r="D761" s="163" t="s">
        <v>796</v>
      </c>
    </row>
    <row r="762" spans="2:4">
      <c r="B762" s="170">
        <v>42689</v>
      </c>
      <c r="C762" s="166">
        <v>13.95</v>
      </c>
      <c r="D762" s="163" t="s">
        <v>797</v>
      </c>
    </row>
    <row r="763" spans="2:4">
      <c r="B763" s="170">
        <v>42689</v>
      </c>
      <c r="C763" s="166">
        <v>0.26</v>
      </c>
      <c r="D763" s="163" t="s">
        <v>798</v>
      </c>
    </row>
    <row r="764" spans="2:4">
      <c r="B764" s="170">
        <v>42689</v>
      </c>
      <c r="C764" s="166">
        <v>6.72</v>
      </c>
      <c r="D764" s="163" t="s">
        <v>134</v>
      </c>
    </row>
    <row r="765" spans="2:4">
      <c r="B765" s="170">
        <v>42689</v>
      </c>
      <c r="C765" s="166">
        <v>0.26</v>
      </c>
      <c r="D765" s="163" t="s">
        <v>799</v>
      </c>
    </row>
    <row r="766" spans="2:4">
      <c r="B766" s="170">
        <v>42689</v>
      </c>
      <c r="C766" s="166">
        <v>31.62</v>
      </c>
      <c r="D766" s="163" t="s">
        <v>800</v>
      </c>
    </row>
    <row r="767" spans="2:4">
      <c r="B767" s="170">
        <v>42689</v>
      </c>
      <c r="C767" s="166">
        <v>4.2300000000000004</v>
      </c>
      <c r="D767" s="163" t="s">
        <v>801</v>
      </c>
    </row>
    <row r="768" spans="2:4">
      <c r="B768" s="170">
        <v>42689</v>
      </c>
      <c r="C768" s="166">
        <v>11.32</v>
      </c>
      <c r="D768" s="163" t="s">
        <v>802</v>
      </c>
    </row>
    <row r="769" spans="2:4">
      <c r="B769" s="170">
        <v>42689</v>
      </c>
      <c r="C769" s="166">
        <v>18.940000000000001</v>
      </c>
      <c r="D769" s="163" t="s">
        <v>803</v>
      </c>
    </row>
    <row r="770" spans="2:4">
      <c r="B770" s="170">
        <v>42689</v>
      </c>
      <c r="C770" s="166">
        <v>0.92</v>
      </c>
      <c r="D770" s="163" t="s">
        <v>804</v>
      </c>
    </row>
    <row r="771" spans="2:4">
      <c r="B771" s="170">
        <v>42689</v>
      </c>
      <c r="C771" s="166">
        <v>2.2200000000000002</v>
      </c>
      <c r="D771" s="163" t="s">
        <v>805</v>
      </c>
    </row>
    <row r="772" spans="2:4">
      <c r="B772" s="170">
        <v>42689</v>
      </c>
      <c r="C772" s="166">
        <v>6.38</v>
      </c>
      <c r="D772" s="163" t="s">
        <v>806</v>
      </c>
    </row>
    <row r="773" spans="2:4">
      <c r="B773" s="170">
        <v>42689</v>
      </c>
      <c r="C773" s="166">
        <v>4.82</v>
      </c>
      <c r="D773" s="163" t="s">
        <v>807</v>
      </c>
    </row>
    <row r="774" spans="2:4">
      <c r="B774" s="170">
        <v>42689</v>
      </c>
      <c r="C774" s="166">
        <v>52.34</v>
      </c>
      <c r="D774" s="163" t="s">
        <v>808</v>
      </c>
    </row>
    <row r="775" spans="2:4">
      <c r="B775" s="170">
        <v>42689</v>
      </c>
      <c r="C775" s="166">
        <v>56.04</v>
      </c>
      <c r="D775" s="163" t="s">
        <v>809</v>
      </c>
    </row>
    <row r="776" spans="2:4">
      <c r="B776" s="170">
        <v>42689</v>
      </c>
      <c r="C776" s="166">
        <v>0.24</v>
      </c>
      <c r="D776" s="163" t="s">
        <v>810</v>
      </c>
    </row>
    <row r="777" spans="2:4">
      <c r="B777" s="170">
        <v>42689</v>
      </c>
      <c r="C777" s="166">
        <v>37.46</v>
      </c>
      <c r="D777" s="163" t="s">
        <v>811</v>
      </c>
    </row>
    <row r="778" spans="2:4">
      <c r="B778" s="170">
        <v>42689</v>
      </c>
      <c r="C778" s="166">
        <v>20.09</v>
      </c>
      <c r="D778" s="163" t="s">
        <v>154</v>
      </c>
    </row>
    <row r="779" spans="2:4">
      <c r="B779" s="170">
        <v>42689</v>
      </c>
      <c r="C779" s="166">
        <v>1.17</v>
      </c>
      <c r="D779" s="163" t="s">
        <v>812</v>
      </c>
    </row>
    <row r="780" spans="2:4">
      <c r="B780" s="170">
        <v>42689</v>
      </c>
      <c r="C780" s="166">
        <v>44.99</v>
      </c>
      <c r="D780" s="163" t="s">
        <v>813</v>
      </c>
    </row>
    <row r="781" spans="2:4">
      <c r="B781" s="170">
        <v>42689</v>
      </c>
      <c r="C781" s="166">
        <v>43.71</v>
      </c>
      <c r="D781" s="163" t="s">
        <v>814</v>
      </c>
    </row>
    <row r="782" spans="2:4">
      <c r="B782" s="170">
        <v>42689</v>
      </c>
      <c r="C782" s="166">
        <v>3.42</v>
      </c>
      <c r="D782" s="163" t="s">
        <v>815</v>
      </c>
    </row>
    <row r="783" spans="2:4">
      <c r="B783" s="170">
        <v>42689</v>
      </c>
      <c r="C783" s="166">
        <v>4.7300000000000004</v>
      </c>
      <c r="D783" s="163" t="s">
        <v>816</v>
      </c>
    </row>
    <row r="784" spans="2:4">
      <c r="B784" s="170">
        <v>42689</v>
      </c>
      <c r="C784" s="166">
        <v>21.97</v>
      </c>
      <c r="D784" s="163" t="s">
        <v>817</v>
      </c>
    </row>
    <row r="785" spans="2:4">
      <c r="B785" s="170">
        <v>42689</v>
      </c>
      <c r="C785" s="166">
        <v>1.1599999999999999</v>
      </c>
      <c r="D785" s="163" t="s">
        <v>818</v>
      </c>
    </row>
    <row r="786" spans="2:4">
      <c r="B786" s="170">
        <v>42689</v>
      </c>
      <c r="C786" s="166">
        <v>17.829999999999998</v>
      </c>
      <c r="D786" s="163" t="s">
        <v>819</v>
      </c>
    </row>
    <row r="787" spans="2:4">
      <c r="B787" s="170">
        <v>42689</v>
      </c>
      <c r="C787" s="166">
        <v>3.32</v>
      </c>
      <c r="D787" s="163" t="s">
        <v>820</v>
      </c>
    </row>
    <row r="788" spans="2:4">
      <c r="B788" s="170">
        <v>42689</v>
      </c>
      <c r="C788" s="166">
        <v>4.46</v>
      </c>
      <c r="D788" s="163" t="s">
        <v>821</v>
      </c>
    </row>
    <row r="789" spans="2:4">
      <c r="B789" s="170">
        <v>42689</v>
      </c>
      <c r="C789" s="166">
        <v>1.1499999999999999</v>
      </c>
      <c r="D789" s="163" t="s">
        <v>822</v>
      </c>
    </row>
    <row r="790" spans="2:4">
      <c r="B790" s="170">
        <v>42689</v>
      </c>
      <c r="C790" s="166">
        <v>7.61</v>
      </c>
      <c r="D790" s="163" t="s">
        <v>823</v>
      </c>
    </row>
    <row r="791" spans="2:4">
      <c r="B791" s="170">
        <v>42689</v>
      </c>
      <c r="C791" s="166">
        <v>76.81</v>
      </c>
      <c r="D791" s="163" t="s">
        <v>824</v>
      </c>
    </row>
    <row r="792" spans="2:4">
      <c r="B792" s="170">
        <v>42689</v>
      </c>
      <c r="C792" s="166">
        <v>32.409999999999997</v>
      </c>
      <c r="D792" s="163" t="s">
        <v>825</v>
      </c>
    </row>
    <row r="793" spans="2:4">
      <c r="B793" s="170">
        <v>42689</v>
      </c>
      <c r="C793" s="166">
        <v>0.21</v>
      </c>
      <c r="D793" s="163" t="s">
        <v>826</v>
      </c>
    </row>
    <row r="794" spans="2:4">
      <c r="B794" s="170">
        <v>42689</v>
      </c>
      <c r="C794" s="166">
        <v>4.37</v>
      </c>
      <c r="D794" s="163" t="s">
        <v>827</v>
      </c>
    </row>
    <row r="795" spans="2:4">
      <c r="B795" s="170">
        <v>42689</v>
      </c>
      <c r="C795" s="166">
        <v>13.79</v>
      </c>
      <c r="D795" s="163" t="s">
        <v>828</v>
      </c>
    </row>
    <row r="796" spans="2:4">
      <c r="B796" s="170">
        <v>42689</v>
      </c>
      <c r="C796" s="166">
        <v>4.0199999999999996</v>
      </c>
      <c r="D796" s="163" t="s">
        <v>829</v>
      </c>
    </row>
    <row r="797" spans="2:4">
      <c r="B797" s="170">
        <v>42689</v>
      </c>
      <c r="C797" s="166">
        <v>116.88</v>
      </c>
      <c r="D797" s="163" t="s">
        <v>830</v>
      </c>
    </row>
    <row r="798" spans="2:4">
      <c r="B798" s="170">
        <v>42689</v>
      </c>
      <c r="C798" s="166">
        <v>57.13</v>
      </c>
      <c r="D798" s="163" t="s">
        <v>831</v>
      </c>
    </row>
    <row r="799" spans="2:4">
      <c r="B799" s="170">
        <v>42689</v>
      </c>
      <c r="C799" s="166">
        <v>1.5</v>
      </c>
      <c r="D799" s="163" t="s">
        <v>832</v>
      </c>
    </row>
    <row r="800" spans="2:4">
      <c r="B800" s="170">
        <v>42689</v>
      </c>
      <c r="C800" s="166">
        <v>85.57</v>
      </c>
      <c r="D800" s="163" t="s">
        <v>833</v>
      </c>
    </row>
    <row r="801" spans="2:4">
      <c r="B801" s="170">
        <v>42689</v>
      </c>
      <c r="C801" s="166">
        <v>26.38</v>
      </c>
      <c r="D801" s="163" t="s">
        <v>834</v>
      </c>
    </row>
    <row r="802" spans="2:4">
      <c r="B802" s="170">
        <v>42689</v>
      </c>
      <c r="C802" s="166">
        <v>9.11</v>
      </c>
      <c r="D802" s="163" t="s">
        <v>835</v>
      </c>
    </row>
    <row r="803" spans="2:4">
      <c r="B803" s="170">
        <v>42689</v>
      </c>
      <c r="C803" s="166">
        <v>17.27</v>
      </c>
      <c r="D803" s="163" t="s">
        <v>836</v>
      </c>
    </row>
    <row r="804" spans="2:4">
      <c r="B804" s="170">
        <v>42689</v>
      </c>
      <c r="C804" s="166">
        <v>69.540000000000006</v>
      </c>
      <c r="D804" s="163" t="s">
        <v>837</v>
      </c>
    </row>
    <row r="805" spans="2:4">
      <c r="B805" s="170">
        <v>42689</v>
      </c>
      <c r="C805" s="166">
        <v>112.47</v>
      </c>
      <c r="D805" s="163" t="s">
        <v>838</v>
      </c>
    </row>
    <row r="806" spans="2:4">
      <c r="B806" s="170">
        <v>42689</v>
      </c>
      <c r="C806" s="166">
        <v>1.62</v>
      </c>
      <c r="D806" s="163" t="s">
        <v>839</v>
      </c>
    </row>
    <row r="807" spans="2:4">
      <c r="B807" s="170">
        <v>42689</v>
      </c>
      <c r="C807" s="166">
        <v>49.93</v>
      </c>
      <c r="D807" s="163" t="s">
        <v>840</v>
      </c>
    </row>
    <row r="808" spans="2:4">
      <c r="B808" s="170">
        <v>42689</v>
      </c>
      <c r="C808" s="166">
        <v>29.28</v>
      </c>
      <c r="D808" s="163" t="s">
        <v>841</v>
      </c>
    </row>
    <row r="809" spans="2:4">
      <c r="B809" s="170">
        <v>42689</v>
      </c>
      <c r="C809" s="166">
        <v>35.159999999999997</v>
      </c>
      <c r="D809" s="163" t="s">
        <v>842</v>
      </c>
    </row>
    <row r="810" spans="2:4">
      <c r="B810" s="170">
        <v>42689</v>
      </c>
      <c r="C810" s="166">
        <v>2.71</v>
      </c>
      <c r="D810" s="163" t="s">
        <v>843</v>
      </c>
    </row>
    <row r="811" spans="2:4">
      <c r="B811" s="170">
        <v>42689</v>
      </c>
      <c r="C811" s="166">
        <v>8.9499999999999993</v>
      </c>
      <c r="D811" s="163" t="s">
        <v>844</v>
      </c>
    </row>
    <row r="812" spans="2:4">
      <c r="B812" s="170">
        <v>42689</v>
      </c>
      <c r="C812" s="166">
        <v>2.6</v>
      </c>
      <c r="D812" s="163" t="s">
        <v>845</v>
      </c>
    </row>
    <row r="813" spans="2:4">
      <c r="B813" s="170">
        <v>42689</v>
      </c>
      <c r="C813" s="166">
        <v>31.73</v>
      </c>
      <c r="D813" s="163" t="s">
        <v>846</v>
      </c>
    </row>
    <row r="814" spans="2:4">
      <c r="B814" s="170">
        <v>42689</v>
      </c>
      <c r="C814" s="166">
        <v>5.39</v>
      </c>
      <c r="D814" s="163" t="s">
        <v>847</v>
      </c>
    </row>
    <row r="815" spans="2:4">
      <c r="B815" s="170">
        <v>42689</v>
      </c>
      <c r="C815" s="166">
        <v>17.53</v>
      </c>
      <c r="D815" s="163" t="s">
        <v>848</v>
      </c>
    </row>
    <row r="816" spans="2:4">
      <c r="B816" s="170">
        <v>42689</v>
      </c>
      <c r="C816" s="166">
        <v>2.52</v>
      </c>
      <c r="D816" s="163" t="s">
        <v>849</v>
      </c>
    </row>
    <row r="817" spans="2:4">
      <c r="B817" s="170">
        <v>42689</v>
      </c>
      <c r="C817" s="166">
        <v>63.84</v>
      </c>
      <c r="D817" s="163" t="s">
        <v>850</v>
      </c>
    </row>
    <row r="818" spans="2:4">
      <c r="B818" s="170">
        <v>42689</v>
      </c>
      <c r="C818" s="166">
        <v>14.29</v>
      </c>
      <c r="D818" s="163" t="s">
        <v>851</v>
      </c>
    </row>
    <row r="819" spans="2:4">
      <c r="B819" s="170">
        <v>42689</v>
      </c>
      <c r="C819" s="166">
        <v>35.22</v>
      </c>
      <c r="D819" s="163" t="s">
        <v>852</v>
      </c>
    </row>
    <row r="820" spans="2:4">
      <c r="B820" s="170">
        <v>42689</v>
      </c>
      <c r="C820" s="166">
        <v>1.51</v>
      </c>
      <c r="D820" s="163" t="s">
        <v>853</v>
      </c>
    </row>
    <row r="821" spans="2:4">
      <c r="B821" s="170">
        <v>42689</v>
      </c>
      <c r="C821" s="166">
        <v>62</v>
      </c>
      <c r="D821" s="163" t="s">
        <v>854</v>
      </c>
    </row>
    <row r="822" spans="2:4">
      <c r="B822" s="170">
        <v>42689</v>
      </c>
      <c r="C822" s="166">
        <v>16.27</v>
      </c>
      <c r="D822" s="163" t="s">
        <v>855</v>
      </c>
    </row>
    <row r="823" spans="2:4">
      <c r="B823" s="170">
        <v>42689</v>
      </c>
      <c r="C823" s="166">
        <v>40.6</v>
      </c>
      <c r="D823" s="163" t="s">
        <v>856</v>
      </c>
    </row>
    <row r="824" spans="2:4">
      <c r="B824" s="170">
        <v>42689</v>
      </c>
      <c r="C824" s="166">
        <v>5.47</v>
      </c>
      <c r="D824" s="163" t="s">
        <v>857</v>
      </c>
    </row>
    <row r="825" spans="2:4">
      <c r="B825" s="170">
        <v>42689</v>
      </c>
      <c r="C825" s="166">
        <v>7.31</v>
      </c>
      <c r="D825" s="163" t="s">
        <v>858</v>
      </c>
    </row>
    <row r="826" spans="2:4">
      <c r="B826" s="170">
        <v>42689</v>
      </c>
      <c r="C826" s="166">
        <v>8.89</v>
      </c>
      <c r="D826" s="163" t="s">
        <v>859</v>
      </c>
    </row>
    <row r="827" spans="2:4">
      <c r="B827" s="170">
        <v>42689</v>
      </c>
      <c r="C827" s="166">
        <v>2.61</v>
      </c>
      <c r="D827" s="163" t="s">
        <v>860</v>
      </c>
    </row>
    <row r="828" spans="2:4">
      <c r="B828" s="170">
        <v>42689</v>
      </c>
      <c r="C828" s="166">
        <v>4.0999999999999996</v>
      </c>
      <c r="D828" s="163" t="s">
        <v>861</v>
      </c>
    </row>
    <row r="829" spans="2:4">
      <c r="B829" s="170">
        <v>42689</v>
      </c>
      <c r="C829" s="166">
        <v>0.41</v>
      </c>
      <c r="D829" s="163" t="s">
        <v>862</v>
      </c>
    </row>
    <row r="830" spans="2:4">
      <c r="B830" s="170">
        <v>42689</v>
      </c>
      <c r="C830" s="166">
        <v>0.72</v>
      </c>
      <c r="D830" s="163" t="s">
        <v>863</v>
      </c>
    </row>
    <row r="831" spans="2:4">
      <c r="B831" s="170">
        <v>42689</v>
      </c>
      <c r="C831" s="166">
        <v>0.47</v>
      </c>
      <c r="D831" s="163" t="s">
        <v>864</v>
      </c>
    </row>
    <row r="832" spans="2:4">
      <c r="B832" s="170">
        <v>42689</v>
      </c>
      <c r="C832" s="166">
        <v>6</v>
      </c>
      <c r="D832" s="163" t="s">
        <v>865</v>
      </c>
    </row>
    <row r="833" spans="2:4">
      <c r="B833" s="170">
        <v>42689</v>
      </c>
      <c r="C833" s="166">
        <v>17.34</v>
      </c>
      <c r="D833" s="163" t="s">
        <v>866</v>
      </c>
    </row>
    <row r="834" spans="2:4">
      <c r="B834" s="170">
        <v>42689</v>
      </c>
      <c r="C834" s="166">
        <v>1.01</v>
      </c>
      <c r="D834" s="163" t="s">
        <v>867</v>
      </c>
    </row>
    <row r="835" spans="2:4">
      <c r="B835" s="170">
        <v>42689</v>
      </c>
      <c r="C835" s="166">
        <v>1.35</v>
      </c>
      <c r="D835" s="163" t="s">
        <v>868</v>
      </c>
    </row>
    <row r="836" spans="2:4">
      <c r="B836" s="170">
        <v>42689</v>
      </c>
      <c r="C836" s="166">
        <v>17.37</v>
      </c>
      <c r="D836" s="163" t="s">
        <v>869</v>
      </c>
    </row>
    <row r="837" spans="2:4">
      <c r="B837" s="170">
        <v>42689</v>
      </c>
      <c r="C837" s="166">
        <v>16.36</v>
      </c>
      <c r="D837" s="163" t="s">
        <v>870</v>
      </c>
    </row>
    <row r="838" spans="2:4">
      <c r="B838" s="170">
        <v>42689</v>
      </c>
      <c r="C838" s="166">
        <v>11.43</v>
      </c>
      <c r="D838" s="163" t="s">
        <v>871</v>
      </c>
    </row>
    <row r="839" spans="2:4">
      <c r="B839" s="170">
        <v>42689</v>
      </c>
      <c r="C839" s="166">
        <v>20.67</v>
      </c>
      <c r="D839" s="163" t="s">
        <v>872</v>
      </c>
    </row>
    <row r="840" spans="2:4">
      <c r="B840" s="170">
        <v>42689</v>
      </c>
      <c r="C840" s="166">
        <v>1.65</v>
      </c>
      <c r="D840" s="163" t="s">
        <v>873</v>
      </c>
    </row>
    <row r="841" spans="2:4">
      <c r="B841" s="170">
        <v>42689</v>
      </c>
      <c r="C841" s="166">
        <v>16.21</v>
      </c>
      <c r="D841" s="163" t="s">
        <v>874</v>
      </c>
    </row>
    <row r="842" spans="2:4">
      <c r="B842" s="170">
        <v>42689</v>
      </c>
      <c r="C842" s="166">
        <v>14.76</v>
      </c>
      <c r="D842" s="163" t="s">
        <v>875</v>
      </c>
    </row>
    <row r="843" spans="2:4">
      <c r="B843" s="170">
        <v>42689</v>
      </c>
      <c r="C843" s="166">
        <v>49.12</v>
      </c>
      <c r="D843" s="163" t="s">
        <v>876</v>
      </c>
    </row>
    <row r="844" spans="2:4">
      <c r="B844" s="170">
        <v>42689</v>
      </c>
      <c r="C844" s="166">
        <v>23.23</v>
      </c>
      <c r="D844" s="163" t="s">
        <v>877</v>
      </c>
    </row>
    <row r="845" spans="2:4">
      <c r="B845" s="170">
        <v>42689</v>
      </c>
      <c r="C845" s="166">
        <v>17.739999999999998</v>
      </c>
      <c r="D845" s="163" t="s">
        <v>878</v>
      </c>
    </row>
    <row r="846" spans="2:4">
      <c r="B846" s="170">
        <v>42689</v>
      </c>
      <c r="C846" s="166">
        <v>20.86</v>
      </c>
      <c r="D846" s="163" t="s">
        <v>879</v>
      </c>
    </row>
    <row r="847" spans="2:4">
      <c r="B847" s="170">
        <v>42689</v>
      </c>
      <c r="C847" s="166">
        <v>76.5</v>
      </c>
      <c r="D847" s="163" t="s">
        <v>880</v>
      </c>
    </row>
    <row r="848" spans="2:4">
      <c r="B848" s="170">
        <v>42689</v>
      </c>
      <c r="C848" s="166">
        <v>12.56</v>
      </c>
      <c r="D848" s="163" t="s">
        <v>881</v>
      </c>
    </row>
    <row r="849" spans="2:4">
      <c r="B849" s="170">
        <v>42689</v>
      </c>
      <c r="C849" s="166">
        <v>19.54</v>
      </c>
      <c r="D849" s="163" t="s">
        <v>882</v>
      </c>
    </row>
    <row r="850" spans="2:4">
      <c r="B850" s="170">
        <v>42689</v>
      </c>
      <c r="C850" s="166">
        <v>4.9800000000000004</v>
      </c>
      <c r="D850" s="163" t="s">
        <v>883</v>
      </c>
    </row>
    <row r="851" spans="2:4">
      <c r="B851" s="170">
        <v>42689</v>
      </c>
      <c r="C851" s="166">
        <v>1.81</v>
      </c>
      <c r="D851" s="163" t="s">
        <v>884</v>
      </c>
    </row>
    <row r="852" spans="2:4">
      <c r="B852" s="170">
        <v>42689</v>
      </c>
      <c r="C852" s="166">
        <v>24.26</v>
      </c>
      <c r="D852" s="163" t="s">
        <v>885</v>
      </c>
    </row>
    <row r="853" spans="2:4">
      <c r="B853" s="170">
        <v>42689</v>
      </c>
      <c r="C853" s="166">
        <v>1.71</v>
      </c>
      <c r="D853" s="163" t="s">
        <v>886</v>
      </c>
    </row>
    <row r="854" spans="2:4">
      <c r="B854" s="170">
        <v>42689</v>
      </c>
      <c r="C854" s="166">
        <v>61.28</v>
      </c>
      <c r="D854" s="163" t="s">
        <v>887</v>
      </c>
    </row>
    <row r="855" spans="2:4">
      <c r="B855" s="170">
        <v>42689</v>
      </c>
      <c r="C855" s="166">
        <v>8.41</v>
      </c>
      <c r="D855" s="163" t="s">
        <v>888</v>
      </c>
    </row>
    <row r="856" spans="2:4">
      <c r="B856" s="170">
        <v>42689</v>
      </c>
      <c r="C856" s="166">
        <v>2.75</v>
      </c>
      <c r="D856" s="163" t="s">
        <v>889</v>
      </c>
    </row>
    <row r="857" spans="2:4">
      <c r="B857" s="170">
        <v>42689</v>
      </c>
      <c r="C857" s="166">
        <v>11.9</v>
      </c>
      <c r="D857" s="163" t="s">
        <v>890</v>
      </c>
    </row>
    <row r="858" spans="2:4">
      <c r="B858" s="170">
        <v>42689</v>
      </c>
      <c r="C858" s="166">
        <v>1.66</v>
      </c>
      <c r="D858" s="163" t="s">
        <v>891</v>
      </c>
    </row>
    <row r="859" spans="2:4">
      <c r="B859" s="170">
        <v>42689</v>
      </c>
      <c r="C859" s="166">
        <v>54.37</v>
      </c>
      <c r="D859" s="163" t="s">
        <v>892</v>
      </c>
    </row>
    <row r="860" spans="2:4">
      <c r="B860" s="170">
        <v>42689</v>
      </c>
      <c r="C860" s="166">
        <v>46.02</v>
      </c>
      <c r="D860" s="163" t="s">
        <v>893</v>
      </c>
    </row>
    <row r="861" spans="2:4">
      <c r="B861" s="170">
        <v>42689</v>
      </c>
      <c r="C861" s="166">
        <v>23.26</v>
      </c>
      <c r="D861" s="163" t="s">
        <v>894</v>
      </c>
    </row>
    <row r="862" spans="2:4">
      <c r="B862" s="170">
        <v>42689</v>
      </c>
      <c r="C862" s="166">
        <v>55.45</v>
      </c>
      <c r="D862" s="163" t="s">
        <v>895</v>
      </c>
    </row>
    <row r="863" spans="2:4">
      <c r="B863" s="170">
        <v>42689</v>
      </c>
      <c r="C863" s="166">
        <v>5.22</v>
      </c>
      <c r="D863" s="163" t="s">
        <v>896</v>
      </c>
    </row>
    <row r="864" spans="2:4">
      <c r="B864" s="170">
        <v>42689</v>
      </c>
      <c r="C864" s="166">
        <v>1.08</v>
      </c>
      <c r="D864" s="163" t="s">
        <v>897</v>
      </c>
    </row>
    <row r="865" spans="2:4">
      <c r="B865" s="170">
        <v>42689</v>
      </c>
      <c r="C865" s="166">
        <v>1.0900000000000001</v>
      </c>
      <c r="D865" s="163" t="s">
        <v>898</v>
      </c>
    </row>
    <row r="866" spans="2:4">
      <c r="B866" s="170">
        <v>42689</v>
      </c>
      <c r="C866" s="166">
        <v>35.94</v>
      </c>
      <c r="D866" s="163" t="s">
        <v>899</v>
      </c>
    </row>
    <row r="867" spans="2:4">
      <c r="B867" s="170">
        <v>42689</v>
      </c>
      <c r="C867" s="166">
        <v>111.71</v>
      </c>
      <c r="D867" s="163" t="s">
        <v>900</v>
      </c>
    </row>
    <row r="868" spans="2:4">
      <c r="B868" s="170">
        <v>42689</v>
      </c>
      <c r="C868" s="166">
        <v>22.79</v>
      </c>
      <c r="D868" s="163" t="s">
        <v>901</v>
      </c>
    </row>
    <row r="869" spans="2:4">
      <c r="B869" s="170">
        <v>42689</v>
      </c>
      <c r="C869" s="166">
        <v>25.41</v>
      </c>
      <c r="D869" s="163" t="s">
        <v>901</v>
      </c>
    </row>
    <row r="870" spans="2:4">
      <c r="B870" s="170">
        <v>42689</v>
      </c>
      <c r="C870" s="166">
        <v>5.0999999999999996</v>
      </c>
      <c r="D870" s="163" t="s">
        <v>902</v>
      </c>
    </row>
    <row r="871" spans="2:4">
      <c r="B871" s="170">
        <v>42689</v>
      </c>
      <c r="C871" s="166">
        <v>5.15</v>
      </c>
      <c r="D871" s="163" t="s">
        <v>903</v>
      </c>
    </row>
    <row r="872" spans="2:4">
      <c r="B872" s="170">
        <v>42689</v>
      </c>
      <c r="C872" s="166">
        <v>23.51</v>
      </c>
      <c r="D872" s="163" t="s">
        <v>904</v>
      </c>
    </row>
    <row r="873" spans="2:4">
      <c r="B873" s="170">
        <v>42689</v>
      </c>
      <c r="C873" s="166">
        <v>80.540000000000006</v>
      </c>
      <c r="D873" s="163" t="s">
        <v>905</v>
      </c>
    </row>
    <row r="874" spans="2:4">
      <c r="B874" s="170">
        <v>42689</v>
      </c>
      <c r="C874" s="166">
        <v>3.13</v>
      </c>
      <c r="D874" s="163" t="s">
        <v>906</v>
      </c>
    </row>
    <row r="875" spans="2:4">
      <c r="B875" s="170">
        <v>42689</v>
      </c>
      <c r="C875" s="166">
        <v>5.58</v>
      </c>
      <c r="D875" s="163" t="s">
        <v>907</v>
      </c>
    </row>
    <row r="876" spans="2:4">
      <c r="B876" s="170">
        <v>42689</v>
      </c>
      <c r="C876" s="166">
        <v>5.04</v>
      </c>
      <c r="D876" s="163" t="s">
        <v>908</v>
      </c>
    </row>
    <row r="877" spans="2:4">
      <c r="B877" s="170">
        <v>42689</v>
      </c>
      <c r="C877" s="166">
        <v>11.51</v>
      </c>
      <c r="D877" s="163" t="s">
        <v>909</v>
      </c>
    </row>
    <row r="878" spans="2:4">
      <c r="B878" s="170">
        <v>42689</v>
      </c>
      <c r="C878" s="166">
        <v>4.2699999999999996</v>
      </c>
      <c r="D878" s="163" t="s">
        <v>910</v>
      </c>
    </row>
    <row r="879" spans="2:4">
      <c r="B879" s="170">
        <v>42689</v>
      </c>
      <c r="C879" s="166">
        <v>78.709999999999994</v>
      </c>
      <c r="D879" s="163" t="s">
        <v>911</v>
      </c>
    </row>
    <row r="880" spans="2:4">
      <c r="B880" s="170">
        <v>42689</v>
      </c>
      <c r="C880" s="166">
        <v>181.56</v>
      </c>
      <c r="D880" s="163" t="s">
        <v>912</v>
      </c>
    </row>
    <row r="881" spans="2:4">
      <c r="B881" s="170">
        <v>42689</v>
      </c>
      <c r="C881" s="166">
        <v>25.22</v>
      </c>
      <c r="D881" s="163" t="s">
        <v>913</v>
      </c>
    </row>
    <row r="882" spans="2:4">
      <c r="B882" s="170">
        <v>42689</v>
      </c>
      <c r="C882" s="166">
        <v>5.13</v>
      </c>
      <c r="D882" s="163" t="s">
        <v>914</v>
      </c>
    </row>
    <row r="883" spans="2:4">
      <c r="B883" s="170">
        <v>42689</v>
      </c>
      <c r="C883" s="166">
        <v>14.56</v>
      </c>
      <c r="D883" s="163" t="s">
        <v>915</v>
      </c>
    </row>
    <row r="884" spans="2:4">
      <c r="B884" s="170">
        <v>42689</v>
      </c>
      <c r="C884" s="166">
        <v>1.1499999999999999</v>
      </c>
      <c r="D884" s="163" t="s">
        <v>916</v>
      </c>
    </row>
    <row r="885" spans="2:4">
      <c r="B885" s="170">
        <v>42689</v>
      </c>
      <c r="C885" s="166">
        <v>9.6199999999999992</v>
      </c>
      <c r="D885" s="163" t="s">
        <v>917</v>
      </c>
    </row>
    <row r="886" spans="2:4">
      <c r="B886" s="170">
        <v>42689</v>
      </c>
      <c r="C886" s="166">
        <v>0.4</v>
      </c>
      <c r="D886" s="163" t="s">
        <v>918</v>
      </c>
    </row>
    <row r="887" spans="2:4">
      <c r="B887" s="170">
        <v>42689</v>
      </c>
      <c r="C887" s="166">
        <v>51.17</v>
      </c>
      <c r="D887" s="163" t="s">
        <v>919</v>
      </c>
    </row>
    <row r="888" spans="2:4">
      <c r="B888" s="170">
        <v>42689</v>
      </c>
      <c r="C888" s="166">
        <v>22.29</v>
      </c>
      <c r="D888" s="163" t="s">
        <v>920</v>
      </c>
    </row>
    <row r="889" spans="2:4">
      <c r="B889" s="170">
        <v>42689</v>
      </c>
      <c r="C889" s="166">
        <v>19.850000000000001</v>
      </c>
      <c r="D889" s="163" t="s">
        <v>921</v>
      </c>
    </row>
    <row r="890" spans="2:4">
      <c r="B890" s="170">
        <v>42689</v>
      </c>
      <c r="C890" s="166">
        <v>21.42</v>
      </c>
      <c r="D890" s="163" t="s">
        <v>922</v>
      </c>
    </row>
    <row r="891" spans="2:4">
      <c r="B891" s="170">
        <v>42689</v>
      </c>
      <c r="C891" s="166">
        <v>7.82</v>
      </c>
      <c r="D891" s="163" t="s">
        <v>923</v>
      </c>
    </row>
    <row r="892" spans="2:4">
      <c r="B892" s="170">
        <v>42689</v>
      </c>
      <c r="C892" s="166">
        <v>54.73</v>
      </c>
      <c r="D892" s="163" t="s">
        <v>924</v>
      </c>
    </row>
    <row r="893" spans="2:4">
      <c r="B893" s="170">
        <v>42689</v>
      </c>
      <c r="C893" s="166">
        <v>30.65</v>
      </c>
      <c r="D893" s="163" t="s">
        <v>925</v>
      </c>
    </row>
    <row r="894" spans="2:4">
      <c r="B894" s="170">
        <v>42689</v>
      </c>
      <c r="C894" s="166">
        <v>119.62</v>
      </c>
      <c r="D894" s="163" t="s">
        <v>926</v>
      </c>
    </row>
    <row r="895" spans="2:4">
      <c r="B895" s="170">
        <v>42689</v>
      </c>
      <c r="C895" s="166">
        <v>1.39</v>
      </c>
      <c r="D895" s="163" t="s">
        <v>927</v>
      </c>
    </row>
    <row r="896" spans="2:4">
      <c r="B896" s="170">
        <v>42689</v>
      </c>
      <c r="C896" s="166">
        <v>136</v>
      </c>
      <c r="D896" s="163" t="s">
        <v>928</v>
      </c>
    </row>
    <row r="897" spans="2:4">
      <c r="B897" s="170">
        <v>42689</v>
      </c>
      <c r="C897" s="166">
        <v>0.62</v>
      </c>
      <c r="D897" s="163" t="s">
        <v>929</v>
      </c>
    </row>
    <row r="898" spans="2:4">
      <c r="B898" s="170">
        <v>42689</v>
      </c>
      <c r="C898" s="166">
        <v>3.17</v>
      </c>
      <c r="D898" s="163" t="s">
        <v>930</v>
      </c>
    </row>
    <row r="899" spans="2:4">
      <c r="B899" s="170">
        <v>42689</v>
      </c>
      <c r="C899" s="166">
        <v>1.32</v>
      </c>
      <c r="D899" s="163" t="s">
        <v>931</v>
      </c>
    </row>
    <row r="900" spans="2:4">
      <c r="B900" s="170">
        <v>42689</v>
      </c>
      <c r="C900" s="166">
        <v>1.31</v>
      </c>
      <c r="D900" s="163" t="s">
        <v>932</v>
      </c>
    </row>
    <row r="901" spans="2:4">
      <c r="B901" s="170">
        <v>42689</v>
      </c>
      <c r="C901" s="166">
        <v>54.62</v>
      </c>
      <c r="D901" s="163" t="s">
        <v>933</v>
      </c>
    </row>
    <row r="902" spans="2:4">
      <c r="B902" s="170">
        <v>42689</v>
      </c>
      <c r="C902" s="166">
        <v>7.19</v>
      </c>
      <c r="D902" s="163" t="s">
        <v>934</v>
      </c>
    </row>
    <row r="903" spans="2:4">
      <c r="B903" s="170">
        <v>42689</v>
      </c>
      <c r="C903" s="166">
        <v>5.4</v>
      </c>
      <c r="D903" s="163" t="s">
        <v>935</v>
      </c>
    </row>
    <row r="904" spans="2:4">
      <c r="B904" s="170">
        <v>42689</v>
      </c>
      <c r="C904" s="166">
        <v>19.22</v>
      </c>
      <c r="D904" s="163" t="s">
        <v>936</v>
      </c>
    </row>
    <row r="905" spans="2:4">
      <c r="B905" s="170">
        <v>42689</v>
      </c>
      <c r="C905" s="166">
        <v>50.18</v>
      </c>
      <c r="D905" s="163" t="s">
        <v>937</v>
      </c>
    </row>
    <row r="906" spans="2:4">
      <c r="B906" s="170">
        <v>42689</v>
      </c>
      <c r="C906" s="166">
        <v>7.14</v>
      </c>
      <c r="D906" s="163" t="s">
        <v>938</v>
      </c>
    </row>
    <row r="907" spans="2:4">
      <c r="B907" s="170">
        <v>42689</v>
      </c>
      <c r="C907" s="166">
        <v>14.54</v>
      </c>
      <c r="D907" s="163" t="s">
        <v>939</v>
      </c>
    </row>
    <row r="908" spans="2:4">
      <c r="B908" s="170">
        <v>42689</v>
      </c>
      <c r="C908" s="166">
        <v>9.25</v>
      </c>
      <c r="D908" s="163" t="s">
        <v>940</v>
      </c>
    </row>
    <row r="909" spans="2:4">
      <c r="B909" s="170">
        <v>42689</v>
      </c>
      <c r="C909" s="166">
        <v>30.15</v>
      </c>
      <c r="D909" s="163" t="s">
        <v>941</v>
      </c>
    </row>
    <row r="910" spans="2:4">
      <c r="B910" s="170">
        <v>42689</v>
      </c>
      <c r="C910" s="166">
        <v>49.03</v>
      </c>
      <c r="D910" s="163" t="s">
        <v>942</v>
      </c>
    </row>
    <row r="911" spans="2:4">
      <c r="B911" s="170">
        <v>42689</v>
      </c>
      <c r="C911" s="166">
        <v>2.88</v>
      </c>
      <c r="D911" s="163" t="s">
        <v>943</v>
      </c>
    </row>
    <row r="912" spans="2:4">
      <c r="B912" s="170">
        <v>42689</v>
      </c>
      <c r="C912" s="166">
        <v>63.63</v>
      </c>
      <c r="D912" s="163" t="s">
        <v>944</v>
      </c>
    </row>
    <row r="913" spans="2:4">
      <c r="B913" s="170">
        <v>42689</v>
      </c>
      <c r="C913" s="166">
        <v>6.06</v>
      </c>
      <c r="D913" s="163" t="s">
        <v>945</v>
      </c>
    </row>
    <row r="914" spans="2:4">
      <c r="B914" s="170">
        <v>42689</v>
      </c>
      <c r="C914" s="166">
        <v>2.44</v>
      </c>
      <c r="D914" s="163" t="s">
        <v>946</v>
      </c>
    </row>
    <row r="915" spans="2:4">
      <c r="B915" s="170">
        <v>42689</v>
      </c>
      <c r="C915" s="166">
        <v>28.36</v>
      </c>
      <c r="D915" s="163" t="s">
        <v>947</v>
      </c>
    </row>
    <row r="916" spans="2:4">
      <c r="B916" s="170">
        <v>42689</v>
      </c>
      <c r="C916" s="166">
        <v>7.37</v>
      </c>
      <c r="D916" s="163" t="s">
        <v>948</v>
      </c>
    </row>
    <row r="917" spans="2:4">
      <c r="B917" s="170">
        <v>42689</v>
      </c>
      <c r="C917" s="166">
        <v>23.45</v>
      </c>
      <c r="D917" s="163" t="s">
        <v>949</v>
      </c>
    </row>
    <row r="918" spans="2:4">
      <c r="B918" s="170">
        <v>42689</v>
      </c>
      <c r="C918" s="166">
        <v>14.68</v>
      </c>
      <c r="D918" s="163" t="s">
        <v>950</v>
      </c>
    </row>
    <row r="919" spans="2:4">
      <c r="B919" s="170">
        <v>42689</v>
      </c>
      <c r="C919" s="166">
        <v>5.52</v>
      </c>
      <c r="D919" s="163" t="s">
        <v>951</v>
      </c>
    </row>
    <row r="920" spans="2:4">
      <c r="B920" s="170">
        <v>42689</v>
      </c>
      <c r="C920" s="166">
        <v>54.66</v>
      </c>
      <c r="D920" s="163" t="s">
        <v>952</v>
      </c>
    </row>
    <row r="921" spans="2:4">
      <c r="B921" s="170">
        <v>42689</v>
      </c>
      <c r="C921" s="166">
        <v>2.7</v>
      </c>
      <c r="D921" s="163" t="s">
        <v>953</v>
      </c>
    </row>
    <row r="922" spans="2:4">
      <c r="B922" s="170">
        <v>42689</v>
      </c>
      <c r="C922" s="166">
        <v>30.2</v>
      </c>
      <c r="D922" s="163" t="s">
        <v>954</v>
      </c>
    </row>
    <row r="923" spans="2:4">
      <c r="B923" s="170">
        <v>42689</v>
      </c>
      <c r="C923" s="166">
        <v>48.06</v>
      </c>
      <c r="D923" s="163" t="s">
        <v>955</v>
      </c>
    </row>
    <row r="924" spans="2:4">
      <c r="B924" s="170">
        <v>42689</v>
      </c>
      <c r="C924" s="166">
        <v>24.98</v>
      </c>
      <c r="D924" s="163" t="s">
        <v>956</v>
      </c>
    </row>
    <row r="925" spans="2:4">
      <c r="B925" s="170">
        <v>42689</v>
      </c>
      <c r="C925" s="166">
        <v>16.32</v>
      </c>
      <c r="D925" s="163" t="s">
        <v>957</v>
      </c>
    </row>
    <row r="926" spans="2:4">
      <c r="B926" s="170">
        <v>42689</v>
      </c>
      <c r="C926" s="166">
        <v>25.63</v>
      </c>
      <c r="D926" s="163" t="s">
        <v>914</v>
      </c>
    </row>
    <row r="927" spans="2:4">
      <c r="B927" s="170">
        <v>42689</v>
      </c>
      <c r="C927" s="166">
        <v>11.58</v>
      </c>
      <c r="D927" s="163" t="s">
        <v>958</v>
      </c>
    </row>
    <row r="928" spans="2:4">
      <c r="B928" s="170">
        <v>42689</v>
      </c>
      <c r="C928" s="166">
        <v>1.41</v>
      </c>
      <c r="D928" s="163" t="s">
        <v>959</v>
      </c>
    </row>
    <row r="929" spans="2:4">
      <c r="B929" s="170">
        <v>42689</v>
      </c>
      <c r="C929" s="166">
        <v>0.63</v>
      </c>
      <c r="D929" s="163" t="s">
        <v>960</v>
      </c>
    </row>
    <row r="930" spans="2:4">
      <c r="B930" s="170">
        <v>42689</v>
      </c>
      <c r="C930" s="166">
        <v>14.3</v>
      </c>
      <c r="D930" s="163" t="s">
        <v>961</v>
      </c>
    </row>
    <row r="931" spans="2:4">
      <c r="B931" s="170">
        <v>42689</v>
      </c>
      <c r="C931" s="166">
        <v>0.45</v>
      </c>
      <c r="D931" s="163" t="s">
        <v>962</v>
      </c>
    </row>
    <row r="932" spans="2:4">
      <c r="B932" s="170">
        <v>42689</v>
      </c>
      <c r="C932" s="166">
        <v>22.8</v>
      </c>
      <c r="D932" s="163" t="s">
        <v>963</v>
      </c>
    </row>
    <row r="933" spans="2:4">
      <c r="B933" s="170">
        <v>42689</v>
      </c>
      <c r="C933" s="166">
        <v>93.79</v>
      </c>
      <c r="D933" s="163" t="s">
        <v>964</v>
      </c>
    </row>
    <row r="934" spans="2:4">
      <c r="B934" s="170">
        <v>42689</v>
      </c>
      <c r="C934" s="166">
        <v>167.16</v>
      </c>
      <c r="D934" s="163" t="s">
        <v>965</v>
      </c>
    </row>
    <row r="935" spans="2:4">
      <c r="B935" s="170">
        <v>42689</v>
      </c>
      <c r="C935" s="166">
        <v>20.420000000000002</v>
      </c>
      <c r="D935" s="163" t="s">
        <v>966</v>
      </c>
    </row>
    <row r="936" spans="2:4">
      <c r="B936" s="170">
        <v>42689</v>
      </c>
      <c r="C936" s="166">
        <v>105.18</v>
      </c>
      <c r="D936" s="163" t="s">
        <v>967</v>
      </c>
    </row>
    <row r="937" spans="2:4">
      <c r="B937" s="170">
        <v>42689</v>
      </c>
      <c r="C937" s="166">
        <v>19.95</v>
      </c>
      <c r="D937" s="163" t="s">
        <v>968</v>
      </c>
    </row>
    <row r="938" spans="2:4">
      <c r="B938" s="170">
        <v>42689</v>
      </c>
      <c r="C938" s="166">
        <v>12.06</v>
      </c>
      <c r="D938" s="163" t="s">
        <v>969</v>
      </c>
    </row>
    <row r="939" spans="2:4">
      <c r="B939" s="170">
        <v>42689</v>
      </c>
      <c r="C939" s="166">
        <v>13.65</v>
      </c>
      <c r="D939" s="163" t="s">
        <v>970</v>
      </c>
    </row>
    <row r="940" spans="2:4">
      <c r="B940" s="170">
        <v>42689</v>
      </c>
      <c r="C940" s="166">
        <v>9.3800000000000008</v>
      </c>
      <c r="D940" s="163" t="s">
        <v>971</v>
      </c>
    </row>
    <row r="941" spans="2:4">
      <c r="B941" s="170">
        <v>42689</v>
      </c>
      <c r="C941" s="166">
        <v>20.100000000000001</v>
      </c>
      <c r="D941" s="163" t="s">
        <v>972</v>
      </c>
    </row>
    <row r="942" spans="2:4">
      <c r="B942" s="170">
        <v>42689</v>
      </c>
      <c r="C942" s="166">
        <v>1.81</v>
      </c>
      <c r="D942" s="163" t="s">
        <v>965</v>
      </c>
    </row>
    <row r="943" spans="2:4">
      <c r="B943" s="170">
        <v>42689</v>
      </c>
      <c r="C943" s="166">
        <v>3.18</v>
      </c>
      <c r="D943" s="163" t="s">
        <v>973</v>
      </c>
    </row>
    <row r="944" spans="2:4">
      <c r="B944" s="170">
        <v>42689</v>
      </c>
      <c r="C944" s="166">
        <v>2.41</v>
      </c>
      <c r="D944" s="163" t="s">
        <v>974</v>
      </c>
    </row>
    <row r="945" spans="2:4">
      <c r="B945" s="170">
        <v>42689</v>
      </c>
      <c r="C945" s="166">
        <v>115.05</v>
      </c>
      <c r="D945" s="163" t="s">
        <v>975</v>
      </c>
    </row>
    <row r="946" spans="2:4">
      <c r="B946" s="170">
        <v>42689</v>
      </c>
      <c r="C946" s="166">
        <v>1.35</v>
      </c>
      <c r="D946" s="163" t="s">
        <v>976</v>
      </c>
    </row>
    <row r="947" spans="2:4">
      <c r="B947" s="170">
        <v>42689</v>
      </c>
      <c r="C947" s="166">
        <v>0.56999999999999995</v>
      </c>
      <c r="D947" s="163" t="s">
        <v>977</v>
      </c>
    </row>
    <row r="948" spans="2:4">
      <c r="B948" s="170">
        <v>42689</v>
      </c>
      <c r="C948" s="166">
        <v>20.79</v>
      </c>
      <c r="D948" s="163" t="s">
        <v>743</v>
      </c>
    </row>
    <row r="949" spans="2:4">
      <c r="B949" s="170">
        <v>42689</v>
      </c>
      <c r="C949" s="166">
        <v>9.52</v>
      </c>
      <c r="D949" s="163" t="s">
        <v>978</v>
      </c>
    </row>
    <row r="950" spans="2:4">
      <c r="B950" s="170">
        <v>42689</v>
      </c>
      <c r="C950" s="166">
        <v>32.53</v>
      </c>
      <c r="D950" s="163" t="s">
        <v>979</v>
      </c>
    </row>
    <row r="951" spans="2:4">
      <c r="B951" s="170">
        <v>42689</v>
      </c>
      <c r="C951" s="166">
        <v>85.31</v>
      </c>
      <c r="D951" s="163" t="s">
        <v>980</v>
      </c>
    </row>
    <row r="952" spans="2:4">
      <c r="B952" s="170">
        <v>42689</v>
      </c>
      <c r="C952" s="166">
        <v>8.66</v>
      </c>
      <c r="D952" s="163" t="s">
        <v>981</v>
      </c>
    </row>
    <row r="953" spans="2:4">
      <c r="B953" s="170">
        <v>42689</v>
      </c>
      <c r="C953" s="166">
        <v>0.33</v>
      </c>
      <c r="D953" s="163" t="s">
        <v>982</v>
      </c>
    </row>
    <row r="954" spans="2:4">
      <c r="B954" s="170">
        <v>42689</v>
      </c>
      <c r="C954" s="166">
        <v>22.35</v>
      </c>
      <c r="D954" s="163" t="s">
        <v>983</v>
      </c>
    </row>
    <row r="955" spans="2:4">
      <c r="B955" s="170">
        <v>42689</v>
      </c>
      <c r="C955" s="166">
        <v>32.28</v>
      </c>
      <c r="D955" s="163" t="s">
        <v>984</v>
      </c>
    </row>
    <row r="956" spans="2:4">
      <c r="B956" s="170">
        <v>42689</v>
      </c>
      <c r="C956" s="166">
        <v>2.2999999999999998</v>
      </c>
      <c r="D956" s="163" t="s">
        <v>985</v>
      </c>
    </row>
    <row r="957" spans="2:4">
      <c r="B957" s="170">
        <v>42689</v>
      </c>
      <c r="C957" s="166">
        <v>6.36</v>
      </c>
      <c r="D957" s="163" t="s">
        <v>986</v>
      </c>
    </row>
    <row r="958" spans="2:4">
      <c r="B958" s="170">
        <v>42689</v>
      </c>
      <c r="C958" s="166">
        <v>2.91</v>
      </c>
      <c r="D958" s="163" t="s">
        <v>987</v>
      </c>
    </row>
    <row r="959" spans="2:4">
      <c r="B959" s="170">
        <v>42689</v>
      </c>
      <c r="C959" s="166">
        <v>85.97</v>
      </c>
      <c r="D959" s="163" t="s">
        <v>988</v>
      </c>
    </row>
    <row r="960" spans="2:4">
      <c r="B960" s="170">
        <v>42689</v>
      </c>
      <c r="C960" s="166">
        <v>54.87</v>
      </c>
      <c r="D960" s="163" t="s">
        <v>989</v>
      </c>
    </row>
    <row r="961" spans="2:4">
      <c r="B961" s="170">
        <v>42689</v>
      </c>
      <c r="C961" s="166">
        <v>0.33</v>
      </c>
      <c r="D961" s="163" t="s">
        <v>990</v>
      </c>
    </row>
    <row r="962" spans="2:4">
      <c r="B962" s="170">
        <v>42689</v>
      </c>
      <c r="C962" s="166">
        <v>0.63</v>
      </c>
      <c r="D962" s="163" t="s">
        <v>991</v>
      </c>
    </row>
    <row r="963" spans="2:4">
      <c r="B963" s="170">
        <v>42689</v>
      </c>
      <c r="C963" s="166">
        <v>1.86</v>
      </c>
      <c r="D963" s="163" t="s">
        <v>992</v>
      </c>
    </row>
    <row r="964" spans="2:4">
      <c r="B964" s="170">
        <v>42689</v>
      </c>
      <c r="C964" s="166">
        <v>0.63</v>
      </c>
      <c r="D964" s="163" t="s">
        <v>993</v>
      </c>
    </row>
    <row r="965" spans="2:4">
      <c r="B965" s="170">
        <v>42689</v>
      </c>
      <c r="C965" s="166">
        <v>0.35</v>
      </c>
      <c r="D965" s="163" t="s">
        <v>994</v>
      </c>
    </row>
    <row r="966" spans="2:4">
      <c r="B966" s="170">
        <v>42689</v>
      </c>
      <c r="C966" s="166">
        <v>25.04</v>
      </c>
      <c r="D966" s="163" t="s">
        <v>125</v>
      </c>
    </row>
    <row r="967" spans="2:4">
      <c r="B967" s="170">
        <v>42689</v>
      </c>
      <c r="C967" s="166">
        <v>13.84</v>
      </c>
      <c r="D967" s="163" t="s">
        <v>995</v>
      </c>
    </row>
    <row r="968" spans="2:4">
      <c r="B968" s="170">
        <v>42689</v>
      </c>
      <c r="C968" s="166">
        <v>2.46</v>
      </c>
      <c r="D968" s="163" t="s">
        <v>996</v>
      </c>
    </row>
    <row r="969" spans="2:4">
      <c r="B969" s="170">
        <v>42689</v>
      </c>
      <c r="C969" s="166">
        <v>2.38</v>
      </c>
      <c r="D969" s="163" t="s">
        <v>997</v>
      </c>
    </row>
    <row r="970" spans="2:4">
      <c r="B970" s="170">
        <v>42689</v>
      </c>
      <c r="C970" s="166">
        <v>20.399999999999999</v>
      </c>
      <c r="D970" s="163" t="s">
        <v>998</v>
      </c>
    </row>
    <row r="971" spans="2:4">
      <c r="B971" s="170">
        <v>42689</v>
      </c>
      <c r="C971" s="166">
        <v>13.92</v>
      </c>
      <c r="D971" s="163" t="s">
        <v>999</v>
      </c>
    </row>
    <row r="972" spans="2:4">
      <c r="B972" s="170">
        <v>42689</v>
      </c>
      <c r="C972" s="166">
        <v>7.33</v>
      </c>
      <c r="D972" s="163" t="s">
        <v>1000</v>
      </c>
    </row>
    <row r="973" spans="2:4">
      <c r="B973" s="170">
        <v>42689</v>
      </c>
      <c r="C973" s="166">
        <v>0.63</v>
      </c>
      <c r="D973" s="163" t="s">
        <v>1001</v>
      </c>
    </row>
    <row r="974" spans="2:4">
      <c r="B974" s="170">
        <v>42689</v>
      </c>
      <c r="C974" s="166">
        <v>35.04</v>
      </c>
      <c r="D974" s="163" t="s">
        <v>1002</v>
      </c>
    </row>
    <row r="975" spans="2:4">
      <c r="B975" s="170">
        <v>42689</v>
      </c>
      <c r="C975" s="166">
        <v>22.31</v>
      </c>
      <c r="D975" s="163" t="s">
        <v>1003</v>
      </c>
    </row>
    <row r="976" spans="2:4">
      <c r="B976" s="170">
        <v>42689</v>
      </c>
      <c r="C976" s="166">
        <v>75</v>
      </c>
      <c r="D976" s="163" t="s">
        <v>1004</v>
      </c>
    </row>
    <row r="977" spans="2:4">
      <c r="B977" s="170">
        <v>42689</v>
      </c>
      <c r="C977" s="166">
        <v>10</v>
      </c>
      <c r="D977" s="163" t="s">
        <v>329</v>
      </c>
    </row>
    <row r="978" spans="2:4">
      <c r="B978" s="170">
        <v>42689</v>
      </c>
      <c r="C978" s="166">
        <v>75</v>
      </c>
      <c r="D978" s="163" t="s">
        <v>1005</v>
      </c>
    </row>
    <row r="979" spans="2:4">
      <c r="B979" s="170">
        <v>42690</v>
      </c>
      <c r="C979" s="166">
        <v>10</v>
      </c>
      <c r="D979" s="163" t="s">
        <v>1006</v>
      </c>
    </row>
    <row r="980" spans="2:4">
      <c r="B980" s="170">
        <v>42692</v>
      </c>
      <c r="C980" s="166">
        <v>84.94</v>
      </c>
      <c r="D980" s="163" t="s">
        <v>1007</v>
      </c>
    </row>
    <row r="981" spans="2:4">
      <c r="B981" s="170">
        <v>42692</v>
      </c>
      <c r="C981" s="166">
        <v>30</v>
      </c>
      <c r="D981" s="163" t="s">
        <v>1008</v>
      </c>
    </row>
    <row r="982" spans="2:4">
      <c r="B982" s="170">
        <v>42692</v>
      </c>
      <c r="C982" s="166">
        <v>15</v>
      </c>
      <c r="D982" s="163" t="s">
        <v>1009</v>
      </c>
    </row>
    <row r="983" spans="2:4">
      <c r="B983" s="170">
        <v>42692</v>
      </c>
      <c r="C983" s="166">
        <v>14.3</v>
      </c>
      <c r="D983" s="163" t="s">
        <v>1010</v>
      </c>
    </row>
    <row r="984" spans="2:4">
      <c r="B984" s="170">
        <v>42693</v>
      </c>
      <c r="C984" s="166">
        <v>10</v>
      </c>
      <c r="D984" s="163" t="s">
        <v>1011</v>
      </c>
    </row>
    <row r="985" spans="2:4">
      <c r="B985" s="170">
        <v>42695</v>
      </c>
      <c r="C985" s="166">
        <v>1.21</v>
      </c>
      <c r="D985" s="163" t="s">
        <v>1012</v>
      </c>
    </row>
    <row r="986" spans="2:4">
      <c r="B986" s="170">
        <v>42696</v>
      </c>
      <c r="C986" s="166">
        <v>114.6</v>
      </c>
      <c r="D986" s="163" t="s">
        <v>1013</v>
      </c>
    </row>
    <row r="987" spans="2:4">
      <c r="B987" s="170">
        <v>42696</v>
      </c>
      <c r="C987" s="166">
        <v>80</v>
      </c>
      <c r="D987" s="163" t="s">
        <v>1014</v>
      </c>
    </row>
    <row r="988" spans="2:4">
      <c r="B988" s="170">
        <v>42697</v>
      </c>
      <c r="C988" s="166">
        <v>72.3</v>
      </c>
      <c r="D988" s="163" t="s">
        <v>62</v>
      </c>
    </row>
    <row r="989" spans="2:4">
      <c r="B989" s="170">
        <v>42698</v>
      </c>
      <c r="C989" s="166">
        <v>10.89</v>
      </c>
      <c r="D989" s="163" t="s">
        <v>1015</v>
      </c>
    </row>
    <row r="990" spans="2:4">
      <c r="B990" s="170">
        <v>42699</v>
      </c>
      <c r="C990" s="166">
        <v>21.36</v>
      </c>
      <c r="D990" s="163" t="s">
        <v>1016</v>
      </c>
    </row>
    <row r="991" spans="2:4">
      <c r="B991" s="170">
        <v>42699</v>
      </c>
      <c r="C991" s="166">
        <v>2.6</v>
      </c>
      <c r="D991" s="163" t="s">
        <v>1017</v>
      </c>
    </row>
    <row r="992" spans="2:4">
      <c r="B992" s="170">
        <v>42699</v>
      </c>
      <c r="C992" s="166">
        <v>80</v>
      </c>
      <c r="D992" s="163" t="s">
        <v>60</v>
      </c>
    </row>
    <row r="993" spans="2:42">
      <c r="B993" s="170">
        <v>42703</v>
      </c>
      <c r="C993" s="166">
        <v>50</v>
      </c>
      <c r="D993" s="163" t="s">
        <v>1018</v>
      </c>
    </row>
    <row r="994" spans="2:42">
      <c r="B994" s="170">
        <v>42703</v>
      </c>
      <c r="C994" s="166">
        <v>40.5</v>
      </c>
      <c r="D994" s="163" t="s">
        <v>1019</v>
      </c>
    </row>
    <row r="995" spans="2:42">
      <c r="B995" s="170">
        <v>42704</v>
      </c>
      <c r="C995" s="166">
        <v>11.19</v>
      </c>
      <c r="D995" s="163" t="s">
        <v>1020</v>
      </c>
    </row>
    <row r="996" spans="2:42" s="1" customFormat="1">
      <c r="B996" s="223" t="s">
        <v>30</v>
      </c>
      <c r="C996" s="224">
        <f>SUM(C6:C995)</f>
        <v>134922.63999999996</v>
      </c>
      <c r="D996" s="289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  <c r="AA996" s="88"/>
      <c r="AB996" s="88"/>
      <c r="AC996" s="88"/>
      <c r="AD996" s="88"/>
      <c r="AE996" s="88"/>
      <c r="AF996" s="88"/>
      <c r="AG996" s="88"/>
      <c r="AH996" s="88"/>
      <c r="AI996" s="88"/>
      <c r="AJ996" s="88"/>
      <c r="AK996" s="88"/>
      <c r="AL996" s="88"/>
      <c r="AM996" s="88"/>
      <c r="AN996" s="88"/>
      <c r="AO996" s="88"/>
      <c r="AP996" s="88"/>
    </row>
    <row r="997" spans="2:42" s="1" customFormat="1">
      <c r="B997" s="268" t="s">
        <v>33</v>
      </c>
      <c r="C997" s="224">
        <v>1900</v>
      </c>
      <c r="D997" s="290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  <c r="AA997" s="88"/>
      <c r="AB997" s="88"/>
      <c r="AC997" s="88"/>
      <c r="AD997" s="88"/>
      <c r="AE997" s="88"/>
      <c r="AF997" s="88"/>
      <c r="AG997" s="88"/>
      <c r="AH997" s="88"/>
      <c r="AI997" s="88"/>
      <c r="AJ997" s="88"/>
      <c r="AK997" s="88"/>
      <c r="AL997" s="88"/>
      <c r="AM997" s="88"/>
      <c r="AN997" s="88"/>
      <c r="AO997" s="88"/>
      <c r="AP997" s="88"/>
    </row>
    <row r="998" spans="2:42">
      <c r="B998" s="154"/>
      <c r="C998" s="149"/>
      <c r="D998" s="148"/>
    </row>
    <row r="999" spans="2:42">
      <c r="B999" s="154"/>
      <c r="C999" s="149"/>
      <c r="D999" s="148"/>
    </row>
    <row r="1000" spans="2:42">
      <c r="B1000" s="154"/>
      <c r="C1000" s="149"/>
      <c r="D1000" s="148"/>
    </row>
    <row r="1001" spans="2:42">
      <c r="B1001" s="154"/>
      <c r="C1001" s="149"/>
      <c r="D1001" s="148"/>
    </row>
    <row r="1002" spans="2:42">
      <c r="B1002" s="154"/>
      <c r="C1002" s="149"/>
      <c r="D1002" s="148"/>
    </row>
    <row r="1003" spans="2:42">
      <c r="B1003" s="154"/>
      <c r="C1003" s="149"/>
      <c r="D1003" s="148"/>
    </row>
    <row r="1004" spans="2:42">
      <c r="B1004" s="154"/>
      <c r="C1004" s="149"/>
      <c r="D1004" s="148"/>
    </row>
    <row r="1005" spans="2:42">
      <c r="B1005" s="154"/>
      <c r="C1005" s="149"/>
      <c r="D1005" s="148"/>
    </row>
    <row r="1006" spans="2:42">
      <c r="B1006" s="154"/>
      <c r="C1006" s="149"/>
      <c r="D1006" s="148"/>
    </row>
    <row r="1007" spans="2:42">
      <c r="B1007" s="154"/>
      <c r="C1007" s="149"/>
      <c r="D1007" s="148"/>
    </row>
    <row r="1008" spans="2:42">
      <c r="B1008" s="154"/>
      <c r="C1008" s="149"/>
      <c r="D1008" s="148"/>
    </row>
    <row r="1009" spans="2:4">
      <c r="B1009" s="154"/>
      <c r="C1009" s="149"/>
      <c r="D1009" s="148"/>
    </row>
    <row r="1010" spans="2:4">
      <c r="B1010" s="154"/>
      <c r="C1010" s="149"/>
      <c r="D1010" s="148"/>
    </row>
    <row r="1011" spans="2:4">
      <c r="B1011" s="154"/>
      <c r="C1011" s="149"/>
      <c r="D1011" s="148"/>
    </row>
    <row r="1012" spans="2:4">
      <c r="B1012" s="154"/>
      <c r="C1012" s="149"/>
      <c r="D1012" s="148"/>
    </row>
    <row r="1013" spans="2:4">
      <c r="B1013" s="154"/>
      <c r="C1013" s="149"/>
      <c r="D1013" s="148"/>
    </row>
    <row r="1014" spans="2:4">
      <c r="B1014" s="154"/>
      <c r="C1014" s="149"/>
      <c r="D1014" s="148"/>
    </row>
    <row r="1015" spans="2:4">
      <c r="B1015" s="154"/>
      <c r="C1015" s="149"/>
      <c r="D1015" s="148"/>
    </row>
    <row r="1016" spans="2:4">
      <c r="B1016" s="154"/>
      <c r="C1016" s="149"/>
      <c r="D1016" s="148"/>
    </row>
    <row r="1017" spans="2:4">
      <c r="B1017" s="154"/>
      <c r="C1017" s="149"/>
      <c r="D1017" s="148"/>
    </row>
    <row r="1018" spans="2:4">
      <c r="B1018" s="154"/>
      <c r="C1018" s="149"/>
      <c r="D1018" s="148"/>
    </row>
    <row r="1019" spans="2:4">
      <c r="B1019" s="154"/>
      <c r="C1019" s="149"/>
      <c r="D1019" s="148"/>
    </row>
    <row r="1020" spans="2:4">
      <c r="B1020" s="154"/>
      <c r="C1020" s="149"/>
      <c r="D1020" s="148"/>
    </row>
    <row r="1021" spans="2:4">
      <c r="B1021" s="154"/>
      <c r="C1021" s="149"/>
      <c r="D1021" s="148"/>
    </row>
    <row r="1022" spans="2:4">
      <c r="B1022" s="154"/>
      <c r="C1022" s="149"/>
      <c r="D1022" s="148"/>
    </row>
    <row r="1023" spans="2:4">
      <c r="B1023" s="154"/>
      <c r="C1023" s="149"/>
      <c r="D1023" s="148"/>
    </row>
    <row r="1024" spans="2:4">
      <c r="B1024" s="154"/>
      <c r="C1024" s="149"/>
      <c r="D1024" s="148"/>
    </row>
    <row r="1025" spans="2:4">
      <c r="B1025" s="154"/>
      <c r="C1025" s="149"/>
      <c r="D1025" s="148"/>
    </row>
    <row r="1026" spans="2:4">
      <c r="B1026" s="154"/>
      <c r="C1026" s="149"/>
      <c r="D1026" s="148"/>
    </row>
    <row r="1027" spans="2:4">
      <c r="B1027" s="154"/>
      <c r="C1027" s="149"/>
      <c r="D1027" s="148"/>
    </row>
    <row r="1028" spans="2:4">
      <c r="B1028" s="154"/>
      <c r="C1028" s="149"/>
      <c r="D1028" s="148"/>
    </row>
    <row r="1029" spans="2:4">
      <c r="B1029" s="154"/>
      <c r="C1029" s="149"/>
      <c r="D1029" s="148"/>
    </row>
    <row r="1030" spans="2:4">
      <c r="B1030" s="154"/>
      <c r="C1030" s="149"/>
      <c r="D1030" s="148"/>
    </row>
    <row r="1031" spans="2:4">
      <c r="B1031" s="154"/>
      <c r="C1031" s="149"/>
      <c r="D1031" s="148"/>
    </row>
    <row r="1032" spans="2:4">
      <c r="B1032" s="154"/>
      <c r="C1032" s="149"/>
      <c r="D1032" s="148"/>
    </row>
    <row r="1033" spans="2:4">
      <c r="B1033" s="154"/>
      <c r="C1033" s="149"/>
      <c r="D1033" s="148"/>
    </row>
    <row r="1034" spans="2:4">
      <c r="B1034" s="154"/>
      <c r="C1034" s="149"/>
      <c r="D1034" s="148"/>
    </row>
    <row r="1035" spans="2:4">
      <c r="B1035" s="154"/>
      <c r="C1035" s="149"/>
      <c r="D1035" s="148"/>
    </row>
    <row r="1036" spans="2:4">
      <c r="B1036" s="154"/>
      <c r="C1036" s="149"/>
      <c r="D1036" s="148"/>
    </row>
    <row r="1037" spans="2:4">
      <c r="B1037" s="154"/>
      <c r="C1037" s="149"/>
      <c r="D1037" s="148"/>
    </row>
    <row r="1038" spans="2:4">
      <c r="B1038" s="154"/>
      <c r="C1038" s="149"/>
      <c r="D1038" s="148"/>
    </row>
    <row r="1039" spans="2:4">
      <c r="B1039" s="154"/>
      <c r="C1039" s="149"/>
      <c r="D1039" s="148"/>
    </row>
    <row r="1040" spans="2:4">
      <c r="B1040" s="154"/>
      <c r="C1040" s="149"/>
      <c r="D1040" s="148"/>
    </row>
    <row r="1041" spans="2:4">
      <c r="B1041" s="154"/>
      <c r="C1041" s="149"/>
      <c r="D1041" s="148"/>
    </row>
    <row r="1042" spans="2:4">
      <c r="B1042" s="154"/>
      <c r="C1042" s="149"/>
      <c r="D1042" s="148"/>
    </row>
    <row r="1043" spans="2:4">
      <c r="B1043" s="154"/>
      <c r="C1043" s="149"/>
      <c r="D1043" s="148"/>
    </row>
    <row r="1044" spans="2:4">
      <c r="B1044" s="154"/>
      <c r="C1044" s="149"/>
      <c r="D1044" s="148"/>
    </row>
    <row r="1045" spans="2:4">
      <c r="B1045" s="154"/>
      <c r="C1045" s="149"/>
      <c r="D1045" s="148"/>
    </row>
    <row r="1046" spans="2:4">
      <c r="B1046" s="154"/>
      <c r="C1046" s="149"/>
      <c r="D1046" s="148"/>
    </row>
    <row r="1047" spans="2:4">
      <c r="B1047" s="154"/>
      <c r="C1047" s="149"/>
      <c r="D1047" s="148"/>
    </row>
    <row r="1048" spans="2:4">
      <c r="B1048" s="154"/>
      <c r="C1048" s="149"/>
      <c r="D1048" s="148"/>
    </row>
    <row r="1049" spans="2:4">
      <c r="B1049" s="154"/>
      <c r="C1049" s="149"/>
      <c r="D1049" s="148"/>
    </row>
    <row r="1050" spans="2:4">
      <c r="B1050" s="154"/>
      <c r="C1050" s="149"/>
      <c r="D1050" s="148"/>
    </row>
    <row r="1051" spans="2:4">
      <c r="B1051" s="154"/>
      <c r="C1051" s="149"/>
      <c r="D1051" s="148"/>
    </row>
    <row r="1052" spans="2:4">
      <c r="B1052" s="154"/>
      <c r="C1052" s="149"/>
      <c r="D1052" s="148"/>
    </row>
    <row r="1053" spans="2:4">
      <c r="B1053" s="154"/>
      <c r="C1053" s="149"/>
      <c r="D1053" s="148"/>
    </row>
    <row r="1054" spans="2:4">
      <c r="B1054" s="154"/>
      <c r="C1054" s="149"/>
      <c r="D1054" s="148"/>
    </row>
    <row r="1055" spans="2:4">
      <c r="B1055" s="154"/>
      <c r="C1055" s="149"/>
      <c r="D1055" s="148"/>
    </row>
    <row r="1056" spans="2:4">
      <c r="B1056" s="154"/>
      <c r="C1056" s="149"/>
      <c r="D1056" s="148"/>
    </row>
    <row r="1057" spans="2:4">
      <c r="B1057" s="154"/>
      <c r="C1057" s="149"/>
      <c r="D1057" s="148"/>
    </row>
    <row r="1058" spans="2:4">
      <c r="B1058" s="154"/>
      <c r="C1058" s="149"/>
      <c r="D1058" s="148"/>
    </row>
    <row r="1059" spans="2:4">
      <c r="B1059" s="154"/>
      <c r="C1059" s="149"/>
      <c r="D1059" s="148"/>
    </row>
    <row r="1060" spans="2:4">
      <c r="B1060" s="154"/>
      <c r="C1060" s="149"/>
      <c r="D1060" s="148"/>
    </row>
    <row r="1061" spans="2:4">
      <c r="B1061" s="154"/>
      <c r="C1061" s="149"/>
      <c r="D1061" s="148"/>
    </row>
    <row r="1062" spans="2:4">
      <c r="B1062" s="154"/>
      <c r="C1062" s="149"/>
      <c r="D1062" s="148"/>
    </row>
    <row r="1063" spans="2:4">
      <c r="B1063" s="154"/>
      <c r="C1063" s="149"/>
      <c r="D1063" s="148"/>
    </row>
    <row r="1064" spans="2:4">
      <c r="B1064" s="154"/>
      <c r="C1064" s="149"/>
      <c r="D1064" s="148"/>
    </row>
    <row r="1065" spans="2:4">
      <c r="B1065" s="154"/>
      <c r="C1065" s="149"/>
      <c r="D1065" s="148"/>
    </row>
    <row r="1066" spans="2:4">
      <c r="B1066" s="154"/>
      <c r="C1066" s="149"/>
      <c r="D1066" s="148"/>
    </row>
    <row r="1067" spans="2:4">
      <c r="B1067" s="154"/>
      <c r="C1067" s="149"/>
      <c r="D1067" s="148"/>
    </row>
    <row r="1068" spans="2:4">
      <c r="B1068" s="154"/>
      <c r="C1068" s="149"/>
      <c r="D1068" s="148"/>
    </row>
    <row r="1069" spans="2:4">
      <c r="B1069" s="154"/>
      <c r="C1069" s="149"/>
      <c r="D1069" s="148"/>
    </row>
    <row r="1070" spans="2:4">
      <c r="B1070" s="154"/>
      <c r="C1070" s="149"/>
      <c r="D1070" s="148"/>
    </row>
    <row r="1071" spans="2:4">
      <c r="B1071" s="154"/>
      <c r="C1071" s="149"/>
      <c r="D1071" s="148"/>
    </row>
    <row r="1072" spans="2:4">
      <c r="B1072" s="154"/>
      <c r="C1072" s="149"/>
      <c r="D1072" s="148"/>
    </row>
    <row r="1073" spans="2:4">
      <c r="B1073" s="154"/>
      <c r="C1073" s="149"/>
      <c r="D1073" s="148"/>
    </row>
    <row r="1074" spans="2:4">
      <c r="B1074" s="154"/>
      <c r="C1074" s="149"/>
      <c r="D1074" s="148"/>
    </row>
    <row r="1075" spans="2:4">
      <c r="B1075" s="154"/>
      <c r="C1075" s="149"/>
      <c r="D1075" s="148"/>
    </row>
    <row r="1076" spans="2:4">
      <c r="B1076" s="154"/>
      <c r="C1076" s="149"/>
      <c r="D1076" s="148"/>
    </row>
    <row r="1077" spans="2:4">
      <c r="B1077" s="154"/>
      <c r="C1077" s="149"/>
      <c r="D1077" s="148"/>
    </row>
    <row r="1078" spans="2:4">
      <c r="B1078" s="154"/>
      <c r="C1078" s="149"/>
      <c r="D1078" s="148"/>
    </row>
    <row r="1079" spans="2:4">
      <c r="B1079" s="154"/>
      <c r="C1079" s="149"/>
      <c r="D1079" s="148"/>
    </row>
    <row r="1080" spans="2:4">
      <c r="B1080" s="154"/>
      <c r="C1080" s="149"/>
      <c r="D1080" s="148"/>
    </row>
    <row r="1081" spans="2:4">
      <c r="B1081" s="154"/>
      <c r="C1081" s="149"/>
      <c r="D1081" s="148"/>
    </row>
    <row r="1082" spans="2:4">
      <c r="B1082" s="154"/>
      <c r="C1082" s="149"/>
      <c r="D1082" s="148"/>
    </row>
    <row r="1083" spans="2:4">
      <c r="B1083" s="154"/>
      <c r="C1083" s="149"/>
      <c r="D1083" s="148"/>
    </row>
    <row r="1084" spans="2:4">
      <c r="B1084" s="154"/>
      <c r="C1084" s="149"/>
      <c r="D1084" s="148"/>
    </row>
    <row r="1085" spans="2:4">
      <c r="B1085" s="154"/>
      <c r="C1085" s="149"/>
      <c r="D1085" s="148"/>
    </row>
    <row r="1086" spans="2:4">
      <c r="B1086" s="154"/>
      <c r="C1086" s="149"/>
      <c r="D1086" s="148"/>
    </row>
    <row r="1087" spans="2:4">
      <c r="B1087" s="154"/>
      <c r="C1087" s="149"/>
      <c r="D1087" s="148"/>
    </row>
    <row r="1088" spans="2:4">
      <c r="B1088" s="154"/>
      <c r="C1088" s="149"/>
      <c r="D1088" s="148"/>
    </row>
    <row r="1089" spans="2:4">
      <c r="B1089" s="154"/>
      <c r="C1089" s="149"/>
      <c r="D1089" s="148"/>
    </row>
    <row r="1090" spans="2:4">
      <c r="B1090" s="154"/>
      <c r="C1090" s="149"/>
      <c r="D1090" s="148"/>
    </row>
    <row r="1091" spans="2:4">
      <c r="B1091" s="154"/>
      <c r="C1091" s="149"/>
      <c r="D1091" s="148"/>
    </row>
    <row r="1092" spans="2:4">
      <c r="B1092" s="154"/>
      <c r="C1092" s="149"/>
      <c r="D1092" s="148"/>
    </row>
    <row r="1093" spans="2:4">
      <c r="B1093" s="154"/>
      <c r="C1093" s="149"/>
      <c r="D1093" s="148"/>
    </row>
    <row r="1094" spans="2:4">
      <c r="B1094" s="154"/>
      <c r="C1094" s="149"/>
      <c r="D1094" s="148"/>
    </row>
    <row r="1095" spans="2:4">
      <c r="B1095" s="154"/>
      <c r="C1095" s="149"/>
      <c r="D1095" s="148"/>
    </row>
    <row r="1096" spans="2:4">
      <c r="B1096" s="154"/>
      <c r="C1096" s="149"/>
      <c r="D1096" s="148"/>
    </row>
    <row r="1097" spans="2:4">
      <c r="B1097" s="154"/>
      <c r="C1097" s="149"/>
      <c r="D1097" s="148"/>
    </row>
    <row r="1098" spans="2:4">
      <c r="B1098" s="154"/>
      <c r="C1098" s="149"/>
      <c r="D1098" s="148"/>
    </row>
    <row r="1099" spans="2:4">
      <c r="B1099" s="154"/>
      <c r="C1099" s="149"/>
      <c r="D1099" s="148"/>
    </row>
    <row r="1100" spans="2:4">
      <c r="B1100" s="154"/>
      <c r="C1100" s="149"/>
      <c r="D1100" s="148"/>
    </row>
    <row r="1101" spans="2:4">
      <c r="B1101" s="154"/>
      <c r="C1101" s="149"/>
      <c r="D1101" s="148"/>
    </row>
    <row r="1102" spans="2:4">
      <c r="B1102" s="154"/>
      <c r="C1102" s="149"/>
      <c r="D1102" s="148"/>
    </row>
    <row r="1103" spans="2:4">
      <c r="B1103" s="154"/>
      <c r="C1103" s="149"/>
      <c r="D1103" s="148"/>
    </row>
    <row r="1104" spans="2:4">
      <c r="B1104" s="154"/>
      <c r="C1104" s="149"/>
      <c r="D1104" s="148"/>
    </row>
    <row r="1105" spans="2:4">
      <c r="B1105" s="154"/>
      <c r="C1105" s="149"/>
      <c r="D1105" s="148"/>
    </row>
    <row r="1106" spans="2:4">
      <c r="B1106" s="154"/>
      <c r="C1106" s="149"/>
      <c r="D1106" s="148"/>
    </row>
    <row r="1107" spans="2:4">
      <c r="B1107" s="154"/>
      <c r="C1107" s="149"/>
      <c r="D1107" s="148"/>
    </row>
    <row r="1108" spans="2:4">
      <c r="B1108" s="154"/>
      <c r="C1108" s="149"/>
      <c r="D1108" s="148"/>
    </row>
    <row r="1109" spans="2:4">
      <c r="B1109" s="154"/>
      <c r="C1109" s="149"/>
      <c r="D1109" s="148"/>
    </row>
    <row r="1110" spans="2:4">
      <c r="B1110" s="154"/>
      <c r="C1110" s="149"/>
      <c r="D1110" s="148"/>
    </row>
    <row r="1111" spans="2:4">
      <c r="B1111" s="154"/>
      <c r="C1111" s="149"/>
      <c r="D1111" s="148"/>
    </row>
    <row r="1112" spans="2:4">
      <c r="B1112" s="154"/>
      <c r="C1112" s="149"/>
      <c r="D1112" s="148"/>
    </row>
    <row r="1113" spans="2:4">
      <c r="B1113" s="154"/>
      <c r="C1113" s="149"/>
      <c r="D1113" s="148"/>
    </row>
    <row r="1114" spans="2:4">
      <c r="B1114" s="154"/>
      <c r="C1114" s="149"/>
      <c r="D1114" s="148"/>
    </row>
    <row r="1115" spans="2:4">
      <c r="B1115" s="154"/>
      <c r="C1115" s="149"/>
      <c r="D1115" s="148"/>
    </row>
    <row r="1116" spans="2:4">
      <c r="B1116" s="154"/>
      <c r="C1116" s="149"/>
      <c r="D1116" s="148"/>
    </row>
    <row r="1117" spans="2:4">
      <c r="B1117" s="154"/>
      <c r="C1117" s="149"/>
      <c r="D1117" s="148"/>
    </row>
    <row r="1118" spans="2:4">
      <c r="B1118" s="154"/>
      <c r="C1118" s="149"/>
      <c r="D1118" s="148"/>
    </row>
    <row r="1119" spans="2:4">
      <c r="B1119" s="154"/>
      <c r="C1119" s="149"/>
      <c r="D1119" s="148"/>
    </row>
    <row r="1120" spans="2:4">
      <c r="B1120" s="154"/>
      <c r="C1120" s="149"/>
      <c r="D1120" s="148"/>
    </row>
    <row r="1121" spans="2:4">
      <c r="B1121" s="154"/>
      <c r="C1121" s="149"/>
      <c r="D1121" s="148"/>
    </row>
    <row r="1122" spans="2:4">
      <c r="B1122" s="154"/>
      <c r="C1122" s="149"/>
      <c r="D1122" s="148"/>
    </row>
    <row r="1123" spans="2:4">
      <c r="B1123" s="154"/>
      <c r="C1123" s="149"/>
      <c r="D1123" s="148"/>
    </row>
    <row r="1124" spans="2:4">
      <c r="B1124" s="154"/>
      <c r="C1124" s="149"/>
      <c r="D1124" s="148"/>
    </row>
    <row r="1125" spans="2:4">
      <c r="B1125" s="154"/>
      <c r="C1125" s="149"/>
      <c r="D1125" s="148"/>
    </row>
    <row r="1126" spans="2:4">
      <c r="B1126" s="154"/>
      <c r="C1126" s="149"/>
      <c r="D1126" s="148"/>
    </row>
    <row r="1127" spans="2:4">
      <c r="B1127" s="154"/>
      <c r="C1127" s="149"/>
      <c r="D1127" s="148"/>
    </row>
    <row r="1128" spans="2:4">
      <c r="B1128" s="154"/>
      <c r="C1128" s="149"/>
      <c r="D1128" s="148"/>
    </row>
    <row r="1129" spans="2:4">
      <c r="B1129" s="154"/>
      <c r="C1129" s="149"/>
      <c r="D1129" s="148"/>
    </row>
    <row r="1130" spans="2:4">
      <c r="B1130" s="154"/>
      <c r="C1130" s="149"/>
      <c r="D1130" s="148"/>
    </row>
    <row r="1131" spans="2:4">
      <c r="B1131" s="154"/>
      <c r="C1131" s="149"/>
      <c r="D1131" s="148"/>
    </row>
    <row r="1132" spans="2:4">
      <c r="B1132" s="154"/>
      <c r="C1132" s="149"/>
      <c r="D1132" s="148"/>
    </row>
    <row r="1133" spans="2:4">
      <c r="B1133" s="154"/>
      <c r="C1133" s="149"/>
      <c r="D1133" s="148"/>
    </row>
    <row r="1134" spans="2:4">
      <c r="B1134" s="154"/>
      <c r="C1134" s="149"/>
      <c r="D1134" s="148"/>
    </row>
    <row r="1135" spans="2:4">
      <c r="B1135" s="154"/>
      <c r="C1135" s="149"/>
      <c r="D1135" s="148"/>
    </row>
    <row r="1136" spans="2:4">
      <c r="B1136" s="154"/>
      <c r="C1136" s="149"/>
      <c r="D1136" s="148"/>
    </row>
    <row r="1137" spans="2:4">
      <c r="B1137" s="154"/>
      <c r="C1137" s="149"/>
      <c r="D1137" s="148"/>
    </row>
    <row r="1138" spans="2:4">
      <c r="B1138" s="154"/>
      <c r="C1138" s="149"/>
      <c r="D1138" s="148"/>
    </row>
    <row r="1139" spans="2:4">
      <c r="B1139" s="154"/>
      <c r="C1139" s="149"/>
      <c r="D1139" s="148"/>
    </row>
    <row r="1140" spans="2:4">
      <c r="B1140" s="154"/>
      <c r="C1140" s="149"/>
      <c r="D1140" s="148"/>
    </row>
    <row r="1141" spans="2:4">
      <c r="B1141" s="154"/>
      <c r="C1141" s="149"/>
      <c r="D1141" s="148"/>
    </row>
    <row r="1142" spans="2:4">
      <c r="B1142" s="154"/>
      <c r="C1142" s="149"/>
      <c r="D1142" s="148"/>
    </row>
    <row r="1143" spans="2:4">
      <c r="B1143" s="154"/>
      <c r="C1143" s="149"/>
      <c r="D1143" s="148"/>
    </row>
    <row r="1144" spans="2:4">
      <c r="B1144" s="154"/>
      <c r="C1144" s="149"/>
      <c r="D1144" s="148"/>
    </row>
    <row r="1145" spans="2:4">
      <c r="B1145" s="154"/>
      <c r="C1145" s="149"/>
      <c r="D1145" s="148"/>
    </row>
    <row r="1146" spans="2:4">
      <c r="B1146" s="154"/>
      <c r="C1146" s="149"/>
      <c r="D1146" s="148"/>
    </row>
    <row r="1147" spans="2:4">
      <c r="B1147" s="154"/>
      <c r="C1147" s="149"/>
      <c r="D1147" s="148"/>
    </row>
    <row r="1148" spans="2:4">
      <c r="B1148" s="154"/>
      <c r="C1148" s="149"/>
      <c r="D1148" s="148"/>
    </row>
    <row r="1149" spans="2:4">
      <c r="B1149" s="154"/>
      <c r="C1149" s="149"/>
      <c r="D1149" s="148"/>
    </row>
    <row r="1150" spans="2:4">
      <c r="B1150" s="154"/>
      <c r="C1150" s="149"/>
      <c r="D1150" s="148"/>
    </row>
    <row r="1151" spans="2:4">
      <c r="B1151" s="154"/>
      <c r="C1151" s="149"/>
      <c r="D1151" s="148"/>
    </row>
    <row r="1152" spans="2:4">
      <c r="B1152" s="154"/>
      <c r="C1152" s="149"/>
      <c r="D1152" s="148"/>
    </row>
    <row r="1153" spans="2:4">
      <c r="B1153" s="154"/>
      <c r="C1153" s="149"/>
      <c r="D1153" s="148"/>
    </row>
    <row r="1154" spans="2:4">
      <c r="B1154" s="154"/>
      <c r="C1154" s="149"/>
      <c r="D1154" s="148"/>
    </row>
    <row r="1155" spans="2:4">
      <c r="B1155" s="154"/>
      <c r="C1155" s="149"/>
      <c r="D1155" s="148"/>
    </row>
    <row r="1156" spans="2:4">
      <c r="B1156" s="154"/>
      <c r="C1156" s="149"/>
      <c r="D1156" s="148"/>
    </row>
    <row r="1157" spans="2:4">
      <c r="B1157" s="154"/>
      <c r="C1157" s="149"/>
      <c r="D1157" s="148"/>
    </row>
    <row r="1158" spans="2:4">
      <c r="B1158" s="154"/>
      <c r="C1158" s="149"/>
      <c r="D1158" s="148"/>
    </row>
    <row r="1159" spans="2:4">
      <c r="B1159" s="154"/>
      <c r="C1159" s="149"/>
      <c r="D1159" s="148"/>
    </row>
    <row r="1160" spans="2:4">
      <c r="B1160" s="154"/>
      <c r="C1160" s="149"/>
      <c r="D1160" s="148"/>
    </row>
    <row r="1161" spans="2:4">
      <c r="B1161" s="154"/>
      <c r="C1161" s="149"/>
      <c r="D1161" s="148"/>
    </row>
    <row r="1162" spans="2:4">
      <c r="B1162" s="154"/>
      <c r="C1162" s="149"/>
      <c r="D1162" s="148"/>
    </row>
    <row r="1163" spans="2:4">
      <c r="B1163" s="154"/>
      <c r="C1163" s="149"/>
      <c r="D1163" s="148"/>
    </row>
    <row r="1164" spans="2:4">
      <c r="B1164" s="154"/>
      <c r="C1164" s="149"/>
      <c r="D1164" s="148"/>
    </row>
    <row r="1165" spans="2:4">
      <c r="B1165" s="154"/>
      <c r="C1165" s="149"/>
      <c r="D1165" s="148"/>
    </row>
    <row r="1166" spans="2:4">
      <c r="B1166" s="154"/>
      <c r="C1166" s="149"/>
      <c r="D1166" s="148"/>
    </row>
    <row r="1167" spans="2:4">
      <c r="B1167" s="154"/>
      <c r="C1167" s="149"/>
      <c r="D1167" s="148"/>
    </row>
    <row r="1168" spans="2:4">
      <c r="B1168" s="154"/>
      <c r="C1168" s="149"/>
      <c r="D1168" s="148"/>
    </row>
    <row r="1169" spans="2:4">
      <c r="B1169" s="154"/>
      <c r="C1169" s="149"/>
      <c r="D1169" s="148"/>
    </row>
    <row r="1170" spans="2:4">
      <c r="B1170" s="154"/>
      <c r="C1170" s="149"/>
      <c r="D1170" s="148"/>
    </row>
    <row r="1171" spans="2:4">
      <c r="B1171" s="154"/>
      <c r="C1171" s="149"/>
      <c r="D1171" s="148"/>
    </row>
    <row r="1172" spans="2:4">
      <c r="B1172" s="154"/>
      <c r="C1172" s="149"/>
      <c r="D1172" s="148"/>
    </row>
    <row r="1173" spans="2:4">
      <c r="B1173" s="154"/>
      <c r="C1173" s="149"/>
      <c r="D1173" s="148"/>
    </row>
    <row r="1174" spans="2:4">
      <c r="B1174" s="154"/>
      <c r="C1174" s="149"/>
      <c r="D1174" s="148"/>
    </row>
    <row r="1175" spans="2:4">
      <c r="B1175" s="154"/>
      <c r="C1175" s="149"/>
      <c r="D1175" s="148"/>
    </row>
    <row r="1176" spans="2:4">
      <c r="B1176" s="154"/>
      <c r="C1176" s="149"/>
      <c r="D1176" s="148"/>
    </row>
    <row r="1177" spans="2:4">
      <c r="B1177" s="154"/>
      <c r="C1177" s="149"/>
      <c r="D1177" s="148"/>
    </row>
    <row r="1178" spans="2:4">
      <c r="B1178" s="154"/>
      <c r="C1178" s="149"/>
      <c r="D1178" s="148"/>
    </row>
    <row r="1179" spans="2:4">
      <c r="B1179" s="154"/>
      <c r="C1179" s="149"/>
      <c r="D1179" s="148"/>
    </row>
    <row r="1180" spans="2:4">
      <c r="B1180" s="154"/>
      <c r="C1180" s="149"/>
      <c r="D1180" s="148"/>
    </row>
    <row r="1181" spans="2:4">
      <c r="B1181" s="154"/>
      <c r="C1181" s="149"/>
      <c r="D1181" s="148"/>
    </row>
    <row r="1182" spans="2:4">
      <c r="B1182" s="154"/>
      <c r="C1182" s="149"/>
      <c r="D1182" s="148"/>
    </row>
    <row r="1183" spans="2:4">
      <c r="B1183" s="154"/>
      <c r="C1183" s="149"/>
      <c r="D1183" s="148"/>
    </row>
    <row r="1184" spans="2:4">
      <c r="B1184" s="154"/>
      <c r="C1184" s="149"/>
      <c r="D1184" s="148"/>
    </row>
    <row r="1185" spans="2:4">
      <c r="B1185" s="154"/>
      <c r="C1185" s="149"/>
      <c r="D1185" s="148"/>
    </row>
    <row r="1186" spans="2:4">
      <c r="B1186" s="154"/>
      <c r="C1186" s="149"/>
      <c r="D1186" s="148"/>
    </row>
    <row r="1187" spans="2:4">
      <c r="B1187" s="154"/>
      <c r="C1187" s="149"/>
      <c r="D1187" s="148"/>
    </row>
    <row r="1188" spans="2:4">
      <c r="B1188" s="154"/>
      <c r="C1188" s="149"/>
      <c r="D1188" s="148"/>
    </row>
    <row r="1189" spans="2:4">
      <c r="B1189" s="154"/>
      <c r="C1189" s="149"/>
      <c r="D1189" s="148"/>
    </row>
    <row r="1190" spans="2:4">
      <c r="B1190" s="154"/>
      <c r="C1190" s="149"/>
      <c r="D1190" s="148"/>
    </row>
    <row r="1191" spans="2:4">
      <c r="B1191" s="154"/>
      <c r="C1191" s="149"/>
      <c r="D1191" s="148"/>
    </row>
    <row r="1192" spans="2:4">
      <c r="B1192" s="154"/>
      <c r="C1192" s="149"/>
      <c r="D1192" s="148"/>
    </row>
    <row r="1193" spans="2:4">
      <c r="B1193" s="154"/>
      <c r="C1193" s="149"/>
      <c r="D1193" s="148"/>
    </row>
    <row r="1194" spans="2:4">
      <c r="B1194" s="154"/>
      <c r="C1194" s="149"/>
      <c r="D1194" s="148"/>
    </row>
    <row r="1195" spans="2:4">
      <c r="B1195" s="154"/>
      <c r="C1195" s="149"/>
      <c r="D1195" s="148"/>
    </row>
    <row r="1196" spans="2:4">
      <c r="B1196" s="154"/>
      <c r="C1196" s="149"/>
      <c r="D1196" s="148"/>
    </row>
    <row r="1197" spans="2:4">
      <c r="B1197" s="154"/>
      <c r="C1197" s="149"/>
      <c r="D1197" s="148"/>
    </row>
    <row r="1198" spans="2:4">
      <c r="B1198" s="154"/>
      <c r="C1198" s="149"/>
      <c r="D1198" s="148"/>
    </row>
    <row r="1199" spans="2:4">
      <c r="B1199" s="154"/>
      <c r="C1199" s="149"/>
      <c r="D1199" s="148"/>
    </row>
    <row r="1200" spans="2:4">
      <c r="B1200" s="154"/>
      <c r="C1200" s="149"/>
      <c r="D1200" s="148"/>
    </row>
    <row r="1201" spans="2:4">
      <c r="B1201" s="154"/>
      <c r="C1201" s="149"/>
      <c r="D1201" s="148"/>
    </row>
    <row r="1202" spans="2:4">
      <c r="B1202" s="154"/>
      <c r="C1202" s="149"/>
      <c r="D1202" s="148"/>
    </row>
    <row r="1203" spans="2:4">
      <c r="B1203" s="154"/>
      <c r="C1203" s="149"/>
      <c r="D1203" s="148"/>
    </row>
    <row r="1204" spans="2:4">
      <c r="B1204" s="154"/>
      <c r="C1204" s="149"/>
      <c r="D1204" s="148"/>
    </row>
    <row r="1205" spans="2:4">
      <c r="B1205" s="154"/>
      <c r="C1205" s="149"/>
      <c r="D1205" s="148"/>
    </row>
    <row r="1206" spans="2:4">
      <c r="B1206" s="154"/>
      <c r="C1206" s="149"/>
      <c r="D1206" s="148"/>
    </row>
    <row r="1207" spans="2:4">
      <c r="B1207" s="154"/>
      <c r="C1207" s="153"/>
      <c r="D1207" s="157"/>
    </row>
    <row r="1208" spans="2:4">
      <c r="B1208" s="154"/>
      <c r="C1208" s="149"/>
      <c r="D1208" s="148"/>
    </row>
    <row r="1209" spans="2:4">
      <c r="B1209" s="154"/>
      <c r="C1209" s="149"/>
      <c r="D1209" s="148"/>
    </row>
    <row r="1210" spans="2:4">
      <c r="B1210" s="154"/>
      <c r="C1210" s="149"/>
      <c r="D1210" s="148"/>
    </row>
    <row r="1211" spans="2:4">
      <c r="B1211" s="154"/>
      <c r="C1211" s="149"/>
      <c r="D1211" s="148"/>
    </row>
    <row r="1212" spans="2:4">
      <c r="B1212" s="154"/>
      <c r="C1212" s="149"/>
      <c r="D1212" s="148"/>
    </row>
    <row r="1213" spans="2:4">
      <c r="B1213" s="154"/>
      <c r="C1213" s="149"/>
      <c r="D1213" s="148"/>
    </row>
    <row r="1214" spans="2:4">
      <c r="B1214" s="154"/>
      <c r="C1214" s="149"/>
      <c r="D1214" s="148"/>
    </row>
    <row r="1215" spans="2:4">
      <c r="B1215" s="154"/>
      <c r="C1215" s="149"/>
      <c r="D1215" s="148"/>
    </row>
    <row r="1216" spans="2:4">
      <c r="B1216" s="154"/>
      <c r="C1216" s="149"/>
      <c r="D1216" s="148"/>
    </row>
    <row r="1217" spans="2:4">
      <c r="B1217" s="154"/>
      <c r="C1217" s="149"/>
      <c r="D1217" s="148"/>
    </row>
    <row r="1218" spans="2:4">
      <c r="B1218" s="154"/>
      <c r="C1218" s="149"/>
      <c r="D1218" s="148"/>
    </row>
    <row r="1219" spans="2:4">
      <c r="B1219" s="154"/>
      <c r="C1219" s="149"/>
      <c r="D1219" s="148"/>
    </row>
    <row r="1220" spans="2:4">
      <c r="B1220" s="154"/>
      <c r="C1220" s="149"/>
      <c r="D1220" s="148"/>
    </row>
    <row r="1221" spans="2:4">
      <c r="B1221" s="154"/>
      <c r="C1221" s="149"/>
      <c r="D1221" s="148"/>
    </row>
    <row r="1222" spans="2:4">
      <c r="B1222" s="154"/>
      <c r="C1222" s="149"/>
      <c r="D1222" s="148"/>
    </row>
    <row r="1223" spans="2:4">
      <c r="B1223" s="154"/>
      <c r="C1223" s="149"/>
      <c r="D1223" s="148"/>
    </row>
    <row r="1224" spans="2:4">
      <c r="B1224" s="154"/>
      <c r="C1224" s="149"/>
      <c r="D1224" s="148"/>
    </row>
    <row r="1225" spans="2:4">
      <c r="B1225" s="154"/>
      <c r="C1225" s="149"/>
      <c r="D1225" s="148"/>
    </row>
    <row r="1226" spans="2:4">
      <c r="B1226" s="154"/>
      <c r="C1226" s="149"/>
      <c r="D1226" s="148"/>
    </row>
    <row r="1227" spans="2:4">
      <c r="B1227" s="154"/>
      <c r="C1227" s="149"/>
      <c r="D1227" s="148"/>
    </row>
    <row r="1228" spans="2:4">
      <c r="B1228" s="154"/>
      <c r="C1228" s="149"/>
      <c r="D1228" s="148"/>
    </row>
    <row r="1229" spans="2:4">
      <c r="B1229" s="154"/>
      <c r="C1229" s="149"/>
      <c r="D1229" s="148"/>
    </row>
    <row r="1230" spans="2:4">
      <c r="B1230" s="154"/>
      <c r="C1230" s="149"/>
      <c r="D1230" s="148"/>
    </row>
    <row r="1231" spans="2:4">
      <c r="B1231" s="154"/>
      <c r="C1231" s="149"/>
      <c r="D1231" s="148"/>
    </row>
    <row r="1232" spans="2:4">
      <c r="B1232" s="154"/>
      <c r="C1232" s="149"/>
      <c r="D1232" s="148"/>
    </row>
    <row r="1233" spans="2:4">
      <c r="B1233" s="154"/>
      <c r="C1233" s="149"/>
      <c r="D1233" s="148"/>
    </row>
    <row r="1234" spans="2:4">
      <c r="B1234" s="154"/>
      <c r="C1234" s="149"/>
      <c r="D1234" s="148"/>
    </row>
    <row r="1235" spans="2:4">
      <c r="B1235" s="154"/>
      <c r="C1235" s="149"/>
      <c r="D1235" s="148"/>
    </row>
    <row r="1236" spans="2:4">
      <c r="B1236" s="154"/>
      <c r="C1236" s="149"/>
      <c r="D1236" s="148"/>
    </row>
    <row r="1237" spans="2:4">
      <c r="B1237" s="154"/>
      <c r="C1237" s="149"/>
      <c r="D1237" s="148"/>
    </row>
    <row r="1238" spans="2:4">
      <c r="B1238" s="154"/>
      <c r="C1238" s="149"/>
      <c r="D1238" s="148"/>
    </row>
    <row r="1239" spans="2:4">
      <c r="B1239" s="154"/>
      <c r="C1239" s="149"/>
      <c r="D1239" s="148"/>
    </row>
    <row r="1240" spans="2:4">
      <c r="B1240" s="154"/>
      <c r="C1240" s="149"/>
      <c r="D1240" s="148"/>
    </row>
    <row r="1241" spans="2:4">
      <c r="B1241" s="154"/>
      <c r="C1241" s="149"/>
      <c r="D1241" s="148"/>
    </row>
    <row r="1242" spans="2:4">
      <c r="B1242" s="154"/>
      <c r="C1242" s="149"/>
      <c r="D1242" s="148"/>
    </row>
    <row r="1243" spans="2:4">
      <c r="B1243" s="154"/>
      <c r="C1243" s="149"/>
      <c r="D1243" s="148"/>
    </row>
    <row r="1244" spans="2:4">
      <c r="B1244" s="154"/>
      <c r="C1244" s="149"/>
      <c r="D1244" s="148"/>
    </row>
    <row r="1245" spans="2:4">
      <c r="B1245" s="154"/>
      <c r="C1245" s="149"/>
      <c r="D1245" s="148"/>
    </row>
    <row r="1246" spans="2:4">
      <c r="B1246" s="154"/>
      <c r="C1246" s="149"/>
      <c r="D1246" s="148"/>
    </row>
    <row r="1247" spans="2:4">
      <c r="B1247" s="154"/>
      <c r="C1247" s="149"/>
      <c r="D1247" s="148"/>
    </row>
    <row r="1248" spans="2:4">
      <c r="B1248" s="154"/>
      <c r="C1248" s="149"/>
      <c r="D1248" s="148"/>
    </row>
    <row r="1249" spans="2:4">
      <c r="B1249" s="154"/>
      <c r="C1249" s="149"/>
      <c r="D1249" s="148"/>
    </row>
    <row r="1250" spans="2:4">
      <c r="B1250" s="154"/>
      <c r="C1250" s="149"/>
      <c r="D1250" s="148"/>
    </row>
    <row r="1251" spans="2:4">
      <c r="B1251" s="154"/>
      <c r="C1251" s="149"/>
      <c r="D1251" s="148"/>
    </row>
    <row r="1252" spans="2:4">
      <c r="B1252" s="154"/>
      <c r="C1252" s="149"/>
      <c r="D1252" s="148"/>
    </row>
    <row r="1253" spans="2:4">
      <c r="B1253" s="154"/>
      <c r="C1253" s="149"/>
      <c r="D1253" s="148"/>
    </row>
    <row r="1254" spans="2:4">
      <c r="B1254" s="154"/>
      <c r="C1254" s="149"/>
      <c r="D1254" s="148"/>
    </row>
    <row r="1255" spans="2:4">
      <c r="B1255" s="154"/>
      <c r="C1255" s="149"/>
      <c r="D1255" s="148"/>
    </row>
    <row r="1256" spans="2:4">
      <c r="B1256" s="154"/>
      <c r="C1256" s="149"/>
      <c r="D1256" s="148"/>
    </row>
    <row r="1257" spans="2:4">
      <c r="B1257" s="154"/>
      <c r="C1257" s="149"/>
      <c r="D1257" s="148"/>
    </row>
    <row r="1258" spans="2:4">
      <c r="B1258" s="154"/>
      <c r="C1258" s="149"/>
      <c r="D1258" s="148"/>
    </row>
    <row r="1259" spans="2:4">
      <c r="B1259" s="154"/>
      <c r="C1259" s="149"/>
      <c r="D1259" s="148"/>
    </row>
    <row r="1260" spans="2:4">
      <c r="B1260" s="154"/>
      <c r="C1260" s="149"/>
      <c r="D1260" s="148"/>
    </row>
    <row r="1261" spans="2:4">
      <c r="B1261" s="154"/>
      <c r="C1261" s="149"/>
      <c r="D1261" s="148"/>
    </row>
    <row r="1262" spans="2:4">
      <c r="B1262" s="154"/>
      <c r="C1262" s="149"/>
      <c r="D1262" s="148"/>
    </row>
    <row r="1263" spans="2:4">
      <c r="B1263" s="154"/>
      <c r="C1263" s="149"/>
      <c r="D1263" s="148"/>
    </row>
    <row r="1264" spans="2:4">
      <c r="B1264" s="154"/>
      <c r="C1264" s="149"/>
      <c r="D1264" s="148"/>
    </row>
    <row r="1265" spans="2:4">
      <c r="B1265" s="154"/>
      <c r="C1265" s="149"/>
      <c r="D1265" s="148"/>
    </row>
    <row r="1266" spans="2:4">
      <c r="B1266" s="154"/>
      <c r="C1266" s="149"/>
      <c r="D1266" s="148"/>
    </row>
    <row r="1267" spans="2:4">
      <c r="B1267" s="154"/>
      <c r="C1267" s="149"/>
      <c r="D1267" s="148"/>
    </row>
    <row r="1268" spans="2:4">
      <c r="B1268" s="154"/>
      <c r="C1268" s="149"/>
      <c r="D1268" s="148"/>
    </row>
    <row r="1269" spans="2:4">
      <c r="B1269" s="154"/>
      <c r="C1269" s="149"/>
      <c r="D1269" s="148"/>
    </row>
    <row r="1270" spans="2:4">
      <c r="B1270" s="154"/>
      <c r="C1270" s="149"/>
      <c r="D1270" s="148"/>
    </row>
    <row r="1271" spans="2:4">
      <c r="B1271" s="154"/>
      <c r="C1271" s="149"/>
      <c r="D1271" s="148"/>
    </row>
    <row r="1272" spans="2:4">
      <c r="B1272" s="154"/>
      <c r="C1272" s="149"/>
      <c r="D1272" s="148"/>
    </row>
    <row r="1273" spans="2:4">
      <c r="B1273" s="154"/>
      <c r="C1273" s="149"/>
      <c r="D1273" s="148"/>
    </row>
    <row r="1274" spans="2:4">
      <c r="B1274" s="154"/>
      <c r="C1274" s="149"/>
      <c r="D1274" s="148"/>
    </row>
    <row r="1275" spans="2:4">
      <c r="B1275" s="154"/>
      <c r="C1275" s="149"/>
      <c r="D1275" s="148"/>
    </row>
    <row r="1276" spans="2:4">
      <c r="B1276" s="154"/>
      <c r="C1276" s="149"/>
      <c r="D1276" s="148"/>
    </row>
    <row r="1277" spans="2:4">
      <c r="B1277" s="154"/>
      <c r="C1277" s="149"/>
      <c r="D1277" s="148"/>
    </row>
    <row r="1278" spans="2:4">
      <c r="B1278" s="154"/>
      <c r="C1278" s="149"/>
      <c r="D1278" s="148"/>
    </row>
    <row r="1279" spans="2:4">
      <c r="B1279" s="154"/>
      <c r="C1279" s="149"/>
      <c r="D1279" s="148"/>
    </row>
    <row r="1280" spans="2:4">
      <c r="B1280" s="154"/>
      <c r="C1280" s="149"/>
      <c r="D1280" s="148"/>
    </row>
    <row r="1281" spans="2:4">
      <c r="B1281" s="154"/>
      <c r="C1281" s="149"/>
      <c r="D1281" s="148"/>
    </row>
    <row r="1282" spans="2:4">
      <c r="B1282" s="154"/>
      <c r="C1282" s="149"/>
      <c r="D1282" s="148"/>
    </row>
    <row r="1283" spans="2:4">
      <c r="B1283" s="154"/>
      <c r="C1283" s="149"/>
      <c r="D1283" s="148"/>
    </row>
    <row r="1284" spans="2:4">
      <c r="B1284" s="154"/>
      <c r="C1284" s="149"/>
      <c r="D1284" s="148"/>
    </row>
    <row r="1285" spans="2:4">
      <c r="B1285" s="154"/>
      <c r="C1285" s="149"/>
      <c r="D1285" s="148"/>
    </row>
    <row r="1286" spans="2:4">
      <c r="B1286" s="154"/>
      <c r="C1286" s="149"/>
      <c r="D1286" s="148"/>
    </row>
    <row r="1287" spans="2:4">
      <c r="B1287" s="154"/>
      <c r="C1287" s="149"/>
      <c r="D1287" s="148"/>
    </row>
    <row r="1288" spans="2:4">
      <c r="B1288" s="154"/>
      <c r="C1288" s="149"/>
      <c r="D1288" s="148"/>
    </row>
    <row r="1289" spans="2:4">
      <c r="B1289" s="154"/>
      <c r="C1289" s="149"/>
      <c r="D1289" s="148"/>
    </row>
    <row r="1290" spans="2:4">
      <c r="B1290" s="154"/>
      <c r="C1290" s="153"/>
      <c r="D1290" s="151"/>
    </row>
    <row r="1291" spans="2:4">
      <c r="B1291" s="154"/>
      <c r="C1291" s="153"/>
      <c r="D1291" s="151"/>
    </row>
    <row r="1292" spans="2:4">
      <c r="B1292" s="154"/>
      <c r="C1292" s="153"/>
      <c r="D1292" s="151"/>
    </row>
    <row r="1293" spans="2:4">
      <c r="B1293" s="154"/>
      <c r="C1293" s="153"/>
      <c r="D1293" s="151"/>
    </row>
    <row r="1294" spans="2:4">
      <c r="B1294" s="154"/>
      <c r="C1294" s="153"/>
      <c r="D1294" s="151"/>
    </row>
    <row r="1295" spans="2:4">
      <c r="B1295" s="154"/>
      <c r="C1295" s="153"/>
      <c r="D1295" s="151"/>
    </row>
    <row r="1296" spans="2:4">
      <c r="B1296" s="154"/>
      <c r="C1296" s="149"/>
      <c r="D1296" s="148"/>
    </row>
    <row r="1297" spans="2:4">
      <c r="B1297" s="154"/>
      <c r="C1297" s="149"/>
      <c r="D1297" s="148"/>
    </row>
    <row r="1298" spans="2:4">
      <c r="B1298" s="154"/>
      <c r="C1298" s="149"/>
      <c r="D1298" s="148"/>
    </row>
    <row r="1299" spans="2:4">
      <c r="B1299" s="154"/>
      <c r="C1299" s="149"/>
      <c r="D1299" s="148"/>
    </row>
    <row r="1300" spans="2:4">
      <c r="B1300" s="154"/>
      <c r="C1300" s="149"/>
      <c r="D1300" s="148"/>
    </row>
    <row r="1301" spans="2:4">
      <c r="B1301" s="154"/>
      <c r="C1301" s="149"/>
      <c r="D1301" s="148"/>
    </row>
    <row r="1302" spans="2:4">
      <c r="B1302" s="154"/>
      <c r="C1302" s="149"/>
      <c r="D1302" s="148"/>
    </row>
    <row r="1303" spans="2:4">
      <c r="B1303" s="154"/>
      <c r="C1303" s="149"/>
      <c r="D1303" s="148"/>
    </row>
    <row r="1304" spans="2:4">
      <c r="B1304" s="154"/>
      <c r="C1304" s="149"/>
      <c r="D1304" s="148"/>
    </row>
    <row r="1305" spans="2:4">
      <c r="B1305" s="154"/>
      <c r="C1305" s="149"/>
      <c r="D1305" s="148"/>
    </row>
    <row r="1306" spans="2:4">
      <c r="B1306" s="154"/>
      <c r="C1306" s="149"/>
      <c r="D1306" s="148"/>
    </row>
    <row r="1307" spans="2:4">
      <c r="B1307" s="154"/>
      <c r="C1307" s="149"/>
      <c r="D1307" s="148"/>
    </row>
    <row r="1308" spans="2:4">
      <c r="B1308" s="154"/>
      <c r="C1308" s="149"/>
      <c r="D1308" s="148"/>
    </row>
    <row r="1309" spans="2:4">
      <c r="B1309" s="154"/>
      <c r="C1309" s="149"/>
      <c r="D1309" s="148"/>
    </row>
    <row r="1310" spans="2:4">
      <c r="B1310" s="154"/>
      <c r="C1310" s="149"/>
      <c r="D1310" s="148"/>
    </row>
    <row r="1311" spans="2:4">
      <c r="B1311" s="154"/>
      <c r="C1311" s="149"/>
      <c r="D1311" s="148"/>
    </row>
    <row r="1312" spans="2:4">
      <c r="B1312" s="154"/>
      <c r="C1312" s="149"/>
      <c r="D1312" s="148"/>
    </row>
    <row r="1313" spans="2:4">
      <c r="B1313" s="154"/>
      <c r="C1313" s="149"/>
      <c r="D1313" s="148"/>
    </row>
    <row r="1314" spans="2:4">
      <c r="B1314" s="154"/>
      <c r="C1314" s="149"/>
      <c r="D1314" s="148"/>
    </row>
    <row r="1315" spans="2:4">
      <c r="B1315" s="154"/>
      <c r="C1315" s="149"/>
      <c r="D1315" s="148"/>
    </row>
    <row r="1316" spans="2:4">
      <c r="B1316" s="154"/>
      <c r="C1316" s="149"/>
      <c r="D1316" s="148"/>
    </row>
    <row r="1317" spans="2:4">
      <c r="B1317" s="154"/>
      <c r="C1317" s="149"/>
      <c r="D1317" s="148"/>
    </row>
    <row r="1318" spans="2:4">
      <c r="B1318" s="154"/>
      <c r="C1318" s="149"/>
      <c r="D1318" s="148"/>
    </row>
    <row r="1319" spans="2:4">
      <c r="B1319" s="154"/>
      <c r="C1319" s="149"/>
      <c r="D1319" s="148"/>
    </row>
    <row r="1320" spans="2:4">
      <c r="B1320" s="154"/>
      <c r="C1320" s="149"/>
      <c r="D1320" s="148"/>
    </row>
    <row r="1321" spans="2:4">
      <c r="B1321" s="154"/>
      <c r="C1321" s="149"/>
      <c r="D1321" s="148"/>
    </row>
    <row r="1322" spans="2:4">
      <c r="B1322" s="154"/>
      <c r="C1322" s="149"/>
      <c r="D1322" s="148"/>
    </row>
    <row r="1323" spans="2:4">
      <c r="B1323" s="154"/>
      <c r="C1323" s="149"/>
      <c r="D1323" s="148"/>
    </row>
    <row r="1324" spans="2:4">
      <c r="B1324" s="154"/>
      <c r="C1324" s="149"/>
      <c r="D1324" s="148"/>
    </row>
    <row r="1325" spans="2:4">
      <c r="B1325" s="154"/>
      <c r="C1325" s="149"/>
      <c r="D1325" s="148"/>
    </row>
    <row r="1326" spans="2:4">
      <c r="B1326" s="154"/>
      <c r="C1326" s="149"/>
      <c r="D1326" s="148"/>
    </row>
    <row r="1327" spans="2:4">
      <c r="B1327" s="154"/>
      <c r="C1327" s="149"/>
      <c r="D1327" s="148"/>
    </row>
    <row r="1328" spans="2:4">
      <c r="B1328" s="154"/>
      <c r="C1328" s="149"/>
      <c r="D1328" s="148"/>
    </row>
    <row r="1329" spans="2:4">
      <c r="B1329" s="154"/>
      <c r="C1329" s="149"/>
      <c r="D1329" s="148"/>
    </row>
    <row r="1330" spans="2:4">
      <c r="B1330" s="154"/>
      <c r="C1330" s="149"/>
      <c r="D1330" s="148"/>
    </row>
    <row r="1331" spans="2:4">
      <c r="B1331" s="154"/>
      <c r="C1331" s="149"/>
      <c r="D1331" s="148"/>
    </row>
    <row r="1332" spans="2:4">
      <c r="B1332" s="154"/>
      <c r="C1332" s="149"/>
      <c r="D1332" s="148"/>
    </row>
    <row r="1333" spans="2:4">
      <c r="B1333" s="154"/>
      <c r="C1333" s="149"/>
      <c r="D1333" s="148"/>
    </row>
    <row r="1334" spans="2:4">
      <c r="B1334" s="154"/>
      <c r="C1334" s="149"/>
      <c r="D1334" s="148"/>
    </row>
    <row r="1335" spans="2:4">
      <c r="B1335" s="154"/>
      <c r="C1335" s="149"/>
      <c r="D1335" s="148"/>
    </row>
    <row r="1336" spans="2:4">
      <c r="B1336" s="154"/>
      <c r="C1336" s="149"/>
      <c r="D1336" s="148"/>
    </row>
    <row r="1337" spans="2:4">
      <c r="B1337" s="154"/>
      <c r="C1337" s="149"/>
      <c r="D1337" s="148"/>
    </row>
    <row r="1338" spans="2:4">
      <c r="B1338" s="154"/>
      <c r="C1338" s="149"/>
      <c r="D1338" s="148"/>
    </row>
    <row r="1339" spans="2:4">
      <c r="B1339" s="154"/>
      <c r="C1339" s="149"/>
      <c r="D1339" s="148"/>
    </row>
    <row r="1340" spans="2:4">
      <c r="B1340" s="154"/>
      <c r="C1340" s="153"/>
      <c r="D1340" s="151"/>
    </row>
    <row r="1341" spans="2:4">
      <c r="B1341" s="154"/>
      <c r="C1341" s="153"/>
      <c r="D1341" s="151"/>
    </row>
    <row r="1342" spans="2:4">
      <c r="B1342" s="154"/>
      <c r="C1342" s="149"/>
      <c r="D1342" s="148"/>
    </row>
    <row r="1343" spans="2:4">
      <c r="B1343" s="154"/>
      <c r="C1343" s="149"/>
      <c r="D1343" s="148"/>
    </row>
    <row r="1344" spans="2:4">
      <c r="B1344" s="154"/>
      <c r="C1344" s="149"/>
      <c r="D1344" s="148"/>
    </row>
    <row r="1345" spans="2:4">
      <c r="B1345" s="154"/>
      <c r="C1345" s="149"/>
      <c r="D1345" s="148"/>
    </row>
    <row r="1346" spans="2:4">
      <c r="B1346" s="154"/>
      <c r="C1346" s="149"/>
      <c r="D1346" s="148"/>
    </row>
    <row r="1347" spans="2:4">
      <c r="B1347" s="154"/>
      <c r="C1347" s="149"/>
      <c r="D1347" s="148"/>
    </row>
    <row r="1348" spans="2:4">
      <c r="B1348" s="154"/>
      <c r="C1348" s="149"/>
      <c r="D1348" s="148"/>
    </row>
    <row r="1349" spans="2:4">
      <c r="B1349" s="154"/>
      <c r="C1349" s="149"/>
      <c r="D1349" s="148"/>
    </row>
    <row r="1350" spans="2:4">
      <c r="B1350" s="154"/>
      <c r="C1350" s="149"/>
      <c r="D1350" s="148"/>
    </row>
    <row r="1351" spans="2:4">
      <c r="B1351" s="154"/>
      <c r="C1351" s="149"/>
      <c r="D1351" s="148"/>
    </row>
    <row r="1352" spans="2:4">
      <c r="B1352" s="154"/>
      <c r="C1352" s="149"/>
      <c r="D1352" s="148"/>
    </row>
    <row r="1353" spans="2:4">
      <c r="B1353" s="154"/>
      <c r="C1353" s="149"/>
      <c r="D1353" s="148"/>
    </row>
    <row r="1354" spans="2:4">
      <c r="B1354" s="154"/>
      <c r="C1354" s="149"/>
      <c r="D1354" s="148"/>
    </row>
    <row r="1355" spans="2:4">
      <c r="B1355" s="154"/>
      <c r="C1355" s="149"/>
      <c r="D1355" s="148"/>
    </row>
    <row r="1356" spans="2:4">
      <c r="B1356" s="154"/>
      <c r="C1356" s="149"/>
      <c r="D1356" s="148"/>
    </row>
    <row r="1357" spans="2:4">
      <c r="B1357" s="154"/>
      <c r="C1357" s="153"/>
      <c r="D1357" s="157"/>
    </row>
    <row r="1358" spans="2:4">
      <c r="B1358" s="154"/>
      <c r="C1358" s="153"/>
      <c r="D1358" s="157"/>
    </row>
    <row r="1359" spans="2:4">
      <c r="B1359" s="154"/>
      <c r="C1359" s="149"/>
      <c r="D1359" s="148"/>
    </row>
    <row r="1360" spans="2:4">
      <c r="B1360" s="154"/>
      <c r="C1360" s="149"/>
      <c r="D1360" s="148"/>
    </row>
    <row r="1361" spans="2:4">
      <c r="B1361" s="154"/>
      <c r="C1361" s="149"/>
      <c r="D1361" s="148"/>
    </row>
    <row r="1362" spans="2:4">
      <c r="B1362" s="154"/>
      <c r="C1362" s="149"/>
      <c r="D1362" s="148"/>
    </row>
    <row r="1363" spans="2:4">
      <c r="B1363" s="154"/>
      <c r="C1363" s="149"/>
      <c r="D1363" s="148"/>
    </row>
    <row r="1364" spans="2:4">
      <c r="B1364" s="154"/>
      <c r="C1364" s="149"/>
      <c r="D1364" s="148"/>
    </row>
    <row r="1365" spans="2:4">
      <c r="B1365" s="154"/>
      <c r="C1365" s="149"/>
      <c r="D1365" s="148"/>
    </row>
    <row r="1366" spans="2:4">
      <c r="B1366" s="154"/>
      <c r="C1366" s="149"/>
      <c r="D1366" s="148"/>
    </row>
    <row r="1367" spans="2:4">
      <c r="B1367" s="154"/>
      <c r="C1367" s="149"/>
      <c r="D1367" s="148"/>
    </row>
    <row r="1368" spans="2:4">
      <c r="B1368" s="154"/>
      <c r="C1368" s="149"/>
      <c r="D1368" s="148"/>
    </row>
    <row r="1369" spans="2:4">
      <c r="B1369" s="154"/>
      <c r="C1369" s="149"/>
      <c r="D1369" s="148"/>
    </row>
    <row r="1370" spans="2:4">
      <c r="B1370" s="154"/>
      <c r="C1370" s="149"/>
      <c r="D1370" s="148"/>
    </row>
    <row r="1371" spans="2:4">
      <c r="B1371" s="154"/>
      <c r="C1371" s="149"/>
      <c r="D1371" s="148"/>
    </row>
    <row r="1372" spans="2:4">
      <c r="B1372" s="154"/>
      <c r="C1372" s="149"/>
      <c r="D1372" s="148"/>
    </row>
    <row r="1373" spans="2:4">
      <c r="B1373" s="154"/>
      <c r="C1373" s="149"/>
      <c r="D1373" s="148"/>
    </row>
    <row r="1374" spans="2:4">
      <c r="B1374" s="154"/>
      <c r="C1374" s="149"/>
      <c r="D1374" s="148"/>
    </row>
    <row r="1375" spans="2:4">
      <c r="B1375" s="154"/>
      <c r="C1375" s="149"/>
      <c r="D1375" s="148"/>
    </row>
    <row r="1376" spans="2:4">
      <c r="B1376" s="154"/>
      <c r="C1376" s="149"/>
      <c r="D1376" s="148"/>
    </row>
    <row r="1377" spans="2:4">
      <c r="B1377" s="154"/>
      <c r="C1377" s="149"/>
      <c r="D1377" s="148"/>
    </row>
    <row r="1378" spans="2:4">
      <c r="B1378" s="154"/>
      <c r="C1378" s="149"/>
      <c r="D1378" s="148"/>
    </row>
    <row r="1379" spans="2:4">
      <c r="B1379" s="154"/>
      <c r="C1379" s="149"/>
      <c r="D1379" s="148"/>
    </row>
    <row r="1380" spans="2:4">
      <c r="B1380" s="154"/>
      <c r="C1380" s="149"/>
      <c r="D1380" s="148"/>
    </row>
    <row r="1381" spans="2:4">
      <c r="B1381" s="154"/>
      <c r="C1381" s="149"/>
      <c r="D1381" s="148"/>
    </row>
    <row r="1382" spans="2:4">
      <c r="B1382" s="154"/>
      <c r="C1382" s="149"/>
      <c r="D1382" s="148"/>
    </row>
    <row r="1383" spans="2:4">
      <c r="B1383" s="154"/>
      <c r="C1383" s="149"/>
      <c r="D1383" s="148"/>
    </row>
    <row r="1384" spans="2:4">
      <c r="B1384" s="154"/>
      <c r="C1384" s="149"/>
      <c r="D1384" s="148"/>
    </row>
    <row r="1385" spans="2:4">
      <c r="B1385" s="154"/>
      <c r="C1385" s="149"/>
      <c r="D1385" s="148"/>
    </row>
    <row r="1386" spans="2:4">
      <c r="B1386" s="154"/>
      <c r="C1386" s="149"/>
      <c r="D1386" s="148"/>
    </row>
    <row r="1387" spans="2:4">
      <c r="B1387" s="154"/>
      <c r="C1387" s="149"/>
      <c r="D1387" s="148"/>
    </row>
    <row r="1388" spans="2:4">
      <c r="B1388" s="154"/>
      <c r="C1388" s="149"/>
      <c r="D1388" s="148"/>
    </row>
    <row r="1389" spans="2:4">
      <c r="B1389" s="154"/>
      <c r="C1389" s="149"/>
      <c r="D1389" s="148"/>
    </row>
    <row r="1390" spans="2:4">
      <c r="B1390" s="154"/>
      <c r="C1390" s="149"/>
      <c r="D1390" s="148"/>
    </row>
    <row r="1391" spans="2:4">
      <c r="B1391" s="154"/>
      <c r="C1391" s="149"/>
      <c r="D1391" s="148"/>
    </row>
    <row r="1392" spans="2:4">
      <c r="B1392" s="154"/>
      <c r="C1392" s="149"/>
      <c r="D1392" s="148"/>
    </row>
    <row r="1393" spans="2:4">
      <c r="B1393" s="154"/>
      <c r="C1393" s="149"/>
      <c r="D1393" s="148"/>
    </row>
    <row r="1394" spans="2:4">
      <c r="B1394" s="154"/>
      <c r="C1394" s="149"/>
      <c r="D1394" s="148"/>
    </row>
    <row r="1395" spans="2:4">
      <c r="B1395" s="154"/>
      <c r="C1395" s="149"/>
      <c r="D1395" s="148"/>
    </row>
    <row r="1396" spans="2:4">
      <c r="B1396" s="154"/>
      <c r="C1396" s="149"/>
      <c r="D1396" s="148"/>
    </row>
    <row r="1397" spans="2:4">
      <c r="B1397" s="154"/>
      <c r="C1397" s="149"/>
      <c r="D1397" s="148"/>
    </row>
    <row r="1398" spans="2:4">
      <c r="B1398" s="154"/>
      <c r="C1398" s="149"/>
      <c r="D1398" s="148"/>
    </row>
    <row r="1399" spans="2:4">
      <c r="B1399" s="154"/>
      <c r="C1399" s="149"/>
      <c r="D1399" s="148"/>
    </row>
    <row r="1400" spans="2:4">
      <c r="B1400" s="154"/>
      <c r="C1400" s="149"/>
      <c r="D1400" s="148"/>
    </row>
    <row r="1401" spans="2:4">
      <c r="B1401" s="154"/>
      <c r="C1401" s="149"/>
      <c r="D1401" s="148"/>
    </row>
    <row r="1402" spans="2:4">
      <c r="B1402" s="154"/>
      <c r="C1402" s="149"/>
      <c r="D1402" s="148"/>
    </row>
    <row r="1403" spans="2:4">
      <c r="B1403" s="154"/>
      <c r="C1403" s="149"/>
      <c r="D1403" s="148"/>
    </row>
    <row r="1404" spans="2:4">
      <c r="B1404" s="154"/>
      <c r="C1404" s="149"/>
      <c r="D1404" s="148"/>
    </row>
    <row r="1405" spans="2:4">
      <c r="B1405" s="154"/>
      <c r="C1405" s="149"/>
      <c r="D1405" s="148"/>
    </row>
    <row r="1406" spans="2:4">
      <c r="B1406" s="154"/>
      <c r="C1406" s="149"/>
      <c r="D1406" s="148"/>
    </row>
    <row r="1407" spans="2:4">
      <c r="B1407" s="154"/>
      <c r="C1407" s="149"/>
      <c r="D1407" s="148"/>
    </row>
    <row r="1408" spans="2:4">
      <c r="B1408" s="154"/>
      <c r="C1408" s="149"/>
      <c r="D1408" s="148"/>
    </row>
    <row r="1409" spans="2:4">
      <c r="B1409" s="154"/>
      <c r="C1409" s="149"/>
      <c r="D1409" s="148"/>
    </row>
    <row r="1410" spans="2:4">
      <c r="B1410" s="154"/>
      <c r="C1410" s="149"/>
      <c r="D1410" s="148"/>
    </row>
    <row r="1411" spans="2:4">
      <c r="B1411" s="154"/>
      <c r="C1411" s="149"/>
      <c r="D1411" s="148"/>
    </row>
    <row r="1412" spans="2:4">
      <c r="B1412" s="154"/>
      <c r="C1412" s="149"/>
      <c r="D1412" s="148"/>
    </row>
    <row r="1413" spans="2:4">
      <c r="B1413" s="154"/>
      <c r="C1413" s="149"/>
      <c r="D1413" s="148"/>
    </row>
    <row r="1414" spans="2:4">
      <c r="B1414" s="154"/>
      <c r="C1414" s="149"/>
      <c r="D1414" s="148"/>
    </row>
    <row r="1415" spans="2:4">
      <c r="B1415" s="154"/>
      <c r="C1415" s="149"/>
      <c r="D1415" s="148"/>
    </row>
    <row r="1416" spans="2:4">
      <c r="B1416" s="154"/>
      <c r="C1416" s="149"/>
      <c r="D1416" s="148"/>
    </row>
    <row r="1417" spans="2:4">
      <c r="B1417" s="154"/>
      <c r="C1417" s="149"/>
      <c r="D1417" s="148"/>
    </row>
    <row r="1418" spans="2:4">
      <c r="B1418" s="154"/>
      <c r="C1418" s="149"/>
      <c r="D1418" s="148"/>
    </row>
    <row r="1419" spans="2:4">
      <c r="B1419" s="154"/>
      <c r="C1419" s="149"/>
      <c r="D1419" s="148"/>
    </row>
    <row r="1420" spans="2:4">
      <c r="B1420" s="154"/>
      <c r="C1420" s="149"/>
      <c r="D1420" s="148"/>
    </row>
    <row r="1421" spans="2:4">
      <c r="B1421" s="154"/>
      <c r="C1421" s="149"/>
      <c r="D1421" s="148"/>
    </row>
    <row r="1422" spans="2:4">
      <c r="B1422" s="154"/>
      <c r="C1422" s="149"/>
      <c r="D1422" s="148"/>
    </row>
    <row r="1423" spans="2:4">
      <c r="B1423" s="154"/>
      <c r="C1423" s="149"/>
      <c r="D1423" s="148"/>
    </row>
    <row r="1424" spans="2:4">
      <c r="B1424" s="154"/>
      <c r="C1424" s="149"/>
      <c r="D1424" s="148"/>
    </row>
    <row r="1425" spans="2:4">
      <c r="B1425" s="154"/>
      <c r="C1425" s="149"/>
      <c r="D1425" s="148"/>
    </row>
    <row r="1426" spans="2:4">
      <c r="B1426" s="154"/>
      <c r="C1426" s="149"/>
      <c r="D1426" s="148"/>
    </row>
    <row r="1427" spans="2:4">
      <c r="B1427" s="154"/>
      <c r="C1427" s="149"/>
      <c r="D1427" s="148"/>
    </row>
    <row r="1428" spans="2:4">
      <c r="B1428" s="154"/>
      <c r="C1428" s="149"/>
      <c r="D1428" s="148"/>
    </row>
    <row r="1429" spans="2:4">
      <c r="B1429" s="154"/>
      <c r="C1429" s="149"/>
      <c r="D1429" s="148"/>
    </row>
    <row r="1430" spans="2:4">
      <c r="B1430" s="154"/>
      <c r="C1430" s="149"/>
      <c r="D1430" s="148"/>
    </row>
    <row r="1431" spans="2:4">
      <c r="B1431" s="154"/>
      <c r="C1431" s="149"/>
      <c r="D1431" s="148"/>
    </row>
    <row r="1432" spans="2:4">
      <c r="B1432" s="154"/>
      <c r="C1432" s="149"/>
      <c r="D1432" s="148"/>
    </row>
    <row r="1433" spans="2:4">
      <c r="B1433" s="154"/>
      <c r="C1433" s="149"/>
      <c r="D1433" s="148"/>
    </row>
    <row r="1434" spans="2:4">
      <c r="B1434" s="154"/>
      <c r="C1434" s="149"/>
      <c r="D1434" s="148"/>
    </row>
    <row r="1435" spans="2:4">
      <c r="B1435" s="154"/>
      <c r="C1435" s="149"/>
      <c r="D1435" s="148"/>
    </row>
    <row r="1436" spans="2:4">
      <c r="B1436" s="154"/>
      <c r="C1436" s="149"/>
      <c r="D1436" s="148"/>
    </row>
    <row r="1437" spans="2:4">
      <c r="B1437" s="154"/>
      <c r="C1437" s="149"/>
      <c r="D1437" s="148"/>
    </row>
    <row r="1438" spans="2:4">
      <c r="B1438" s="154"/>
      <c r="C1438" s="149"/>
      <c r="D1438" s="148"/>
    </row>
    <row r="1439" spans="2:4">
      <c r="B1439" s="154"/>
      <c r="C1439" s="149"/>
      <c r="D1439" s="148"/>
    </row>
    <row r="1440" spans="2:4">
      <c r="B1440" s="154"/>
      <c r="C1440" s="149"/>
      <c r="D1440" s="148"/>
    </row>
    <row r="1441" spans="2:4">
      <c r="B1441" s="154"/>
      <c r="C1441" s="149"/>
      <c r="D1441" s="148"/>
    </row>
    <row r="1442" spans="2:4">
      <c r="B1442" s="154"/>
      <c r="C1442" s="149"/>
      <c r="D1442" s="148"/>
    </row>
    <row r="1443" spans="2:4">
      <c r="B1443" s="154"/>
      <c r="C1443" s="149"/>
      <c r="D1443" s="148"/>
    </row>
    <row r="1444" spans="2:4">
      <c r="B1444" s="154"/>
      <c r="C1444" s="149"/>
      <c r="D1444" s="148"/>
    </row>
    <row r="1445" spans="2:4">
      <c r="B1445" s="154"/>
      <c r="C1445" s="149"/>
      <c r="D1445" s="148"/>
    </row>
    <row r="1446" spans="2:4">
      <c r="B1446" s="154"/>
      <c r="C1446" s="149"/>
      <c r="D1446" s="148"/>
    </row>
    <row r="1447" spans="2:4">
      <c r="B1447" s="154"/>
      <c r="C1447" s="149"/>
      <c r="D1447" s="148"/>
    </row>
    <row r="1448" spans="2:4">
      <c r="B1448" s="154"/>
      <c r="C1448" s="149"/>
      <c r="D1448" s="148"/>
    </row>
    <row r="1449" spans="2:4">
      <c r="B1449" s="154"/>
      <c r="C1449" s="149"/>
      <c r="D1449" s="148"/>
    </row>
    <row r="1450" spans="2:4">
      <c r="B1450" s="154"/>
      <c r="C1450" s="149"/>
      <c r="D1450" s="148"/>
    </row>
    <row r="1451" spans="2:4">
      <c r="B1451" s="154"/>
      <c r="C1451" s="149"/>
      <c r="D1451" s="148"/>
    </row>
    <row r="1452" spans="2:4">
      <c r="B1452" s="154"/>
      <c r="C1452" s="149"/>
      <c r="D1452" s="148"/>
    </row>
    <row r="1453" spans="2:4">
      <c r="B1453" s="154"/>
      <c r="C1453" s="149"/>
      <c r="D1453" s="148"/>
    </row>
    <row r="1454" spans="2:4">
      <c r="B1454" s="154"/>
      <c r="C1454" s="149"/>
      <c r="D1454" s="148"/>
    </row>
    <row r="1455" spans="2:4">
      <c r="B1455" s="154"/>
      <c r="C1455" s="149"/>
      <c r="D1455" s="148"/>
    </row>
    <row r="1456" spans="2:4">
      <c r="B1456" s="154"/>
      <c r="C1456" s="149"/>
      <c r="D1456" s="148"/>
    </row>
    <row r="1457" spans="2:4">
      <c r="B1457" s="154"/>
      <c r="C1457" s="149"/>
      <c r="D1457" s="148"/>
    </row>
    <row r="1458" spans="2:4">
      <c r="B1458" s="154"/>
      <c r="C1458" s="149"/>
      <c r="D1458" s="148"/>
    </row>
    <row r="1459" spans="2:4">
      <c r="B1459" s="154"/>
      <c r="C1459" s="149"/>
      <c r="D1459" s="148"/>
    </row>
    <row r="1460" spans="2:4">
      <c r="B1460" s="154"/>
      <c r="C1460" s="153"/>
      <c r="D1460" s="157"/>
    </row>
    <row r="1461" spans="2:4">
      <c r="B1461" s="154"/>
      <c r="C1461" s="149"/>
      <c r="D1461" s="148"/>
    </row>
    <row r="1462" spans="2:4">
      <c r="B1462" s="154"/>
      <c r="C1462" s="149"/>
      <c r="D1462" s="148"/>
    </row>
    <row r="1463" spans="2:4">
      <c r="B1463" s="154"/>
      <c r="C1463" s="149"/>
      <c r="D1463" s="148"/>
    </row>
    <row r="1464" spans="2:4">
      <c r="B1464" s="154"/>
      <c r="C1464" s="149"/>
      <c r="D1464" s="148"/>
    </row>
    <row r="1465" spans="2:4">
      <c r="B1465" s="154"/>
      <c r="C1465" s="149"/>
      <c r="D1465" s="148"/>
    </row>
    <row r="1466" spans="2:4">
      <c r="B1466" s="154"/>
      <c r="C1466" s="149"/>
      <c r="D1466" s="148"/>
    </row>
    <row r="1467" spans="2:4">
      <c r="B1467" s="154"/>
      <c r="C1467" s="149"/>
      <c r="D1467" s="148"/>
    </row>
    <row r="1468" spans="2:4">
      <c r="B1468" s="154"/>
      <c r="C1468" s="149"/>
      <c r="D1468" s="148"/>
    </row>
    <row r="1469" spans="2:4">
      <c r="B1469" s="154"/>
      <c r="C1469" s="149"/>
      <c r="D1469" s="148"/>
    </row>
    <row r="1470" spans="2:4">
      <c r="B1470" s="154"/>
      <c r="C1470" s="149"/>
      <c r="D1470" s="148"/>
    </row>
    <row r="1471" spans="2:4">
      <c r="B1471" s="154"/>
      <c r="C1471" s="149"/>
      <c r="D1471" s="148"/>
    </row>
    <row r="1472" spans="2:4">
      <c r="B1472" s="154"/>
      <c r="C1472" s="149"/>
      <c r="D1472" s="148"/>
    </row>
    <row r="1473" spans="2:4">
      <c r="B1473" s="154"/>
      <c r="C1473" s="149"/>
      <c r="D1473" s="148"/>
    </row>
    <row r="1474" spans="2:4">
      <c r="B1474" s="154"/>
      <c r="C1474" s="149"/>
      <c r="D1474" s="148"/>
    </row>
    <row r="1475" spans="2:4">
      <c r="B1475" s="154"/>
      <c r="C1475" s="149"/>
      <c r="D1475" s="148"/>
    </row>
    <row r="1476" spans="2:4">
      <c r="B1476" s="155"/>
      <c r="C1476" s="150"/>
      <c r="D1476" s="150"/>
    </row>
    <row r="1477" spans="2:4">
      <c r="B1477" s="155"/>
      <c r="C1477" s="150"/>
      <c r="D1477" s="150"/>
    </row>
    <row r="1478" spans="2:4">
      <c r="B1478" s="155"/>
      <c r="C1478" s="150"/>
      <c r="D1478" s="150"/>
    </row>
    <row r="1479" spans="2:4">
      <c r="B1479" s="155"/>
      <c r="C1479" s="150"/>
      <c r="D1479" s="150"/>
    </row>
    <row r="1480" spans="2:4">
      <c r="B1480" s="155"/>
      <c r="C1480" s="150"/>
      <c r="D1480" s="150"/>
    </row>
    <row r="1481" spans="2:4">
      <c r="B1481" s="155"/>
      <c r="C1481" s="150"/>
      <c r="D1481" s="150"/>
    </row>
    <row r="1482" spans="2:4">
      <c r="B1482" s="155"/>
      <c r="C1482" s="150"/>
      <c r="D1482" s="150"/>
    </row>
    <row r="1483" spans="2:4">
      <c r="B1483" s="155"/>
      <c r="C1483" s="150"/>
      <c r="D1483" s="150"/>
    </row>
    <row r="1484" spans="2:4">
      <c r="B1484" s="155"/>
      <c r="C1484" s="150"/>
      <c r="D1484" s="150"/>
    </row>
    <row r="1485" spans="2:4">
      <c r="B1485" s="155"/>
      <c r="C1485" s="150"/>
      <c r="D1485" s="150"/>
    </row>
    <row r="1486" spans="2:4">
      <c r="B1486" s="155"/>
      <c r="C1486" s="150"/>
      <c r="D1486" s="150"/>
    </row>
    <row r="1487" spans="2:4">
      <c r="B1487" s="155"/>
      <c r="C1487" s="150"/>
      <c r="D1487" s="150"/>
    </row>
    <row r="1488" spans="2:4">
      <c r="B1488" s="155"/>
      <c r="C1488" s="150"/>
      <c r="D1488" s="150"/>
    </row>
    <row r="1489" spans="2:4">
      <c r="B1489" s="155"/>
      <c r="C1489" s="150"/>
      <c r="D1489" s="150"/>
    </row>
    <row r="1490" spans="2:4">
      <c r="B1490" s="155"/>
      <c r="C1490" s="150"/>
      <c r="D1490" s="150"/>
    </row>
    <row r="1491" spans="2:4">
      <c r="B1491" s="155"/>
      <c r="C1491" s="150"/>
      <c r="D1491" s="150"/>
    </row>
    <row r="1492" spans="2:4">
      <c r="B1492" s="155"/>
      <c r="C1492" s="150"/>
      <c r="D1492" s="150"/>
    </row>
    <row r="1493" spans="2:4">
      <c r="B1493" s="155"/>
      <c r="C1493" s="150"/>
      <c r="D1493" s="150"/>
    </row>
    <row r="1494" spans="2:4">
      <c r="B1494" s="155"/>
      <c r="C1494" s="150"/>
      <c r="D1494" s="150"/>
    </row>
    <row r="1495" spans="2:4">
      <c r="B1495" s="155"/>
      <c r="C1495" s="150"/>
      <c r="D1495" s="150"/>
    </row>
    <row r="1496" spans="2:4">
      <c r="B1496" s="155"/>
      <c r="C1496" s="150"/>
      <c r="D1496" s="150"/>
    </row>
    <row r="1497" spans="2:4">
      <c r="B1497" s="155"/>
      <c r="C1497" s="150"/>
      <c r="D1497" s="150"/>
    </row>
  </sheetData>
  <sheetProtection algorithmName="SHA-512" hashValue="6/uHr2TP1BEutLDoBeOdmfft5XmXQQZuRZFvrknMbVyihy1FsSR/NiEILHgkX7P1ZeAlURihy0f42TKklC4vug==" saltValue="9XKzWiwXhR6bVDX9EmL7cA==" spinCount="100000" sheet="1" objects="1" scenarios="1"/>
  <mergeCells count="4">
    <mergeCell ref="C1:E1"/>
    <mergeCell ref="B4:D4"/>
    <mergeCell ref="G4:M4"/>
    <mergeCell ref="G5:M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G1964"/>
  <sheetViews>
    <sheetView workbookViewId="0">
      <selection activeCell="C3" sqref="C3"/>
    </sheetView>
  </sheetViews>
  <sheetFormatPr defaultRowHeight="15"/>
  <cols>
    <col min="1" max="1" width="9.140625" customWidth="1"/>
    <col min="2" max="2" width="20.5703125" style="252" customWidth="1"/>
    <col min="3" max="3" width="23.140625" style="254" customWidth="1"/>
    <col min="4" max="4" width="81.7109375" customWidth="1"/>
    <col min="7" max="7" width="12.140625" style="199" bestFit="1" customWidth="1"/>
  </cols>
  <sheetData>
    <row r="1" spans="2:7" ht="48.75" customHeight="1">
      <c r="B1" s="48"/>
      <c r="C1" s="425" t="s">
        <v>48</v>
      </c>
      <c r="D1" s="425"/>
    </row>
    <row r="2" spans="2:7">
      <c r="B2" s="133" t="s">
        <v>13</v>
      </c>
      <c r="C2" s="405">
        <f>C1684-C1685</f>
        <v>2493511.5000000009</v>
      </c>
      <c r="D2" s="393"/>
    </row>
    <row r="3" spans="2:7" ht="22.5" customHeight="1">
      <c r="B3" s="49" t="s">
        <v>5338</v>
      </c>
      <c r="C3" s="253"/>
      <c r="D3" s="35"/>
    </row>
    <row r="4" spans="2:7" ht="30" customHeight="1">
      <c r="B4" s="436" t="s">
        <v>22</v>
      </c>
      <c r="C4" s="437"/>
      <c r="D4" s="438"/>
    </row>
    <row r="5" spans="2:7">
      <c r="B5" s="135" t="s">
        <v>9</v>
      </c>
      <c r="C5" s="176" t="s">
        <v>10</v>
      </c>
      <c r="D5" s="134" t="s">
        <v>11</v>
      </c>
      <c r="F5" s="83"/>
    </row>
    <row r="6" spans="2:7" s="70" customFormat="1">
      <c r="B6" s="316" t="s">
        <v>1046</v>
      </c>
      <c r="C6" s="308">
        <v>5.59</v>
      </c>
      <c r="D6" s="210" t="s">
        <v>4203</v>
      </c>
      <c r="G6" s="199"/>
    </row>
    <row r="7" spans="2:7" s="70" customFormat="1">
      <c r="B7" s="316" t="s">
        <v>1046</v>
      </c>
      <c r="C7" s="308">
        <v>5.76</v>
      </c>
      <c r="D7" s="210" t="s">
        <v>4204</v>
      </c>
      <c r="G7" s="199"/>
    </row>
    <row r="8" spans="2:7">
      <c r="B8" s="316" t="s">
        <v>1046</v>
      </c>
      <c r="C8" s="308">
        <v>8</v>
      </c>
      <c r="D8" s="210" t="s">
        <v>4205</v>
      </c>
      <c r="E8" s="70"/>
    </row>
    <row r="9" spans="2:7">
      <c r="B9" s="316" t="s">
        <v>1046</v>
      </c>
      <c r="C9" s="308">
        <v>9.99</v>
      </c>
      <c r="D9" s="210" t="s">
        <v>4206</v>
      </c>
      <c r="E9" s="70"/>
    </row>
    <row r="10" spans="2:7">
      <c r="B10" s="316" t="s">
        <v>1046</v>
      </c>
      <c r="C10" s="308">
        <v>22.71</v>
      </c>
      <c r="D10" s="210" t="s">
        <v>4207</v>
      </c>
      <c r="E10" s="70"/>
    </row>
    <row r="11" spans="2:7">
      <c r="B11" s="316" t="s">
        <v>1046</v>
      </c>
      <c r="C11" s="308">
        <v>50</v>
      </c>
      <c r="D11" s="210" t="s">
        <v>4208</v>
      </c>
      <c r="E11" s="70"/>
    </row>
    <row r="12" spans="2:7">
      <c r="B12" s="316" t="s">
        <v>1046</v>
      </c>
      <c r="C12" s="308">
        <v>50</v>
      </c>
      <c r="D12" s="210" t="s">
        <v>4859</v>
      </c>
      <c r="E12" s="70"/>
    </row>
    <row r="13" spans="2:7">
      <c r="B13" s="316" t="s">
        <v>1046</v>
      </c>
      <c r="C13" s="308">
        <v>50</v>
      </c>
      <c r="D13" s="210" t="s">
        <v>4209</v>
      </c>
      <c r="E13" s="70"/>
    </row>
    <row r="14" spans="2:7">
      <c r="B14" s="316" t="s">
        <v>1046</v>
      </c>
      <c r="C14" s="308">
        <v>50</v>
      </c>
      <c r="D14" s="210" t="s">
        <v>4859</v>
      </c>
      <c r="E14" s="70"/>
      <c r="F14" s="70"/>
    </row>
    <row r="15" spans="2:7" s="70" customFormat="1">
      <c r="B15" s="316" t="s">
        <v>1046</v>
      </c>
      <c r="C15" s="308">
        <v>50</v>
      </c>
      <c r="D15" s="210" t="s">
        <v>4860</v>
      </c>
      <c r="G15" s="199"/>
    </row>
    <row r="16" spans="2:7">
      <c r="B16" s="316" t="s">
        <v>1046</v>
      </c>
      <c r="C16" s="308">
        <v>50</v>
      </c>
      <c r="D16" s="210" t="s">
        <v>4861</v>
      </c>
      <c r="E16" s="70"/>
      <c r="F16" s="70"/>
    </row>
    <row r="17" spans="2:6">
      <c r="B17" s="316" t="s">
        <v>1046</v>
      </c>
      <c r="C17" s="308">
        <v>50</v>
      </c>
      <c r="D17" s="210" t="s">
        <v>4862</v>
      </c>
      <c r="E17" s="70"/>
      <c r="F17" s="70"/>
    </row>
    <row r="18" spans="2:6">
      <c r="B18" s="316" t="s">
        <v>1046</v>
      </c>
      <c r="C18" s="308">
        <v>50</v>
      </c>
      <c r="D18" s="210" t="s">
        <v>4863</v>
      </c>
      <c r="E18" s="70"/>
      <c r="F18" s="70"/>
    </row>
    <row r="19" spans="2:6">
      <c r="B19" s="316" t="s">
        <v>1046</v>
      </c>
      <c r="C19" s="308">
        <v>50</v>
      </c>
      <c r="D19" s="210" t="s">
        <v>4864</v>
      </c>
      <c r="E19" s="70"/>
      <c r="F19" s="70"/>
    </row>
    <row r="20" spans="2:6">
      <c r="B20" s="316" t="s">
        <v>1046</v>
      </c>
      <c r="C20" s="308">
        <v>50</v>
      </c>
      <c r="D20" s="210" t="s">
        <v>4210</v>
      </c>
      <c r="E20" s="70"/>
      <c r="F20" s="70"/>
    </row>
    <row r="21" spans="2:6">
      <c r="B21" s="316" t="s">
        <v>1046</v>
      </c>
      <c r="C21" s="308">
        <v>50</v>
      </c>
      <c r="D21" s="210" t="s">
        <v>4865</v>
      </c>
      <c r="E21" s="70"/>
      <c r="F21" s="70"/>
    </row>
    <row r="22" spans="2:6">
      <c r="B22" s="316" t="s">
        <v>1046</v>
      </c>
      <c r="C22" s="308">
        <v>50</v>
      </c>
      <c r="D22" s="210" t="s">
        <v>4866</v>
      </c>
      <c r="E22" s="70"/>
      <c r="F22" s="70"/>
    </row>
    <row r="23" spans="2:6">
      <c r="B23" s="316" t="s">
        <v>1046</v>
      </c>
      <c r="C23" s="308">
        <v>60</v>
      </c>
      <c r="D23" s="210" t="s">
        <v>4211</v>
      </c>
      <c r="E23" s="70"/>
      <c r="F23" s="70"/>
    </row>
    <row r="24" spans="2:6">
      <c r="B24" s="316" t="s">
        <v>1046</v>
      </c>
      <c r="C24" s="308">
        <v>63.2</v>
      </c>
      <c r="D24" s="210" t="s">
        <v>4212</v>
      </c>
      <c r="E24" s="70"/>
      <c r="F24" s="70"/>
    </row>
    <row r="25" spans="2:6">
      <c r="B25" s="316" t="s">
        <v>1046</v>
      </c>
      <c r="C25" s="308">
        <v>68.56</v>
      </c>
      <c r="D25" s="210" t="s">
        <v>4213</v>
      </c>
      <c r="E25" s="70"/>
      <c r="F25" s="70"/>
    </row>
    <row r="26" spans="2:6">
      <c r="B26" s="316" t="s">
        <v>1046</v>
      </c>
      <c r="C26" s="308">
        <v>70</v>
      </c>
      <c r="D26" s="210" t="s">
        <v>4867</v>
      </c>
      <c r="E26" s="70"/>
      <c r="F26" s="70"/>
    </row>
    <row r="27" spans="2:6">
      <c r="B27" s="316" t="s">
        <v>1046</v>
      </c>
      <c r="C27" s="308">
        <v>70</v>
      </c>
      <c r="D27" s="210" t="s">
        <v>4867</v>
      </c>
      <c r="E27" s="70"/>
      <c r="F27" s="70"/>
    </row>
    <row r="28" spans="2:6">
      <c r="B28" s="316" t="s">
        <v>1046</v>
      </c>
      <c r="C28" s="308">
        <v>75</v>
      </c>
      <c r="D28" s="210" t="s">
        <v>4868</v>
      </c>
      <c r="E28" s="70"/>
      <c r="F28" s="70"/>
    </row>
    <row r="29" spans="2:6">
      <c r="B29" s="316" t="s">
        <v>1046</v>
      </c>
      <c r="C29" s="308">
        <v>79.87</v>
      </c>
      <c r="D29" s="210" t="s">
        <v>4214</v>
      </c>
      <c r="E29" s="70"/>
      <c r="F29" s="70"/>
    </row>
    <row r="30" spans="2:6">
      <c r="B30" s="316" t="s">
        <v>1046</v>
      </c>
      <c r="C30" s="308">
        <v>94</v>
      </c>
      <c r="D30" s="210" t="s">
        <v>4215</v>
      </c>
      <c r="E30" s="70"/>
      <c r="F30" s="70"/>
    </row>
    <row r="31" spans="2:6">
      <c r="B31" s="316" t="s">
        <v>1046</v>
      </c>
      <c r="C31" s="308">
        <v>100</v>
      </c>
      <c r="D31" s="210" t="s">
        <v>4216</v>
      </c>
      <c r="E31" s="70"/>
      <c r="F31" s="70"/>
    </row>
    <row r="32" spans="2:6">
      <c r="B32" s="316" t="s">
        <v>1046</v>
      </c>
      <c r="C32" s="308">
        <v>100</v>
      </c>
      <c r="D32" s="210" t="s">
        <v>4217</v>
      </c>
      <c r="E32" s="70"/>
      <c r="F32" s="70"/>
    </row>
    <row r="33" spans="2:7">
      <c r="B33" s="316" t="s">
        <v>1046</v>
      </c>
      <c r="C33" s="308">
        <v>100</v>
      </c>
      <c r="D33" s="210" t="s">
        <v>4218</v>
      </c>
      <c r="E33" s="70"/>
      <c r="F33" s="70"/>
    </row>
    <row r="34" spans="2:7" s="70" customFormat="1">
      <c r="B34" s="317" t="s">
        <v>1046</v>
      </c>
      <c r="C34" s="309">
        <v>100</v>
      </c>
      <c r="D34" s="307" t="s">
        <v>4219</v>
      </c>
      <c r="G34" s="199"/>
    </row>
    <row r="35" spans="2:7" s="70" customFormat="1">
      <c r="B35" s="317" t="s">
        <v>1046</v>
      </c>
      <c r="C35" s="309">
        <v>100</v>
      </c>
      <c r="D35" s="307" t="s">
        <v>4219</v>
      </c>
      <c r="G35" s="199"/>
    </row>
    <row r="36" spans="2:7" s="70" customFormat="1">
      <c r="B36" s="317" t="s">
        <v>1046</v>
      </c>
      <c r="C36" s="309">
        <v>100</v>
      </c>
      <c r="D36" s="307" t="s">
        <v>4220</v>
      </c>
      <c r="G36" s="199"/>
    </row>
    <row r="37" spans="2:7" s="70" customFormat="1">
      <c r="B37" s="317" t="s">
        <v>1046</v>
      </c>
      <c r="C37" s="309">
        <v>100</v>
      </c>
      <c r="D37" s="307" t="s">
        <v>4221</v>
      </c>
      <c r="G37" s="199"/>
    </row>
    <row r="38" spans="2:7" s="70" customFormat="1">
      <c r="B38" s="317" t="s">
        <v>1046</v>
      </c>
      <c r="C38" s="309">
        <v>100</v>
      </c>
      <c r="D38" s="307" t="s">
        <v>4222</v>
      </c>
      <c r="G38" s="199"/>
    </row>
    <row r="39" spans="2:7" s="70" customFormat="1">
      <c r="B39" s="317" t="s">
        <v>1046</v>
      </c>
      <c r="C39" s="309">
        <v>100</v>
      </c>
      <c r="D39" s="307" t="s">
        <v>4223</v>
      </c>
      <c r="G39" s="199"/>
    </row>
    <row r="40" spans="2:7" s="70" customFormat="1">
      <c r="B40" s="317" t="s">
        <v>1046</v>
      </c>
      <c r="C40" s="309">
        <v>100</v>
      </c>
      <c r="D40" s="307" t="s">
        <v>4224</v>
      </c>
      <c r="G40" s="199"/>
    </row>
    <row r="41" spans="2:7" s="70" customFormat="1">
      <c r="B41" s="317" t="s">
        <v>1046</v>
      </c>
      <c r="C41" s="309">
        <v>100</v>
      </c>
      <c r="D41" s="307" t="s">
        <v>4869</v>
      </c>
      <c r="G41" s="199"/>
    </row>
    <row r="42" spans="2:7">
      <c r="B42" s="316" t="s">
        <v>1046</v>
      </c>
      <c r="C42" s="308">
        <v>100</v>
      </c>
      <c r="D42" s="210" t="s">
        <v>4225</v>
      </c>
      <c r="E42" s="70"/>
      <c r="F42" s="70"/>
    </row>
    <row r="43" spans="2:7">
      <c r="B43" s="316" t="s">
        <v>1046</v>
      </c>
      <c r="C43" s="308">
        <v>100</v>
      </c>
      <c r="D43" s="210" t="s">
        <v>4870</v>
      </c>
      <c r="E43" s="70"/>
      <c r="F43" s="70"/>
    </row>
    <row r="44" spans="2:7">
      <c r="B44" s="316" t="s">
        <v>1046</v>
      </c>
      <c r="C44" s="308">
        <v>132</v>
      </c>
      <c r="D44" s="210" t="s">
        <v>4226</v>
      </c>
      <c r="E44" s="70"/>
      <c r="F44" s="70"/>
    </row>
    <row r="45" spans="2:7">
      <c r="B45" s="316" t="s">
        <v>1046</v>
      </c>
      <c r="C45" s="308">
        <v>150</v>
      </c>
      <c r="D45" s="210" t="s">
        <v>4871</v>
      </c>
      <c r="E45" s="70"/>
      <c r="F45" s="70"/>
    </row>
    <row r="46" spans="2:7">
      <c r="B46" s="316" t="s">
        <v>1046</v>
      </c>
      <c r="C46" s="308">
        <v>200</v>
      </c>
      <c r="D46" s="210" t="s">
        <v>4872</v>
      </c>
      <c r="E46" s="70"/>
      <c r="F46" s="70"/>
    </row>
    <row r="47" spans="2:7">
      <c r="B47" s="316" t="s">
        <v>1046</v>
      </c>
      <c r="C47" s="308">
        <v>200</v>
      </c>
      <c r="D47" s="210" t="s">
        <v>5138</v>
      </c>
      <c r="E47" s="70"/>
      <c r="F47" s="70"/>
    </row>
    <row r="48" spans="2:7">
      <c r="B48" s="316" t="s">
        <v>1046</v>
      </c>
      <c r="C48" s="308">
        <v>200</v>
      </c>
      <c r="D48" s="210" t="s">
        <v>5139</v>
      </c>
      <c r="E48" s="70"/>
      <c r="F48" s="70"/>
    </row>
    <row r="49" spans="2:6">
      <c r="B49" s="316" t="s">
        <v>1046</v>
      </c>
      <c r="C49" s="308">
        <v>253.75</v>
      </c>
      <c r="D49" s="210" t="s">
        <v>4227</v>
      </c>
      <c r="E49" s="70"/>
      <c r="F49" s="70"/>
    </row>
    <row r="50" spans="2:6">
      <c r="B50" s="316" t="s">
        <v>1046</v>
      </c>
      <c r="C50" s="308">
        <v>300</v>
      </c>
      <c r="D50" s="210" t="s">
        <v>4873</v>
      </c>
      <c r="E50" s="70"/>
      <c r="F50" s="70"/>
    </row>
    <row r="51" spans="2:6">
      <c r="B51" s="316" t="s">
        <v>1046</v>
      </c>
      <c r="C51" s="308">
        <v>300</v>
      </c>
      <c r="D51" s="210" t="s">
        <v>4874</v>
      </c>
      <c r="E51" s="70"/>
      <c r="F51" s="70"/>
    </row>
    <row r="52" spans="2:6">
      <c r="B52" s="316" t="s">
        <v>1046</v>
      </c>
      <c r="C52" s="308">
        <v>300.10000000000002</v>
      </c>
      <c r="D52" s="210" t="s">
        <v>4875</v>
      </c>
      <c r="E52" s="70"/>
      <c r="F52" s="70"/>
    </row>
    <row r="53" spans="2:6">
      <c r="B53" s="316" t="s">
        <v>1046</v>
      </c>
      <c r="C53" s="308">
        <v>319.64999999999998</v>
      </c>
      <c r="D53" s="210" t="s">
        <v>4228</v>
      </c>
      <c r="E53" s="70"/>
      <c r="F53" s="70"/>
    </row>
    <row r="54" spans="2:6">
      <c r="B54" s="316" t="s">
        <v>1046</v>
      </c>
      <c r="C54" s="308">
        <v>333</v>
      </c>
      <c r="D54" s="210" t="s">
        <v>4876</v>
      </c>
      <c r="E54" s="70"/>
      <c r="F54" s="70"/>
    </row>
    <row r="55" spans="2:6">
      <c r="B55" s="316" t="s">
        <v>1046</v>
      </c>
      <c r="C55" s="308">
        <v>396.75</v>
      </c>
      <c r="D55" s="210" t="s">
        <v>4229</v>
      </c>
      <c r="E55" s="70"/>
      <c r="F55" s="70"/>
    </row>
    <row r="56" spans="2:6">
      <c r="B56" s="316" t="s">
        <v>1046</v>
      </c>
      <c r="C56" s="308">
        <v>500</v>
      </c>
      <c r="D56" s="210" t="s">
        <v>4877</v>
      </c>
      <c r="E56" s="70"/>
      <c r="F56" s="70"/>
    </row>
    <row r="57" spans="2:6">
      <c r="B57" s="316" t="s">
        <v>1046</v>
      </c>
      <c r="C57" s="308">
        <v>500</v>
      </c>
      <c r="D57" s="210" t="s">
        <v>4878</v>
      </c>
      <c r="E57" s="70"/>
      <c r="F57" s="70"/>
    </row>
    <row r="58" spans="2:6">
      <c r="B58" s="316" t="s">
        <v>1046</v>
      </c>
      <c r="C58" s="308">
        <v>500</v>
      </c>
      <c r="D58" s="210" t="s">
        <v>4879</v>
      </c>
      <c r="E58" s="70"/>
      <c r="F58" s="70"/>
    </row>
    <row r="59" spans="2:6">
      <c r="B59" s="316" t="s">
        <v>1046</v>
      </c>
      <c r="C59" s="308">
        <v>500</v>
      </c>
      <c r="D59" s="210" t="s">
        <v>4230</v>
      </c>
      <c r="E59" s="70"/>
      <c r="F59" s="70"/>
    </row>
    <row r="60" spans="2:6">
      <c r="B60" s="316" t="s">
        <v>1046</v>
      </c>
      <c r="C60" s="308">
        <v>500</v>
      </c>
      <c r="D60" s="210" t="s">
        <v>4231</v>
      </c>
      <c r="E60" s="70"/>
      <c r="F60" s="70"/>
    </row>
    <row r="61" spans="2:6">
      <c r="B61" s="316" t="s">
        <v>1046</v>
      </c>
      <c r="C61" s="308">
        <v>500</v>
      </c>
      <c r="D61" s="210" t="s">
        <v>4880</v>
      </c>
      <c r="E61" s="70"/>
      <c r="F61" s="70"/>
    </row>
    <row r="62" spans="2:6">
      <c r="B62" s="316" t="s">
        <v>1046</v>
      </c>
      <c r="C62" s="308">
        <v>500</v>
      </c>
      <c r="D62" s="210" t="s">
        <v>4881</v>
      </c>
      <c r="E62" s="70"/>
      <c r="F62" s="70"/>
    </row>
    <row r="63" spans="2:6">
      <c r="B63" s="316" t="s">
        <v>1046</v>
      </c>
      <c r="C63" s="308">
        <v>500</v>
      </c>
      <c r="D63" s="210" t="s">
        <v>4232</v>
      </c>
      <c r="E63" s="70"/>
      <c r="F63" s="70"/>
    </row>
    <row r="64" spans="2:6">
      <c r="B64" s="316" t="s">
        <v>1046</v>
      </c>
      <c r="C64" s="308">
        <v>1000</v>
      </c>
      <c r="D64" s="210" t="s">
        <v>4233</v>
      </c>
      <c r="E64" s="70"/>
      <c r="F64" s="70"/>
    </row>
    <row r="65" spans="2:6">
      <c r="B65" s="316" t="s">
        <v>1046</v>
      </c>
      <c r="C65" s="308">
        <v>1000</v>
      </c>
      <c r="D65" s="210" t="s">
        <v>4882</v>
      </c>
      <c r="E65" s="70"/>
      <c r="F65" s="70"/>
    </row>
    <row r="66" spans="2:6">
      <c r="B66" s="316" t="s">
        <v>1046</v>
      </c>
      <c r="C66" s="308">
        <v>1000</v>
      </c>
      <c r="D66" s="210" t="s">
        <v>4234</v>
      </c>
      <c r="E66" s="70"/>
      <c r="F66" s="70"/>
    </row>
    <row r="67" spans="2:6">
      <c r="B67" s="316" t="s">
        <v>1046</v>
      </c>
      <c r="C67" s="308">
        <v>1000</v>
      </c>
      <c r="D67" s="210" t="s">
        <v>4883</v>
      </c>
      <c r="E67" s="70"/>
      <c r="F67" s="70"/>
    </row>
    <row r="68" spans="2:6">
      <c r="B68" s="316" t="s">
        <v>1046</v>
      </c>
      <c r="C68" s="308">
        <v>1000</v>
      </c>
      <c r="D68" s="210" t="s">
        <v>4235</v>
      </c>
      <c r="E68" s="70"/>
      <c r="F68" s="70"/>
    </row>
    <row r="69" spans="2:6">
      <c r="B69" s="316" t="s">
        <v>1046</v>
      </c>
      <c r="C69" s="308">
        <v>1000</v>
      </c>
      <c r="D69" s="210" t="s">
        <v>4236</v>
      </c>
      <c r="E69" s="70"/>
      <c r="F69" s="70"/>
    </row>
    <row r="70" spans="2:6">
      <c r="B70" s="316" t="s">
        <v>1046</v>
      </c>
      <c r="C70" s="308">
        <v>1000</v>
      </c>
      <c r="D70" s="210" t="s">
        <v>4884</v>
      </c>
      <c r="E70" s="70"/>
      <c r="F70" s="70"/>
    </row>
    <row r="71" spans="2:6">
      <c r="B71" s="316" t="s">
        <v>1046</v>
      </c>
      <c r="C71" s="308">
        <v>1000</v>
      </c>
      <c r="D71" s="210" t="s">
        <v>4885</v>
      </c>
      <c r="E71" s="70"/>
      <c r="F71" s="70"/>
    </row>
    <row r="72" spans="2:6">
      <c r="B72" s="316" t="s">
        <v>1046</v>
      </c>
      <c r="C72" s="308">
        <v>1000</v>
      </c>
      <c r="D72" s="210" t="s">
        <v>4886</v>
      </c>
      <c r="E72" s="70"/>
      <c r="F72" s="70"/>
    </row>
    <row r="73" spans="2:6">
      <c r="B73" s="316" t="s">
        <v>1046</v>
      </c>
      <c r="C73" s="308">
        <v>1000</v>
      </c>
      <c r="D73" s="210" t="s">
        <v>4237</v>
      </c>
      <c r="E73" s="70"/>
      <c r="F73" s="70"/>
    </row>
    <row r="74" spans="2:6">
      <c r="B74" s="316" t="s">
        <v>1046</v>
      </c>
      <c r="C74" s="308">
        <v>1120</v>
      </c>
      <c r="D74" s="210" t="s">
        <v>4887</v>
      </c>
      <c r="E74" s="70"/>
      <c r="F74" s="70"/>
    </row>
    <row r="75" spans="2:6">
      <c r="B75" s="316" t="s">
        <v>1046</v>
      </c>
      <c r="C75" s="308">
        <v>1180</v>
      </c>
      <c r="D75" s="210" t="s">
        <v>4888</v>
      </c>
      <c r="E75" s="70"/>
      <c r="F75" s="70"/>
    </row>
    <row r="76" spans="2:6">
      <c r="B76" s="316" t="s">
        <v>1046</v>
      </c>
      <c r="C76" s="308">
        <v>1180</v>
      </c>
      <c r="D76" s="210" t="s">
        <v>4889</v>
      </c>
      <c r="E76" s="70"/>
      <c r="F76" s="70"/>
    </row>
    <row r="77" spans="2:6">
      <c r="B77" s="316" t="s">
        <v>1046</v>
      </c>
      <c r="C77" s="308">
        <v>1311.84</v>
      </c>
      <c r="D77" s="210" t="s">
        <v>4238</v>
      </c>
      <c r="E77" s="70"/>
      <c r="F77" s="70"/>
    </row>
    <row r="78" spans="2:6">
      <c r="B78" s="316" t="s">
        <v>1046</v>
      </c>
      <c r="C78" s="308">
        <v>1688.83</v>
      </c>
      <c r="D78" s="210" t="s">
        <v>4239</v>
      </c>
      <c r="E78" s="70"/>
      <c r="F78" s="70"/>
    </row>
    <row r="79" spans="2:6">
      <c r="B79" s="316" t="s">
        <v>1046</v>
      </c>
      <c r="C79" s="308">
        <v>1798.99</v>
      </c>
      <c r="D79" s="210" t="s">
        <v>4240</v>
      </c>
      <c r="E79" s="70"/>
      <c r="F79" s="70"/>
    </row>
    <row r="80" spans="2:6">
      <c r="B80" s="316" t="s">
        <v>1046</v>
      </c>
      <c r="C80" s="308">
        <v>1850</v>
      </c>
      <c r="D80" s="210" t="s">
        <v>4241</v>
      </c>
      <c r="E80" s="70"/>
      <c r="F80" s="70"/>
    </row>
    <row r="81" spans="2:7">
      <c r="B81" s="316" t="s">
        <v>1046</v>
      </c>
      <c r="C81" s="308">
        <v>2000</v>
      </c>
      <c r="D81" s="210" t="s">
        <v>4242</v>
      </c>
      <c r="E81" s="70"/>
      <c r="F81" s="70"/>
    </row>
    <row r="82" spans="2:7">
      <c r="B82" s="316" t="s">
        <v>1046</v>
      </c>
      <c r="C82" s="308">
        <v>2000</v>
      </c>
      <c r="D82" s="250" t="s">
        <v>4890</v>
      </c>
      <c r="E82" s="70"/>
      <c r="F82" s="70"/>
    </row>
    <row r="83" spans="2:7">
      <c r="B83" s="316" t="s">
        <v>1046</v>
      </c>
      <c r="C83" s="308">
        <v>2500</v>
      </c>
      <c r="D83" s="210" t="s">
        <v>4243</v>
      </c>
      <c r="E83" s="70"/>
      <c r="F83" s="70"/>
    </row>
    <row r="84" spans="2:7">
      <c r="B84" s="316" t="s">
        <v>1046</v>
      </c>
      <c r="C84" s="308">
        <v>3000</v>
      </c>
      <c r="D84" s="210" t="s">
        <v>4244</v>
      </c>
      <c r="E84" s="70"/>
      <c r="F84" s="70"/>
    </row>
    <row r="85" spans="2:7">
      <c r="B85" s="316" t="s">
        <v>1046</v>
      </c>
      <c r="C85" s="308">
        <v>5000</v>
      </c>
      <c r="D85" s="210" t="s">
        <v>4245</v>
      </c>
      <c r="E85" s="70"/>
      <c r="F85" s="70"/>
    </row>
    <row r="86" spans="2:7">
      <c r="B86" s="316" t="s">
        <v>1046</v>
      </c>
      <c r="C86" s="308">
        <v>5000</v>
      </c>
      <c r="D86" s="210" t="s">
        <v>4246</v>
      </c>
      <c r="E86" s="70"/>
      <c r="F86" s="70"/>
    </row>
    <row r="87" spans="2:7">
      <c r="B87" s="316" t="s">
        <v>1046</v>
      </c>
      <c r="C87" s="308">
        <v>5000</v>
      </c>
      <c r="D87" s="210" t="s">
        <v>4247</v>
      </c>
      <c r="E87" s="70"/>
      <c r="F87" s="70"/>
    </row>
    <row r="88" spans="2:7">
      <c r="B88" s="316" t="s">
        <v>1046</v>
      </c>
      <c r="C88" s="308">
        <v>5000</v>
      </c>
      <c r="D88" s="210" t="s">
        <v>4248</v>
      </c>
      <c r="E88" s="70"/>
      <c r="F88" s="70"/>
    </row>
    <row r="89" spans="2:7">
      <c r="B89" s="316" t="s">
        <v>1046</v>
      </c>
      <c r="C89" s="308">
        <v>5000</v>
      </c>
      <c r="D89" s="210" t="s">
        <v>4891</v>
      </c>
      <c r="E89" s="70"/>
      <c r="F89" s="70"/>
    </row>
    <row r="90" spans="2:7">
      <c r="B90" s="316" t="s">
        <v>1046</v>
      </c>
      <c r="C90" s="308">
        <v>5050</v>
      </c>
      <c r="D90" s="210" t="s">
        <v>4249</v>
      </c>
      <c r="E90" s="70"/>
      <c r="F90" s="70"/>
    </row>
    <row r="91" spans="2:7" ht="26.25">
      <c r="B91" s="363" t="s">
        <v>1046</v>
      </c>
      <c r="C91" s="364">
        <v>7021.79</v>
      </c>
      <c r="D91" s="365" t="s">
        <v>5151</v>
      </c>
      <c r="E91" s="70"/>
      <c r="F91" s="70"/>
    </row>
    <row r="92" spans="2:7" s="70" customFormat="1">
      <c r="B92" s="316" t="s">
        <v>1046</v>
      </c>
      <c r="C92" s="308">
        <v>8271.06</v>
      </c>
      <c r="D92" s="210" t="s">
        <v>4250</v>
      </c>
      <c r="G92" s="199"/>
    </row>
    <row r="93" spans="2:7">
      <c r="B93" s="316" t="s">
        <v>1046</v>
      </c>
      <c r="C93" s="308">
        <v>41418.25</v>
      </c>
      <c r="D93" s="210" t="s">
        <v>4250</v>
      </c>
      <c r="E93" s="70"/>
      <c r="F93" s="70"/>
    </row>
    <row r="94" spans="2:7">
      <c r="B94" s="316" t="s">
        <v>1031</v>
      </c>
      <c r="C94" s="308">
        <v>0.95</v>
      </c>
      <c r="D94" s="210" t="s">
        <v>4251</v>
      </c>
      <c r="E94" s="70"/>
      <c r="F94" s="70"/>
    </row>
    <row r="95" spans="2:7">
      <c r="B95" s="316" t="s">
        <v>1031</v>
      </c>
      <c r="C95" s="308">
        <v>5.31</v>
      </c>
      <c r="D95" s="210" t="s">
        <v>4252</v>
      </c>
      <c r="E95" s="70"/>
      <c r="F95" s="70"/>
    </row>
    <row r="96" spans="2:7">
      <c r="B96" s="316" t="s">
        <v>1031</v>
      </c>
      <c r="C96" s="308">
        <v>16.43</v>
      </c>
      <c r="D96" s="210" t="s">
        <v>4253</v>
      </c>
      <c r="E96" s="70"/>
      <c r="F96" s="70"/>
    </row>
    <row r="97" spans="2:6">
      <c r="B97" s="316" t="s">
        <v>1031</v>
      </c>
      <c r="C97" s="308">
        <v>25</v>
      </c>
      <c r="D97" s="210" t="s">
        <v>4254</v>
      </c>
      <c r="E97" s="70"/>
      <c r="F97" s="70"/>
    </row>
    <row r="98" spans="2:6">
      <c r="B98" s="316" t="s">
        <v>1031</v>
      </c>
      <c r="C98" s="308">
        <v>25.94</v>
      </c>
      <c r="D98" s="210" t="s">
        <v>4255</v>
      </c>
      <c r="E98" s="70"/>
      <c r="F98" s="70"/>
    </row>
    <row r="99" spans="2:6">
      <c r="B99" s="316" t="s">
        <v>1031</v>
      </c>
      <c r="C99" s="308">
        <v>30</v>
      </c>
      <c r="D99" s="210" t="s">
        <v>4256</v>
      </c>
      <c r="E99" s="70"/>
      <c r="F99" s="70"/>
    </row>
    <row r="100" spans="2:6">
      <c r="B100" s="316" t="s">
        <v>1031</v>
      </c>
      <c r="C100" s="308">
        <v>35</v>
      </c>
      <c r="D100" s="210" t="s">
        <v>4257</v>
      </c>
      <c r="E100" s="70"/>
      <c r="F100" s="70"/>
    </row>
    <row r="101" spans="2:6">
      <c r="B101" s="316" t="s">
        <v>1031</v>
      </c>
      <c r="C101" s="308">
        <v>36.630000000000003</v>
      </c>
      <c r="D101" s="210" t="s">
        <v>4258</v>
      </c>
      <c r="E101" s="70"/>
      <c r="F101" s="70"/>
    </row>
    <row r="102" spans="2:6">
      <c r="B102" s="316" t="s">
        <v>1031</v>
      </c>
      <c r="C102" s="308">
        <v>50</v>
      </c>
      <c r="D102" s="210" t="s">
        <v>4209</v>
      </c>
      <c r="E102" s="70"/>
      <c r="F102" s="70"/>
    </row>
    <row r="103" spans="2:6">
      <c r="B103" s="316" t="s">
        <v>1031</v>
      </c>
      <c r="C103" s="308">
        <v>50</v>
      </c>
      <c r="D103" s="210" t="s">
        <v>4859</v>
      </c>
      <c r="E103" s="70"/>
      <c r="F103" s="70"/>
    </row>
    <row r="104" spans="2:6">
      <c r="B104" s="316" t="s">
        <v>1031</v>
      </c>
      <c r="C104" s="308">
        <v>70</v>
      </c>
      <c r="D104" s="210" t="s">
        <v>4867</v>
      </c>
      <c r="E104" s="70"/>
      <c r="F104" s="70"/>
    </row>
    <row r="105" spans="2:6">
      <c r="B105" s="316" t="s">
        <v>1031</v>
      </c>
      <c r="C105" s="308">
        <v>70</v>
      </c>
      <c r="D105" s="210" t="s">
        <v>4867</v>
      </c>
      <c r="E105" s="70"/>
      <c r="F105" s="70"/>
    </row>
    <row r="106" spans="2:6">
      <c r="B106" s="316" t="s">
        <v>1031</v>
      </c>
      <c r="C106" s="308">
        <v>75</v>
      </c>
      <c r="D106" s="210" t="s">
        <v>4259</v>
      </c>
      <c r="E106" s="70"/>
      <c r="F106" s="70"/>
    </row>
    <row r="107" spans="2:6">
      <c r="B107" s="316" t="s">
        <v>1031</v>
      </c>
      <c r="C107" s="308">
        <v>88.83</v>
      </c>
      <c r="D107" s="210" t="s">
        <v>4260</v>
      </c>
      <c r="E107" s="70"/>
      <c r="F107" s="70"/>
    </row>
    <row r="108" spans="2:6">
      <c r="B108" s="316" t="s">
        <v>1031</v>
      </c>
      <c r="C108" s="308">
        <v>100</v>
      </c>
      <c r="D108" s="210" t="s">
        <v>4892</v>
      </c>
      <c r="E108" s="70"/>
      <c r="F108" s="70"/>
    </row>
    <row r="109" spans="2:6">
      <c r="B109" s="316" t="s">
        <v>1031</v>
      </c>
      <c r="C109" s="308">
        <v>100</v>
      </c>
      <c r="D109" s="210" t="s">
        <v>4893</v>
      </c>
      <c r="E109" s="70"/>
      <c r="F109" s="70"/>
    </row>
    <row r="110" spans="2:6">
      <c r="B110" s="316" t="s">
        <v>1031</v>
      </c>
      <c r="C110" s="308">
        <v>100</v>
      </c>
      <c r="D110" s="210" t="s">
        <v>4219</v>
      </c>
      <c r="E110" s="70"/>
      <c r="F110" s="70"/>
    </row>
    <row r="111" spans="2:6">
      <c r="B111" s="316" t="s">
        <v>1031</v>
      </c>
      <c r="C111" s="308">
        <v>100</v>
      </c>
      <c r="D111" s="210" t="s">
        <v>4223</v>
      </c>
      <c r="E111" s="70"/>
      <c r="F111" s="70"/>
    </row>
    <row r="112" spans="2:6">
      <c r="B112" s="316" t="s">
        <v>1031</v>
      </c>
      <c r="C112" s="308">
        <v>100</v>
      </c>
      <c r="D112" s="210" t="s">
        <v>4221</v>
      </c>
      <c r="E112" s="70"/>
      <c r="F112" s="70"/>
    </row>
    <row r="113" spans="2:6">
      <c r="B113" s="316" t="s">
        <v>1031</v>
      </c>
      <c r="C113" s="308">
        <v>100</v>
      </c>
      <c r="D113" s="210" t="s">
        <v>4219</v>
      </c>
      <c r="E113" s="70"/>
      <c r="F113" s="70"/>
    </row>
    <row r="114" spans="2:6">
      <c r="B114" s="316" t="s">
        <v>1031</v>
      </c>
      <c r="C114" s="308">
        <v>100</v>
      </c>
      <c r="D114" s="210" t="s">
        <v>4220</v>
      </c>
      <c r="E114" s="70"/>
      <c r="F114" s="70"/>
    </row>
    <row r="115" spans="2:6">
      <c r="B115" s="316" t="s">
        <v>1031</v>
      </c>
      <c r="C115" s="308">
        <v>100</v>
      </c>
      <c r="D115" s="210" t="s">
        <v>4894</v>
      </c>
      <c r="E115" s="70"/>
      <c r="F115" s="70"/>
    </row>
    <row r="116" spans="2:6">
      <c r="B116" s="316" t="s">
        <v>1031</v>
      </c>
      <c r="C116" s="308">
        <v>100</v>
      </c>
      <c r="D116" s="210" t="s">
        <v>4218</v>
      </c>
      <c r="E116" s="70"/>
      <c r="F116" s="70"/>
    </row>
    <row r="117" spans="2:6">
      <c r="B117" s="316" t="s">
        <v>1031</v>
      </c>
      <c r="C117" s="308">
        <v>100</v>
      </c>
      <c r="D117" s="210" t="s">
        <v>4216</v>
      </c>
      <c r="E117" s="70"/>
      <c r="F117" s="70"/>
    </row>
    <row r="118" spans="2:6">
      <c r="B118" s="316" t="s">
        <v>1031</v>
      </c>
      <c r="C118" s="308">
        <v>100</v>
      </c>
      <c r="D118" s="210" t="s">
        <v>4869</v>
      </c>
      <c r="E118" s="70"/>
      <c r="F118" s="70"/>
    </row>
    <row r="119" spans="2:6">
      <c r="B119" s="316" t="s">
        <v>1031</v>
      </c>
      <c r="C119" s="308">
        <v>100</v>
      </c>
      <c r="D119" s="210" t="s">
        <v>4261</v>
      </c>
      <c r="E119" s="70"/>
      <c r="F119" s="70"/>
    </row>
    <row r="120" spans="2:6">
      <c r="B120" s="316" t="s">
        <v>1031</v>
      </c>
      <c r="C120" s="308">
        <v>100</v>
      </c>
      <c r="D120" s="210" t="s">
        <v>4262</v>
      </c>
      <c r="E120" s="70"/>
      <c r="F120" s="70"/>
    </row>
    <row r="121" spans="2:6">
      <c r="B121" s="316" t="s">
        <v>1031</v>
      </c>
      <c r="C121" s="308">
        <v>100.56</v>
      </c>
      <c r="D121" s="210" t="s">
        <v>4263</v>
      </c>
      <c r="E121" s="70"/>
      <c r="F121" s="70"/>
    </row>
    <row r="122" spans="2:6">
      <c r="B122" s="316" t="s">
        <v>1031</v>
      </c>
      <c r="C122" s="308">
        <v>104</v>
      </c>
      <c r="D122" s="210" t="s">
        <v>5140</v>
      </c>
      <c r="E122" s="70"/>
      <c r="F122" s="70"/>
    </row>
    <row r="123" spans="2:6">
      <c r="B123" s="316" t="s">
        <v>1031</v>
      </c>
      <c r="C123" s="308">
        <v>113</v>
      </c>
      <c r="D123" s="210" t="s">
        <v>4226</v>
      </c>
      <c r="E123" s="70"/>
      <c r="F123" s="70"/>
    </row>
    <row r="124" spans="2:6">
      <c r="B124" s="316" t="s">
        <v>1031</v>
      </c>
      <c r="C124" s="308">
        <v>150</v>
      </c>
      <c r="D124" s="210" t="s">
        <v>4264</v>
      </c>
      <c r="E124" s="70"/>
      <c r="F124" s="70"/>
    </row>
    <row r="125" spans="2:6">
      <c r="B125" s="316" t="s">
        <v>1031</v>
      </c>
      <c r="C125" s="308">
        <v>180</v>
      </c>
      <c r="D125" s="210" t="s">
        <v>4895</v>
      </c>
      <c r="E125" s="70"/>
      <c r="F125" s="70"/>
    </row>
    <row r="126" spans="2:6">
      <c r="B126" s="316" t="s">
        <v>1031</v>
      </c>
      <c r="C126" s="308">
        <v>180</v>
      </c>
      <c r="D126" s="210" t="s">
        <v>4895</v>
      </c>
      <c r="E126" s="70"/>
      <c r="F126" s="70"/>
    </row>
    <row r="127" spans="2:6">
      <c r="B127" s="316" t="s">
        <v>1031</v>
      </c>
      <c r="C127" s="308">
        <v>189.6</v>
      </c>
      <c r="D127" s="210" t="s">
        <v>4265</v>
      </c>
      <c r="E127" s="70"/>
      <c r="F127" s="70"/>
    </row>
    <row r="128" spans="2:6">
      <c r="B128" s="316" t="s">
        <v>1031</v>
      </c>
      <c r="C128" s="308">
        <v>200</v>
      </c>
      <c r="D128" s="210" t="s">
        <v>4896</v>
      </c>
      <c r="E128" s="70"/>
      <c r="F128" s="70"/>
    </row>
    <row r="129" spans="2:6">
      <c r="B129" s="316" t="s">
        <v>1031</v>
      </c>
      <c r="C129" s="308">
        <v>200</v>
      </c>
      <c r="D129" s="210" t="s">
        <v>4897</v>
      </c>
      <c r="E129" s="70"/>
      <c r="F129" s="70"/>
    </row>
    <row r="130" spans="2:6">
      <c r="B130" s="316" t="s">
        <v>1031</v>
      </c>
      <c r="C130" s="308">
        <v>200</v>
      </c>
      <c r="D130" s="210" t="s">
        <v>4898</v>
      </c>
      <c r="E130" s="70"/>
      <c r="F130" s="70"/>
    </row>
    <row r="131" spans="2:6">
      <c r="B131" s="316" t="s">
        <v>1031</v>
      </c>
      <c r="C131" s="308">
        <v>200</v>
      </c>
      <c r="D131" s="210" t="s">
        <v>4225</v>
      </c>
      <c r="E131" s="70"/>
      <c r="F131" s="70"/>
    </row>
    <row r="132" spans="2:6">
      <c r="B132" s="316" t="s">
        <v>1031</v>
      </c>
      <c r="C132" s="308">
        <v>200</v>
      </c>
      <c r="D132" s="210" t="s">
        <v>4266</v>
      </c>
      <c r="E132" s="70"/>
      <c r="F132" s="70"/>
    </row>
    <row r="133" spans="2:6">
      <c r="B133" s="316" t="s">
        <v>1031</v>
      </c>
      <c r="C133" s="308">
        <v>200</v>
      </c>
      <c r="D133" s="210" t="s">
        <v>4899</v>
      </c>
      <c r="E133" s="70"/>
      <c r="F133" s="70"/>
    </row>
    <row r="134" spans="2:6" ht="19.5" customHeight="1">
      <c r="B134" s="316" t="s">
        <v>1031</v>
      </c>
      <c r="C134" s="308">
        <v>200</v>
      </c>
      <c r="D134" s="210" t="s">
        <v>5138</v>
      </c>
      <c r="E134" s="70"/>
      <c r="F134" s="70"/>
    </row>
    <row r="135" spans="2:6">
      <c r="B135" s="316" t="s">
        <v>1031</v>
      </c>
      <c r="C135" s="308">
        <v>211.08</v>
      </c>
      <c r="D135" s="210" t="s">
        <v>4267</v>
      </c>
      <c r="E135" s="70"/>
      <c r="F135" s="70"/>
    </row>
    <row r="136" spans="2:6">
      <c r="B136" s="316" t="s">
        <v>1031</v>
      </c>
      <c r="C136" s="308">
        <v>236.01</v>
      </c>
      <c r="D136" s="210" t="s">
        <v>4268</v>
      </c>
      <c r="E136" s="70"/>
      <c r="F136" s="70"/>
    </row>
    <row r="137" spans="2:6">
      <c r="B137" s="316" t="s">
        <v>1031</v>
      </c>
      <c r="C137" s="308">
        <v>256.16000000000003</v>
      </c>
      <c r="D137" s="210" t="s">
        <v>4269</v>
      </c>
      <c r="E137" s="70"/>
      <c r="F137" s="70"/>
    </row>
    <row r="138" spans="2:6">
      <c r="B138" s="316" t="s">
        <v>1031</v>
      </c>
      <c r="C138" s="308">
        <v>361.81</v>
      </c>
      <c r="D138" s="210" t="s">
        <v>4270</v>
      </c>
      <c r="E138" s="70"/>
      <c r="F138" s="70"/>
    </row>
    <row r="139" spans="2:6">
      <c r="B139" s="316" t="s">
        <v>1031</v>
      </c>
      <c r="C139" s="308">
        <v>393.55</v>
      </c>
      <c r="D139" s="210" t="s">
        <v>4271</v>
      </c>
      <c r="E139" s="70"/>
      <c r="F139" s="70"/>
    </row>
    <row r="140" spans="2:6">
      <c r="B140" s="316" t="s">
        <v>1031</v>
      </c>
      <c r="C140" s="308">
        <v>460</v>
      </c>
      <c r="D140" s="210" t="s">
        <v>4272</v>
      </c>
      <c r="E140" s="70"/>
      <c r="F140" s="70"/>
    </row>
    <row r="141" spans="2:6">
      <c r="B141" s="316" t="s">
        <v>1031</v>
      </c>
      <c r="C141" s="308">
        <v>500</v>
      </c>
      <c r="D141" s="210" t="s">
        <v>4900</v>
      </c>
      <c r="E141" s="70"/>
      <c r="F141" s="70"/>
    </row>
    <row r="142" spans="2:6" ht="20.25" customHeight="1">
      <c r="B142" s="316" t="s">
        <v>1031</v>
      </c>
      <c r="C142" s="308">
        <v>500</v>
      </c>
      <c r="D142" s="210" t="s">
        <v>4877</v>
      </c>
      <c r="E142" s="70"/>
      <c r="F142" s="70"/>
    </row>
    <row r="143" spans="2:6">
      <c r="B143" s="316" t="s">
        <v>1031</v>
      </c>
      <c r="C143" s="308">
        <v>500</v>
      </c>
      <c r="D143" s="210" t="s">
        <v>4878</v>
      </c>
      <c r="E143" s="70"/>
      <c r="F143" s="70"/>
    </row>
    <row r="144" spans="2:6">
      <c r="B144" s="316" t="s">
        <v>1031</v>
      </c>
      <c r="C144" s="308">
        <v>500</v>
      </c>
      <c r="D144" s="210" t="s">
        <v>4901</v>
      </c>
      <c r="E144" s="70"/>
      <c r="F144" s="70"/>
    </row>
    <row r="145" spans="2:7">
      <c r="B145" s="316" t="s">
        <v>1031</v>
      </c>
      <c r="C145" s="308">
        <v>500</v>
      </c>
      <c r="D145" s="210" t="s">
        <v>4880</v>
      </c>
      <c r="E145" s="70"/>
      <c r="F145" s="70"/>
    </row>
    <row r="146" spans="2:7">
      <c r="B146" s="316" t="s">
        <v>1031</v>
      </c>
      <c r="C146" s="308">
        <v>541.21</v>
      </c>
      <c r="D146" s="210" t="s">
        <v>4273</v>
      </c>
      <c r="E146" s="70"/>
      <c r="F146" s="70"/>
    </row>
    <row r="147" spans="2:7">
      <c r="B147" s="316" t="s">
        <v>1031</v>
      </c>
      <c r="C147" s="308">
        <v>741.52</v>
      </c>
      <c r="D147" s="210" t="s">
        <v>4274</v>
      </c>
      <c r="E147" s="70"/>
      <c r="F147" s="70"/>
    </row>
    <row r="148" spans="2:7">
      <c r="B148" s="316" t="s">
        <v>1031</v>
      </c>
      <c r="C148" s="308">
        <v>803.05</v>
      </c>
      <c r="D148" s="250" t="s">
        <v>4275</v>
      </c>
      <c r="E148" s="70"/>
      <c r="F148" s="70"/>
    </row>
    <row r="149" spans="2:7">
      <c r="B149" s="316" t="s">
        <v>1031</v>
      </c>
      <c r="C149" s="308">
        <v>1000</v>
      </c>
      <c r="D149" s="210" t="s">
        <v>4902</v>
      </c>
      <c r="E149" s="70"/>
      <c r="F149" s="70"/>
    </row>
    <row r="150" spans="2:7">
      <c r="B150" s="316" t="s">
        <v>1031</v>
      </c>
      <c r="C150" s="308">
        <v>1000</v>
      </c>
      <c r="D150" s="210" t="s">
        <v>4276</v>
      </c>
      <c r="E150" s="70"/>
      <c r="F150" s="70"/>
    </row>
    <row r="151" spans="2:7">
      <c r="B151" s="316" t="s">
        <v>1031</v>
      </c>
      <c r="C151" s="308">
        <v>1000</v>
      </c>
      <c r="D151" s="210" t="s">
        <v>4277</v>
      </c>
      <c r="E151" s="70"/>
      <c r="F151" s="70"/>
    </row>
    <row r="152" spans="2:7">
      <c r="B152" s="316" t="s">
        <v>1031</v>
      </c>
      <c r="C152" s="308">
        <v>1000</v>
      </c>
      <c r="D152" s="210" t="s">
        <v>4886</v>
      </c>
      <c r="E152" s="70"/>
      <c r="F152" s="70"/>
    </row>
    <row r="153" spans="2:7">
      <c r="B153" s="316" t="s">
        <v>1031</v>
      </c>
      <c r="C153" s="308">
        <v>1000</v>
      </c>
      <c r="D153" s="210" t="s">
        <v>4903</v>
      </c>
      <c r="E153" s="70"/>
      <c r="F153" s="70"/>
    </row>
    <row r="154" spans="2:7">
      <c r="B154" s="316" t="s">
        <v>1031</v>
      </c>
      <c r="C154" s="308">
        <v>1000</v>
      </c>
      <c r="D154" s="210" t="s">
        <v>4278</v>
      </c>
      <c r="E154" s="70"/>
      <c r="F154" s="70"/>
    </row>
    <row r="155" spans="2:7">
      <c r="B155" s="316" t="s">
        <v>1031</v>
      </c>
      <c r="C155" s="308">
        <v>1236.28</v>
      </c>
      <c r="D155" s="210" t="s">
        <v>4279</v>
      </c>
      <c r="E155" s="70"/>
      <c r="F155" s="70"/>
    </row>
    <row r="156" spans="2:7" s="70" customFormat="1">
      <c r="B156" s="316" t="s">
        <v>1031</v>
      </c>
      <c r="C156" s="308">
        <v>2173</v>
      </c>
      <c r="D156" s="210" t="s">
        <v>4280</v>
      </c>
      <c r="G156" s="199"/>
    </row>
    <row r="157" spans="2:7">
      <c r="B157" s="316" t="s">
        <v>1031</v>
      </c>
      <c r="C157" s="308">
        <v>2696.12</v>
      </c>
      <c r="D157" s="210" t="s">
        <v>4281</v>
      </c>
      <c r="E157" s="70"/>
      <c r="F157" s="70"/>
    </row>
    <row r="158" spans="2:7">
      <c r="B158" s="316" t="s">
        <v>1031</v>
      </c>
      <c r="C158" s="308">
        <v>3000</v>
      </c>
      <c r="D158" s="210" t="s">
        <v>4904</v>
      </c>
      <c r="E158" s="70"/>
      <c r="F158" s="70"/>
    </row>
    <row r="159" spans="2:7">
      <c r="B159" s="316" t="s">
        <v>1031</v>
      </c>
      <c r="C159" s="308">
        <v>3000</v>
      </c>
      <c r="D159" s="210" t="s">
        <v>4905</v>
      </c>
      <c r="E159" s="70"/>
      <c r="F159" s="70"/>
    </row>
    <row r="160" spans="2:7">
      <c r="B160" s="316" t="s">
        <v>1031</v>
      </c>
      <c r="C160" s="308">
        <v>5000</v>
      </c>
      <c r="D160" s="210" t="s">
        <v>4906</v>
      </c>
      <c r="E160" s="70"/>
      <c r="F160" s="70"/>
    </row>
    <row r="161" spans="2:6">
      <c r="B161" s="316" t="s">
        <v>1031</v>
      </c>
      <c r="C161" s="308">
        <v>5000</v>
      </c>
      <c r="D161" s="210" t="s">
        <v>4907</v>
      </c>
      <c r="E161" s="70"/>
      <c r="F161" s="70"/>
    </row>
    <row r="162" spans="2:6">
      <c r="B162" s="316" t="s">
        <v>1031</v>
      </c>
      <c r="C162" s="308">
        <v>6749.84</v>
      </c>
      <c r="D162" s="210" t="s">
        <v>4282</v>
      </c>
      <c r="E162" s="70"/>
      <c r="F162" s="70"/>
    </row>
    <row r="163" spans="2:6" ht="26.25">
      <c r="B163" s="363" t="s">
        <v>1031</v>
      </c>
      <c r="C163" s="364">
        <v>7761.61</v>
      </c>
      <c r="D163" s="365" t="s">
        <v>5149</v>
      </c>
      <c r="E163" s="70"/>
      <c r="F163" s="70"/>
    </row>
    <row r="164" spans="2:6">
      <c r="B164" s="316" t="s">
        <v>1031</v>
      </c>
      <c r="C164" s="308">
        <v>10000</v>
      </c>
      <c r="D164" s="210" t="s">
        <v>4283</v>
      </c>
      <c r="E164" s="70"/>
      <c r="F164" s="70"/>
    </row>
    <row r="165" spans="2:6">
      <c r="B165" s="316" t="s">
        <v>1031</v>
      </c>
      <c r="C165" s="308">
        <v>20000</v>
      </c>
      <c r="D165" s="210" t="s">
        <v>4284</v>
      </c>
      <c r="E165" s="70"/>
      <c r="F165" s="70"/>
    </row>
    <row r="166" spans="2:6">
      <c r="B166" s="316" t="s">
        <v>1031</v>
      </c>
      <c r="C166" s="308">
        <v>40000</v>
      </c>
      <c r="D166" s="210" t="s">
        <v>4285</v>
      </c>
      <c r="E166" s="70"/>
      <c r="F166" s="70"/>
    </row>
    <row r="167" spans="2:6">
      <c r="B167" s="316" t="s">
        <v>1031</v>
      </c>
      <c r="C167" s="308">
        <v>83530</v>
      </c>
      <c r="D167" s="210" t="s">
        <v>4276</v>
      </c>
      <c r="E167" s="70"/>
      <c r="F167" s="70"/>
    </row>
    <row r="168" spans="2:6">
      <c r="B168" s="316" t="s">
        <v>1040</v>
      </c>
      <c r="C168" s="308">
        <v>0.01</v>
      </c>
      <c r="D168" s="210" t="s">
        <v>4286</v>
      </c>
      <c r="E168" s="70"/>
      <c r="F168" s="70"/>
    </row>
    <row r="169" spans="2:6">
      <c r="B169" s="316" t="s">
        <v>1040</v>
      </c>
      <c r="C169" s="308">
        <v>3</v>
      </c>
      <c r="D169" s="210" t="s">
        <v>4287</v>
      </c>
      <c r="E169" s="70"/>
      <c r="F169" s="70"/>
    </row>
    <row r="170" spans="2:6">
      <c r="B170" s="316" t="s">
        <v>1040</v>
      </c>
      <c r="C170" s="308">
        <v>5.39</v>
      </c>
      <c r="D170" s="210" t="s">
        <v>4288</v>
      </c>
      <c r="E170" s="70"/>
      <c r="F170" s="70"/>
    </row>
    <row r="171" spans="2:6">
      <c r="B171" s="316" t="s">
        <v>1040</v>
      </c>
      <c r="C171" s="308">
        <v>9.77</v>
      </c>
      <c r="D171" s="210" t="s">
        <v>4289</v>
      </c>
      <c r="E171" s="70"/>
      <c r="F171" s="70"/>
    </row>
    <row r="172" spans="2:6">
      <c r="B172" s="316" t="s">
        <v>1040</v>
      </c>
      <c r="C172" s="308">
        <v>10.33</v>
      </c>
      <c r="D172" s="210" t="s">
        <v>4290</v>
      </c>
      <c r="E172" s="70"/>
      <c r="F172" s="70"/>
    </row>
    <row r="173" spans="2:6">
      <c r="B173" s="316" t="s">
        <v>1040</v>
      </c>
      <c r="C173" s="308">
        <v>30</v>
      </c>
      <c r="D173" s="210" t="s">
        <v>4291</v>
      </c>
      <c r="E173" s="70"/>
      <c r="F173" s="70"/>
    </row>
    <row r="174" spans="2:6">
      <c r="B174" s="316" t="s">
        <v>1040</v>
      </c>
      <c r="C174" s="308">
        <v>30</v>
      </c>
      <c r="D174" s="210" t="s">
        <v>4292</v>
      </c>
      <c r="E174" s="70"/>
      <c r="F174" s="70"/>
    </row>
    <row r="175" spans="2:6">
      <c r="B175" s="316" t="s">
        <v>1040</v>
      </c>
      <c r="C175" s="308">
        <v>30</v>
      </c>
      <c r="D175" s="210" t="s">
        <v>4293</v>
      </c>
      <c r="E175" s="70"/>
      <c r="F175" s="70"/>
    </row>
    <row r="176" spans="2:6" ht="26.25">
      <c r="B176" s="316" t="s">
        <v>1040</v>
      </c>
      <c r="C176" s="308">
        <v>33.07</v>
      </c>
      <c r="D176" s="210" t="s">
        <v>4294</v>
      </c>
      <c r="E176" s="70"/>
      <c r="F176" s="70"/>
    </row>
    <row r="177" spans="2:7" s="141" customFormat="1">
      <c r="B177" s="363" t="s">
        <v>1040</v>
      </c>
      <c r="C177" s="364">
        <v>48</v>
      </c>
      <c r="D177" s="365" t="s">
        <v>4295</v>
      </c>
      <c r="G177" s="417"/>
    </row>
    <row r="178" spans="2:7">
      <c r="B178" s="316" t="s">
        <v>1040</v>
      </c>
      <c r="C178" s="308">
        <v>49.43</v>
      </c>
      <c r="D178" s="210" t="s">
        <v>4296</v>
      </c>
      <c r="E178" s="70"/>
      <c r="F178" s="70"/>
    </row>
    <row r="179" spans="2:7">
      <c r="B179" s="316" t="s">
        <v>1040</v>
      </c>
      <c r="C179" s="308">
        <v>50</v>
      </c>
      <c r="D179" s="210" t="s">
        <v>4859</v>
      </c>
      <c r="E179" s="70"/>
      <c r="F179" s="70"/>
    </row>
    <row r="180" spans="2:7">
      <c r="B180" s="316" t="s">
        <v>1040</v>
      </c>
      <c r="C180" s="308">
        <v>50</v>
      </c>
      <c r="D180" s="210" t="s">
        <v>4209</v>
      </c>
      <c r="E180" s="70"/>
      <c r="F180" s="70"/>
    </row>
    <row r="181" spans="2:7">
      <c r="B181" s="316" t="s">
        <v>1040</v>
      </c>
      <c r="C181" s="308">
        <v>50</v>
      </c>
      <c r="D181" s="250" t="s">
        <v>4860</v>
      </c>
      <c r="E181" s="70"/>
      <c r="F181" s="70"/>
    </row>
    <row r="182" spans="2:7">
      <c r="B182" s="316" t="s">
        <v>1040</v>
      </c>
      <c r="C182" s="308">
        <v>50</v>
      </c>
      <c r="D182" s="210" t="s">
        <v>4908</v>
      </c>
      <c r="E182" s="70"/>
      <c r="F182" s="70"/>
    </row>
    <row r="183" spans="2:7">
      <c r="B183" s="316" t="s">
        <v>1040</v>
      </c>
      <c r="C183" s="308">
        <v>50</v>
      </c>
      <c r="D183" s="210" t="s">
        <v>4861</v>
      </c>
      <c r="E183" s="70"/>
      <c r="F183" s="70"/>
    </row>
    <row r="184" spans="2:7">
      <c r="B184" s="316" t="s">
        <v>1040</v>
      </c>
      <c r="C184" s="308">
        <v>50</v>
      </c>
      <c r="D184" s="210" t="s">
        <v>4863</v>
      </c>
      <c r="E184" s="70"/>
      <c r="F184" s="70"/>
    </row>
    <row r="185" spans="2:7">
      <c r="B185" s="316" t="s">
        <v>1040</v>
      </c>
      <c r="C185" s="308">
        <v>50</v>
      </c>
      <c r="D185" s="210" t="s">
        <v>4864</v>
      </c>
      <c r="E185" s="70"/>
      <c r="F185" s="70"/>
    </row>
    <row r="186" spans="2:7">
      <c r="B186" s="316" t="s">
        <v>1040</v>
      </c>
      <c r="C186" s="308">
        <v>50</v>
      </c>
      <c r="D186" s="210" t="s">
        <v>4865</v>
      </c>
      <c r="E186" s="70"/>
      <c r="F186" s="70"/>
    </row>
    <row r="187" spans="2:7">
      <c r="B187" s="316" t="s">
        <v>1040</v>
      </c>
      <c r="C187" s="308">
        <v>50</v>
      </c>
      <c r="D187" s="210" t="s">
        <v>4297</v>
      </c>
      <c r="E187" s="70"/>
    </row>
    <row r="188" spans="2:7">
      <c r="B188" s="316" t="s">
        <v>1040</v>
      </c>
      <c r="C188" s="308">
        <v>59</v>
      </c>
      <c r="D188" s="210" t="s">
        <v>4254</v>
      </c>
      <c r="E188" s="70"/>
    </row>
    <row r="189" spans="2:7">
      <c r="B189" s="316" t="s">
        <v>1040</v>
      </c>
      <c r="C189" s="308">
        <v>65</v>
      </c>
      <c r="D189" s="210" t="s">
        <v>4909</v>
      </c>
      <c r="E189" s="70"/>
    </row>
    <row r="190" spans="2:7">
      <c r="B190" s="316" t="s">
        <v>1040</v>
      </c>
      <c r="C190" s="308">
        <v>70</v>
      </c>
      <c r="D190" s="210" t="s">
        <v>4867</v>
      </c>
      <c r="E190" s="70"/>
    </row>
    <row r="191" spans="2:7">
      <c r="B191" s="316" t="s">
        <v>1040</v>
      </c>
      <c r="C191" s="308">
        <v>70</v>
      </c>
      <c r="D191" s="210" t="s">
        <v>4867</v>
      </c>
      <c r="E191" s="70"/>
    </row>
    <row r="192" spans="2:7">
      <c r="B192" s="316" t="s">
        <v>1040</v>
      </c>
      <c r="C192" s="308">
        <v>75</v>
      </c>
      <c r="D192" s="210" t="s">
        <v>4868</v>
      </c>
      <c r="E192" s="70"/>
    </row>
    <row r="193" spans="2:5">
      <c r="B193" s="316" t="s">
        <v>1040</v>
      </c>
      <c r="C193" s="308">
        <v>75</v>
      </c>
      <c r="D193" s="210" t="s">
        <v>4868</v>
      </c>
      <c r="E193" s="70"/>
    </row>
    <row r="194" spans="2:5">
      <c r="B194" s="316" t="s">
        <v>1040</v>
      </c>
      <c r="C194" s="308">
        <v>100</v>
      </c>
      <c r="D194" s="210" t="s">
        <v>4910</v>
      </c>
      <c r="E194" s="70"/>
    </row>
    <row r="195" spans="2:5">
      <c r="B195" s="316" t="s">
        <v>1040</v>
      </c>
      <c r="C195" s="308">
        <v>100</v>
      </c>
      <c r="D195" s="210" t="s">
        <v>4894</v>
      </c>
      <c r="E195" s="70"/>
    </row>
    <row r="196" spans="2:5">
      <c r="B196" s="316" t="s">
        <v>1040</v>
      </c>
      <c r="C196" s="308">
        <v>100</v>
      </c>
      <c r="D196" s="210" t="s">
        <v>4220</v>
      </c>
      <c r="E196" s="70"/>
    </row>
    <row r="197" spans="2:5">
      <c r="B197" s="316" t="s">
        <v>1040</v>
      </c>
      <c r="C197" s="308">
        <v>100</v>
      </c>
      <c r="D197" s="210" t="s">
        <v>4893</v>
      </c>
      <c r="E197" s="70"/>
    </row>
    <row r="198" spans="2:5">
      <c r="B198" s="316" t="s">
        <v>1040</v>
      </c>
      <c r="C198" s="308">
        <v>100</v>
      </c>
      <c r="D198" s="210" t="s">
        <v>4223</v>
      </c>
      <c r="E198" s="70"/>
    </row>
    <row r="199" spans="2:5">
      <c r="B199" s="316" t="s">
        <v>1040</v>
      </c>
      <c r="C199" s="308">
        <v>100</v>
      </c>
      <c r="D199" s="210" t="s">
        <v>4222</v>
      </c>
      <c r="E199" s="70"/>
    </row>
    <row r="200" spans="2:5">
      <c r="B200" s="316" t="s">
        <v>1040</v>
      </c>
      <c r="C200" s="308">
        <v>100</v>
      </c>
      <c r="D200" s="210" t="s">
        <v>4217</v>
      </c>
      <c r="E200" s="70"/>
    </row>
    <row r="201" spans="2:5">
      <c r="B201" s="316" t="s">
        <v>1040</v>
      </c>
      <c r="C201" s="308">
        <v>100</v>
      </c>
      <c r="D201" s="210" t="s">
        <v>4218</v>
      </c>
      <c r="E201" s="70"/>
    </row>
    <row r="202" spans="2:5">
      <c r="B202" s="316" t="s">
        <v>1040</v>
      </c>
      <c r="C202" s="308">
        <v>100</v>
      </c>
      <c r="D202" s="210" t="s">
        <v>4216</v>
      </c>
      <c r="E202" s="70"/>
    </row>
    <row r="203" spans="2:5">
      <c r="B203" s="316" t="s">
        <v>1040</v>
      </c>
      <c r="C203" s="308">
        <v>100</v>
      </c>
      <c r="D203" s="210" t="s">
        <v>4221</v>
      </c>
      <c r="E203" s="70"/>
    </row>
    <row r="204" spans="2:5">
      <c r="B204" s="316" t="s">
        <v>1040</v>
      </c>
      <c r="C204" s="308">
        <v>100</v>
      </c>
      <c r="D204" s="210" t="s">
        <v>4298</v>
      </c>
      <c r="E204" s="70"/>
    </row>
    <row r="205" spans="2:5">
      <c r="B205" s="316" t="s">
        <v>1040</v>
      </c>
      <c r="C205" s="308">
        <v>100</v>
      </c>
      <c r="D205" s="210" t="s">
        <v>4299</v>
      </c>
      <c r="E205" s="70"/>
    </row>
    <row r="206" spans="2:5">
      <c r="B206" s="316" t="s">
        <v>1040</v>
      </c>
      <c r="C206" s="308">
        <v>100</v>
      </c>
      <c r="D206" s="210" t="s">
        <v>4869</v>
      </c>
      <c r="E206" s="70"/>
    </row>
    <row r="207" spans="2:5">
      <c r="B207" s="316" t="s">
        <v>1040</v>
      </c>
      <c r="C207" s="308">
        <v>100</v>
      </c>
      <c r="D207" s="210" t="s">
        <v>4300</v>
      </c>
      <c r="E207" s="70"/>
    </row>
    <row r="208" spans="2:5">
      <c r="B208" s="316" t="s">
        <v>1040</v>
      </c>
      <c r="C208" s="308">
        <v>100.9</v>
      </c>
      <c r="D208" s="210" t="s">
        <v>4301</v>
      </c>
      <c r="E208" s="70"/>
    </row>
    <row r="209" spans="2:5">
      <c r="B209" s="316" t="s">
        <v>1040</v>
      </c>
      <c r="C209" s="308">
        <v>102</v>
      </c>
      <c r="D209" s="250" t="s">
        <v>5141</v>
      </c>
      <c r="E209" s="70"/>
    </row>
    <row r="210" spans="2:5">
      <c r="B210" s="316" t="s">
        <v>1040</v>
      </c>
      <c r="C210" s="308">
        <v>104</v>
      </c>
      <c r="D210" s="210" t="s">
        <v>5140</v>
      </c>
      <c r="E210" s="70"/>
    </row>
    <row r="211" spans="2:5">
      <c r="B211" s="316" t="s">
        <v>1040</v>
      </c>
      <c r="C211" s="308">
        <v>117.5</v>
      </c>
      <c r="D211" s="210" t="s">
        <v>4302</v>
      </c>
      <c r="E211" s="70"/>
    </row>
    <row r="212" spans="2:5">
      <c r="B212" s="316" t="s">
        <v>1040</v>
      </c>
      <c r="C212" s="308">
        <v>132</v>
      </c>
      <c r="D212" s="210" t="s">
        <v>4226</v>
      </c>
      <c r="E212" s="70"/>
    </row>
    <row r="213" spans="2:5">
      <c r="B213" s="316" t="s">
        <v>1040</v>
      </c>
      <c r="C213" s="308">
        <v>150</v>
      </c>
      <c r="D213" s="210" t="s">
        <v>4871</v>
      </c>
      <c r="E213" s="70"/>
    </row>
    <row r="214" spans="2:5">
      <c r="B214" s="316" t="s">
        <v>1040</v>
      </c>
      <c r="C214" s="308">
        <v>165.26</v>
      </c>
      <c r="D214" s="210" t="s">
        <v>4303</v>
      </c>
      <c r="E214" s="70"/>
    </row>
    <row r="215" spans="2:5">
      <c r="B215" s="316" t="s">
        <v>1040</v>
      </c>
      <c r="C215" s="308">
        <v>194</v>
      </c>
      <c r="D215" s="250" t="s">
        <v>4304</v>
      </c>
      <c r="E215" s="70"/>
    </row>
    <row r="216" spans="2:5">
      <c r="B216" s="316" t="s">
        <v>1040</v>
      </c>
      <c r="C216" s="308">
        <v>200</v>
      </c>
      <c r="D216" s="210" t="s">
        <v>4911</v>
      </c>
      <c r="E216" s="70"/>
    </row>
    <row r="217" spans="2:5">
      <c r="B217" s="316" t="s">
        <v>1040</v>
      </c>
      <c r="C217" s="308">
        <v>200</v>
      </c>
      <c r="D217" s="210" t="s">
        <v>4912</v>
      </c>
      <c r="E217" s="70"/>
    </row>
    <row r="218" spans="2:5">
      <c r="B218" s="316" t="s">
        <v>1040</v>
      </c>
      <c r="C218" s="308">
        <v>200</v>
      </c>
      <c r="D218" s="210" t="s">
        <v>5138</v>
      </c>
      <c r="E218" s="70"/>
    </row>
    <row r="219" spans="2:5">
      <c r="B219" s="316" t="s">
        <v>1040</v>
      </c>
      <c r="C219" s="308">
        <v>200</v>
      </c>
      <c r="D219" s="210" t="s">
        <v>4895</v>
      </c>
      <c r="E219" s="70"/>
    </row>
    <row r="220" spans="2:5">
      <c r="B220" s="316" t="s">
        <v>1040</v>
      </c>
      <c r="C220" s="308">
        <v>200</v>
      </c>
      <c r="D220" s="210" t="s">
        <v>4305</v>
      </c>
      <c r="E220" s="70"/>
    </row>
    <row r="221" spans="2:5">
      <c r="B221" s="316" t="s">
        <v>1040</v>
      </c>
      <c r="C221" s="308">
        <v>227</v>
      </c>
      <c r="D221" s="210" t="s">
        <v>4306</v>
      </c>
      <c r="E221" s="70"/>
    </row>
    <row r="222" spans="2:5">
      <c r="B222" s="316" t="s">
        <v>1040</v>
      </c>
      <c r="C222" s="308">
        <v>240</v>
      </c>
      <c r="D222" s="210" t="s">
        <v>4913</v>
      </c>
      <c r="E222" s="70"/>
    </row>
    <row r="223" spans="2:5">
      <c r="B223" s="316" t="s">
        <v>1040</v>
      </c>
      <c r="C223" s="308">
        <v>300</v>
      </c>
      <c r="D223" s="210" t="s">
        <v>4914</v>
      </c>
      <c r="E223" s="70"/>
    </row>
    <row r="224" spans="2:5">
      <c r="B224" s="316" t="s">
        <v>1040</v>
      </c>
      <c r="C224" s="308">
        <v>300</v>
      </c>
      <c r="D224" s="210" t="s">
        <v>4915</v>
      </c>
      <c r="E224" s="70"/>
    </row>
    <row r="225" spans="2:5">
      <c r="B225" s="316" t="s">
        <v>1040</v>
      </c>
      <c r="C225" s="308">
        <v>300</v>
      </c>
      <c r="D225" s="210" t="s">
        <v>4870</v>
      </c>
      <c r="E225" s="70"/>
    </row>
    <row r="226" spans="2:5">
      <c r="B226" s="316" t="s">
        <v>1040</v>
      </c>
      <c r="C226" s="308">
        <v>357.63</v>
      </c>
      <c r="D226" s="210" t="s">
        <v>4307</v>
      </c>
      <c r="E226" s="70"/>
    </row>
    <row r="227" spans="2:5">
      <c r="B227" s="316" t="s">
        <v>1040</v>
      </c>
      <c r="C227" s="308">
        <v>362.2</v>
      </c>
      <c r="D227" s="210" t="s">
        <v>4308</v>
      </c>
      <c r="E227" s="70"/>
    </row>
    <row r="228" spans="2:5">
      <c r="B228" s="316" t="s">
        <v>1040</v>
      </c>
      <c r="C228" s="308">
        <v>413.65</v>
      </c>
      <c r="D228" s="210" t="s">
        <v>4309</v>
      </c>
      <c r="E228" s="70"/>
    </row>
    <row r="229" spans="2:5">
      <c r="B229" s="316" t="s">
        <v>1040</v>
      </c>
      <c r="C229" s="308">
        <v>454.42</v>
      </c>
      <c r="D229" s="210" t="s">
        <v>4310</v>
      </c>
      <c r="E229" s="70"/>
    </row>
    <row r="230" spans="2:5">
      <c r="B230" s="316" t="s">
        <v>1040</v>
      </c>
      <c r="C230" s="308">
        <v>484.75</v>
      </c>
      <c r="D230" s="210" t="s">
        <v>4311</v>
      </c>
      <c r="E230" s="70"/>
    </row>
    <row r="231" spans="2:5">
      <c r="B231" s="316" t="s">
        <v>1040</v>
      </c>
      <c r="C231" s="308">
        <v>500</v>
      </c>
      <c r="D231" s="210" t="s">
        <v>4916</v>
      </c>
      <c r="E231" s="70"/>
    </row>
    <row r="232" spans="2:5">
      <c r="B232" s="316" t="s">
        <v>1040</v>
      </c>
      <c r="C232" s="308">
        <v>500</v>
      </c>
      <c r="D232" s="210" t="s">
        <v>4917</v>
      </c>
      <c r="E232" s="70"/>
    </row>
    <row r="233" spans="2:5">
      <c r="B233" s="316" t="s">
        <v>1040</v>
      </c>
      <c r="C233" s="308">
        <v>500</v>
      </c>
      <c r="D233" s="210" t="s">
        <v>4918</v>
      </c>
      <c r="E233" s="70"/>
    </row>
    <row r="234" spans="2:5">
      <c r="B234" s="316" t="s">
        <v>1040</v>
      </c>
      <c r="C234" s="308">
        <v>500</v>
      </c>
      <c r="D234" s="210" t="s">
        <v>4900</v>
      </c>
      <c r="E234" s="70"/>
    </row>
    <row r="235" spans="2:5">
      <c r="B235" s="316" t="s">
        <v>1040</v>
      </c>
      <c r="C235" s="308">
        <v>500</v>
      </c>
      <c r="D235" s="210" t="s">
        <v>4312</v>
      </c>
      <c r="E235" s="70"/>
    </row>
    <row r="236" spans="2:5">
      <c r="B236" s="316" t="s">
        <v>1040</v>
      </c>
      <c r="C236" s="308">
        <v>500</v>
      </c>
      <c r="D236" s="210" t="s">
        <v>4313</v>
      </c>
      <c r="E236" s="70"/>
    </row>
    <row r="237" spans="2:5">
      <c r="B237" s="316" t="s">
        <v>1040</v>
      </c>
      <c r="C237" s="308">
        <v>500</v>
      </c>
      <c r="D237" s="210" t="s">
        <v>4877</v>
      </c>
      <c r="E237" s="70"/>
    </row>
    <row r="238" spans="2:5">
      <c r="B238" s="316" t="s">
        <v>1040</v>
      </c>
      <c r="C238" s="308">
        <v>500</v>
      </c>
      <c r="D238" s="210" t="s">
        <v>4878</v>
      </c>
      <c r="E238" s="70"/>
    </row>
    <row r="239" spans="2:5">
      <c r="B239" s="316" t="s">
        <v>1040</v>
      </c>
      <c r="C239" s="308">
        <v>500</v>
      </c>
      <c r="D239" s="210" t="s">
        <v>4314</v>
      </c>
      <c r="E239" s="70"/>
    </row>
    <row r="240" spans="2:5">
      <c r="B240" s="316" t="s">
        <v>1040</v>
      </c>
      <c r="C240" s="308">
        <v>500</v>
      </c>
      <c r="D240" s="210" t="s">
        <v>4315</v>
      </c>
      <c r="E240" s="70"/>
    </row>
    <row r="241" spans="2:7">
      <c r="B241" s="316" t="s">
        <v>1040</v>
      </c>
      <c r="C241" s="308">
        <v>500</v>
      </c>
      <c r="D241" s="210" t="s">
        <v>4919</v>
      </c>
      <c r="E241" s="70"/>
    </row>
    <row r="242" spans="2:7">
      <c r="B242" s="316" t="s">
        <v>1040</v>
      </c>
      <c r="C242" s="308">
        <v>500</v>
      </c>
      <c r="D242" s="210" t="s">
        <v>4920</v>
      </c>
      <c r="E242" s="70"/>
    </row>
    <row r="243" spans="2:7">
      <c r="B243" s="316" t="s">
        <v>1040</v>
      </c>
      <c r="C243" s="308">
        <v>500</v>
      </c>
      <c r="D243" s="210" t="s">
        <v>4921</v>
      </c>
      <c r="E243" s="70"/>
      <c r="F243" s="70"/>
    </row>
    <row r="244" spans="2:7">
      <c r="B244" s="316" t="s">
        <v>1040</v>
      </c>
      <c r="C244" s="308">
        <v>500</v>
      </c>
      <c r="D244" s="210" t="s">
        <v>4885</v>
      </c>
      <c r="E244" s="70"/>
      <c r="F244" s="70"/>
    </row>
    <row r="245" spans="2:7">
      <c r="B245" s="316" t="s">
        <v>1040</v>
      </c>
      <c r="C245" s="308">
        <v>500</v>
      </c>
      <c r="D245" s="210" t="s">
        <v>4316</v>
      </c>
      <c r="E245" s="70"/>
      <c r="F245" s="70"/>
    </row>
    <row r="246" spans="2:7">
      <c r="B246" s="316" t="s">
        <v>1040</v>
      </c>
      <c r="C246" s="308">
        <v>500</v>
      </c>
      <c r="D246" s="210" t="s">
        <v>4317</v>
      </c>
      <c r="E246" s="70"/>
      <c r="F246" s="70"/>
    </row>
    <row r="247" spans="2:7">
      <c r="B247" s="316" t="s">
        <v>1040</v>
      </c>
      <c r="C247" s="308">
        <v>500</v>
      </c>
      <c r="D247" s="210" t="s">
        <v>4878</v>
      </c>
      <c r="E247" s="70"/>
      <c r="F247" s="70"/>
    </row>
    <row r="248" spans="2:7">
      <c r="B248" s="316" t="s">
        <v>1040</v>
      </c>
      <c r="C248" s="308">
        <v>500</v>
      </c>
      <c r="D248" s="210" t="s">
        <v>4922</v>
      </c>
      <c r="E248" s="70"/>
      <c r="F248" s="70"/>
    </row>
    <row r="249" spans="2:7">
      <c r="B249" s="316" t="s">
        <v>1040</v>
      </c>
      <c r="C249" s="308">
        <v>593.59</v>
      </c>
      <c r="D249" s="210" t="s">
        <v>4318</v>
      </c>
      <c r="E249" s="70"/>
      <c r="F249" s="70"/>
    </row>
    <row r="250" spans="2:7">
      <c r="B250" s="316" t="s">
        <v>1040</v>
      </c>
      <c r="C250" s="308">
        <v>670</v>
      </c>
      <c r="D250" s="210" t="s">
        <v>4319</v>
      </c>
      <c r="E250" s="70"/>
      <c r="F250" s="70"/>
    </row>
    <row r="251" spans="2:7">
      <c r="B251" s="316" t="s">
        <v>1040</v>
      </c>
      <c r="C251" s="308">
        <v>932.59</v>
      </c>
      <c r="D251" s="210" t="s">
        <v>4320</v>
      </c>
      <c r="E251" s="70"/>
      <c r="F251" s="70"/>
    </row>
    <row r="252" spans="2:7">
      <c r="B252" s="316" t="s">
        <v>1040</v>
      </c>
      <c r="C252" s="308">
        <v>1000</v>
      </c>
      <c r="D252" s="210" t="s">
        <v>4923</v>
      </c>
      <c r="E252" s="70"/>
      <c r="F252" s="70"/>
    </row>
    <row r="253" spans="2:7">
      <c r="B253" s="316" t="s">
        <v>1040</v>
      </c>
      <c r="C253" s="308">
        <v>1000</v>
      </c>
      <c r="D253" s="210" t="s">
        <v>5142</v>
      </c>
      <c r="E253" s="70"/>
      <c r="F253" s="70"/>
    </row>
    <row r="254" spans="2:7" s="70" customFormat="1">
      <c r="B254" s="316" t="s">
        <v>1040</v>
      </c>
      <c r="C254" s="308">
        <v>1000</v>
      </c>
      <c r="D254" s="210" t="s">
        <v>4321</v>
      </c>
      <c r="G254" s="199"/>
    </row>
    <row r="255" spans="2:7">
      <c r="B255" s="316" t="s">
        <v>1040</v>
      </c>
      <c r="C255" s="308">
        <v>1000</v>
      </c>
      <c r="D255" s="210" t="s">
        <v>4322</v>
      </c>
      <c r="E255" s="70"/>
      <c r="F255" s="70"/>
    </row>
    <row r="256" spans="2:7">
      <c r="B256" s="316" t="s">
        <v>1040</v>
      </c>
      <c r="C256" s="308">
        <v>1000</v>
      </c>
      <c r="D256" s="210" t="s">
        <v>4323</v>
      </c>
      <c r="E256" s="70"/>
      <c r="F256" s="70"/>
    </row>
    <row r="257" spans="2:6">
      <c r="B257" s="316" t="s">
        <v>1040</v>
      </c>
      <c r="C257" s="308">
        <v>1000</v>
      </c>
      <c r="D257" s="210" t="s">
        <v>4924</v>
      </c>
      <c r="E257" s="70"/>
      <c r="F257" s="70"/>
    </row>
    <row r="258" spans="2:6">
      <c r="B258" s="316" t="s">
        <v>1040</v>
      </c>
      <c r="C258" s="308">
        <v>1000</v>
      </c>
      <c r="D258" s="210" t="s">
        <v>4925</v>
      </c>
      <c r="E258" s="70"/>
      <c r="F258" s="70"/>
    </row>
    <row r="259" spans="2:6">
      <c r="B259" s="316" t="s">
        <v>1040</v>
      </c>
      <c r="C259" s="308">
        <v>1000</v>
      </c>
      <c r="D259" s="210" t="s">
        <v>4324</v>
      </c>
      <c r="E259" s="70"/>
      <c r="F259" s="70"/>
    </row>
    <row r="260" spans="2:6">
      <c r="B260" s="316" t="s">
        <v>1040</v>
      </c>
      <c r="C260" s="308">
        <v>1000</v>
      </c>
      <c r="D260" s="210" t="s">
        <v>4926</v>
      </c>
      <c r="E260" s="70"/>
      <c r="F260" s="70"/>
    </row>
    <row r="261" spans="2:6">
      <c r="B261" s="316" t="s">
        <v>1040</v>
      </c>
      <c r="C261" s="308">
        <v>1000</v>
      </c>
      <c r="D261" s="210" t="s">
        <v>4325</v>
      </c>
      <c r="E261" s="70"/>
      <c r="F261" s="70"/>
    </row>
    <row r="262" spans="2:6">
      <c r="B262" s="316" t="s">
        <v>1040</v>
      </c>
      <c r="C262" s="308">
        <v>1000</v>
      </c>
      <c r="D262" s="210" t="s">
        <v>4927</v>
      </c>
      <c r="E262" s="70"/>
      <c r="F262" s="70"/>
    </row>
    <row r="263" spans="2:6">
      <c r="B263" s="316" t="s">
        <v>1040</v>
      </c>
      <c r="C263" s="308">
        <v>1350</v>
      </c>
      <c r="D263" s="210" t="s">
        <v>4928</v>
      </c>
      <c r="E263" s="70"/>
      <c r="F263" s="70"/>
    </row>
    <row r="264" spans="2:6">
      <c r="B264" s="316" t="s">
        <v>1040</v>
      </c>
      <c r="C264" s="308">
        <v>2000</v>
      </c>
      <c r="D264" s="210" t="s">
        <v>4929</v>
      </c>
      <c r="E264" s="70"/>
      <c r="F264" s="70"/>
    </row>
    <row r="265" spans="2:6">
      <c r="B265" s="316" t="s">
        <v>1040</v>
      </c>
      <c r="C265" s="308">
        <v>2000</v>
      </c>
      <c r="D265" s="210" t="s">
        <v>4326</v>
      </c>
      <c r="E265" s="70"/>
      <c r="F265" s="70"/>
    </row>
    <row r="266" spans="2:6">
      <c r="B266" s="316" t="s">
        <v>1040</v>
      </c>
      <c r="C266" s="308">
        <v>3000</v>
      </c>
      <c r="D266" s="210" t="s">
        <v>4930</v>
      </c>
      <c r="E266" s="70"/>
      <c r="F266" s="70"/>
    </row>
    <row r="267" spans="2:6">
      <c r="B267" s="316" t="s">
        <v>1040</v>
      </c>
      <c r="C267" s="308">
        <v>3000</v>
      </c>
      <c r="D267" s="210" t="s">
        <v>4931</v>
      </c>
      <c r="E267" s="70"/>
      <c r="F267" s="70"/>
    </row>
    <row r="268" spans="2:6">
      <c r="B268" s="316" t="s">
        <v>1040</v>
      </c>
      <c r="C268" s="308">
        <v>5000</v>
      </c>
      <c r="D268" s="210" t="s">
        <v>4932</v>
      </c>
      <c r="E268" s="70"/>
      <c r="F268" s="70"/>
    </row>
    <row r="269" spans="2:6" ht="26.25">
      <c r="B269" s="363" t="s">
        <v>1040</v>
      </c>
      <c r="C269" s="364">
        <v>5694.64</v>
      </c>
      <c r="D269" s="365" t="s">
        <v>5150</v>
      </c>
      <c r="E269" s="70"/>
      <c r="F269" s="70"/>
    </row>
    <row r="270" spans="2:6">
      <c r="B270" s="316" t="s">
        <v>1040</v>
      </c>
      <c r="C270" s="308">
        <v>10000</v>
      </c>
      <c r="D270" s="210" t="s">
        <v>4327</v>
      </c>
      <c r="E270" s="70"/>
      <c r="F270" s="70"/>
    </row>
    <row r="271" spans="2:6">
      <c r="B271" s="316" t="s">
        <v>1040</v>
      </c>
      <c r="C271" s="308">
        <v>15000</v>
      </c>
      <c r="D271" s="210" t="s">
        <v>4328</v>
      </c>
      <c r="E271" s="70"/>
      <c r="F271" s="70"/>
    </row>
    <row r="272" spans="2:6">
      <c r="B272" s="316" t="s">
        <v>1049</v>
      </c>
      <c r="C272" s="308">
        <v>0.1</v>
      </c>
      <c r="D272" s="210" t="s">
        <v>4329</v>
      </c>
      <c r="E272" s="70"/>
      <c r="F272" s="70"/>
    </row>
    <row r="273" spans="2:6">
      <c r="B273" s="316" t="s">
        <v>1049</v>
      </c>
      <c r="C273" s="308">
        <v>0.73</v>
      </c>
      <c r="D273" s="210" t="s">
        <v>4330</v>
      </c>
      <c r="E273" s="70"/>
      <c r="F273" s="70"/>
    </row>
    <row r="274" spans="2:6">
      <c r="B274" s="316" t="s">
        <v>1049</v>
      </c>
      <c r="C274" s="308">
        <v>9.6199999999999992</v>
      </c>
      <c r="D274" s="210" t="s">
        <v>4331</v>
      </c>
      <c r="E274" s="70"/>
      <c r="F274" s="70"/>
    </row>
    <row r="275" spans="2:6">
      <c r="B275" s="316" t="s">
        <v>1049</v>
      </c>
      <c r="C275" s="308">
        <v>18.940000000000001</v>
      </c>
      <c r="D275" s="210" t="s">
        <v>4332</v>
      </c>
      <c r="E275" s="70"/>
      <c r="F275" s="70"/>
    </row>
    <row r="276" spans="2:6">
      <c r="B276" s="316" t="s">
        <v>1049</v>
      </c>
      <c r="C276" s="308">
        <v>25.05</v>
      </c>
      <c r="D276" s="210" t="s">
        <v>4333</v>
      </c>
      <c r="E276" s="70"/>
      <c r="F276" s="70"/>
    </row>
    <row r="277" spans="2:6">
      <c r="B277" s="316" t="s">
        <v>1049</v>
      </c>
      <c r="C277" s="308">
        <v>29.6</v>
      </c>
      <c r="D277" s="210" t="s">
        <v>4334</v>
      </c>
      <c r="E277" s="70"/>
      <c r="F277" s="70"/>
    </row>
    <row r="278" spans="2:6">
      <c r="B278" s="316" t="s">
        <v>1049</v>
      </c>
      <c r="C278" s="308">
        <v>30</v>
      </c>
      <c r="D278" s="250" t="s">
        <v>5143</v>
      </c>
      <c r="E278" s="70"/>
      <c r="F278" s="70"/>
    </row>
    <row r="279" spans="2:6">
      <c r="B279" s="316" t="s">
        <v>1049</v>
      </c>
      <c r="C279" s="308">
        <v>30</v>
      </c>
      <c r="D279" s="210" t="s">
        <v>4336</v>
      </c>
      <c r="E279" s="70"/>
      <c r="F279" s="70"/>
    </row>
    <row r="280" spans="2:6">
      <c r="B280" s="316" t="s">
        <v>1049</v>
      </c>
      <c r="C280" s="308">
        <v>50</v>
      </c>
      <c r="D280" s="210" t="s">
        <v>4209</v>
      </c>
      <c r="E280" s="70"/>
      <c r="F280" s="70"/>
    </row>
    <row r="281" spans="2:6">
      <c r="B281" s="316" t="s">
        <v>1049</v>
      </c>
      <c r="C281" s="308">
        <v>50</v>
      </c>
      <c r="D281" s="210" t="s">
        <v>4859</v>
      </c>
      <c r="E281" s="70"/>
      <c r="F281" s="70"/>
    </row>
    <row r="282" spans="2:6">
      <c r="B282" s="316" t="s">
        <v>1049</v>
      </c>
      <c r="C282" s="308">
        <v>50</v>
      </c>
      <c r="D282" s="210" t="s">
        <v>4337</v>
      </c>
      <c r="E282" s="70"/>
      <c r="F282" s="70"/>
    </row>
    <row r="283" spans="2:6">
      <c r="B283" s="316" t="s">
        <v>1049</v>
      </c>
      <c r="C283" s="308">
        <v>50</v>
      </c>
      <c r="D283" s="210" t="s">
        <v>4933</v>
      </c>
      <c r="E283" s="70"/>
      <c r="F283" s="70"/>
    </row>
    <row r="284" spans="2:6">
      <c r="B284" s="316" t="s">
        <v>1049</v>
      </c>
      <c r="C284" s="308">
        <v>50</v>
      </c>
      <c r="D284" s="210" t="s">
        <v>4934</v>
      </c>
      <c r="E284" s="70"/>
      <c r="F284" s="70"/>
    </row>
    <row r="285" spans="2:6">
      <c r="B285" s="316" t="s">
        <v>1049</v>
      </c>
      <c r="C285" s="308">
        <v>59</v>
      </c>
      <c r="D285" s="210" t="s">
        <v>4254</v>
      </c>
      <c r="E285" s="70"/>
      <c r="F285" s="70"/>
    </row>
    <row r="286" spans="2:6">
      <c r="B286" s="316" t="s">
        <v>1049</v>
      </c>
      <c r="C286" s="308">
        <v>65</v>
      </c>
      <c r="D286" s="210" t="s">
        <v>4909</v>
      </c>
      <c r="E286" s="70"/>
      <c r="F286" s="70"/>
    </row>
    <row r="287" spans="2:6">
      <c r="B287" s="316" t="s">
        <v>1049</v>
      </c>
      <c r="C287" s="308">
        <v>70</v>
      </c>
      <c r="D287" s="210" t="s">
        <v>4867</v>
      </c>
      <c r="E287" s="70"/>
      <c r="F287" s="70"/>
    </row>
    <row r="288" spans="2:6">
      <c r="B288" s="316" t="s">
        <v>1049</v>
      </c>
      <c r="C288" s="308">
        <v>70</v>
      </c>
      <c r="D288" s="210" t="s">
        <v>4867</v>
      </c>
      <c r="E288" s="70"/>
      <c r="F288" s="70"/>
    </row>
    <row r="289" spans="2:6">
      <c r="B289" s="316" t="s">
        <v>1049</v>
      </c>
      <c r="C289" s="308">
        <v>75</v>
      </c>
      <c r="D289" s="210" t="s">
        <v>4868</v>
      </c>
      <c r="E289" s="70"/>
      <c r="F289" s="70"/>
    </row>
    <row r="290" spans="2:6">
      <c r="B290" s="316" t="s">
        <v>1049</v>
      </c>
      <c r="C290" s="308">
        <v>75</v>
      </c>
      <c r="D290" s="210" t="s">
        <v>4868</v>
      </c>
      <c r="E290" s="70"/>
      <c r="F290" s="70"/>
    </row>
    <row r="291" spans="2:6">
      <c r="B291" s="316" t="s">
        <v>1049</v>
      </c>
      <c r="C291" s="308">
        <v>100</v>
      </c>
      <c r="D291" s="210" t="s">
        <v>4893</v>
      </c>
      <c r="E291" s="70"/>
      <c r="F291" s="70"/>
    </row>
    <row r="292" spans="2:6">
      <c r="B292" s="316" t="s">
        <v>1049</v>
      </c>
      <c r="C292" s="308">
        <v>100</v>
      </c>
      <c r="D292" s="210" t="s">
        <v>4300</v>
      </c>
      <c r="E292" s="70"/>
    </row>
    <row r="293" spans="2:6">
      <c r="B293" s="316" t="s">
        <v>1049</v>
      </c>
      <c r="C293" s="308">
        <v>100</v>
      </c>
      <c r="D293" s="210" t="s">
        <v>4894</v>
      </c>
      <c r="E293" s="70"/>
    </row>
    <row r="294" spans="2:6">
      <c r="B294" s="316" t="s">
        <v>1049</v>
      </c>
      <c r="C294" s="308">
        <v>100</v>
      </c>
      <c r="D294" s="210" t="s">
        <v>4935</v>
      </c>
      <c r="E294" s="70"/>
    </row>
    <row r="295" spans="2:6">
      <c r="B295" s="316" t="s">
        <v>1049</v>
      </c>
      <c r="C295" s="308">
        <v>100</v>
      </c>
      <c r="D295" s="210" t="s">
        <v>4936</v>
      </c>
      <c r="E295" s="70"/>
    </row>
    <row r="296" spans="2:6">
      <c r="B296" s="316" t="s">
        <v>1049</v>
      </c>
      <c r="C296" s="308">
        <v>100</v>
      </c>
      <c r="D296" s="210" t="s">
        <v>4298</v>
      </c>
      <c r="E296" s="70"/>
    </row>
    <row r="297" spans="2:6">
      <c r="B297" s="316" t="s">
        <v>1049</v>
      </c>
      <c r="C297" s="308">
        <v>100</v>
      </c>
      <c r="D297" s="210" t="s">
        <v>4299</v>
      </c>
      <c r="E297" s="70"/>
    </row>
    <row r="298" spans="2:6">
      <c r="B298" s="316" t="s">
        <v>1049</v>
      </c>
      <c r="C298" s="308">
        <v>100</v>
      </c>
      <c r="D298" s="210" t="s">
        <v>4219</v>
      </c>
      <c r="E298" s="70"/>
    </row>
    <row r="299" spans="2:6">
      <c r="B299" s="316" t="s">
        <v>1049</v>
      </c>
      <c r="C299" s="308">
        <v>100</v>
      </c>
      <c r="D299" s="210" t="s">
        <v>4220</v>
      </c>
      <c r="E299" s="70"/>
    </row>
    <row r="300" spans="2:6">
      <c r="B300" s="316" t="s">
        <v>1049</v>
      </c>
      <c r="C300" s="308">
        <v>100</v>
      </c>
      <c r="D300" s="210" t="s">
        <v>4223</v>
      </c>
      <c r="E300" s="70"/>
    </row>
    <row r="301" spans="2:6">
      <c r="B301" s="316" t="s">
        <v>1049</v>
      </c>
      <c r="C301" s="308">
        <v>100</v>
      </c>
      <c r="D301" s="210" t="s">
        <v>4218</v>
      </c>
      <c r="E301" s="70"/>
    </row>
    <row r="302" spans="2:6">
      <c r="B302" s="316" t="s">
        <v>1049</v>
      </c>
      <c r="C302" s="308">
        <v>100</v>
      </c>
      <c r="D302" s="210" t="s">
        <v>4219</v>
      </c>
      <c r="E302" s="70"/>
    </row>
    <row r="303" spans="2:6">
      <c r="B303" s="316" t="s">
        <v>1049</v>
      </c>
      <c r="C303" s="308">
        <v>100</v>
      </c>
      <c r="D303" s="210" t="s">
        <v>4221</v>
      </c>
      <c r="E303" s="70"/>
    </row>
    <row r="304" spans="2:6">
      <c r="B304" s="316" t="s">
        <v>1049</v>
      </c>
      <c r="C304" s="308">
        <v>100</v>
      </c>
      <c r="D304" s="210" t="s">
        <v>4222</v>
      </c>
      <c r="E304" s="70"/>
    </row>
    <row r="305" spans="2:5">
      <c r="B305" s="316" t="s">
        <v>1049</v>
      </c>
      <c r="C305" s="308">
        <v>100</v>
      </c>
      <c r="D305" s="210" t="s">
        <v>4217</v>
      </c>
      <c r="E305" s="70"/>
    </row>
    <row r="306" spans="2:5">
      <c r="B306" s="316" t="s">
        <v>1049</v>
      </c>
      <c r="C306" s="308">
        <v>100</v>
      </c>
      <c r="D306" s="210" t="s">
        <v>4216</v>
      </c>
      <c r="E306" s="70"/>
    </row>
    <row r="307" spans="2:5">
      <c r="B307" s="316" t="s">
        <v>1049</v>
      </c>
      <c r="C307" s="308">
        <v>100</v>
      </c>
      <c r="D307" s="210" t="s">
        <v>4869</v>
      </c>
      <c r="E307" s="70"/>
    </row>
    <row r="308" spans="2:5">
      <c r="B308" s="316" t="s">
        <v>1049</v>
      </c>
      <c r="C308" s="308">
        <v>100</v>
      </c>
      <c r="D308" s="210" t="s">
        <v>4338</v>
      </c>
      <c r="E308" s="70"/>
    </row>
    <row r="309" spans="2:5">
      <c r="B309" s="316" t="s">
        <v>1049</v>
      </c>
      <c r="C309" s="308">
        <v>100</v>
      </c>
      <c r="D309" s="210" t="s">
        <v>4937</v>
      </c>
      <c r="E309" s="70"/>
    </row>
    <row r="310" spans="2:5">
      <c r="B310" s="316" t="s">
        <v>1049</v>
      </c>
      <c r="C310" s="308">
        <v>100</v>
      </c>
      <c r="D310" s="210" t="s">
        <v>4893</v>
      </c>
      <c r="E310" s="70"/>
    </row>
    <row r="311" spans="2:5">
      <c r="B311" s="316" t="s">
        <v>1049</v>
      </c>
      <c r="C311" s="308">
        <v>102</v>
      </c>
      <c r="D311" s="210" t="s">
        <v>5141</v>
      </c>
      <c r="E311" s="70"/>
    </row>
    <row r="312" spans="2:5">
      <c r="B312" s="316" t="s">
        <v>1049</v>
      </c>
      <c r="C312" s="308">
        <v>102.02</v>
      </c>
      <c r="D312" s="210" t="s">
        <v>4339</v>
      </c>
      <c r="E312" s="70"/>
    </row>
    <row r="313" spans="2:5">
      <c r="B313" s="316" t="s">
        <v>1049</v>
      </c>
      <c r="C313" s="308">
        <v>113.38</v>
      </c>
      <c r="D313" s="210" t="s">
        <v>4340</v>
      </c>
      <c r="E313" s="70"/>
    </row>
    <row r="314" spans="2:5">
      <c r="B314" s="316" t="s">
        <v>1049</v>
      </c>
      <c r="C314" s="308">
        <v>125</v>
      </c>
      <c r="D314" s="210" t="s">
        <v>5140</v>
      </c>
      <c r="E314" s="70"/>
    </row>
    <row r="315" spans="2:5">
      <c r="B315" s="316" t="s">
        <v>1049</v>
      </c>
      <c r="C315" s="308">
        <v>162.30000000000001</v>
      </c>
      <c r="D315" s="210" t="s">
        <v>4341</v>
      </c>
      <c r="E315" s="70"/>
    </row>
    <row r="316" spans="2:5">
      <c r="B316" s="316" t="s">
        <v>1049</v>
      </c>
      <c r="C316" s="308">
        <v>172.39</v>
      </c>
      <c r="D316" s="210" t="s">
        <v>4342</v>
      </c>
      <c r="E316" s="70"/>
    </row>
    <row r="317" spans="2:5">
      <c r="B317" s="316" t="s">
        <v>1049</v>
      </c>
      <c r="C317" s="308">
        <v>200</v>
      </c>
      <c r="D317" s="210" t="s">
        <v>4343</v>
      </c>
      <c r="E317" s="70"/>
    </row>
    <row r="318" spans="2:5">
      <c r="B318" s="316" t="s">
        <v>1049</v>
      </c>
      <c r="C318" s="308">
        <v>200</v>
      </c>
      <c r="D318" s="210" t="s">
        <v>4344</v>
      </c>
      <c r="E318" s="70"/>
    </row>
    <row r="319" spans="2:5">
      <c r="B319" s="316" t="s">
        <v>1049</v>
      </c>
      <c r="C319" s="308">
        <v>200</v>
      </c>
      <c r="D319" s="210" t="s">
        <v>4912</v>
      </c>
      <c r="E319" s="70"/>
    </row>
    <row r="320" spans="2:5">
      <c r="B320" s="316" t="s">
        <v>1049</v>
      </c>
      <c r="C320" s="308">
        <v>200</v>
      </c>
      <c r="D320" s="210" t="s">
        <v>5138</v>
      </c>
      <c r="E320" s="70"/>
    </row>
    <row r="321" spans="2:5">
      <c r="B321" s="316" t="s">
        <v>1049</v>
      </c>
      <c r="C321" s="308">
        <v>289.89</v>
      </c>
      <c r="D321" s="210" t="s">
        <v>4345</v>
      </c>
      <c r="E321" s="70"/>
    </row>
    <row r="322" spans="2:5">
      <c r="B322" s="316" t="s">
        <v>1049</v>
      </c>
      <c r="C322" s="308">
        <v>294</v>
      </c>
      <c r="D322" s="210" t="s">
        <v>4346</v>
      </c>
      <c r="E322" s="70"/>
    </row>
    <row r="323" spans="2:5">
      <c r="B323" s="316" t="s">
        <v>1049</v>
      </c>
      <c r="C323" s="308">
        <v>294</v>
      </c>
      <c r="D323" s="210" t="s">
        <v>4347</v>
      </c>
      <c r="E323" s="70"/>
    </row>
    <row r="324" spans="2:5">
      <c r="B324" s="316" t="s">
        <v>1049</v>
      </c>
      <c r="C324" s="308">
        <v>300</v>
      </c>
      <c r="D324" s="210" t="s">
        <v>4348</v>
      </c>
      <c r="E324" s="70"/>
    </row>
    <row r="325" spans="2:5">
      <c r="B325" s="316" t="s">
        <v>1049</v>
      </c>
      <c r="C325" s="308">
        <v>300</v>
      </c>
      <c r="D325" s="210" t="s">
        <v>4921</v>
      </c>
      <c r="E325" s="70"/>
    </row>
    <row r="326" spans="2:5">
      <c r="B326" s="316" t="s">
        <v>1049</v>
      </c>
      <c r="C326" s="308">
        <v>300</v>
      </c>
      <c r="D326" s="210" t="s">
        <v>4938</v>
      </c>
      <c r="E326" s="70"/>
    </row>
    <row r="327" spans="2:5">
      <c r="B327" s="316" t="s">
        <v>1049</v>
      </c>
      <c r="C327" s="308">
        <v>300</v>
      </c>
      <c r="D327" s="210" t="s">
        <v>4918</v>
      </c>
      <c r="E327" s="70"/>
    </row>
    <row r="328" spans="2:5">
      <c r="B328" s="316" t="s">
        <v>1049</v>
      </c>
      <c r="C328" s="308">
        <v>300</v>
      </c>
      <c r="D328" s="210" t="s">
        <v>4240</v>
      </c>
      <c r="E328" s="70"/>
    </row>
    <row r="329" spans="2:5">
      <c r="B329" s="316" t="s">
        <v>1049</v>
      </c>
      <c r="C329" s="308">
        <v>350</v>
      </c>
      <c r="D329" s="210" t="s">
        <v>4313</v>
      </c>
      <c r="E329" s="70"/>
    </row>
    <row r="330" spans="2:5">
      <c r="B330" s="316" t="s">
        <v>1049</v>
      </c>
      <c r="C330" s="308">
        <v>350</v>
      </c>
      <c r="D330" s="210" t="s">
        <v>4349</v>
      </c>
      <c r="E330" s="70"/>
    </row>
    <row r="331" spans="2:5">
      <c r="B331" s="316" t="s">
        <v>1049</v>
      </c>
      <c r="C331" s="308">
        <v>470.19</v>
      </c>
      <c r="D331" s="210" t="s">
        <v>4350</v>
      </c>
      <c r="E331" s="70"/>
    </row>
    <row r="332" spans="2:5">
      <c r="B332" s="316" t="s">
        <v>1049</v>
      </c>
      <c r="C332" s="308">
        <v>480</v>
      </c>
      <c r="D332" s="210" t="s">
        <v>4928</v>
      </c>
      <c r="E332" s="70"/>
    </row>
    <row r="333" spans="2:5">
      <c r="B333" s="316" t="s">
        <v>1049</v>
      </c>
      <c r="C333" s="308">
        <v>500</v>
      </c>
      <c r="D333" s="210" t="s">
        <v>4917</v>
      </c>
      <c r="E333" s="70"/>
    </row>
    <row r="334" spans="2:5">
      <c r="B334" s="316" t="s">
        <v>1049</v>
      </c>
      <c r="C334" s="308">
        <v>500</v>
      </c>
      <c r="D334" s="210" t="s">
        <v>4939</v>
      </c>
      <c r="E334" s="70"/>
    </row>
    <row r="335" spans="2:5">
      <c r="B335" s="316" t="s">
        <v>1049</v>
      </c>
      <c r="C335" s="308">
        <v>500</v>
      </c>
      <c r="D335" s="210" t="s">
        <v>4351</v>
      </c>
      <c r="E335" s="70"/>
    </row>
    <row r="336" spans="2:5">
      <c r="B336" s="316" t="s">
        <v>1049</v>
      </c>
      <c r="C336" s="308">
        <v>500</v>
      </c>
      <c r="D336" s="210" t="s">
        <v>4940</v>
      </c>
      <c r="E336" s="70"/>
    </row>
    <row r="337" spans="2:7">
      <c r="B337" s="316" t="s">
        <v>1049</v>
      </c>
      <c r="C337" s="308">
        <v>500</v>
      </c>
      <c r="D337" s="210" t="s">
        <v>4941</v>
      </c>
      <c r="E337" s="70"/>
    </row>
    <row r="338" spans="2:7">
      <c r="B338" s="316" t="s">
        <v>1049</v>
      </c>
      <c r="C338" s="308">
        <v>500</v>
      </c>
      <c r="D338" s="210" t="s">
        <v>4942</v>
      </c>
      <c r="E338" s="70"/>
    </row>
    <row r="339" spans="2:7">
      <c r="B339" s="316" t="s">
        <v>1049</v>
      </c>
      <c r="C339" s="308">
        <v>500</v>
      </c>
      <c r="D339" s="210" t="s">
        <v>4943</v>
      </c>
      <c r="E339" s="70"/>
    </row>
    <row r="340" spans="2:7">
      <c r="B340" s="316" t="s">
        <v>1049</v>
      </c>
      <c r="C340" s="308">
        <v>500</v>
      </c>
      <c r="D340" s="210" t="s">
        <v>4352</v>
      </c>
      <c r="E340" s="70"/>
    </row>
    <row r="341" spans="2:7" s="70" customFormat="1">
      <c r="B341" s="316" t="s">
        <v>1049</v>
      </c>
      <c r="C341" s="308">
        <v>500</v>
      </c>
      <c r="D341" s="210" t="s">
        <v>4312</v>
      </c>
      <c r="G341" s="199"/>
    </row>
    <row r="342" spans="2:7">
      <c r="B342" s="316" t="s">
        <v>1049</v>
      </c>
      <c r="C342" s="308">
        <v>500</v>
      </c>
      <c r="D342" s="210" t="s">
        <v>4322</v>
      </c>
      <c r="E342" s="70"/>
    </row>
    <row r="343" spans="2:7">
      <c r="B343" s="316" t="s">
        <v>1049</v>
      </c>
      <c r="C343" s="308">
        <v>500</v>
      </c>
      <c r="D343" s="210" t="s">
        <v>4316</v>
      </c>
      <c r="E343" s="70"/>
    </row>
    <row r="344" spans="2:7">
      <c r="B344" s="316" t="s">
        <v>1049</v>
      </c>
      <c r="C344" s="308">
        <v>500</v>
      </c>
      <c r="D344" s="210" t="s">
        <v>4278</v>
      </c>
      <c r="E344" s="70"/>
    </row>
    <row r="345" spans="2:7">
      <c r="B345" s="316" t="s">
        <v>1049</v>
      </c>
      <c r="C345" s="308">
        <v>760</v>
      </c>
      <c r="D345" s="210" t="s">
        <v>4944</v>
      </c>
      <c r="E345" s="70"/>
    </row>
    <row r="346" spans="2:7">
      <c r="B346" s="316" t="s">
        <v>1049</v>
      </c>
      <c r="C346" s="308">
        <v>770</v>
      </c>
      <c r="D346" s="210" t="s">
        <v>4945</v>
      </c>
      <c r="E346" s="70"/>
    </row>
    <row r="347" spans="2:7">
      <c r="B347" s="316" t="s">
        <v>1049</v>
      </c>
      <c r="C347" s="308">
        <v>800</v>
      </c>
      <c r="D347" s="210" t="s">
        <v>4353</v>
      </c>
      <c r="E347" s="70"/>
    </row>
    <row r="348" spans="2:7">
      <c r="B348" s="316" t="s">
        <v>1049</v>
      </c>
      <c r="C348" s="308">
        <v>810</v>
      </c>
      <c r="D348" s="210" t="s">
        <v>4946</v>
      </c>
      <c r="E348" s="70"/>
    </row>
    <row r="349" spans="2:7">
      <c r="B349" s="316" t="s">
        <v>1049</v>
      </c>
      <c r="C349" s="308">
        <v>1000</v>
      </c>
      <c r="D349" s="210" t="s">
        <v>4354</v>
      </c>
      <c r="E349" s="70"/>
    </row>
    <row r="350" spans="2:7">
      <c r="B350" s="316" t="s">
        <v>1049</v>
      </c>
      <c r="C350" s="308">
        <v>1000</v>
      </c>
      <c r="D350" s="210" t="s">
        <v>4355</v>
      </c>
      <c r="E350" s="70"/>
    </row>
    <row r="351" spans="2:7">
      <c r="B351" s="316" t="s">
        <v>1049</v>
      </c>
      <c r="C351" s="308">
        <v>1000</v>
      </c>
      <c r="D351" s="210" t="s">
        <v>4947</v>
      </c>
      <c r="E351" s="70"/>
    </row>
    <row r="352" spans="2:7">
      <c r="B352" s="316" t="s">
        <v>1049</v>
      </c>
      <c r="C352" s="308">
        <v>1000</v>
      </c>
      <c r="D352" s="210" t="s">
        <v>4356</v>
      </c>
      <c r="E352" s="70"/>
    </row>
    <row r="353" spans="2:5">
      <c r="B353" s="316" t="s">
        <v>1049</v>
      </c>
      <c r="C353" s="308">
        <v>1000</v>
      </c>
      <c r="D353" s="210" t="s">
        <v>4948</v>
      </c>
      <c r="E353" s="70"/>
    </row>
    <row r="354" spans="2:5">
      <c r="B354" s="316" t="s">
        <v>1049</v>
      </c>
      <c r="C354" s="308">
        <v>1000</v>
      </c>
      <c r="D354" s="250" t="s">
        <v>4949</v>
      </c>
      <c r="E354" s="70"/>
    </row>
    <row r="355" spans="2:5">
      <c r="B355" s="316" t="s">
        <v>1049</v>
      </c>
      <c r="C355" s="308">
        <v>1000</v>
      </c>
      <c r="D355" s="210" t="s">
        <v>4950</v>
      </c>
      <c r="E355" s="70"/>
    </row>
    <row r="356" spans="2:5">
      <c r="B356" s="316" t="s">
        <v>1049</v>
      </c>
      <c r="C356" s="308">
        <v>2000</v>
      </c>
      <c r="D356" s="210" t="s">
        <v>4951</v>
      </c>
      <c r="E356" s="70"/>
    </row>
    <row r="357" spans="2:5">
      <c r="B357" s="316" t="s">
        <v>1049</v>
      </c>
      <c r="C357" s="308">
        <v>2108.69</v>
      </c>
      <c r="D357" s="210" t="s">
        <v>4357</v>
      </c>
      <c r="E357" s="70"/>
    </row>
    <row r="358" spans="2:5">
      <c r="B358" s="316" t="s">
        <v>1049</v>
      </c>
      <c r="C358" s="308">
        <v>3000</v>
      </c>
      <c r="D358" s="210" t="s">
        <v>4952</v>
      </c>
      <c r="E358" s="70"/>
    </row>
    <row r="359" spans="2:5">
      <c r="B359" s="316" t="s">
        <v>1049</v>
      </c>
      <c r="C359" s="308">
        <v>3000</v>
      </c>
      <c r="D359" s="210" t="s">
        <v>4358</v>
      </c>
      <c r="E359" s="70"/>
    </row>
    <row r="360" spans="2:5">
      <c r="B360" s="316" t="s">
        <v>1049</v>
      </c>
      <c r="C360" s="308">
        <v>3000</v>
      </c>
      <c r="D360" s="210" t="s">
        <v>4359</v>
      </c>
      <c r="E360" s="70"/>
    </row>
    <row r="361" spans="2:5" ht="26.25">
      <c r="B361" s="363" t="s">
        <v>1049</v>
      </c>
      <c r="C361" s="364">
        <v>7390</v>
      </c>
      <c r="D361" s="365" t="s">
        <v>5152</v>
      </c>
      <c r="E361" s="70"/>
    </row>
    <row r="362" spans="2:5">
      <c r="B362" s="316" t="s">
        <v>1049</v>
      </c>
      <c r="C362" s="308">
        <v>9500</v>
      </c>
      <c r="D362" s="210" t="s">
        <v>4360</v>
      </c>
      <c r="E362" s="70"/>
    </row>
    <row r="363" spans="2:5">
      <c r="B363" s="316" t="s">
        <v>1049</v>
      </c>
      <c r="C363" s="308">
        <v>10000</v>
      </c>
      <c r="D363" s="210" t="s">
        <v>4361</v>
      </c>
      <c r="E363" s="70"/>
    </row>
    <row r="364" spans="2:5" ht="26.25">
      <c r="B364" s="363" t="s">
        <v>1049</v>
      </c>
      <c r="C364" s="364">
        <v>11100</v>
      </c>
      <c r="D364" s="365" t="s">
        <v>5148</v>
      </c>
      <c r="E364" s="70"/>
    </row>
    <row r="365" spans="2:5" ht="26.25">
      <c r="B365" s="363" t="s">
        <v>1049</v>
      </c>
      <c r="C365" s="364">
        <v>15779.18</v>
      </c>
      <c r="D365" s="365" t="s">
        <v>5148</v>
      </c>
      <c r="E365" s="70"/>
    </row>
    <row r="366" spans="2:5" ht="26.25">
      <c r="B366" s="363" t="s">
        <v>1049</v>
      </c>
      <c r="C366" s="364">
        <v>25380.11</v>
      </c>
      <c r="D366" s="365" t="s">
        <v>5148</v>
      </c>
      <c r="E366" s="70"/>
    </row>
    <row r="367" spans="2:5">
      <c r="B367" s="316" t="s">
        <v>1049</v>
      </c>
      <c r="C367" s="308">
        <v>85000</v>
      </c>
      <c r="D367" s="210" t="s">
        <v>4362</v>
      </c>
      <c r="E367" s="70"/>
    </row>
    <row r="368" spans="2:5">
      <c r="B368" s="316" t="s">
        <v>1028</v>
      </c>
      <c r="C368" s="308">
        <v>0.48</v>
      </c>
      <c r="D368" s="210" t="s">
        <v>4363</v>
      </c>
      <c r="E368" s="70"/>
    </row>
    <row r="369" spans="2:7">
      <c r="B369" s="316" t="s">
        <v>1028</v>
      </c>
      <c r="C369" s="308">
        <v>1</v>
      </c>
      <c r="D369" s="210" t="s">
        <v>4364</v>
      </c>
      <c r="E369" s="70"/>
    </row>
    <row r="370" spans="2:7">
      <c r="B370" s="316" t="s">
        <v>1028</v>
      </c>
      <c r="C370" s="308">
        <v>6</v>
      </c>
      <c r="D370" s="210" t="s">
        <v>4365</v>
      </c>
      <c r="E370" s="70"/>
    </row>
    <row r="371" spans="2:7">
      <c r="B371" s="316" t="s">
        <v>1028</v>
      </c>
      <c r="C371" s="308">
        <v>9.0299999999999994</v>
      </c>
      <c r="D371" s="210" t="s">
        <v>4366</v>
      </c>
      <c r="E371" s="70"/>
    </row>
    <row r="372" spans="2:7" s="141" customFormat="1">
      <c r="B372" s="363" t="s">
        <v>1028</v>
      </c>
      <c r="C372" s="364">
        <v>17.36</v>
      </c>
      <c r="D372" s="365" t="s">
        <v>4295</v>
      </c>
      <c r="G372" s="417"/>
    </row>
    <row r="373" spans="2:7">
      <c r="B373" s="316" t="s">
        <v>1028</v>
      </c>
      <c r="C373" s="308">
        <v>22.56</v>
      </c>
      <c r="D373" s="210" t="s">
        <v>4367</v>
      </c>
      <c r="E373" s="70"/>
    </row>
    <row r="374" spans="2:7">
      <c r="B374" s="316" t="s">
        <v>1028</v>
      </c>
      <c r="C374" s="308">
        <v>27.68</v>
      </c>
      <c r="D374" s="210" t="s">
        <v>4368</v>
      </c>
      <c r="E374" s="70"/>
    </row>
    <row r="375" spans="2:7">
      <c r="B375" s="316" t="s">
        <v>1028</v>
      </c>
      <c r="C375" s="308">
        <v>30</v>
      </c>
      <c r="D375" s="210" t="s">
        <v>4369</v>
      </c>
      <c r="E375" s="70"/>
    </row>
    <row r="376" spans="2:7">
      <c r="B376" s="316" t="s">
        <v>1028</v>
      </c>
      <c r="C376" s="308">
        <v>30</v>
      </c>
      <c r="D376" s="210" t="s">
        <v>4369</v>
      </c>
      <c r="E376" s="70"/>
    </row>
    <row r="377" spans="2:7">
      <c r="B377" s="316" t="s">
        <v>1028</v>
      </c>
      <c r="C377" s="308">
        <v>38.090000000000003</v>
      </c>
      <c r="D377" s="210" t="s">
        <v>4370</v>
      </c>
      <c r="E377" s="70"/>
    </row>
    <row r="378" spans="2:7">
      <c r="B378" s="316" t="s">
        <v>1028</v>
      </c>
      <c r="C378" s="308">
        <v>50</v>
      </c>
      <c r="D378" s="210" t="s">
        <v>4953</v>
      </c>
      <c r="E378" s="70"/>
    </row>
    <row r="379" spans="2:7">
      <c r="B379" s="316" t="s">
        <v>1028</v>
      </c>
      <c r="C379" s="308">
        <v>50</v>
      </c>
      <c r="D379" s="210" t="s">
        <v>4864</v>
      </c>
      <c r="E379" s="70"/>
    </row>
    <row r="380" spans="2:7">
      <c r="B380" s="316" t="s">
        <v>1028</v>
      </c>
      <c r="C380" s="308">
        <v>70</v>
      </c>
      <c r="D380" s="210" t="s">
        <v>4867</v>
      </c>
      <c r="E380" s="70"/>
    </row>
    <row r="381" spans="2:7">
      <c r="B381" s="316" t="s">
        <v>1028</v>
      </c>
      <c r="C381" s="308">
        <v>70</v>
      </c>
      <c r="D381" s="210" t="s">
        <v>4867</v>
      </c>
      <c r="E381" s="70"/>
    </row>
    <row r="382" spans="2:7">
      <c r="B382" s="316" t="s">
        <v>1028</v>
      </c>
      <c r="C382" s="308">
        <v>100</v>
      </c>
      <c r="D382" s="210" t="s">
        <v>4954</v>
      </c>
      <c r="E382" s="70"/>
    </row>
    <row r="383" spans="2:7">
      <c r="B383" s="316" t="s">
        <v>1028</v>
      </c>
      <c r="C383" s="308">
        <v>100</v>
      </c>
      <c r="D383" s="210" t="s">
        <v>4894</v>
      </c>
      <c r="E383" s="70"/>
    </row>
    <row r="384" spans="2:7">
      <c r="B384" s="316" t="s">
        <v>1028</v>
      </c>
      <c r="C384" s="308">
        <v>100</v>
      </c>
      <c r="D384" s="210" t="s">
        <v>4371</v>
      </c>
      <c r="E384" s="70"/>
    </row>
    <row r="385" spans="2:5">
      <c r="B385" s="316" t="s">
        <v>1028</v>
      </c>
      <c r="C385" s="308">
        <v>100</v>
      </c>
      <c r="D385" s="210" t="s">
        <v>4869</v>
      </c>
      <c r="E385" s="70"/>
    </row>
    <row r="386" spans="2:5">
      <c r="B386" s="316" t="s">
        <v>1028</v>
      </c>
      <c r="C386" s="308">
        <v>100</v>
      </c>
      <c r="D386" s="210" t="s">
        <v>4955</v>
      </c>
      <c r="E386" s="70"/>
    </row>
    <row r="387" spans="2:5">
      <c r="B387" s="316" t="s">
        <v>1028</v>
      </c>
      <c r="C387" s="308">
        <v>100</v>
      </c>
      <c r="D387" s="210" t="s">
        <v>4220</v>
      </c>
      <c r="E387" s="70"/>
    </row>
    <row r="388" spans="2:5">
      <c r="B388" s="316" t="s">
        <v>1028</v>
      </c>
      <c r="C388" s="308">
        <v>100</v>
      </c>
      <c r="D388" s="210" t="s">
        <v>4221</v>
      </c>
      <c r="E388" s="70"/>
    </row>
    <row r="389" spans="2:5">
      <c r="B389" s="316" t="s">
        <v>1028</v>
      </c>
      <c r="C389" s="308">
        <v>100</v>
      </c>
      <c r="D389" s="210" t="s">
        <v>4223</v>
      </c>
      <c r="E389" s="70"/>
    </row>
    <row r="390" spans="2:5">
      <c r="B390" s="316" t="s">
        <v>1028</v>
      </c>
      <c r="C390" s="308">
        <v>100</v>
      </c>
      <c r="D390" s="210" t="s">
        <v>4216</v>
      </c>
      <c r="E390" s="70"/>
    </row>
    <row r="391" spans="2:5">
      <c r="B391" s="316" t="s">
        <v>1028</v>
      </c>
      <c r="C391" s="308">
        <v>100</v>
      </c>
      <c r="D391" s="210" t="s">
        <v>4298</v>
      </c>
      <c r="E391" s="70"/>
    </row>
    <row r="392" spans="2:5">
      <c r="B392" s="316" t="s">
        <v>1028</v>
      </c>
      <c r="C392" s="308">
        <v>100</v>
      </c>
      <c r="D392" s="210" t="s">
        <v>4219</v>
      </c>
      <c r="E392" s="70"/>
    </row>
    <row r="393" spans="2:5">
      <c r="B393" s="316" t="s">
        <v>1028</v>
      </c>
      <c r="C393" s="308">
        <v>100</v>
      </c>
      <c r="D393" s="210" t="s">
        <v>4219</v>
      </c>
      <c r="E393" s="70"/>
    </row>
    <row r="394" spans="2:5">
      <c r="B394" s="316" t="s">
        <v>1028</v>
      </c>
      <c r="C394" s="308">
        <v>100</v>
      </c>
      <c r="D394" s="210" t="s">
        <v>4222</v>
      </c>
      <c r="E394" s="70"/>
    </row>
    <row r="395" spans="2:5">
      <c r="B395" s="316" t="s">
        <v>1028</v>
      </c>
      <c r="C395" s="308">
        <v>100</v>
      </c>
      <c r="D395" s="210" t="s">
        <v>4338</v>
      </c>
      <c r="E395" s="70"/>
    </row>
    <row r="396" spans="2:5">
      <c r="B396" s="316" t="s">
        <v>1028</v>
      </c>
      <c r="C396" s="308">
        <v>100</v>
      </c>
      <c r="D396" s="210" t="s">
        <v>4217</v>
      </c>
      <c r="E396" s="70"/>
    </row>
    <row r="397" spans="2:5">
      <c r="B397" s="316" t="s">
        <v>1028</v>
      </c>
      <c r="C397" s="308">
        <v>100</v>
      </c>
      <c r="D397" s="210" t="s">
        <v>4218</v>
      </c>
      <c r="E397" s="70"/>
    </row>
    <row r="398" spans="2:5">
      <c r="B398" s="316" t="s">
        <v>1028</v>
      </c>
      <c r="C398" s="308">
        <v>100</v>
      </c>
      <c r="D398" s="210" t="s">
        <v>4935</v>
      </c>
      <c r="E398" s="70"/>
    </row>
    <row r="399" spans="2:5">
      <c r="B399" s="316" t="s">
        <v>1028</v>
      </c>
      <c r="C399" s="308">
        <v>100</v>
      </c>
      <c r="D399" s="210" t="s">
        <v>4894</v>
      </c>
      <c r="E399" s="70"/>
    </row>
    <row r="400" spans="2:5">
      <c r="B400" s="316" t="s">
        <v>1028</v>
      </c>
      <c r="C400" s="308">
        <v>106</v>
      </c>
      <c r="D400" s="210" t="s">
        <v>4372</v>
      </c>
      <c r="E400" s="70"/>
    </row>
    <row r="401" spans="2:7">
      <c r="B401" s="316" t="s">
        <v>1028</v>
      </c>
      <c r="C401" s="308">
        <v>125</v>
      </c>
      <c r="D401" s="210" t="s">
        <v>5140</v>
      </c>
      <c r="E401" s="70"/>
    </row>
    <row r="402" spans="2:7">
      <c r="B402" s="316" t="s">
        <v>1028</v>
      </c>
      <c r="C402" s="308">
        <v>150</v>
      </c>
      <c r="D402" s="210" t="s">
        <v>4918</v>
      </c>
      <c r="E402" s="70"/>
    </row>
    <row r="403" spans="2:7">
      <c r="B403" s="316" t="s">
        <v>1028</v>
      </c>
      <c r="C403" s="308">
        <v>159</v>
      </c>
      <c r="D403" s="210" t="s">
        <v>4373</v>
      </c>
      <c r="E403" s="70"/>
    </row>
    <row r="404" spans="2:7">
      <c r="B404" s="316" t="s">
        <v>1028</v>
      </c>
      <c r="C404" s="308">
        <v>160</v>
      </c>
      <c r="D404" s="210" t="s">
        <v>4912</v>
      </c>
      <c r="E404" s="70"/>
    </row>
    <row r="405" spans="2:7">
      <c r="B405" s="316" t="s">
        <v>1028</v>
      </c>
      <c r="C405" s="308">
        <v>176.48</v>
      </c>
      <c r="D405" s="210" t="s">
        <v>4374</v>
      </c>
      <c r="E405" s="70"/>
    </row>
    <row r="406" spans="2:7">
      <c r="B406" s="316" t="s">
        <v>1028</v>
      </c>
      <c r="C406" s="308">
        <v>190</v>
      </c>
      <c r="D406" s="210" t="s">
        <v>5138</v>
      </c>
      <c r="E406" s="70"/>
    </row>
    <row r="407" spans="2:7">
      <c r="B407" s="316" t="s">
        <v>1028</v>
      </c>
      <c r="C407" s="308">
        <v>190</v>
      </c>
      <c r="D407" s="210" t="s">
        <v>4895</v>
      </c>
      <c r="E407" s="70"/>
    </row>
    <row r="408" spans="2:7">
      <c r="B408" s="316" t="s">
        <v>1028</v>
      </c>
      <c r="C408" s="308">
        <v>190</v>
      </c>
      <c r="D408" s="210" t="s">
        <v>5144</v>
      </c>
      <c r="E408" s="70"/>
    </row>
    <row r="409" spans="2:7">
      <c r="B409" s="316" t="s">
        <v>1028</v>
      </c>
      <c r="C409" s="308">
        <v>200</v>
      </c>
      <c r="D409" s="210" t="s">
        <v>4956</v>
      </c>
      <c r="E409" s="70"/>
    </row>
    <row r="410" spans="2:7">
      <c r="B410" s="316" t="s">
        <v>1028</v>
      </c>
      <c r="C410" s="308">
        <v>200</v>
      </c>
      <c r="D410" s="210" t="s">
        <v>4895</v>
      </c>
      <c r="E410" s="70"/>
    </row>
    <row r="411" spans="2:7">
      <c r="B411" s="316" t="s">
        <v>1028</v>
      </c>
      <c r="C411" s="308">
        <v>200</v>
      </c>
      <c r="D411" s="210" t="s">
        <v>4957</v>
      </c>
      <c r="E411" s="70"/>
    </row>
    <row r="412" spans="2:7">
      <c r="B412" s="316" t="s">
        <v>1028</v>
      </c>
      <c r="C412" s="308">
        <v>223.19</v>
      </c>
      <c r="D412" s="210" t="s">
        <v>4375</v>
      </c>
      <c r="E412" s="70"/>
    </row>
    <row r="413" spans="2:7" s="141" customFormat="1">
      <c r="B413" s="363" t="s">
        <v>1028</v>
      </c>
      <c r="C413" s="364">
        <v>231.46</v>
      </c>
      <c r="D413" s="365" t="s">
        <v>4295</v>
      </c>
      <c r="G413" s="417"/>
    </row>
    <row r="414" spans="2:7">
      <c r="B414" s="316" t="s">
        <v>1028</v>
      </c>
      <c r="C414" s="308">
        <v>237.29</v>
      </c>
      <c r="D414" s="210" t="s">
        <v>4376</v>
      </c>
      <c r="E414" s="70"/>
    </row>
    <row r="415" spans="2:7">
      <c r="B415" s="316" t="s">
        <v>1028</v>
      </c>
      <c r="C415" s="308">
        <v>300</v>
      </c>
      <c r="D415" s="250" t="s">
        <v>4958</v>
      </c>
      <c r="E415" s="70"/>
    </row>
    <row r="416" spans="2:7">
      <c r="B416" s="316" t="s">
        <v>1028</v>
      </c>
      <c r="C416" s="308">
        <v>310</v>
      </c>
      <c r="D416" s="210" t="s">
        <v>4915</v>
      </c>
      <c r="E416" s="70"/>
    </row>
    <row r="417" spans="2:7">
      <c r="B417" s="316" t="s">
        <v>1028</v>
      </c>
      <c r="C417" s="308">
        <v>319.39999999999998</v>
      </c>
      <c r="D417" s="210" t="s">
        <v>4377</v>
      </c>
      <c r="E417" s="70"/>
    </row>
    <row r="418" spans="2:7">
      <c r="B418" s="316" t="s">
        <v>1028</v>
      </c>
      <c r="C418" s="308">
        <v>334.61</v>
      </c>
      <c r="D418" s="210" t="s">
        <v>4378</v>
      </c>
      <c r="E418" s="70"/>
    </row>
    <row r="419" spans="2:7">
      <c r="B419" s="316" t="s">
        <v>1028</v>
      </c>
      <c r="C419" s="308">
        <v>350</v>
      </c>
      <c r="D419" s="210" t="s">
        <v>4880</v>
      </c>
      <c r="E419" s="70"/>
    </row>
    <row r="420" spans="2:7">
      <c r="B420" s="316" t="s">
        <v>1028</v>
      </c>
      <c r="C420" s="308">
        <v>367.81</v>
      </c>
      <c r="D420" s="210" t="s">
        <v>4379</v>
      </c>
      <c r="E420" s="70"/>
    </row>
    <row r="421" spans="2:7">
      <c r="B421" s="316" t="s">
        <v>1028</v>
      </c>
      <c r="C421" s="308">
        <v>400</v>
      </c>
      <c r="D421" s="210" t="s">
        <v>4380</v>
      </c>
      <c r="E421" s="70"/>
    </row>
    <row r="422" spans="2:7">
      <c r="B422" s="316" t="s">
        <v>1028</v>
      </c>
      <c r="C422" s="308">
        <v>500</v>
      </c>
      <c r="D422" s="210" t="s">
        <v>4959</v>
      </c>
      <c r="E422" s="70"/>
    </row>
    <row r="423" spans="2:7" s="70" customFormat="1">
      <c r="B423" s="316" t="s">
        <v>1028</v>
      </c>
      <c r="C423" s="308">
        <v>500</v>
      </c>
      <c r="D423" s="210" t="s">
        <v>4381</v>
      </c>
      <c r="G423" s="199"/>
    </row>
    <row r="424" spans="2:7" s="70" customFormat="1">
      <c r="B424" s="316" t="s">
        <v>1028</v>
      </c>
      <c r="C424" s="308">
        <v>500</v>
      </c>
      <c r="D424" s="210" t="s">
        <v>4315</v>
      </c>
      <c r="G424" s="199"/>
    </row>
    <row r="425" spans="2:7" s="70" customFormat="1">
      <c r="B425" s="316" t="s">
        <v>1028</v>
      </c>
      <c r="C425" s="308">
        <v>500</v>
      </c>
      <c r="D425" s="210" t="s">
        <v>4382</v>
      </c>
      <c r="G425" s="199"/>
    </row>
    <row r="426" spans="2:7">
      <c r="B426" s="316" t="s">
        <v>1028</v>
      </c>
      <c r="C426" s="308">
        <v>580.28</v>
      </c>
      <c r="D426" s="210" t="s">
        <v>4243</v>
      </c>
      <c r="E426" s="70"/>
    </row>
    <row r="427" spans="2:7">
      <c r="B427" s="316" t="s">
        <v>1028</v>
      </c>
      <c r="C427" s="308">
        <v>706.32</v>
      </c>
      <c r="D427" s="210" t="s">
        <v>4383</v>
      </c>
      <c r="E427" s="70"/>
    </row>
    <row r="428" spans="2:7">
      <c r="B428" s="316" t="s">
        <v>1028</v>
      </c>
      <c r="C428" s="308">
        <v>719.83</v>
      </c>
      <c r="D428" s="210" t="s">
        <v>4384</v>
      </c>
      <c r="E428" s="70"/>
    </row>
    <row r="429" spans="2:7">
      <c r="B429" s="316" t="s">
        <v>1028</v>
      </c>
      <c r="C429" s="308">
        <v>900</v>
      </c>
      <c r="D429" s="210" t="s">
        <v>4960</v>
      </c>
      <c r="E429" s="70"/>
    </row>
    <row r="430" spans="2:7">
      <c r="B430" s="316" t="s">
        <v>1028</v>
      </c>
      <c r="C430" s="308">
        <v>1000</v>
      </c>
      <c r="D430" s="210" t="s">
        <v>4385</v>
      </c>
      <c r="E430" s="70"/>
    </row>
    <row r="431" spans="2:7">
      <c r="B431" s="316" t="s">
        <v>1028</v>
      </c>
      <c r="C431" s="308">
        <v>1000</v>
      </c>
      <c r="D431" s="210" t="s">
        <v>4386</v>
      </c>
      <c r="E431" s="70"/>
    </row>
    <row r="432" spans="2:7">
      <c r="B432" s="316" t="s">
        <v>1028</v>
      </c>
      <c r="C432" s="308">
        <v>1000</v>
      </c>
      <c r="D432" s="210" t="s">
        <v>4387</v>
      </c>
      <c r="E432" s="70"/>
    </row>
    <row r="433" spans="2:5">
      <c r="B433" s="316" t="s">
        <v>1028</v>
      </c>
      <c r="C433" s="308">
        <v>1000</v>
      </c>
      <c r="D433" s="210" t="s">
        <v>4961</v>
      </c>
      <c r="E433" s="70"/>
    </row>
    <row r="434" spans="2:5">
      <c r="B434" s="316" t="s">
        <v>1028</v>
      </c>
      <c r="C434" s="308">
        <v>1000</v>
      </c>
      <c r="D434" s="210" t="s">
        <v>4962</v>
      </c>
      <c r="E434" s="70"/>
    </row>
    <row r="435" spans="2:5">
      <c r="B435" s="316" t="s">
        <v>1028</v>
      </c>
      <c r="C435" s="308">
        <v>1000</v>
      </c>
      <c r="D435" s="210" t="s">
        <v>4388</v>
      </c>
      <c r="E435" s="70"/>
    </row>
    <row r="436" spans="2:5">
      <c r="B436" s="316" t="s">
        <v>1028</v>
      </c>
      <c r="C436" s="308">
        <v>1000</v>
      </c>
      <c r="D436" s="210" t="s">
        <v>4963</v>
      </c>
      <c r="E436" s="70"/>
    </row>
    <row r="437" spans="2:5">
      <c r="B437" s="316" t="s">
        <v>1028</v>
      </c>
      <c r="C437" s="308">
        <v>1000</v>
      </c>
      <c r="D437" s="210" t="s">
        <v>4964</v>
      </c>
      <c r="E437" s="70"/>
    </row>
    <row r="438" spans="2:5">
      <c r="B438" s="316" t="s">
        <v>1028</v>
      </c>
      <c r="C438" s="308">
        <v>1000</v>
      </c>
      <c r="D438" s="210" t="s">
        <v>4965</v>
      </c>
      <c r="E438" s="70"/>
    </row>
    <row r="439" spans="2:5">
      <c r="B439" s="316" t="s">
        <v>1028</v>
      </c>
      <c r="C439" s="308">
        <v>1000</v>
      </c>
      <c r="D439" s="210" t="s">
        <v>4966</v>
      </c>
      <c r="E439" s="70"/>
    </row>
    <row r="440" spans="2:5">
      <c r="B440" s="316" t="s">
        <v>1028</v>
      </c>
      <c r="C440" s="308">
        <v>1000</v>
      </c>
      <c r="D440" s="210" t="s">
        <v>4967</v>
      </c>
      <c r="E440" s="70"/>
    </row>
    <row r="441" spans="2:5">
      <c r="B441" s="316" t="s">
        <v>1028</v>
      </c>
      <c r="C441" s="308">
        <v>1000</v>
      </c>
      <c r="D441" s="210" t="s">
        <v>4968</v>
      </c>
      <c r="E441" s="70"/>
    </row>
    <row r="442" spans="2:5">
      <c r="B442" s="316" t="s">
        <v>1028</v>
      </c>
      <c r="C442" s="308">
        <v>1000</v>
      </c>
      <c r="D442" s="210" t="s">
        <v>4969</v>
      </c>
      <c r="E442" s="70"/>
    </row>
    <row r="443" spans="2:5">
      <c r="B443" s="316" t="s">
        <v>1028</v>
      </c>
      <c r="C443" s="308">
        <v>1000</v>
      </c>
      <c r="D443" s="210" t="s">
        <v>4970</v>
      </c>
      <c r="E443" s="70"/>
    </row>
    <row r="444" spans="2:5">
      <c r="B444" s="316" t="s">
        <v>1028</v>
      </c>
      <c r="C444" s="308">
        <v>1000</v>
      </c>
      <c r="D444" s="210" t="s">
        <v>4971</v>
      </c>
      <c r="E444" s="70"/>
    </row>
    <row r="445" spans="2:5">
      <c r="B445" s="316" t="s">
        <v>1028</v>
      </c>
      <c r="C445" s="308">
        <v>1000</v>
      </c>
      <c r="D445" s="210" t="s">
        <v>4972</v>
      </c>
      <c r="E445" s="70"/>
    </row>
    <row r="446" spans="2:5">
      <c r="B446" s="316" t="s">
        <v>1028</v>
      </c>
      <c r="C446" s="308">
        <v>1000</v>
      </c>
      <c r="D446" s="210" t="s">
        <v>4389</v>
      </c>
      <c r="E446" s="70"/>
    </row>
    <row r="447" spans="2:5">
      <c r="B447" s="316" t="s">
        <v>1028</v>
      </c>
      <c r="C447" s="308">
        <v>1000</v>
      </c>
      <c r="D447" s="210" t="s">
        <v>4973</v>
      </c>
      <c r="E447" s="70"/>
    </row>
    <row r="448" spans="2:5">
      <c r="B448" s="316" t="s">
        <v>1028</v>
      </c>
      <c r="C448" s="308">
        <v>1050</v>
      </c>
      <c r="D448" s="210" t="s">
        <v>4974</v>
      </c>
      <c r="E448" s="70"/>
    </row>
    <row r="449" spans="2:5" ht="26.25">
      <c r="B449" s="363" t="s">
        <v>1028</v>
      </c>
      <c r="C449" s="364">
        <v>1500</v>
      </c>
      <c r="D449" s="365" t="s">
        <v>5153</v>
      </c>
      <c r="E449" s="70"/>
    </row>
    <row r="450" spans="2:5">
      <c r="B450" s="316" t="s">
        <v>1028</v>
      </c>
      <c r="C450" s="308">
        <v>2000</v>
      </c>
      <c r="D450" s="210" t="s">
        <v>4390</v>
      </c>
      <c r="E450" s="70"/>
    </row>
    <row r="451" spans="2:5">
      <c r="B451" s="316" t="s">
        <v>1028</v>
      </c>
      <c r="C451" s="308">
        <v>2000</v>
      </c>
      <c r="D451" s="210" t="s">
        <v>4391</v>
      </c>
      <c r="E451" s="70"/>
    </row>
    <row r="452" spans="2:5">
      <c r="B452" s="316" t="s">
        <v>1028</v>
      </c>
      <c r="C452" s="308">
        <v>2000</v>
      </c>
      <c r="D452" s="210" t="s">
        <v>4975</v>
      </c>
      <c r="E452" s="70"/>
    </row>
    <row r="453" spans="2:5">
      <c r="B453" s="316" t="s">
        <v>1028</v>
      </c>
      <c r="C453" s="308">
        <v>2000</v>
      </c>
      <c r="D453" s="210" t="s">
        <v>4976</v>
      </c>
      <c r="E453" s="70"/>
    </row>
    <row r="454" spans="2:5">
      <c r="B454" s="316" t="s">
        <v>1028</v>
      </c>
      <c r="C454" s="308">
        <v>2633</v>
      </c>
      <c r="D454" s="210" t="s">
        <v>4392</v>
      </c>
      <c r="E454" s="70"/>
    </row>
    <row r="455" spans="2:5">
      <c r="B455" s="316" t="s">
        <v>1028</v>
      </c>
      <c r="C455" s="308">
        <v>3000</v>
      </c>
      <c r="D455" s="210" t="s">
        <v>4393</v>
      </c>
      <c r="E455" s="70"/>
    </row>
    <row r="456" spans="2:5">
      <c r="B456" s="316" t="s">
        <v>1028</v>
      </c>
      <c r="C456" s="308">
        <v>3000</v>
      </c>
      <c r="D456" s="210" t="s">
        <v>4394</v>
      </c>
      <c r="E456" s="70"/>
    </row>
    <row r="457" spans="2:5">
      <c r="B457" s="316" t="s">
        <v>1028</v>
      </c>
      <c r="C457" s="308">
        <v>3000</v>
      </c>
      <c r="D457" s="210" t="s">
        <v>4395</v>
      </c>
      <c r="E457" s="70"/>
    </row>
    <row r="458" spans="2:5">
      <c r="B458" s="316" t="s">
        <v>1028</v>
      </c>
      <c r="C458" s="308">
        <v>5126.71</v>
      </c>
      <c r="D458" s="210" t="s">
        <v>4321</v>
      </c>
      <c r="E458" s="70"/>
    </row>
    <row r="459" spans="2:5">
      <c r="B459" s="316" t="s">
        <v>1028</v>
      </c>
      <c r="C459" s="308">
        <v>5550.36</v>
      </c>
      <c r="D459" s="210" t="s">
        <v>4396</v>
      </c>
      <c r="E459" s="70"/>
    </row>
    <row r="460" spans="2:5">
      <c r="B460" s="316" t="s">
        <v>1028</v>
      </c>
      <c r="C460" s="308">
        <v>8794</v>
      </c>
      <c r="D460" s="210" t="s">
        <v>4397</v>
      </c>
      <c r="E460" s="70"/>
    </row>
    <row r="461" spans="2:5">
      <c r="B461" s="316" t="s">
        <v>1028</v>
      </c>
      <c r="C461" s="308">
        <v>10000</v>
      </c>
      <c r="D461" s="210" t="s">
        <v>4977</v>
      </c>
      <c r="E461" s="70"/>
    </row>
    <row r="462" spans="2:5">
      <c r="B462" s="316" t="s">
        <v>1028</v>
      </c>
      <c r="C462" s="308">
        <v>10000</v>
      </c>
      <c r="D462" s="210" t="s">
        <v>4398</v>
      </c>
      <c r="E462" s="70"/>
    </row>
    <row r="463" spans="2:5">
      <c r="B463" s="316" t="s">
        <v>1028</v>
      </c>
      <c r="C463" s="308">
        <v>10000</v>
      </c>
      <c r="D463" s="250" t="s">
        <v>4399</v>
      </c>
      <c r="E463" s="70"/>
    </row>
    <row r="464" spans="2:5">
      <c r="B464" s="316" t="s">
        <v>1027</v>
      </c>
      <c r="C464" s="308">
        <v>0.42</v>
      </c>
      <c r="D464" s="210" t="s">
        <v>4400</v>
      </c>
      <c r="E464" s="70"/>
    </row>
    <row r="465" spans="2:5">
      <c r="B465" s="316" t="s">
        <v>1027</v>
      </c>
      <c r="C465" s="308">
        <v>0.6</v>
      </c>
      <c r="D465" s="210" t="s">
        <v>4401</v>
      </c>
      <c r="E465" s="70"/>
    </row>
    <row r="466" spans="2:5">
      <c r="B466" s="363" t="s">
        <v>1027</v>
      </c>
      <c r="C466" s="364">
        <v>1</v>
      </c>
      <c r="D466" s="365" t="s">
        <v>4295</v>
      </c>
      <c r="E466" s="70"/>
    </row>
    <row r="467" spans="2:5">
      <c r="B467" s="316" t="s">
        <v>1027</v>
      </c>
      <c r="C467" s="308">
        <v>1.67</v>
      </c>
      <c r="D467" s="210" t="s">
        <v>4402</v>
      </c>
      <c r="E467" s="70"/>
    </row>
    <row r="468" spans="2:5">
      <c r="B468" s="316" t="s">
        <v>1027</v>
      </c>
      <c r="C468" s="308">
        <v>5.9</v>
      </c>
      <c r="D468" s="210" t="s">
        <v>4403</v>
      </c>
      <c r="E468" s="70"/>
    </row>
    <row r="469" spans="2:5">
      <c r="B469" s="316" t="s">
        <v>1027</v>
      </c>
      <c r="C469" s="308">
        <v>30</v>
      </c>
      <c r="D469" s="210" t="s">
        <v>4909</v>
      </c>
      <c r="E469" s="70"/>
    </row>
    <row r="470" spans="2:5">
      <c r="B470" s="316" t="s">
        <v>1027</v>
      </c>
      <c r="C470" s="308">
        <v>35</v>
      </c>
      <c r="D470" s="210" t="s">
        <v>4909</v>
      </c>
      <c r="E470" s="70"/>
    </row>
    <row r="471" spans="2:5">
      <c r="B471" s="316" t="s">
        <v>1027</v>
      </c>
      <c r="C471" s="308">
        <v>36.799999999999997</v>
      </c>
      <c r="D471" s="210" t="s">
        <v>4404</v>
      </c>
      <c r="E471" s="70"/>
    </row>
    <row r="472" spans="2:5">
      <c r="B472" s="316" t="s">
        <v>1027</v>
      </c>
      <c r="C472" s="308">
        <v>50</v>
      </c>
      <c r="D472" s="210" t="s">
        <v>4934</v>
      </c>
      <c r="E472" s="70"/>
    </row>
    <row r="473" spans="2:5">
      <c r="B473" s="316" t="s">
        <v>1027</v>
      </c>
      <c r="C473" s="308">
        <v>50.19</v>
      </c>
      <c r="D473" s="210" t="s">
        <v>4405</v>
      </c>
      <c r="E473" s="70"/>
    </row>
    <row r="474" spans="2:5">
      <c r="B474" s="316" t="s">
        <v>1027</v>
      </c>
      <c r="C474" s="308">
        <v>63.55</v>
      </c>
      <c r="D474" s="210" t="s">
        <v>4406</v>
      </c>
      <c r="E474" s="70"/>
    </row>
    <row r="475" spans="2:5">
      <c r="B475" s="316" t="s">
        <v>1027</v>
      </c>
      <c r="C475" s="308">
        <v>68.150000000000006</v>
      </c>
      <c r="D475" s="210" t="s">
        <v>4407</v>
      </c>
      <c r="E475" s="70"/>
    </row>
    <row r="476" spans="2:5">
      <c r="B476" s="316" t="s">
        <v>1027</v>
      </c>
      <c r="C476" s="308">
        <v>70</v>
      </c>
      <c r="D476" s="210" t="s">
        <v>4867</v>
      </c>
      <c r="E476" s="70"/>
    </row>
    <row r="477" spans="2:5">
      <c r="B477" s="316" t="s">
        <v>1027</v>
      </c>
      <c r="C477" s="308">
        <v>75</v>
      </c>
      <c r="D477" s="210" t="s">
        <v>4868</v>
      </c>
      <c r="E477" s="70"/>
    </row>
    <row r="478" spans="2:5">
      <c r="B478" s="316" t="s">
        <v>1027</v>
      </c>
      <c r="C478" s="308">
        <v>75</v>
      </c>
      <c r="D478" s="210" t="s">
        <v>4868</v>
      </c>
      <c r="E478" s="70"/>
    </row>
    <row r="479" spans="2:5">
      <c r="B479" s="316" t="s">
        <v>1027</v>
      </c>
      <c r="C479" s="308">
        <v>96.77</v>
      </c>
      <c r="D479" s="210" t="s">
        <v>4408</v>
      </c>
      <c r="E479" s="70"/>
    </row>
    <row r="480" spans="2:5">
      <c r="B480" s="316" t="s">
        <v>1027</v>
      </c>
      <c r="C480" s="308">
        <v>100</v>
      </c>
      <c r="D480" s="210" t="s">
        <v>4409</v>
      </c>
      <c r="E480" s="70"/>
    </row>
    <row r="481" spans="2:5">
      <c r="B481" s="316" t="s">
        <v>1027</v>
      </c>
      <c r="C481" s="308">
        <v>100</v>
      </c>
      <c r="D481" s="210" t="s">
        <v>4954</v>
      </c>
      <c r="E481" s="70"/>
    </row>
    <row r="482" spans="2:5">
      <c r="B482" s="316" t="s">
        <v>1027</v>
      </c>
      <c r="C482" s="308">
        <v>100</v>
      </c>
      <c r="D482" s="210" t="s">
        <v>4978</v>
      </c>
      <c r="E482" s="70"/>
    </row>
    <row r="483" spans="2:5">
      <c r="B483" s="316" t="s">
        <v>1027</v>
      </c>
      <c r="C483" s="308">
        <v>100</v>
      </c>
      <c r="D483" s="210" t="s">
        <v>4223</v>
      </c>
      <c r="E483" s="70"/>
    </row>
    <row r="484" spans="2:5">
      <c r="B484" s="316" t="s">
        <v>1027</v>
      </c>
      <c r="C484" s="308">
        <v>100</v>
      </c>
      <c r="D484" s="210" t="s">
        <v>4299</v>
      </c>
      <c r="E484" s="70"/>
    </row>
    <row r="485" spans="2:5">
      <c r="B485" s="316" t="s">
        <v>1027</v>
      </c>
      <c r="C485" s="308">
        <v>100</v>
      </c>
      <c r="D485" s="210" t="s">
        <v>4222</v>
      </c>
      <c r="E485" s="70"/>
    </row>
    <row r="486" spans="2:5">
      <c r="B486" s="316" t="s">
        <v>1027</v>
      </c>
      <c r="C486" s="308">
        <v>100</v>
      </c>
      <c r="D486" s="210" t="s">
        <v>4298</v>
      </c>
      <c r="E486" s="70"/>
    </row>
    <row r="487" spans="2:5">
      <c r="B487" s="316" t="s">
        <v>1027</v>
      </c>
      <c r="C487" s="308">
        <v>100</v>
      </c>
      <c r="D487" s="210" t="s">
        <v>4218</v>
      </c>
      <c r="E487" s="70"/>
    </row>
    <row r="488" spans="2:5">
      <c r="B488" s="316" t="s">
        <v>1027</v>
      </c>
      <c r="C488" s="308">
        <v>100</v>
      </c>
      <c r="D488" s="210" t="s">
        <v>4869</v>
      </c>
      <c r="E488" s="70"/>
    </row>
    <row r="489" spans="2:5">
      <c r="B489" s="316" t="s">
        <v>1027</v>
      </c>
      <c r="C489" s="308">
        <v>100</v>
      </c>
      <c r="D489" s="210" t="s">
        <v>4410</v>
      </c>
      <c r="E489" s="70"/>
    </row>
    <row r="490" spans="2:5">
      <c r="B490" s="316" t="s">
        <v>1027</v>
      </c>
      <c r="C490" s="308">
        <v>100</v>
      </c>
      <c r="D490" s="210" t="s">
        <v>4894</v>
      </c>
      <c r="E490" s="70"/>
    </row>
    <row r="491" spans="2:5">
      <c r="B491" s="316" t="s">
        <v>1027</v>
      </c>
      <c r="C491" s="308">
        <v>100</v>
      </c>
      <c r="D491" s="210" t="s">
        <v>4893</v>
      </c>
      <c r="E491" s="70"/>
    </row>
    <row r="492" spans="2:5">
      <c r="B492" s="316" t="s">
        <v>1027</v>
      </c>
      <c r="C492" s="308">
        <v>119</v>
      </c>
      <c r="D492" s="210" t="s">
        <v>4411</v>
      </c>
      <c r="E492" s="70"/>
    </row>
    <row r="493" spans="2:5">
      <c r="B493" s="316" t="s">
        <v>1027</v>
      </c>
      <c r="C493" s="308">
        <v>129.41</v>
      </c>
      <c r="D493" s="210" t="s">
        <v>4412</v>
      </c>
      <c r="E493" s="70"/>
    </row>
    <row r="494" spans="2:5">
      <c r="B494" s="316" t="s">
        <v>1027</v>
      </c>
      <c r="C494" s="308">
        <v>150</v>
      </c>
      <c r="D494" s="210" t="s">
        <v>4979</v>
      </c>
      <c r="E494" s="70"/>
    </row>
    <row r="495" spans="2:5">
      <c r="B495" s="316" t="s">
        <v>1027</v>
      </c>
      <c r="C495" s="308">
        <v>200</v>
      </c>
      <c r="D495" s="210" t="s">
        <v>5144</v>
      </c>
      <c r="E495" s="70"/>
    </row>
    <row r="496" spans="2:5">
      <c r="B496" s="316" t="s">
        <v>1027</v>
      </c>
      <c r="C496" s="308">
        <v>200</v>
      </c>
      <c r="D496" s="210" t="s">
        <v>4895</v>
      </c>
      <c r="E496" s="70"/>
    </row>
    <row r="497" spans="2:5">
      <c r="B497" s="316" t="s">
        <v>1027</v>
      </c>
      <c r="C497" s="308">
        <v>200</v>
      </c>
      <c r="D497" s="210" t="s">
        <v>4912</v>
      </c>
      <c r="E497" s="70"/>
    </row>
    <row r="498" spans="2:5">
      <c r="B498" s="316" t="s">
        <v>1027</v>
      </c>
      <c r="C498" s="308">
        <v>200</v>
      </c>
      <c r="D498" s="210" t="s">
        <v>4957</v>
      </c>
      <c r="E498" s="70"/>
    </row>
    <row r="499" spans="2:5">
      <c r="B499" s="316" t="s">
        <v>1027</v>
      </c>
      <c r="C499" s="308">
        <v>210</v>
      </c>
      <c r="D499" s="210" t="s">
        <v>5138</v>
      </c>
      <c r="E499" s="70"/>
    </row>
    <row r="500" spans="2:5">
      <c r="B500" s="316" t="s">
        <v>1027</v>
      </c>
      <c r="C500" s="308">
        <v>250</v>
      </c>
      <c r="D500" s="210" t="s">
        <v>4956</v>
      </c>
      <c r="E500" s="70"/>
    </row>
    <row r="501" spans="2:5">
      <c r="B501" s="316" t="s">
        <v>1027</v>
      </c>
      <c r="C501" s="308">
        <v>251.81</v>
      </c>
      <c r="D501" s="210" t="s">
        <v>4413</v>
      </c>
      <c r="E501" s="70"/>
    </row>
    <row r="502" spans="2:5">
      <c r="B502" s="316" t="s">
        <v>1027</v>
      </c>
      <c r="C502" s="308">
        <v>300</v>
      </c>
      <c r="D502" s="210" t="s">
        <v>4414</v>
      </c>
      <c r="E502" s="70"/>
    </row>
    <row r="503" spans="2:5">
      <c r="B503" s="316" t="s">
        <v>1027</v>
      </c>
      <c r="C503" s="308">
        <v>300</v>
      </c>
      <c r="D503" s="210" t="s">
        <v>4415</v>
      </c>
      <c r="E503" s="70"/>
    </row>
    <row r="504" spans="2:5">
      <c r="B504" s="316" t="s">
        <v>1027</v>
      </c>
      <c r="C504" s="308">
        <v>300</v>
      </c>
      <c r="D504" s="210" t="s">
        <v>4960</v>
      </c>
      <c r="E504" s="70"/>
    </row>
    <row r="505" spans="2:5">
      <c r="B505" s="316" t="s">
        <v>1027</v>
      </c>
      <c r="C505" s="308">
        <v>300</v>
      </c>
      <c r="D505" s="210" t="s">
        <v>4416</v>
      </c>
      <c r="E505" s="70"/>
    </row>
    <row r="506" spans="2:5">
      <c r="B506" s="316" t="s">
        <v>1027</v>
      </c>
      <c r="C506" s="308">
        <v>337.07</v>
      </c>
      <c r="D506" s="210" t="s">
        <v>4417</v>
      </c>
      <c r="E506" s="70"/>
    </row>
    <row r="507" spans="2:5">
      <c r="B507" s="316" t="s">
        <v>1027</v>
      </c>
      <c r="C507" s="308">
        <v>366.93</v>
      </c>
      <c r="D507" s="210" t="s">
        <v>4418</v>
      </c>
      <c r="E507" s="70"/>
    </row>
    <row r="508" spans="2:5">
      <c r="B508" s="316" t="s">
        <v>1027</v>
      </c>
      <c r="C508" s="308">
        <v>396.45</v>
      </c>
      <c r="D508" s="210" t="s">
        <v>4419</v>
      </c>
      <c r="E508" s="70"/>
    </row>
    <row r="509" spans="2:5">
      <c r="B509" s="316" t="s">
        <v>1027</v>
      </c>
      <c r="C509" s="308">
        <v>406.85</v>
      </c>
      <c r="D509" s="210" t="s">
        <v>4420</v>
      </c>
      <c r="E509" s="70"/>
    </row>
    <row r="510" spans="2:5">
      <c r="B510" s="316" t="s">
        <v>1027</v>
      </c>
      <c r="C510" s="308">
        <v>440.4</v>
      </c>
      <c r="D510" s="210" t="s">
        <v>4421</v>
      </c>
      <c r="E510" s="70"/>
    </row>
    <row r="511" spans="2:5">
      <c r="B511" s="316" t="s">
        <v>1027</v>
      </c>
      <c r="C511" s="308">
        <v>464.81</v>
      </c>
      <c r="D511" s="210" t="s">
        <v>4422</v>
      </c>
      <c r="E511" s="70"/>
    </row>
    <row r="512" spans="2:5">
      <c r="B512" s="316" t="s">
        <v>1027</v>
      </c>
      <c r="C512" s="308">
        <v>472.84</v>
      </c>
      <c r="D512" s="250" t="s">
        <v>4423</v>
      </c>
      <c r="E512" s="70"/>
    </row>
    <row r="513" spans="2:5">
      <c r="B513" s="316" t="s">
        <v>1027</v>
      </c>
      <c r="C513" s="308">
        <v>492.41</v>
      </c>
      <c r="D513" s="210" t="s">
        <v>4424</v>
      </c>
      <c r="E513" s="70"/>
    </row>
    <row r="514" spans="2:5">
      <c r="B514" s="316" t="s">
        <v>1027</v>
      </c>
      <c r="C514" s="308">
        <v>500</v>
      </c>
      <c r="D514" s="210" t="s">
        <v>4425</v>
      </c>
      <c r="E514" s="70"/>
    </row>
    <row r="515" spans="2:5">
      <c r="B515" s="316" t="s">
        <v>1027</v>
      </c>
      <c r="C515" s="308">
        <v>500</v>
      </c>
      <c r="D515" s="210" t="s">
        <v>4980</v>
      </c>
      <c r="E515" s="70"/>
    </row>
    <row r="516" spans="2:5">
      <c r="B516" s="316" t="s">
        <v>1027</v>
      </c>
      <c r="C516" s="308">
        <v>500</v>
      </c>
      <c r="D516" s="210" t="s">
        <v>4928</v>
      </c>
      <c r="E516" s="70"/>
    </row>
    <row r="517" spans="2:5">
      <c r="B517" s="316" t="s">
        <v>1027</v>
      </c>
      <c r="C517" s="308">
        <v>500</v>
      </c>
      <c r="D517" s="210" t="s">
        <v>4315</v>
      </c>
      <c r="E517" s="70"/>
    </row>
    <row r="518" spans="2:5">
      <c r="B518" s="316" t="s">
        <v>1027</v>
      </c>
      <c r="C518" s="308">
        <v>500</v>
      </c>
      <c r="D518" s="210" t="s">
        <v>4426</v>
      </c>
      <c r="E518" s="70"/>
    </row>
    <row r="519" spans="2:5">
      <c r="B519" s="316" t="s">
        <v>1027</v>
      </c>
      <c r="C519" s="308">
        <v>724.25</v>
      </c>
      <c r="D519" s="210" t="s">
        <v>4427</v>
      </c>
      <c r="E519" s="70"/>
    </row>
    <row r="520" spans="2:5">
      <c r="B520" s="316" t="s">
        <v>1027</v>
      </c>
      <c r="C520" s="308">
        <v>750.32</v>
      </c>
      <c r="D520" s="210" t="s">
        <v>4428</v>
      </c>
      <c r="E520" s="70"/>
    </row>
    <row r="521" spans="2:5">
      <c r="B521" s="316" t="s">
        <v>1027</v>
      </c>
      <c r="C521" s="308">
        <v>1000</v>
      </c>
      <c r="D521" s="210" t="s">
        <v>4981</v>
      </c>
      <c r="E521" s="70"/>
    </row>
    <row r="522" spans="2:5">
      <c r="B522" s="316" t="s">
        <v>1027</v>
      </c>
      <c r="C522" s="308">
        <v>1000</v>
      </c>
      <c r="D522" s="210" t="s">
        <v>4982</v>
      </c>
      <c r="E522" s="70"/>
    </row>
    <row r="523" spans="2:5">
      <c r="B523" s="316" t="s">
        <v>1027</v>
      </c>
      <c r="C523" s="308">
        <v>1000</v>
      </c>
      <c r="D523" s="210" t="s">
        <v>4429</v>
      </c>
      <c r="E523" s="70"/>
    </row>
    <row r="524" spans="2:5">
      <c r="B524" s="316" t="s">
        <v>1027</v>
      </c>
      <c r="C524" s="308">
        <v>1000</v>
      </c>
      <c r="D524" s="210" t="s">
        <v>4983</v>
      </c>
      <c r="E524" s="70"/>
    </row>
    <row r="525" spans="2:5">
      <c r="B525" s="316" t="s">
        <v>1027</v>
      </c>
      <c r="C525" s="308">
        <v>1110</v>
      </c>
      <c r="D525" s="210" t="s">
        <v>4430</v>
      </c>
      <c r="E525" s="70"/>
    </row>
    <row r="526" spans="2:5">
      <c r="B526" s="316" t="s">
        <v>1027</v>
      </c>
      <c r="C526" s="308">
        <v>1111</v>
      </c>
      <c r="D526" s="210" t="s">
        <v>4984</v>
      </c>
      <c r="E526" s="70"/>
    </row>
    <row r="527" spans="2:5">
      <c r="B527" s="316" t="s">
        <v>1027</v>
      </c>
      <c r="C527" s="308">
        <v>1430.9</v>
      </c>
      <c r="D527" s="210" t="s">
        <v>4431</v>
      </c>
      <c r="E527" s="70"/>
    </row>
    <row r="528" spans="2:5" ht="26.25">
      <c r="B528" s="363" t="s">
        <v>1027</v>
      </c>
      <c r="C528" s="364">
        <v>1810.59</v>
      </c>
      <c r="D528" s="365" t="s">
        <v>5155</v>
      </c>
      <c r="E528" s="70"/>
    </row>
    <row r="529" spans="2:7" s="70" customFormat="1">
      <c r="B529" s="316" t="s">
        <v>1027</v>
      </c>
      <c r="C529" s="308">
        <v>1860.5</v>
      </c>
      <c r="D529" s="210" t="s">
        <v>4432</v>
      </c>
      <c r="G529" s="199"/>
    </row>
    <row r="530" spans="2:7">
      <c r="B530" s="316" t="s">
        <v>1027</v>
      </c>
      <c r="C530" s="308">
        <v>2565.84</v>
      </c>
      <c r="D530" s="210" t="s">
        <v>4433</v>
      </c>
      <c r="E530" s="70"/>
    </row>
    <row r="531" spans="2:7">
      <c r="B531" s="316" t="s">
        <v>1027</v>
      </c>
      <c r="C531" s="308">
        <v>3000</v>
      </c>
      <c r="D531" s="210" t="s">
        <v>4985</v>
      </c>
      <c r="E531" s="70"/>
    </row>
    <row r="532" spans="2:7">
      <c r="B532" s="316" t="s">
        <v>1027</v>
      </c>
      <c r="C532" s="308">
        <v>3000</v>
      </c>
      <c r="D532" s="210" t="s">
        <v>4244</v>
      </c>
      <c r="E532" s="70"/>
    </row>
    <row r="533" spans="2:7">
      <c r="B533" s="316" t="s">
        <v>1027</v>
      </c>
      <c r="C533" s="308">
        <v>3000</v>
      </c>
      <c r="D533" s="210" t="s">
        <v>4434</v>
      </c>
      <c r="E533" s="70"/>
    </row>
    <row r="534" spans="2:7">
      <c r="B534" s="316" t="s">
        <v>1027</v>
      </c>
      <c r="C534" s="308">
        <v>3034</v>
      </c>
      <c r="D534" s="210" t="s">
        <v>4435</v>
      </c>
      <c r="E534" s="70"/>
    </row>
    <row r="535" spans="2:7">
      <c r="B535" s="316" t="s">
        <v>1027</v>
      </c>
      <c r="C535" s="308">
        <v>3303.92</v>
      </c>
      <c r="D535" s="210" t="s">
        <v>4436</v>
      </c>
      <c r="E535" s="70"/>
    </row>
    <row r="536" spans="2:7">
      <c r="B536" s="316" t="s">
        <v>1027</v>
      </c>
      <c r="C536" s="308">
        <v>3530.61</v>
      </c>
      <c r="D536" s="210" t="s">
        <v>4437</v>
      </c>
      <c r="E536" s="70"/>
    </row>
    <row r="537" spans="2:7">
      <c r="B537" s="316" t="s">
        <v>1027</v>
      </c>
      <c r="C537" s="308">
        <v>5000</v>
      </c>
      <c r="D537" s="210" t="s">
        <v>4438</v>
      </c>
      <c r="E537" s="70"/>
    </row>
    <row r="538" spans="2:7">
      <c r="B538" s="316" t="s">
        <v>1027</v>
      </c>
      <c r="C538" s="308">
        <v>7000</v>
      </c>
      <c r="D538" s="210" t="s">
        <v>4986</v>
      </c>
      <c r="E538" s="70"/>
    </row>
    <row r="539" spans="2:7">
      <c r="B539" s="316" t="s">
        <v>1027</v>
      </c>
      <c r="C539" s="308">
        <v>30000</v>
      </c>
      <c r="D539" s="210" t="s">
        <v>4439</v>
      </c>
    </row>
    <row r="540" spans="2:7">
      <c r="B540" s="316" t="s">
        <v>1023</v>
      </c>
      <c r="C540" s="308">
        <v>6</v>
      </c>
      <c r="D540" s="210" t="s">
        <v>4421</v>
      </c>
    </row>
    <row r="541" spans="2:7">
      <c r="B541" s="316" t="s">
        <v>1023</v>
      </c>
      <c r="C541" s="308">
        <v>25</v>
      </c>
      <c r="D541" s="210" t="s">
        <v>4254</v>
      </c>
    </row>
    <row r="542" spans="2:7">
      <c r="B542" s="316" t="s">
        <v>1023</v>
      </c>
      <c r="C542" s="308">
        <v>30</v>
      </c>
      <c r="D542" s="250" t="s">
        <v>4369</v>
      </c>
    </row>
    <row r="543" spans="2:7">
      <c r="B543" s="316" t="s">
        <v>1023</v>
      </c>
      <c r="C543" s="308">
        <v>50</v>
      </c>
      <c r="D543" s="210" t="s">
        <v>4860</v>
      </c>
    </row>
    <row r="544" spans="2:7">
      <c r="B544" s="316" t="s">
        <v>1023</v>
      </c>
      <c r="C544" s="308">
        <v>50</v>
      </c>
      <c r="D544" s="210" t="s">
        <v>4862</v>
      </c>
    </row>
    <row r="545" spans="2:6">
      <c r="B545" s="316" t="s">
        <v>1023</v>
      </c>
      <c r="C545" s="308">
        <v>50</v>
      </c>
      <c r="D545" s="210" t="s">
        <v>4863</v>
      </c>
    </row>
    <row r="546" spans="2:6">
      <c r="B546" s="316" t="s">
        <v>1023</v>
      </c>
      <c r="C546" s="308">
        <v>50</v>
      </c>
      <c r="D546" s="210" t="s">
        <v>4908</v>
      </c>
    </row>
    <row r="547" spans="2:6">
      <c r="B547" s="316" t="s">
        <v>1023</v>
      </c>
      <c r="C547" s="308">
        <v>50</v>
      </c>
      <c r="D547" s="210" t="s">
        <v>4861</v>
      </c>
    </row>
    <row r="548" spans="2:6">
      <c r="B548" s="316" t="s">
        <v>1023</v>
      </c>
      <c r="C548" s="308">
        <v>50</v>
      </c>
      <c r="D548" s="210" t="s">
        <v>4864</v>
      </c>
      <c r="E548" s="70"/>
      <c r="F548" s="70"/>
    </row>
    <row r="549" spans="2:6">
      <c r="B549" s="316" t="s">
        <v>1023</v>
      </c>
      <c r="C549" s="308">
        <v>50</v>
      </c>
      <c r="D549" s="210" t="s">
        <v>4865</v>
      </c>
      <c r="E549" s="70"/>
      <c r="F549" s="70"/>
    </row>
    <row r="550" spans="2:6">
      <c r="B550" s="316" t="s">
        <v>1023</v>
      </c>
      <c r="C550" s="308">
        <v>50</v>
      </c>
      <c r="D550" s="210" t="s">
        <v>4987</v>
      </c>
      <c r="E550" s="70"/>
      <c r="F550" s="70"/>
    </row>
    <row r="551" spans="2:6">
      <c r="B551" s="316" t="s">
        <v>1023</v>
      </c>
      <c r="C551" s="308">
        <v>55</v>
      </c>
      <c r="D551" s="210" t="s">
        <v>4988</v>
      </c>
      <c r="E551" s="70"/>
      <c r="F551" s="70"/>
    </row>
    <row r="552" spans="2:6">
      <c r="B552" s="316" t="s">
        <v>1023</v>
      </c>
      <c r="C552" s="308">
        <v>70</v>
      </c>
      <c r="D552" s="210" t="s">
        <v>4867</v>
      </c>
      <c r="E552" s="70"/>
      <c r="F552" s="70"/>
    </row>
    <row r="553" spans="2:6">
      <c r="B553" s="316" t="s">
        <v>1023</v>
      </c>
      <c r="C553" s="308">
        <v>70</v>
      </c>
      <c r="D553" s="250" t="s">
        <v>4867</v>
      </c>
      <c r="E553" s="70"/>
      <c r="F553" s="70"/>
    </row>
    <row r="554" spans="2:6">
      <c r="B554" s="316" t="s">
        <v>1023</v>
      </c>
      <c r="C554" s="308">
        <v>75</v>
      </c>
      <c r="D554" s="210" t="s">
        <v>4868</v>
      </c>
      <c r="E554" s="70"/>
      <c r="F554" s="70"/>
    </row>
    <row r="555" spans="2:6">
      <c r="B555" s="316" t="s">
        <v>1023</v>
      </c>
      <c r="C555" s="308">
        <v>75</v>
      </c>
      <c r="D555" s="210" t="s">
        <v>4868</v>
      </c>
      <c r="E555" s="70"/>
      <c r="F555" s="70"/>
    </row>
    <row r="556" spans="2:6">
      <c r="B556" s="316" t="s">
        <v>1023</v>
      </c>
      <c r="C556" s="308">
        <v>83.12</v>
      </c>
      <c r="D556" s="210" t="s">
        <v>4440</v>
      </c>
      <c r="E556" s="70"/>
      <c r="F556" s="70"/>
    </row>
    <row r="557" spans="2:6" ht="26.25">
      <c r="B557" s="316" t="s">
        <v>1023</v>
      </c>
      <c r="C557" s="308">
        <v>92.15</v>
      </c>
      <c r="D557" s="210" t="s">
        <v>4441</v>
      </c>
      <c r="E557" s="70"/>
      <c r="F557" s="70"/>
    </row>
    <row r="558" spans="2:6">
      <c r="B558" s="316" t="s">
        <v>1023</v>
      </c>
      <c r="C558" s="308">
        <v>94.06</v>
      </c>
      <c r="D558" s="210" t="s">
        <v>4442</v>
      </c>
      <c r="E558" s="70"/>
      <c r="F558" s="70"/>
    </row>
    <row r="559" spans="2:6">
      <c r="B559" s="316" t="s">
        <v>1023</v>
      </c>
      <c r="C559" s="308">
        <v>100</v>
      </c>
      <c r="D559" s="210" t="s">
        <v>4443</v>
      </c>
      <c r="E559" s="70"/>
      <c r="F559" s="70"/>
    </row>
    <row r="560" spans="2:6">
      <c r="B560" s="316" t="s">
        <v>1023</v>
      </c>
      <c r="C560" s="308">
        <v>100</v>
      </c>
      <c r="D560" s="210" t="s">
        <v>4955</v>
      </c>
      <c r="E560" s="70"/>
      <c r="F560" s="70"/>
    </row>
    <row r="561" spans="2:6">
      <c r="B561" s="316" t="s">
        <v>1023</v>
      </c>
      <c r="C561" s="308">
        <v>100</v>
      </c>
      <c r="D561" s="210" t="s">
        <v>4219</v>
      </c>
      <c r="E561" s="70"/>
      <c r="F561" s="70"/>
    </row>
    <row r="562" spans="2:6">
      <c r="B562" s="316" t="s">
        <v>1023</v>
      </c>
      <c r="C562" s="308">
        <v>100</v>
      </c>
      <c r="D562" s="210" t="s">
        <v>4338</v>
      </c>
      <c r="E562" s="70"/>
      <c r="F562" s="70"/>
    </row>
    <row r="563" spans="2:6">
      <c r="B563" s="316" t="s">
        <v>1023</v>
      </c>
      <c r="C563" s="308">
        <v>100</v>
      </c>
      <c r="D563" s="210" t="s">
        <v>4220</v>
      </c>
      <c r="E563" s="70"/>
      <c r="F563" s="70"/>
    </row>
    <row r="564" spans="2:6">
      <c r="B564" s="316" t="s">
        <v>1023</v>
      </c>
      <c r="C564" s="308">
        <v>100</v>
      </c>
      <c r="D564" s="210" t="s">
        <v>4221</v>
      </c>
      <c r="E564" s="70"/>
      <c r="F564" s="70"/>
    </row>
    <row r="565" spans="2:6">
      <c r="B565" s="316" t="s">
        <v>1023</v>
      </c>
      <c r="C565" s="308">
        <v>100</v>
      </c>
      <c r="D565" s="210" t="s">
        <v>4223</v>
      </c>
      <c r="E565" s="70"/>
      <c r="F565" s="70"/>
    </row>
    <row r="566" spans="2:6">
      <c r="B566" s="316" t="s">
        <v>1023</v>
      </c>
      <c r="C566" s="308">
        <v>100</v>
      </c>
      <c r="D566" s="210" t="s">
        <v>4222</v>
      </c>
      <c r="E566" s="70"/>
      <c r="F566" s="70"/>
    </row>
    <row r="567" spans="2:6">
      <c r="B567" s="316" t="s">
        <v>1023</v>
      </c>
      <c r="C567" s="308">
        <v>100</v>
      </c>
      <c r="D567" s="210" t="s">
        <v>4217</v>
      </c>
      <c r="E567" s="70"/>
      <c r="F567" s="70"/>
    </row>
    <row r="568" spans="2:6">
      <c r="B568" s="316" t="s">
        <v>1023</v>
      </c>
      <c r="C568" s="308">
        <v>100</v>
      </c>
      <c r="D568" s="210" t="s">
        <v>4218</v>
      </c>
      <c r="E568" s="70"/>
      <c r="F568" s="70"/>
    </row>
    <row r="569" spans="2:6">
      <c r="B569" s="316" t="s">
        <v>1023</v>
      </c>
      <c r="C569" s="308">
        <v>100</v>
      </c>
      <c r="D569" s="210" t="s">
        <v>4869</v>
      </c>
      <c r="E569" s="70"/>
      <c r="F569" s="70"/>
    </row>
    <row r="570" spans="2:6">
      <c r="B570" s="316" t="s">
        <v>1023</v>
      </c>
      <c r="C570" s="308">
        <v>100</v>
      </c>
      <c r="D570" s="210" t="s">
        <v>4894</v>
      </c>
      <c r="E570" s="70"/>
      <c r="F570" s="70"/>
    </row>
    <row r="571" spans="2:6">
      <c r="B571" s="316" t="s">
        <v>1023</v>
      </c>
      <c r="C571" s="308">
        <v>100</v>
      </c>
      <c r="D571" s="210" t="s">
        <v>4893</v>
      </c>
      <c r="E571" s="70"/>
      <c r="F571" s="70"/>
    </row>
    <row r="572" spans="2:6">
      <c r="B572" s="316" t="s">
        <v>1023</v>
      </c>
      <c r="C572" s="308">
        <v>100</v>
      </c>
      <c r="D572" s="210" t="s">
        <v>4444</v>
      </c>
      <c r="E572" s="70"/>
      <c r="F572" s="70"/>
    </row>
    <row r="573" spans="2:6">
      <c r="B573" s="316" t="s">
        <v>1023</v>
      </c>
      <c r="C573" s="308">
        <v>123</v>
      </c>
      <c r="D573" s="210" t="s">
        <v>4254</v>
      </c>
      <c r="E573" s="70"/>
      <c r="F573" s="70"/>
    </row>
    <row r="574" spans="2:6">
      <c r="B574" s="316" t="s">
        <v>1023</v>
      </c>
      <c r="C574" s="308">
        <v>126</v>
      </c>
      <c r="D574" s="210" t="s">
        <v>4445</v>
      </c>
      <c r="E574" s="70"/>
      <c r="F574" s="70"/>
    </row>
    <row r="575" spans="2:6">
      <c r="B575" s="316" t="s">
        <v>1023</v>
      </c>
      <c r="C575" s="308">
        <v>148</v>
      </c>
      <c r="D575" s="210" t="s">
        <v>4989</v>
      </c>
      <c r="E575" s="70"/>
      <c r="F575" s="70"/>
    </row>
    <row r="576" spans="2:6">
      <c r="B576" s="316" t="s">
        <v>1023</v>
      </c>
      <c r="C576" s="308">
        <v>195</v>
      </c>
      <c r="D576" s="210" t="s">
        <v>4957</v>
      </c>
      <c r="E576" s="70"/>
      <c r="F576" s="70"/>
    </row>
    <row r="577" spans="2:7">
      <c r="B577" s="316" t="s">
        <v>1023</v>
      </c>
      <c r="C577" s="308">
        <v>200</v>
      </c>
      <c r="D577" s="210" t="s">
        <v>4880</v>
      </c>
      <c r="E577" s="70"/>
      <c r="F577" s="70"/>
    </row>
    <row r="578" spans="2:7">
      <c r="B578" s="316" t="s">
        <v>1023</v>
      </c>
      <c r="C578" s="308">
        <v>200</v>
      </c>
      <c r="D578" s="210" t="s">
        <v>4990</v>
      </c>
    </row>
    <row r="579" spans="2:7">
      <c r="B579" s="316" t="s">
        <v>1023</v>
      </c>
      <c r="C579" s="308">
        <v>200</v>
      </c>
      <c r="D579" s="210" t="s">
        <v>4991</v>
      </c>
    </row>
    <row r="580" spans="2:7">
      <c r="B580" s="316" t="s">
        <v>1023</v>
      </c>
      <c r="C580" s="308">
        <v>200</v>
      </c>
      <c r="D580" s="210" t="s">
        <v>5144</v>
      </c>
    </row>
    <row r="581" spans="2:7">
      <c r="B581" s="316" t="s">
        <v>1023</v>
      </c>
      <c r="C581" s="308">
        <v>210</v>
      </c>
      <c r="D581" s="210" t="s">
        <v>5138</v>
      </c>
    </row>
    <row r="582" spans="2:7">
      <c r="B582" s="316" t="s">
        <v>1023</v>
      </c>
      <c r="C582" s="308">
        <v>220</v>
      </c>
      <c r="D582" s="210" t="s">
        <v>4912</v>
      </c>
    </row>
    <row r="583" spans="2:7">
      <c r="B583" s="316" t="s">
        <v>1023</v>
      </c>
      <c r="C583" s="308">
        <v>271.29000000000002</v>
      </c>
      <c r="D583" s="210" t="s">
        <v>4446</v>
      </c>
    </row>
    <row r="584" spans="2:7">
      <c r="B584" s="316" t="s">
        <v>1023</v>
      </c>
      <c r="C584" s="308">
        <v>300</v>
      </c>
      <c r="D584" s="210" t="s">
        <v>4872</v>
      </c>
    </row>
    <row r="585" spans="2:7">
      <c r="B585" s="316" t="s">
        <v>1023</v>
      </c>
      <c r="C585" s="308">
        <v>301.29000000000002</v>
      </c>
      <c r="D585" s="210" t="s">
        <v>4447</v>
      </c>
    </row>
    <row r="586" spans="2:7">
      <c r="B586" s="316" t="s">
        <v>1023</v>
      </c>
      <c r="C586" s="308">
        <v>307.11</v>
      </c>
      <c r="D586" s="210" t="s">
        <v>4448</v>
      </c>
    </row>
    <row r="587" spans="2:7">
      <c r="B587" s="316" t="s">
        <v>1023</v>
      </c>
      <c r="C587" s="308">
        <v>400</v>
      </c>
      <c r="D587" s="210" t="s">
        <v>4928</v>
      </c>
    </row>
    <row r="588" spans="2:7">
      <c r="B588" s="316" t="s">
        <v>1023</v>
      </c>
      <c r="C588" s="308">
        <v>500</v>
      </c>
      <c r="D588" s="210" t="s">
        <v>4313</v>
      </c>
    </row>
    <row r="589" spans="2:7" s="70" customFormat="1">
      <c r="B589" s="316" t="s">
        <v>1023</v>
      </c>
      <c r="C589" s="308">
        <v>500</v>
      </c>
      <c r="D589" s="210" t="s">
        <v>4992</v>
      </c>
      <c r="G589" s="199"/>
    </row>
    <row r="590" spans="2:7">
      <c r="B590" s="316" t="s">
        <v>1023</v>
      </c>
      <c r="C590" s="308">
        <v>500</v>
      </c>
      <c r="D590" s="210" t="s">
        <v>4940</v>
      </c>
    </row>
    <row r="591" spans="2:7">
      <c r="B591" s="316" t="s">
        <v>1023</v>
      </c>
      <c r="C591" s="308">
        <v>500</v>
      </c>
      <c r="D591" s="210" t="s">
        <v>4993</v>
      </c>
    </row>
    <row r="592" spans="2:7">
      <c r="B592" s="316" t="s">
        <v>1023</v>
      </c>
      <c r="C592" s="308">
        <v>500</v>
      </c>
      <c r="D592" s="210" t="s">
        <v>4315</v>
      </c>
    </row>
    <row r="593" spans="2:4">
      <c r="B593" s="316" t="s">
        <v>1023</v>
      </c>
      <c r="C593" s="308">
        <v>500</v>
      </c>
      <c r="D593" s="210" t="s">
        <v>4449</v>
      </c>
    </row>
    <row r="594" spans="2:4">
      <c r="B594" s="316" t="s">
        <v>1023</v>
      </c>
      <c r="C594" s="308">
        <v>500</v>
      </c>
      <c r="D594" s="210" t="s">
        <v>4316</v>
      </c>
    </row>
    <row r="595" spans="2:4">
      <c r="B595" s="316" t="s">
        <v>1023</v>
      </c>
      <c r="C595" s="308">
        <v>500</v>
      </c>
      <c r="D595" s="210" t="s">
        <v>4874</v>
      </c>
    </row>
    <row r="596" spans="2:4">
      <c r="B596" s="316" t="s">
        <v>1023</v>
      </c>
      <c r="C596" s="308">
        <v>500</v>
      </c>
      <c r="D596" s="210" t="s">
        <v>4984</v>
      </c>
    </row>
    <row r="597" spans="2:4" ht="14.25" customHeight="1">
      <c r="B597" s="316" t="s">
        <v>1023</v>
      </c>
      <c r="C597" s="308">
        <v>599</v>
      </c>
      <c r="D597" s="210" t="s">
        <v>4450</v>
      </c>
    </row>
    <row r="598" spans="2:4" ht="26.25">
      <c r="B598" s="363" t="s">
        <v>1023</v>
      </c>
      <c r="C598" s="364">
        <v>806.31</v>
      </c>
      <c r="D598" s="365" t="s">
        <v>5154</v>
      </c>
    </row>
    <row r="599" spans="2:4">
      <c r="B599" s="316" t="s">
        <v>1023</v>
      </c>
      <c r="C599" s="308">
        <v>960</v>
      </c>
      <c r="D599" s="210" t="s">
        <v>4945</v>
      </c>
    </row>
    <row r="600" spans="2:4">
      <c r="B600" s="316" t="s">
        <v>1023</v>
      </c>
      <c r="C600" s="308">
        <v>980</v>
      </c>
      <c r="D600" s="210" t="s">
        <v>4944</v>
      </c>
    </row>
    <row r="601" spans="2:4">
      <c r="B601" s="316" t="s">
        <v>1023</v>
      </c>
      <c r="C601" s="308">
        <v>990</v>
      </c>
      <c r="D601" s="210" t="s">
        <v>4946</v>
      </c>
    </row>
    <row r="602" spans="2:4">
      <c r="B602" s="316" t="s">
        <v>1023</v>
      </c>
      <c r="C602" s="308">
        <v>1000</v>
      </c>
      <c r="D602" s="210" t="s">
        <v>4994</v>
      </c>
    </row>
    <row r="603" spans="2:4">
      <c r="B603" s="316" t="s">
        <v>1023</v>
      </c>
      <c r="C603" s="308">
        <v>1000</v>
      </c>
      <c r="D603" s="210" t="s">
        <v>4959</v>
      </c>
    </row>
    <row r="604" spans="2:4">
      <c r="B604" s="316" t="s">
        <v>1023</v>
      </c>
      <c r="C604" s="308">
        <v>1000</v>
      </c>
      <c r="D604" s="210" t="s">
        <v>4451</v>
      </c>
    </row>
    <row r="605" spans="2:4">
      <c r="B605" s="316" t="s">
        <v>1023</v>
      </c>
      <c r="C605" s="308">
        <v>1000</v>
      </c>
      <c r="D605" s="210" t="s">
        <v>4452</v>
      </c>
    </row>
    <row r="606" spans="2:4">
      <c r="B606" s="316" t="s">
        <v>1023</v>
      </c>
      <c r="C606" s="308">
        <v>1000</v>
      </c>
      <c r="D606" s="210" t="s">
        <v>4995</v>
      </c>
    </row>
    <row r="607" spans="2:4">
      <c r="B607" s="316" t="s">
        <v>1023</v>
      </c>
      <c r="C607" s="308">
        <v>1000</v>
      </c>
      <c r="D607" s="210" t="s">
        <v>4996</v>
      </c>
    </row>
    <row r="608" spans="2:4">
      <c r="B608" s="316" t="s">
        <v>1023</v>
      </c>
      <c r="C608" s="308">
        <v>1000</v>
      </c>
      <c r="D608" s="210" t="s">
        <v>4997</v>
      </c>
    </row>
    <row r="609" spans="2:7">
      <c r="B609" s="316" t="s">
        <v>1023</v>
      </c>
      <c r="C609" s="308">
        <v>1000</v>
      </c>
      <c r="D609" s="210" t="s">
        <v>4453</v>
      </c>
    </row>
    <row r="610" spans="2:7">
      <c r="B610" s="316" t="s">
        <v>1023</v>
      </c>
      <c r="C610" s="308">
        <v>1000</v>
      </c>
      <c r="D610" s="210" t="s">
        <v>4998</v>
      </c>
    </row>
    <row r="611" spans="2:7">
      <c r="B611" s="316" t="s">
        <v>1023</v>
      </c>
      <c r="C611" s="308">
        <v>1187</v>
      </c>
      <c r="D611" s="210" t="s">
        <v>4454</v>
      </c>
    </row>
    <row r="612" spans="2:7">
      <c r="B612" s="316" t="s">
        <v>1023</v>
      </c>
      <c r="C612" s="308">
        <v>1212.7</v>
      </c>
      <c r="D612" s="210" t="s">
        <v>4455</v>
      </c>
    </row>
    <row r="613" spans="2:7">
      <c r="B613" s="316" t="s">
        <v>1023</v>
      </c>
      <c r="C613" s="308">
        <v>1500</v>
      </c>
      <c r="D613" s="210" t="s">
        <v>4456</v>
      </c>
    </row>
    <row r="614" spans="2:7">
      <c r="B614" s="316" t="s">
        <v>1023</v>
      </c>
      <c r="C614" s="308">
        <v>2000</v>
      </c>
      <c r="D614" s="210" t="s">
        <v>4457</v>
      </c>
    </row>
    <row r="615" spans="2:7">
      <c r="B615" s="316" t="s">
        <v>1023</v>
      </c>
      <c r="C615" s="308">
        <v>2000</v>
      </c>
      <c r="D615" s="210" t="s">
        <v>4458</v>
      </c>
    </row>
    <row r="616" spans="2:7">
      <c r="B616" s="316" t="s">
        <v>1023</v>
      </c>
      <c r="C616" s="308">
        <v>2000</v>
      </c>
      <c r="D616" s="210" t="s">
        <v>4459</v>
      </c>
    </row>
    <row r="617" spans="2:7" s="70" customFormat="1">
      <c r="B617" s="316" t="s">
        <v>1023</v>
      </c>
      <c r="C617" s="308">
        <v>3000</v>
      </c>
      <c r="D617" s="210" t="s">
        <v>5145</v>
      </c>
      <c r="G617" s="199"/>
    </row>
    <row r="618" spans="2:7">
      <c r="B618" s="316" t="s">
        <v>1023</v>
      </c>
      <c r="C618" s="308">
        <v>3000</v>
      </c>
      <c r="D618" s="210" t="s">
        <v>4460</v>
      </c>
    </row>
    <row r="619" spans="2:7">
      <c r="B619" s="316" t="s">
        <v>1023</v>
      </c>
      <c r="C619" s="308">
        <v>3000</v>
      </c>
      <c r="D619" s="210" t="s">
        <v>4244</v>
      </c>
    </row>
    <row r="620" spans="2:7">
      <c r="B620" s="316" t="s">
        <v>1023</v>
      </c>
      <c r="C620" s="308">
        <v>3000</v>
      </c>
      <c r="D620" s="210" t="s">
        <v>4461</v>
      </c>
    </row>
    <row r="621" spans="2:7">
      <c r="B621" s="316" t="s">
        <v>1023</v>
      </c>
      <c r="C621" s="308">
        <v>4254</v>
      </c>
      <c r="D621" s="210" t="s">
        <v>4462</v>
      </c>
    </row>
    <row r="622" spans="2:7">
      <c r="B622" s="316" t="s">
        <v>1023</v>
      </c>
      <c r="C622" s="308">
        <v>5000</v>
      </c>
      <c r="D622" s="210" t="s">
        <v>4463</v>
      </c>
    </row>
    <row r="623" spans="2:7">
      <c r="B623" s="316" t="s">
        <v>1023</v>
      </c>
      <c r="C623" s="308">
        <v>5653.73</v>
      </c>
      <c r="D623" s="210" t="s">
        <v>4999</v>
      </c>
    </row>
    <row r="624" spans="2:7">
      <c r="B624" s="316" t="s">
        <v>1023</v>
      </c>
      <c r="C624" s="308">
        <v>10000</v>
      </c>
      <c r="D624" s="210" t="s">
        <v>4464</v>
      </c>
    </row>
    <row r="625" spans="2:4">
      <c r="B625" s="316" t="s">
        <v>1029</v>
      </c>
      <c r="C625" s="308">
        <v>1.27</v>
      </c>
      <c r="D625" s="210" t="s">
        <v>4465</v>
      </c>
    </row>
    <row r="626" spans="2:4">
      <c r="B626" s="316" t="s">
        <v>1029</v>
      </c>
      <c r="C626" s="308">
        <v>6</v>
      </c>
      <c r="D626" s="210" t="s">
        <v>4466</v>
      </c>
    </row>
    <row r="627" spans="2:4">
      <c r="B627" s="316" t="s">
        <v>1029</v>
      </c>
      <c r="C627" s="308">
        <v>9.7799999999999994</v>
      </c>
      <c r="D627" s="210" t="s">
        <v>4467</v>
      </c>
    </row>
    <row r="628" spans="2:4">
      <c r="B628" s="316" t="s">
        <v>1029</v>
      </c>
      <c r="C628" s="308">
        <v>11.35</v>
      </c>
      <c r="D628" s="210" t="s">
        <v>4468</v>
      </c>
    </row>
    <row r="629" spans="2:4">
      <c r="B629" s="316" t="s">
        <v>1029</v>
      </c>
      <c r="C629" s="308">
        <v>12.85</v>
      </c>
      <c r="D629" s="210" t="s">
        <v>4469</v>
      </c>
    </row>
    <row r="630" spans="2:4">
      <c r="B630" s="316" t="s">
        <v>1029</v>
      </c>
      <c r="C630" s="308">
        <v>21.13</v>
      </c>
      <c r="D630" s="210" t="s">
        <v>5000</v>
      </c>
    </row>
    <row r="631" spans="2:4">
      <c r="B631" s="316" t="s">
        <v>1029</v>
      </c>
      <c r="C631" s="308">
        <v>25</v>
      </c>
      <c r="D631" s="210" t="s">
        <v>4909</v>
      </c>
    </row>
    <row r="632" spans="2:4">
      <c r="B632" s="316" t="s">
        <v>1029</v>
      </c>
      <c r="C632" s="308">
        <v>50</v>
      </c>
      <c r="D632" s="210" t="s">
        <v>4864</v>
      </c>
    </row>
    <row r="633" spans="2:4">
      <c r="B633" s="316" t="s">
        <v>1029</v>
      </c>
      <c r="C633" s="308">
        <v>50</v>
      </c>
      <c r="D633" s="210" t="s">
        <v>4865</v>
      </c>
    </row>
    <row r="634" spans="2:4">
      <c r="B634" s="316" t="s">
        <v>1029</v>
      </c>
      <c r="C634" s="308">
        <v>50</v>
      </c>
      <c r="D634" s="210" t="s">
        <v>4863</v>
      </c>
    </row>
    <row r="635" spans="2:4">
      <c r="B635" s="316" t="s">
        <v>1029</v>
      </c>
      <c r="C635" s="308">
        <v>50</v>
      </c>
      <c r="D635" s="210" t="s">
        <v>4908</v>
      </c>
    </row>
    <row r="636" spans="2:4">
      <c r="B636" s="316" t="s">
        <v>1029</v>
      </c>
      <c r="C636" s="308">
        <v>50</v>
      </c>
      <c r="D636" s="210" t="s">
        <v>4860</v>
      </c>
    </row>
    <row r="637" spans="2:4">
      <c r="B637" s="316" t="s">
        <v>1029</v>
      </c>
      <c r="C637" s="308">
        <v>50</v>
      </c>
      <c r="D637" s="210" t="s">
        <v>4861</v>
      </c>
    </row>
    <row r="638" spans="2:4">
      <c r="B638" s="316" t="s">
        <v>1029</v>
      </c>
      <c r="C638" s="308">
        <v>50</v>
      </c>
      <c r="D638" s="210" t="s">
        <v>4862</v>
      </c>
    </row>
    <row r="639" spans="2:4">
      <c r="B639" s="316" t="s">
        <v>1029</v>
      </c>
      <c r="C639" s="308">
        <v>51</v>
      </c>
      <c r="D639" s="210" t="s">
        <v>4470</v>
      </c>
    </row>
    <row r="640" spans="2:4">
      <c r="B640" s="316" t="s">
        <v>1029</v>
      </c>
      <c r="C640" s="308">
        <v>55.13</v>
      </c>
      <c r="D640" s="210" t="s">
        <v>5001</v>
      </c>
    </row>
    <row r="641" spans="2:4">
      <c r="B641" s="316" t="s">
        <v>1029</v>
      </c>
      <c r="C641" s="308">
        <v>75</v>
      </c>
      <c r="D641" s="210" t="s">
        <v>4868</v>
      </c>
    </row>
    <row r="642" spans="2:4">
      <c r="B642" s="316" t="s">
        <v>1029</v>
      </c>
      <c r="C642" s="308">
        <v>75</v>
      </c>
      <c r="D642" s="210" t="s">
        <v>4868</v>
      </c>
    </row>
    <row r="643" spans="2:4">
      <c r="B643" s="316" t="s">
        <v>1029</v>
      </c>
      <c r="C643" s="308">
        <v>88.35</v>
      </c>
      <c r="D643" s="210" t="s">
        <v>4471</v>
      </c>
    </row>
    <row r="644" spans="2:4">
      <c r="B644" s="316" t="s">
        <v>1029</v>
      </c>
      <c r="C644" s="308">
        <v>99.69</v>
      </c>
      <c r="D644" s="210" t="s">
        <v>4472</v>
      </c>
    </row>
    <row r="645" spans="2:4">
      <c r="B645" s="316" t="s">
        <v>1029</v>
      </c>
      <c r="C645" s="308">
        <v>100</v>
      </c>
      <c r="D645" s="210" t="s">
        <v>4955</v>
      </c>
    </row>
    <row r="646" spans="2:4">
      <c r="B646" s="316" t="s">
        <v>1029</v>
      </c>
      <c r="C646" s="308">
        <v>100</v>
      </c>
      <c r="D646" s="210" t="s">
        <v>4299</v>
      </c>
    </row>
    <row r="647" spans="2:4">
      <c r="B647" s="316" t="s">
        <v>1029</v>
      </c>
      <c r="C647" s="308">
        <v>100</v>
      </c>
      <c r="D647" s="210" t="s">
        <v>4219</v>
      </c>
    </row>
    <row r="648" spans="2:4">
      <c r="B648" s="316" t="s">
        <v>1029</v>
      </c>
      <c r="C648" s="308">
        <v>100</v>
      </c>
      <c r="D648" s="210" t="s">
        <v>4219</v>
      </c>
    </row>
    <row r="649" spans="2:4">
      <c r="B649" s="316" t="s">
        <v>1029</v>
      </c>
      <c r="C649" s="308">
        <v>100</v>
      </c>
      <c r="D649" s="210" t="s">
        <v>4220</v>
      </c>
    </row>
    <row r="650" spans="2:4">
      <c r="B650" s="316" t="s">
        <v>1029</v>
      </c>
      <c r="C650" s="308">
        <v>100</v>
      </c>
      <c r="D650" s="210" t="s">
        <v>4223</v>
      </c>
    </row>
    <row r="651" spans="2:4">
      <c r="B651" s="316" t="s">
        <v>1029</v>
      </c>
      <c r="C651" s="308">
        <v>100</v>
      </c>
      <c r="D651" s="210" t="s">
        <v>4222</v>
      </c>
    </row>
    <row r="652" spans="2:4">
      <c r="B652" s="316" t="s">
        <v>1029</v>
      </c>
      <c r="C652" s="308">
        <v>100</v>
      </c>
      <c r="D652" s="210" t="s">
        <v>4338</v>
      </c>
    </row>
    <row r="653" spans="2:4">
      <c r="B653" s="316" t="s">
        <v>1029</v>
      </c>
      <c r="C653" s="308">
        <v>100</v>
      </c>
      <c r="D653" s="210" t="s">
        <v>4217</v>
      </c>
    </row>
    <row r="654" spans="2:4">
      <c r="B654" s="316" t="s">
        <v>1029</v>
      </c>
      <c r="C654" s="308">
        <v>100</v>
      </c>
      <c r="D654" s="210" t="s">
        <v>4869</v>
      </c>
    </row>
    <row r="655" spans="2:4">
      <c r="B655" s="316" t="s">
        <v>1029</v>
      </c>
      <c r="C655" s="308">
        <v>100</v>
      </c>
      <c r="D655" s="210" t="s">
        <v>4221</v>
      </c>
    </row>
    <row r="656" spans="2:4">
      <c r="B656" s="316" t="s">
        <v>1029</v>
      </c>
      <c r="C656" s="308">
        <v>100</v>
      </c>
      <c r="D656" s="210" t="s">
        <v>4218</v>
      </c>
    </row>
    <row r="657" spans="2:4">
      <c r="B657" s="316" t="s">
        <v>1029</v>
      </c>
      <c r="C657" s="308">
        <v>100</v>
      </c>
      <c r="D657" s="210" t="s">
        <v>4216</v>
      </c>
    </row>
    <row r="658" spans="2:4">
      <c r="B658" s="316" t="s">
        <v>1029</v>
      </c>
      <c r="C658" s="308">
        <v>100</v>
      </c>
      <c r="D658" s="210" t="s">
        <v>4893</v>
      </c>
    </row>
    <row r="659" spans="2:4">
      <c r="B659" s="316" t="s">
        <v>1029</v>
      </c>
      <c r="C659" s="308">
        <v>100</v>
      </c>
      <c r="D659" s="210" t="s">
        <v>4910</v>
      </c>
    </row>
    <row r="660" spans="2:4">
      <c r="B660" s="316" t="s">
        <v>1029</v>
      </c>
      <c r="C660" s="308">
        <v>116.76</v>
      </c>
      <c r="D660" s="210" t="s">
        <v>4473</v>
      </c>
    </row>
    <row r="661" spans="2:4">
      <c r="B661" s="316" t="s">
        <v>1029</v>
      </c>
      <c r="C661" s="308">
        <v>123</v>
      </c>
      <c r="D661" s="210" t="s">
        <v>4254</v>
      </c>
    </row>
    <row r="662" spans="2:4">
      <c r="B662" s="316" t="s">
        <v>1029</v>
      </c>
      <c r="C662" s="308">
        <v>134</v>
      </c>
      <c r="D662" s="210" t="s">
        <v>4474</v>
      </c>
    </row>
    <row r="663" spans="2:4">
      <c r="B663" s="316" t="s">
        <v>1029</v>
      </c>
      <c r="C663" s="308">
        <v>200</v>
      </c>
      <c r="D663" s="210" t="s">
        <v>4911</v>
      </c>
    </row>
    <row r="664" spans="2:4">
      <c r="B664" s="316" t="s">
        <v>1029</v>
      </c>
      <c r="C664" s="308">
        <v>200</v>
      </c>
      <c r="D664" s="210" t="s">
        <v>5002</v>
      </c>
    </row>
    <row r="665" spans="2:4">
      <c r="B665" s="316" t="s">
        <v>1029</v>
      </c>
      <c r="C665" s="308">
        <v>200</v>
      </c>
      <c r="D665" s="210" t="s">
        <v>5138</v>
      </c>
    </row>
    <row r="666" spans="2:4">
      <c r="B666" s="316" t="s">
        <v>1029</v>
      </c>
      <c r="C666" s="308">
        <v>200</v>
      </c>
      <c r="D666" s="210" t="s">
        <v>4957</v>
      </c>
    </row>
    <row r="667" spans="2:4">
      <c r="B667" s="316" t="s">
        <v>1029</v>
      </c>
      <c r="C667" s="308">
        <v>200</v>
      </c>
      <c r="D667" s="210" t="s">
        <v>4912</v>
      </c>
    </row>
    <row r="668" spans="2:4">
      <c r="B668" s="316" t="s">
        <v>1029</v>
      </c>
      <c r="C668" s="308">
        <v>200</v>
      </c>
      <c r="D668" s="210" t="s">
        <v>5144</v>
      </c>
    </row>
    <row r="669" spans="2:4">
      <c r="B669" s="316" t="s">
        <v>1029</v>
      </c>
      <c r="C669" s="308">
        <v>200</v>
      </c>
      <c r="D669" s="210" t="s">
        <v>5146</v>
      </c>
    </row>
    <row r="670" spans="2:4">
      <c r="B670" s="316" t="s">
        <v>1029</v>
      </c>
      <c r="C670" s="308">
        <v>272.66000000000003</v>
      </c>
      <c r="D670" s="210" t="s">
        <v>4475</v>
      </c>
    </row>
    <row r="671" spans="2:4">
      <c r="B671" s="316" t="s">
        <v>1029</v>
      </c>
      <c r="C671" s="308">
        <v>286.54000000000002</v>
      </c>
      <c r="D671" s="210" t="s">
        <v>4476</v>
      </c>
    </row>
    <row r="672" spans="2:4">
      <c r="B672" s="316" t="s">
        <v>1029</v>
      </c>
      <c r="C672" s="308">
        <v>299.39</v>
      </c>
      <c r="D672" s="210" t="s">
        <v>5003</v>
      </c>
    </row>
    <row r="673" spans="2:4">
      <c r="B673" s="316" t="s">
        <v>1029</v>
      </c>
      <c r="C673" s="308">
        <v>300</v>
      </c>
      <c r="D673" s="210" t="s">
        <v>4880</v>
      </c>
    </row>
    <row r="674" spans="2:4">
      <c r="B674" s="316" t="s">
        <v>1029</v>
      </c>
      <c r="C674" s="308">
        <v>381.12</v>
      </c>
      <c r="D674" s="210" t="s">
        <v>4477</v>
      </c>
    </row>
    <row r="675" spans="2:4">
      <c r="B675" s="316" t="s">
        <v>1029</v>
      </c>
      <c r="C675" s="308">
        <v>429</v>
      </c>
      <c r="D675" s="210" t="s">
        <v>4478</v>
      </c>
    </row>
    <row r="676" spans="2:4">
      <c r="B676" s="316" t="s">
        <v>1029</v>
      </c>
      <c r="C676" s="308">
        <v>500</v>
      </c>
      <c r="D676" s="210" t="s">
        <v>4321</v>
      </c>
    </row>
    <row r="677" spans="2:4">
      <c r="B677" s="316" t="s">
        <v>1029</v>
      </c>
      <c r="C677" s="308">
        <v>500</v>
      </c>
      <c r="D677" s="210" t="s">
        <v>4918</v>
      </c>
    </row>
    <row r="678" spans="2:4">
      <c r="B678" s="316" t="s">
        <v>1029</v>
      </c>
      <c r="C678" s="308">
        <v>500</v>
      </c>
      <c r="D678" s="210" t="s">
        <v>4917</v>
      </c>
    </row>
    <row r="679" spans="2:4">
      <c r="B679" s="316" t="s">
        <v>1029</v>
      </c>
      <c r="C679" s="308">
        <v>500</v>
      </c>
      <c r="D679" s="210" t="s">
        <v>4939</v>
      </c>
    </row>
    <row r="680" spans="2:4">
      <c r="B680" s="316" t="s">
        <v>1029</v>
      </c>
      <c r="C680" s="308">
        <v>500</v>
      </c>
      <c r="D680" s="210" t="s">
        <v>4920</v>
      </c>
    </row>
    <row r="681" spans="2:4">
      <c r="B681" s="316" t="s">
        <v>1029</v>
      </c>
      <c r="C681" s="308">
        <v>500</v>
      </c>
      <c r="D681" s="210" t="s">
        <v>4921</v>
      </c>
    </row>
    <row r="682" spans="2:4">
      <c r="B682" s="316" t="s">
        <v>1029</v>
      </c>
      <c r="C682" s="308">
        <v>500</v>
      </c>
      <c r="D682" s="210" t="s">
        <v>4479</v>
      </c>
    </row>
    <row r="683" spans="2:4">
      <c r="B683" s="316" t="s">
        <v>1029</v>
      </c>
      <c r="C683" s="308">
        <v>500</v>
      </c>
      <c r="D683" s="210" t="s">
        <v>4315</v>
      </c>
    </row>
    <row r="684" spans="2:4">
      <c r="B684" s="316" t="s">
        <v>1029</v>
      </c>
      <c r="C684" s="308">
        <v>500</v>
      </c>
      <c r="D684" s="210" t="s">
        <v>4879</v>
      </c>
    </row>
    <row r="685" spans="2:4">
      <c r="B685" s="316" t="s">
        <v>1029</v>
      </c>
      <c r="C685" s="308">
        <v>521</v>
      </c>
      <c r="D685" s="210" t="s">
        <v>5004</v>
      </c>
    </row>
    <row r="686" spans="2:4">
      <c r="B686" s="316" t="s">
        <v>1029</v>
      </c>
      <c r="C686" s="308">
        <v>679.07</v>
      </c>
      <c r="D686" s="210" t="s">
        <v>4480</v>
      </c>
    </row>
    <row r="687" spans="2:4">
      <c r="B687" s="316" t="s">
        <v>1029</v>
      </c>
      <c r="C687" s="308">
        <v>852</v>
      </c>
      <c r="D687" s="210" t="s">
        <v>4481</v>
      </c>
    </row>
    <row r="688" spans="2:4">
      <c r="B688" s="316" t="s">
        <v>1029</v>
      </c>
      <c r="C688" s="308">
        <v>1000</v>
      </c>
      <c r="D688" s="210" t="s">
        <v>5005</v>
      </c>
    </row>
    <row r="689" spans="2:7">
      <c r="B689" s="316" t="s">
        <v>1029</v>
      </c>
      <c r="C689" s="308">
        <v>1000</v>
      </c>
      <c r="D689" s="210" t="s">
        <v>4482</v>
      </c>
    </row>
    <row r="690" spans="2:7">
      <c r="B690" s="316" t="s">
        <v>1029</v>
      </c>
      <c r="C690" s="308">
        <v>1000</v>
      </c>
      <c r="D690" s="210" t="s">
        <v>4390</v>
      </c>
    </row>
    <row r="691" spans="2:7">
      <c r="B691" s="316" t="s">
        <v>1029</v>
      </c>
      <c r="C691" s="308">
        <v>1000</v>
      </c>
      <c r="D691" s="210" t="s">
        <v>5006</v>
      </c>
    </row>
    <row r="692" spans="2:7">
      <c r="B692" s="316" t="s">
        <v>1029</v>
      </c>
      <c r="C692" s="308">
        <v>1000</v>
      </c>
      <c r="D692" s="250" t="s">
        <v>4483</v>
      </c>
    </row>
    <row r="693" spans="2:7" s="70" customFormat="1">
      <c r="B693" s="316" t="s">
        <v>1029</v>
      </c>
      <c r="C693" s="308">
        <v>1000</v>
      </c>
      <c r="D693" s="210" t="s">
        <v>4484</v>
      </c>
      <c r="G693" s="199"/>
    </row>
    <row r="694" spans="2:7">
      <c r="B694" s="316" t="s">
        <v>1029</v>
      </c>
      <c r="C694" s="308">
        <v>1000</v>
      </c>
      <c r="D694" s="210" t="s">
        <v>5007</v>
      </c>
    </row>
    <row r="695" spans="2:7">
      <c r="B695" s="316" t="s">
        <v>1029</v>
      </c>
      <c r="C695" s="308">
        <v>1000</v>
      </c>
      <c r="D695" s="210" t="s">
        <v>5008</v>
      </c>
    </row>
    <row r="696" spans="2:7">
      <c r="B696" s="316" t="s">
        <v>1029</v>
      </c>
      <c r="C696" s="308">
        <v>1000</v>
      </c>
      <c r="D696" s="210" t="s">
        <v>4885</v>
      </c>
    </row>
    <row r="697" spans="2:7">
      <c r="B697" s="316" t="s">
        <v>1029</v>
      </c>
      <c r="C697" s="308">
        <v>1000</v>
      </c>
      <c r="D697" s="210" t="s">
        <v>4276</v>
      </c>
    </row>
    <row r="698" spans="2:7">
      <c r="B698" s="316" t="s">
        <v>1029</v>
      </c>
      <c r="C698" s="308">
        <v>1000</v>
      </c>
      <c r="D698" s="210" t="s">
        <v>4485</v>
      </c>
    </row>
    <row r="699" spans="2:7">
      <c r="B699" s="316" t="s">
        <v>1029</v>
      </c>
      <c r="C699" s="308">
        <v>1111</v>
      </c>
      <c r="D699" s="210" t="s">
        <v>4973</v>
      </c>
    </row>
    <row r="700" spans="2:7">
      <c r="B700" s="316" t="s">
        <v>1029</v>
      </c>
      <c r="C700" s="308">
        <v>1160.18</v>
      </c>
      <c r="D700" s="210" t="s">
        <v>4486</v>
      </c>
    </row>
    <row r="701" spans="2:7">
      <c r="B701" s="316" t="s">
        <v>1029</v>
      </c>
      <c r="C701" s="308">
        <v>1822.95</v>
      </c>
      <c r="D701" s="210" t="s">
        <v>4487</v>
      </c>
    </row>
    <row r="702" spans="2:7" ht="26.25">
      <c r="B702" s="363" t="s">
        <v>1029</v>
      </c>
      <c r="C702" s="364">
        <v>2270</v>
      </c>
      <c r="D702" s="365" t="s">
        <v>5156</v>
      </c>
    </row>
    <row r="703" spans="2:7">
      <c r="B703" s="316" t="s">
        <v>1029</v>
      </c>
      <c r="C703" s="308">
        <v>2574</v>
      </c>
      <c r="D703" s="210" t="s">
        <v>4488</v>
      </c>
    </row>
    <row r="704" spans="2:7">
      <c r="B704" s="316" t="s">
        <v>1029</v>
      </c>
      <c r="C704" s="308">
        <v>2784.38</v>
      </c>
      <c r="D704" s="210" t="s">
        <v>5009</v>
      </c>
    </row>
    <row r="705" spans="2:4">
      <c r="B705" s="316" t="s">
        <v>1029</v>
      </c>
      <c r="C705" s="308">
        <v>3000</v>
      </c>
      <c r="D705" s="210" t="s">
        <v>4244</v>
      </c>
    </row>
    <row r="706" spans="2:4">
      <c r="B706" s="316" t="s">
        <v>1029</v>
      </c>
      <c r="C706" s="308">
        <v>3000</v>
      </c>
      <c r="D706" s="210" t="s">
        <v>4489</v>
      </c>
    </row>
    <row r="707" spans="2:4">
      <c r="B707" s="316" t="s">
        <v>1029</v>
      </c>
      <c r="C707" s="308">
        <v>3037.19</v>
      </c>
      <c r="D707" s="210" t="s">
        <v>4490</v>
      </c>
    </row>
    <row r="708" spans="2:4">
      <c r="B708" s="316" t="s">
        <v>1029</v>
      </c>
      <c r="C708" s="308">
        <v>5000</v>
      </c>
      <c r="D708" s="210" t="s">
        <v>4491</v>
      </c>
    </row>
    <row r="709" spans="2:4">
      <c r="B709" s="316" t="s">
        <v>1029</v>
      </c>
      <c r="C709" s="308">
        <v>5000</v>
      </c>
      <c r="D709" s="210" t="s">
        <v>5010</v>
      </c>
    </row>
    <row r="710" spans="2:4">
      <c r="B710" s="316" t="s">
        <v>1035</v>
      </c>
      <c r="C710" s="308">
        <v>0.1</v>
      </c>
      <c r="D710" s="210" t="s">
        <v>4492</v>
      </c>
    </row>
    <row r="711" spans="2:4">
      <c r="B711" s="316" t="s">
        <v>1035</v>
      </c>
      <c r="C711" s="308">
        <v>0.62</v>
      </c>
      <c r="D711" s="210" t="s">
        <v>4493</v>
      </c>
    </row>
    <row r="712" spans="2:4">
      <c r="B712" s="316" t="s">
        <v>1035</v>
      </c>
      <c r="C712" s="308">
        <v>1</v>
      </c>
      <c r="D712" s="210" t="s">
        <v>4494</v>
      </c>
    </row>
    <row r="713" spans="2:4">
      <c r="B713" s="363" t="s">
        <v>1035</v>
      </c>
      <c r="C713" s="364">
        <v>4.3499999999999996</v>
      </c>
      <c r="D713" s="365" t="s">
        <v>4295</v>
      </c>
    </row>
    <row r="714" spans="2:4">
      <c r="B714" s="316" t="s">
        <v>1035</v>
      </c>
      <c r="C714" s="308">
        <v>6</v>
      </c>
      <c r="D714" s="210" t="s">
        <v>4495</v>
      </c>
    </row>
    <row r="715" spans="2:4">
      <c r="B715" s="316" t="s">
        <v>1035</v>
      </c>
      <c r="C715" s="308">
        <v>11.02</v>
      </c>
      <c r="D715" s="210" t="s">
        <v>4496</v>
      </c>
    </row>
    <row r="716" spans="2:4">
      <c r="B716" s="316" t="s">
        <v>1035</v>
      </c>
      <c r="C716" s="308">
        <v>20</v>
      </c>
      <c r="D716" s="210" t="s">
        <v>5011</v>
      </c>
    </row>
    <row r="717" spans="2:4">
      <c r="B717" s="316" t="s">
        <v>1035</v>
      </c>
      <c r="C717" s="308">
        <v>20</v>
      </c>
      <c r="D717" s="210" t="s">
        <v>4497</v>
      </c>
    </row>
    <row r="718" spans="2:4">
      <c r="B718" s="316" t="s">
        <v>1035</v>
      </c>
      <c r="C718" s="308">
        <v>25</v>
      </c>
      <c r="D718" s="210" t="s">
        <v>5011</v>
      </c>
    </row>
    <row r="719" spans="2:4">
      <c r="B719" s="316" t="s">
        <v>1035</v>
      </c>
      <c r="C719" s="308">
        <v>30</v>
      </c>
      <c r="D719" s="210" t="s">
        <v>4335</v>
      </c>
    </row>
    <row r="720" spans="2:4">
      <c r="B720" s="316" t="s">
        <v>1035</v>
      </c>
      <c r="C720" s="308">
        <v>30</v>
      </c>
      <c r="D720" s="210" t="s">
        <v>4369</v>
      </c>
    </row>
    <row r="721" spans="2:4">
      <c r="B721" s="316" t="s">
        <v>1035</v>
      </c>
      <c r="C721" s="308">
        <v>35</v>
      </c>
      <c r="D721" s="210" t="s">
        <v>4909</v>
      </c>
    </row>
    <row r="722" spans="2:4">
      <c r="B722" s="316" t="s">
        <v>1035</v>
      </c>
      <c r="C722" s="308">
        <v>50</v>
      </c>
      <c r="D722" s="210" t="s">
        <v>4933</v>
      </c>
    </row>
    <row r="723" spans="2:4">
      <c r="B723" s="316" t="s">
        <v>1035</v>
      </c>
      <c r="C723" s="308">
        <v>50</v>
      </c>
      <c r="D723" s="210" t="s">
        <v>5012</v>
      </c>
    </row>
    <row r="724" spans="2:4">
      <c r="B724" s="316" t="s">
        <v>1035</v>
      </c>
      <c r="C724" s="308">
        <v>50</v>
      </c>
      <c r="D724" s="210" t="s">
        <v>4210</v>
      </c>
    </row>
    <row r="725" spans="2:4">
      <c r="B725" s="316" t="s">
        <v>1035</v>
      </c>
      <c r="C725" s="308">
        <v>50</v>
      </c>
      <c r="D725" s="210" t="s">
        <v>4860</v>
      </c>
    </row>
    <row r="726" spans="2:4">
      <c r="B726" s="316" t="s">
        <v>1035</v>
      </c>
      <c r="C726" s="308">
        <v>50</v>
      </c>
      <c r="D726" s="210" t="s">
        <v>4908</v>
      </c>
    </row>
    <row r="727" spans="2:4">
      <c r="B727" s="316" t="s">
        <v>1035</v>
      </c>
      <c r="C727" s="308">
        <v>50</v>
      </c>
      <c r="D727" s="210" t="s">
        <v>4861</v>
      </c>
    </row>
    <row r="728" spans="2:4">
      <c r="B728" s="316" t="s">
        <v>1035</v>
      </c>
      <c r="C728" s="308">
        <v>50</v>
      </c>
      <c r="D728" s="210" t="s">
        <v>4865</v>
      </c>
    </row>
    <row r="729" spans="2:4">
      <c r="B729" s="316" t="s">
        <v>1035</v>
      </c>
      <c r="C729" s="308">
        <v>50</v>
      </c>
      <c r="D729" s="210" t="s">
        <v>4864</v>
      </c>
    </row>
    <row r="730" spans="2:4">
      <c r="B730" s="316" t="s">
        <v>1035</v>
      </c>
      <c r="C730" s="308">
        <v>50</v>
      </c>
      <c r="D730" s="210" t="s">
        <v>4862</v>
      </c>
    </row>
    <row r="731" spans="2:4">
      <c r="B731" s="316" t="s">
        <v>1035</v>
      </c>
      <c r="C731" s="308">
        <v>50</v>
      </c>
      <c r="D731" s="210" t="s">
        <v>4498</v>
      </c>
    </row>
    <row r="732" spans="2:4">
      <c r="B732" s="316" t="s">
        <v>1035</v>
      </c>
      <c r="C732" s="308">
        <v>50</v>
      </c>
      <c r="D732" s="210" t="s">
        <v>4208</v>
      </c>
    </row>
    <row r="733" spans="2:4">
      <c r="B733" s="316" t="s">
        <v>1035</v>
      </c>
      <c r="C733" s="308">
        <v>50</v>
      </c>
      <c r="D733" s="210" t="s">
        <v>4499</v>
      </c>
    </row>
    <row r="734" spans="2:4" ht="14.25" customHeight="1">
      <c r="B734" s="316" t="s">
        <v>1035</v>
      </c>
      <c r="C734" s="308">
        <v>55.07</v>
      </c>
      <c r="D734" s="210" t="s">
        <v>4500</v>
      </c>
    </row>
    <row r="735" spans="2:4">
      <c r="B735" s="316" t="s">
        <v>1035</v>
      </c>
      <c r="C735" s="308">
        <v>56.04</v>
      </c>
      <c r="D735" s="210" t="s">
        <v>4501</v>
      </c>
    </row>
    <row r="736" spans="2:4">
      <c r="B736" s="316" t="s">
        <v>1035</v>
      </c>
      <c r="C736" s="308">
        <v>100</v>
      </c>
      <c r="D736" s="210" t="s">
        <v>4869</v>
      </c>
    </row>
    <row r="737" spans="2:4">
      <c r="B737" s="316" t="s">
        <v>1035</v>
      </c>
      <c r="C737" s="308">
        <v>100</v>
      </c>
      <c r="D737" s="210" t="s">
        <v>4935</v>
      </c>
    </row>
    <row r="738" spans="2:4">
      <c r="B738" s="316" t="s">
        <v>1035</v>
      </c>
      <c r="C738" s="308">
        <v>100</v>
      </c>
      <c r="D738" s="210" t="s">
        <v>4936</v>
      </c>
    </row>
    <row r="739" spans="2:4">
      <c r="B739" s="316" t="s">
        <v>1035</v>
      </c>
      <c r="C739" s="308">
        <v>100</v>
      </c>
      <c r="D739" s="210" t="s">
        <v>4893</v>
      </c>
    </row>
    <row r="740" spans="2:4">
      <c r="B740" s="316" t="s">
        <v>1035</v>
      </c>
      <c r="C740" s="308">
        <v>100</v>
      </c>
      <c r="D740" s="210" t="s">
        <v>4894</v>
      </c>
    </row>
    <row r="741" spans="2:4">
      <c r="B741" s="316" t="s">
        <v>1035</v>
      </c>
      <c r="C741" s="308">
        <v>100</v>
      </c>
      <c r="D741" s="210" t="s">
        <v>4410</v>
      </c>
    </row>
    <row r="742" spans="2:4">
      <c r="B742" s="316" t="s">
        <v>1035</v>
      </c>
      <c r="C742" s="308">
        <v>150</v>
      </c>
      <c r="D742" s="210" t="s">
        <v>5013</v>
      </c>
    </row>
    <row r="743" spans="2:4">
      <c r="B743" s="316" t="s">
        <v>1035</v>
      </c>
      <c r="C743" s="308">
        <v>150</v>
      </c>
      <c r="D743" s="210" t="s">
        <v>5014</v>
      </c>
    </row>
    <row r="744" spans="2:4">
      <c r="B744" s="316" t="s">
        <v>1035</v>
      </c>
      <c r="C744" s="308">
        <v>178.67</v>
      </c>
      <c r="D744" s="210" t="s">
        <v>4502</v>
      </c>
    </row>
    <row r="745" spans="2:4">
      <c r="B745" s="316" t="s">
        <v>1035</v>
      </c>
      <c r="C745" s="308">
        <v>200</v>
      </c>
      <c r="D745" s="210" t="s">
        <v>5015</v>
      </c>
    </row>
    <row r="746" spans="2:4">
      <c r="B746" s="316" t="s">
        <v>1035</v>
      </c>
      <c r="C746" s="308">
        <v>200</v>
      </c>
      <c r="D746" s="210" t="s">
        <v>4261</v>
      </c>
    </row>
    <row r="747" spans="2:4">
      <c r="B747" s="316" t="s">
        <v>1035</v>
      </c>
      <c r="C747" s="308">
        <v>200</v>
      </c>
      <c r="D747" s="210" t="s">
        <v>4958</v>
      </c>
    </row>
    <row r="748" spans="2:4">
      <c r="B748" s="316" t="s">
        <v>1035</v>
      </c>
      <c r="C748" s="308">
        <v>200</v>
      </c>
      <c r="D748" s="210" t="s">
        <v>4895</v>
      </c>
    </row>
    <row r="749" spans="2:4">
      <c r="B749" s="316" t="s">
        <v>1035</v>
      </c>
      <c r="C749" s="308">
        <v>200</v>
      </c>
      <c r="D749" s="210" t="s">
        <v>4503</v>
      </c>
    </row>
    <row r="750" spans="2:4">
      <c r="B750" s="316" t="s">
        <v>1035</v>
      </c>
      <c r="C750" s="308">
        <v>200</v>
      </c>
      <c r="D750" s="210" t="s">
        <v>4957</v>
      </c>
    </row>
    <row r="751" spans="2:4">
      <c r="B751" s="316" t="s">
        <v>1035</v>
      </c>
      <c r="C751" s="308">
        <v>200</v>
      </c>
      <c r="D751" s="210" t="s">
        <v>4912</v>
      </c>
    </row>
    <row r="752" spans="2:4">
      <c r="B752" s="316" t="s">
        <v>1035</v>
      </c>
      <c r="C752" s="308">
        <v>200</v>
      </c>
      <c r="D752" s="210" t="s">
        <v>5146</v>
      </c>
    </row>
    <row r="753" spans="2:7">
      <c r="B753" s="316" t="s">
        <v>1035</v>
      </c>
      <c r="C753" s="308">
        <v>270.51</v>
      </c>
      <c r="D753" s="210" t="s">
        <v>5016</v>
      </c>
    </row>
    <row r="754" spans="2:7">
      <c r="B754" s="316" t="s">
        <v>1035</v>
      </c>
      <c r="C754" s="308">
        <v>314.70999999999998</v>
      </c>
      <c r="D754" s="210" t="s">
        <v>4504</v>
      </c>
    </row>
    <row r="755" spans="2:7">
      <c r="B755" s="316" t="s">
        <v>1035</v>
      </c>
      <c r="C755" s="308">
        <v>350</v>
      </c>
      <c r="D755" s="210" t="s">
        <v>4974</v>
      </c>
    </row>
    <row r="756" spans="2:7">
      <c r="B756" s="316" t="s">
        <v>1035</v>
      </c>
      <c r="C756" s="308">
        <v>415.45</v>
      </c>
      <c r="D756" s="210" t="s">
        <v>4505</v>
      </c>
    </row>
    <row r="757" spans="2:7">
      <c r="B757" s="316" t="s">
        <v>1035</v>
      </c>
      <c r="C757" s="308">
        <v>480</v>
      </c>
      <c r="D757" s="210" t="s">
        <v>5017</v>
      </c>
    </row>
    <row r="758" spans="2:7">
      <c r="B758" s="316" t="s">
        <v>1035</v>
      </c>
      <c r="C758" s="308">
        <v>500</v>
      </c>
      <c r="D758" s="210" t="s">
        <v>4940</v>
      </c>
    </row>
    <row r="759" spans="2:7">
      <c r="B759" s="316" t="s">
        <v>1035</v>
      </c>
      <c r="C759" s="308">
        <v>500</v>
      </c>
      <c r="D759" s="210" t="s">
        <v>5018</v>
      </c>
    </row>
    <row r="760" spans="2:7">
      <c r="B760" s="316" t="s">
        <v>1035</v>
      </c>
      <c r="C760" s="308">
        <v>500</v>
      </c>
      <c r="D760" s="210" t="s">
        <v>5019</v>
      </c>
    </row>
    <row r="761" spans="2:7">
      <c r="B761" s="316" t="s">
        <v>1035</v>
      </c>
      <c r="C761" s="308">
        <v>500</v>
      </c>
      <c r="D761" s="210" t="s">
        <v>4449</v>
      </c>
    </row>
    <row r="762" spans="2:7">
      <c r="B762" s="316" t="s">
        <v>1035</v>
      </c>
      <c r="C762" s="308">
        <v>500</v>
      </c>
      <c r="D762" s="210" t="s">
        <v>4321</v>
      </c>
    </row>
    <row r="763" spans="2:7">
      <c r="B763" s="316" t="s">
        <v>1035</v>
      </c>
      <c r="C763" s="308">
        <v>500</v>
      </c>
      <c r="D763" s="250" t="s">
        <v>5020</v>
      </c>
    </row>
    <row r="764" spans="2:7">
      <c r="B764" s="316" t="s">
        <v>1035</v>
      </c>
      <c r="C764" s="308">
        <v>500</v>
      </c>
      <c r="D764" s="210" t="s">
        <v>4506</v>
      </c>
    </row>
    <row r="765" spans="2:7">
      <c r="B765" s="316" t="s">
        <v>1035</v>
      </c>
      <c r="C765" s="308">
        <v>500</v>
      </c>
      <c r="D765" s="210" t="s">
        <v>4507</v>
      </c>
    </row>
    <row r="766" spans="2:7" s="70" customFormat="1">
      <c r="B766" s="316" t="s">
        <v>1035</v>
      </c>
      <c r="C766" s="308">
        <v>500</v>
      </c>
      <c r="D766" s="210" t="s">
        <v>5021</v>
      </c>
      <c r="G766" s="199"/>
    </row>
    <row r="767" spans="2:7">
      <c r="B767" s="316" t="s">
        <v>1035</v>
      </c>
      <c r="C767" s="308">
        <v>519</v>
      </c>
      <c r="D767" s="210" t="s">
        <v>4508</v>
      </c>
    </row>
    <row r="768" spans="2:7">
      <c r="B768" s="316" t="s">
        <v>1035</v>
      </c>
      <c r="C768" s="308">
        <v>600</v>
      </c>
      <c r="D768" s="210" t="s">
        <v>4928</v>
      </c>
    </row>
    <row r="769" spans="2:4">
      <c r="B769" s="316" t="s">
        <v>1035</v>
      </c>
      <c r="C769" s="308">
        <v>604.02</v>
      </c>
      <c r="D769" s="210" t="s">
        <v>4509</v>
      </c>
    </row>
    <row r="770" spans="2:4">
      <c r="B770" s="316" t="s">
        <v>1035</v>
      </c>
      <c r="C770" s="308">
        <v>743.21</v>
      </c>
      <c r="D770" s="210" t="s">
        <v>4510</v>
      </c>
    </row>
    <row r="771" spans="2:4">
      <c r="B771" s="316" t="s">
        <v>1035</v>
      </c>
      <c r="C771" s="308">
        <v>800</v>
      </c>
      <c r="D771" s="210" t="s">
        <v>4511</v>
      </c>
    </row>
    <row r="772" spans="2:4">
      <c r="B772" s="316" t="s">
        <v>1035</v>
      </c>
      <c r="C772" s="308">
        <v>1000</v>
      </c>
      <c r="D772" s="210" t="s">
        <v>4512</v>
      </c>
    </row>
    <row r="773" spans="2:4">
      <c r="B773" s="316" t="s">
        <v>1035</v>
      </c>
      <c r="C773" s="308">
        <v>1000</v>
      </c>
      <c r="D773" s="210" t="s">
        <v>4513</v>
      </c>
    </row>
    <row r="774" spans="2:4">
      <c r="B774" s="316" t="s">
        <v>1035</v>
      </c>
      <c r="C774" s="308">
        <v>1000</v>
      </c>
      <c r="D774" s="210" t="s">
        <v>4459</v>
      </c>
    </row>
    <row r="775" spans="2:4">
      <c r="B775" s="316" t="s">
        <v>1035</v>
      </c>
      <c r="C775" s="308">
        <v>1000</v>
      </c>
      <c r="D775" s="210" t="s">
        <v>4459</v>
      </c>
    </row>
    <row r="776" spans="2:4">
      <c r="B776" s="316" t="s">
        <v>1035</v>
      </c>
      <c r="C776" s="308">
        <v>1000</v>
      </c>
      <c r="D776" s="210" t="s">
        <v>5005</v>
      </c>
    </row>
    <row r="777" spans="2:4">
      <c r="B777" s="316" t="s">
        <v>1035</v>
      </c>
      <c r="C777" s="308">
        <v>1000</v>
      </c>
      <c r="D777" s="210" t="s">
        <v>4425</v>
      </c>
    </row>
    <row r="778" spans="2:4">
      <c r="B778" s="316" t="s">
        <v>1035</v>
      </c>
      <c r="C778" s="308">
        <v>1000</v>
      </c>
      <c r="D778" s="210" t="s">
        <v>4900</v>
      </c>
    </row>
    <row r="779" spans="2:4">
      <c r="B779" s="316" t="s">
        <v>1035</v>
      </c>
      <c r="C779" s="308">
        <v>1532.09</v>
      </c>
      <c r="D779" s="210" t="s">
        <v>4514</v>
      </c>
    </row>
    <row r="780" spans="2:4">
      <c r="B780" s="316" t="s">
        <v>1035</v>
      </c>
      <c r="C780" s="308">
        <v>2000</v>
      </c>
      <c r="D780" s="210" t="s">
        <v>5022</v>
      </c>
    </row>
    <row r="781" spans="2:4">
      <c r="B781" s="316" t="s">
        <v>1035</v>
      </c>
      <c r="C781" s="308">
        <v>2000</v>
      </c>
      <c r="D781" s="210" t="s">
        <v>4515</v>
      </c>
    </row>
    <row r="782" spans="2:4">
      <c r="B782" s="316" t="s">
        <v>1035</v>
      </c>
      <c r="C782" s="308">
        <v>2000</v>
      </c>
      <c r="D782" s="210" t="s">
        <v>4516</v>
      </c>
    </row>
    <row r="783" spans="2:4">
      <c r="B783" s="316" t="s">
        <v>1035</v>
      </c>
      <c r="C783" s="308">
        <v>2000</v>
      </c>
      <c r="D783" s="210" t="s">
        <v>4517</v>
      </c>
    </row>
    <row r="784" spans="2:4">
      <c r="B784" s="316" t="s">
        <v>1035</v>
      </c>
      <c r="C784" s="308">
        <v>2475.4</v>
      </c>
      <c r="D784" s="210" t="s">
        <v>4518</v>
      </c>
    </row>
    <row r="785" spans="2:4">
      <c r="B785" s="316" t="s">
        <v>1035</v>
      </c>
      <c r="C785" s="308">
        <v>2816.63</v>
      </c>
      <c r="D785" s="210" t="s">
        <v>4519</v>
      </c>
    </row>
    <row r="786" spans="2:4">
      <c r="B786" s="316" t="s">
        <v>1035</v>
      </c>
      <c r="C786" s="308">
        <v>2930.47</v>
      </c>
      <c r="D786" s="210" t="s">
        <v>4520</v>
      </c>
    </row>
    <row r="787" spans="2:4">
      <c r="B787" s="316" t="s">
        <v>1035</v>
      </c>
      <c r="C787" s="308">
        <v>3000</v>
      </c>
      <c r="D787" s="210" t="s">
        <v>4952</v>
      </c>
    </row>
    <row r="788" spans="2:4">
      <c r="B788" s="316" t="s">
        <v>1035</v>
      </c>
      <c r="C788" s="308">
        <v>3000</v>
      </c>
      <c r="D788" s="210" t="s">
        <v>4244</v>
      </c>
    </row>
    <row r="789" spans="2:4">
      <c r="B789" s="316" t="s">
        <v>1035</v>
      </c>
      <c r="C789" s="308">
        <v>5000</v>
      </c>
      <c r="D789" s="210" t="s">
        <v>4521</v>
      </c>
    </row>
    <row r="790" spans="2:4">
      <c r="B790" s="316" t="s">
        <v>1035</v>
      </c>
      <c r="C790" s="308">
        <v>5000</v>
      </c>
      <c r="D790" s="210" t="s">
        <v>4522</v>
      </c>
    </row>
    <row r="791" spans="2:4">
      <c r="B791" s="316" t="s">
        <v>1035</v>
      </c>
      <c r="C791" s="308">
        <v>5000</v>
      </c>
      <c r="D791" s="210" t="s">
        <v>5023</v>
      </c>
    </row>
    <row r="792" spans="2:4" ht="26.25">
      <c r="B792" s="363" t="s">
        <v>1035</v>
      </c>
      <c r="C792" s="364">
        <v>5516.68</v>
      </c>
      <c r="D792" s="365" t="s">
        <v>5157</v>
      </c>
    </row>
    <row r="793" spans="2:4" ht="26.25">
      <c r="B793" s="363" t="s">
        <v>1035</v>
      </c>
      <c r="C793" s="364">
        <v>5946.47</v>
      </c>
      <c r="D793" s="365" t="s">
        <v>5158</v>
      </c>
    </row>
    <row r="794" spans="2:4">
      <c r="B794" s="363" t="s">
        <v>1035</v>
      </c>
      <c r="C794" s="364">
        <v>10000</v>
      </c>
      <c r="D794" s="365" t="s">
        <v>4523</v>
      </c>
    </row>
    <row r="795" spans="2:4" ht="26.25">
      <c r="B795" s="363" t="s">
        <v>1035</v>
      </c>
      <c r="C795" s="364">
        <v>17103.93</v>
      </c>
      <c r="D795" s="365" t="s">
        <v>5159</v>
      </c>
    </row>
    <row r="796" spans="2:4">
      <c r="B796" s="316" t="s">
        <v>1039</v>
      </c>
      <c r="C796" s="308">
        <v>0.01</v>
      </c>
      <c r="D796" s="210" t="s">
        <v>4524</v>
      </c>
    </row>
    <row r="797" spans="2:4">
      <c r="B797" s="316" t="s">
        <v>1039</v>
      </c>
      <c r="C797" s="308">
        <v>0.01</v>
      </c>
      <c r="D797" s="210" t="s">
        <v>4525</v>
      </c>
    </row>
    <row r="798" spans="2:4">
      <c r="B798" s="316" t="s">
        <v>1039</v>
      </c>
      <c r="C798" s="308">
        <v>0.08</v>
      </c>
      <c r="D798" s="210" t="s">
        <v>4526</v>
      </c>
    </row>
    <row r="799" spans="2:4">
      <c r="B799" s="316" t="s">
        <v>1039</v>
      </c>
      <c r="C799" s="308">
        <v>0.78</v>
      </c>
      <c r="D799" s="210" t="s">
        <v>4527</v>
      </c>
    </row>
    <row r="800" spans="2:4">
      <c r="B800" s="316" t="s">
        <v>1039</v>
      </c>
      <c r="C800" s="308">
        <v>4.57</v>
      </c>
      <c r="D800" s="210" t="s">
        <v>4528</v>
      </c>
    </row>
    <row r="801" spans="2:4">
      <c r="B801" s="316" t="s">
        <v>1039</v>
      </c>
      <c r="C801" s="308">
        <v>15</v>
      </c>
      <c r="D801" s="210" t="s">
        <v>5011</v>
      </c>
    </row>
    <row r="802" spans="2:4">
      <c r="B802" s="316" t="s">
        <v>1039</v>
      </c>
      <c r="C802" s="308">
        <v>17</v>
      </c>
      <c r="D802" s="210" t="s">
        <v>4909</v>
      </c>
    </row>
    <row r="803" spans="2:4">
      <c r="B803" s="316" t="s">
        <v>1039</v>
      </c>
      <c r="C803" s="308">
        <v>28.95</v>
      </c>
      <c r="D803" s="210" t="s">
        <v>4529</v>
      </c>
    </row>
    <row r="804" spans="2:4">
      <c r="B804" s="316" t="s">
        <v>1039</v>
      </c>
      <c r="C804" s="308">
        <v>39</v>
      </c>
      <c r="D804" s="210" t="s">
        <v>4530</v>
      </c>
    </row>
    <row r="805" spans="2:4">
      <c r="B805" s="316" t="s">
        <v>1039</v>
      </c>
      <c r="C805" s="308">
        <v>50</v>
      </c>
      <c r="D805" s="210" t="s">
        <v>4859</v>
      </c>
    </row>
    <row r="806" spans="2:4">
      <c r="B806" s="316" t="s">
        <v>1039</v>
      </c>
      <c r="C806" s="308">
        <v>50</v>
      </c>
      <c r="D806" s="210" t="s">
        <v>4531</v>
      </c>
    </row>
    <row r="807" spans="2:4">
      <c r="B807" s="316" t="s">
        <v>1039</v>
      </c>
      <c r="C807" s="308">
        <v>70</v>
      </c>
      <c r="D807" s="210" t="s">
        <v>4867</v>
      </c>
    </row>
    <row r="808" spans="2:4">
      <c r="B808" s="316" t="s">
        <v>1039</v>
      </c>
      <c r="C808" s="308">
        <v>70</v>
      </c>
      <c r="D808" s="210" t="s">
        <v>4867</v>
      </c>
    </row>
    <row r="809" spans="2:4">
      <c r="B809" s="316" t="s">
        <v>1039</v>
      </c>
      <c r="C809" s="308">
        <v>70</v>
      </c>
      <c r="D809" s="210" t="s">
        <v>4867</v>
      </c>
    </row>
    <row r="810" spans="2:4">
      <c r="B810" s="316" t="s">
        <v>1039</v>
      </c>
      <c r="C810" s="308">
        <v>70</v>
      </c>
      <c r="D810" s="210" t="s">
        <v>4868</v>
      </c>
    </row>
    <row r="811" spans="2:4">
      <c r="B811" s="316" t="s">
        <v>1039</v>
      </c>
      <c r="C811" s="308">
        <v>70.2</v>
      </c>
      <c r="D811" s="210" t="s">
        <v>4532</v>
      </c>
    </row>
    <row r="812" spans="2:4">
      <c r="B812" s="316" t="s">
        <v>1039</v>
      </c>
      <c r="C812" s="308">
        <v>94</v>
      </c>
      <c r="D812" s="210" t="s">
        <v>4533</v>
      </c>
    </row>
    <row r="813" spans="2:4">
      <c r="B813" s="316" t="s">
        <v>1039</v>
      </c>
      <c r="C813" s="308">
        <v>99.52</v>
      </c>
      <c r="D813" s="210" t="s">
        <v>4534</v>
      </c>
    </row>
    <row r="814" spans="2:4">
      <c r="B814" s="316" t="s">
        <v>1039</v>
      </c>
      <c r="C814" s="308">
        <v>100</v>
      </c>
      <c r="D814" s="210" t="s">
        <v>4219</v>
      </c>
    </row>
    <row r="815" spans="2:4">
      <c r="B815" s="316" t="s">
        <v>1039</v>
      </c>
      <c r="C815" s="308">
        <v>100</v>
      </c>
      <c r="D815" s="210" t="s">
        <v>4218</v>
      </c>
    </row>
    <row r="816" spans="2:4">
      <c r="B816" s="316" t="s">
        <v>1039</v>
      </c>
      <c r="C816" s="308">
        <v>100</v>
      </c>
      <c r="D816" s="210" t="s">
        <v>4219</v>
      </c>
    </row>
    <row r="817" spans="2:4">
      <c r="B817" s="316" t="s">
        <v>1039</v>
      </c>
      <c r="C817" s="308">
        <v>100</v>
      </c>
      <c r="D817" s="210" t="s">
        <v>4220</v>
      </c>
    </row>
    <row r="818" spans="2:4">
      <c r="B818" s="316" t="s">
        <v>1039</v>
      </c>
      <c r="C818" s="308">
        <v>100</v>
      </c>
      <c r="D818" s="210" t="s">
        <v>4217</v>
      </c>
    </row>
    <row r="819" spans="2:4">
      <c r="B819" s="316" t="s">
        <v>1039</v>
      </c>
      <c r="C819" s="308">
        <v>100</v>
      </c>
      <c r="D819" s="210" t="s">
        <v>4221</v>
      </c>
    </row>
    <row r="820" spans="2:4">
      <c r="B820" s="316" t="s">
        <v>1039</v>
      </c>
      <c r="C820" s="308">
        <v>100</v>
      </c>
      <c r="D820" s="210" t="s">
        <v>4869</v>
      </c>
    </row>
    <row r="821" spans="2:4">
      <c r="B821" s="316" t="s">
        <v>1039</v>
      </c>
      <c r="C821" s="308">
        <v>100</v>
      </c>
      <c r="D821" s="210" t="s">
        <v>4223</v>
      </c>
    </row>
    <row r="822" spans="2:4">
      <c r="B822" s="316" t="s">
        <v>1039</v>
      </c>
      <c r="C822" s="308">
        <v>100</v>
      </c>
      <c r="D822" s="210" t="s">
        <v>4222</v>
      </c>
    </row>
    <row r="823" spans="2:4">
      <c r="B823" s="316" t="s">
        <v>1039</v>
      </c>
      <c r="C823" s="308">
        <v>100</v>
      </c>
      <c r="D823" s="210" t="s">
        <v>4338</v>
      </c>
    </row>
    <row r="824" spans="2:4">
      <c r="B824" s="316" t="s">
        <v>1039</v>
      </c>
      <c r="C824" s="308">
        <v>100</v>
      </c>
      <c r="D824" s="210" t="s">
        <v>4216</v>
      </c>
    </row>
    <row r="825" spans="2:4">
      <c r="B825" s="316" t="s">
        <v>1039</v>
      </c>
      <c r="C825" s="308">
        <v>100</v>
      </c>
      <c r="D825" s="210" t="s">
        <v>4261</v>
      </c>
    </row>
    <row r="826" spans="2:4">
      <c r="B826" s="316" t="s">
        <v>1039</v>
      </c>
      <c r="C826" s="308">
        <v>100</v>
      </c>
      <c r="D826" s="210" t="s">
        <v>4910</v>
      </c>
    </row>
    <row r="827" spans="2:4">
      <c r="B827" s="316" t="s">
        <v>1039</v>
      </c>
      <c r="C827" s="308">
        <v>100</v>
      </c>
      <c r="D827" s="210" t="s">
        <v>4535</v>
      </c>
    </row>
    <row r="828" spans="2:4">
      <c r="B828" s="316" t="s">
        <v>1039</v>
      </c>
      <c r="C828" s="308">
        <v>100</v>
      </c>
      <c r="D828" s="210" t="s">
        <v>4536</v>
      </c>
    </row>
    <row r="829" spans="2:4">
      <c r="B829" s="316" t="s">
        <v>1039</v>
      </c>
      <c r="C829" s="308">
        <v>104.15</v>
      </c>
      <c r="D829" s="210" t="s">
        <v>4537</v>
      </c>
    </row>
    <row r="830" spans="2:4">
      <c r="B830" s="316" t="s">
        <v>1039</v>
      </c>
      <c r="C830" s="308">
        <v>123</v>
      </c>
      <c r="D830" s="210" t="s">
        <v>4254</v>
      </c>
    </row>
    <row r="831" spans="2:4">
      <c r="B831" s="316" t="s">
        <v>1039</v>
      </c>
      <c r="C831" s="308">
        <v>125</v>
      </c>
      <c r="D831" s="210" t="s">
        <v>4868</v>
      </c>
    </row>
    <row r="832" spans="2:4">
      <c r="B832" s="316" t="s">
        <v>1039</v>
      </c>
      <c r="C832" s="308">
        <v>150</v>
      </c>
      <c r="D832" s="210" t="s">
        <v>5024</v>
      </c>
    </row>
    <row r="833" spans="2:7">
      <c r="B833" s="316" t="s">
        <v>1039</v>
      </c>
      <c r="C833" s="308">
        <v>160</v>
      </c>
      <c r="D833" s="210" t="s">
        <v>5014</v>
      </c>
    </row>
    <row r="834" spans="2:7">
      <c r="B834" s="316" t="s">
        <v>1039</v>
      </c>
      <c r="C834" s="308">
        <v>200</v>
      </c>
      <c r="D834" s="210" t="s">
        <v>4911</v>
      </c>
    </row>
    <row r="835" spans="2:7">
      <c r="B835" s="316" t="s">
        <v>1039</v>
      </c>
      <c r="C835" s="308">
        <v>200</v>
      </c>
      <c r="D835" s="210" t="s">
        <v>4872</v>
      </c>
    </row>
    <row r="836" spans="2:7">
      <c r="B836" s="316" t="s">
        <v>1039</v>
      </c>
      <c r="C836" s="308">
        <v>200</v>
      </c>
      <c r="D836" s="210" t="s">
        <v>4957</v>
      </c>
    </row>
    <row r="837" spans="2:7">
      <c r="B837" s="316" t="s">
        <v>1039</v>
      </c>
      <c r="C837" s="308">
        <v>200</v>
      </c>
      <c r="D837" s="210" t="s">
        <v>5144</v>
      </c>
    </row>
    <row r="838" spans="2:7">
      <c r="B838" s="316" t="s">
        <v>1039</v>
      </c>
      <c r="C838" s="308">
        <v>200</v>
      </c>
      <c r="D838" s="210" t="s">
        <v>5146</v>
      </c>
    </row>
    <row r="839" spans="2:7">
      <c r="B839" s="316" t="s">
        <v>1039</v>
      </c>
      <c r="C839" s="308">
        <v>210</v>
      </c>
      <c r="D839" s="210" t="s">
        <v>4895</v>
      </c>
    </row>
    <row r="840" spans="2:7" s="70" customFormat="1">
      <c r="B840" s="316" t="s">
        <v>1039</v>
      </c>
      <c r="C840" s="308">
        <v>300</v>
      </c>
      <c r="D840" s="70" t="s">
        <v>5025</v>
      </c>
      <c r="G840" s="199"/>
    </row>
    <row r="841" spans="2:7">
      <c r="B841" s="316" t="s">
        <v>1039</v>
      </c>
      <c r="C841" s="308">
        <v>300</v>
      </c>
      <c r="D841" s="210" t="s">
        <v>4915</v>
      </c>
    </row>
    <row r="842" spans="2:7">
      <c r="B842" s="316" t="s">
        <v>1039</v>
      </c>
      <c r="C842" s="308">
        <v>323.06</v>
      </c>
      <c r="D842" s="210" t="s">
        <v>4538</v>
      </c>
    </row>
    <row r="843" spans="2:7">
      <c r="B843" s="316" t="s">
        <v>1039</v>
      </c>
      <c r="C843" s="308">
        <v>436</v>
      </c>
      <c r="D843" s="210" t="s">
        <v>4539</v>
      </c>
    </row>
    <row r="844" spans="2:7">
      <c r="B844" s="316" t="s">
        <v>1039</v>
      </c>
      <c r="C844" s="308">
        <v>486.4</v>
      </c>
      <c r="D844" s="210" t="s">
        <v>4540</v>
      </c>
    </row>
    <row r="845" spans="2:7">
      <c r="B845" s="316" t="s">
        <v>1039</v>
      </c>
      <c r="C845" s="308">
        <v>500</v>
      </c>
      <c r="D845" s="210" t="s">
        <v>4541</v>
      </c>
    </row>
    <row r="846" spans="2:7">
      <c r="B846" s="316" t="s">
        <v>1039</v>
      </c>
      <c r="C846" s="308">
        <v>500</v>
      </c>
      <c r="D846" s="210" t="s">
        <v>4542</v>
      </c>
    </row>
    <row r="847" spans="2:7" s="70" customFormat="1">
      <c r="B847" s="316" t="s">
        <v>1039</v>
      </c>
      <c r="C847" s="308">
        <v>500</v>
      </c>
      <c r="D847" s="210" t="s">
        <v>5026</v>
      </c>
      <c r="G847" s="199"/>
    </row>
    <row r="848" spans="2:7" s="70" customFormat="1">
      <c r="B848" s="316" t="s">
        <v>1039</v>
      </c>
      <c r="C848" s="308">
        <v>500</v>
      </c>
      <c r="D848" s="210" t="s">
        <v>4322</v>
      </c>
      <c r="G848" s="199"/>
    </row>
    <row r="849" spans="2:7" s="70" customFormat="1">
      <c r="B849" s="316" t="s">
        <v>1039</v>
      </c>
      <c r="C849" s="308">
        <v>500</v>
      </c>
      <c r="D849" s="210" t="s">
        <v>4939</v>
      </c>
      <c r="G849" s="199"/>
    </row>
    <row r="850" spans="2:7">
      <c r="B850" s="316" t="s">
        <v>1039</v>
      </c>
      <c r="C850" s="308">
        <v>500</v>
      </c>
      <c r="D850" s="210" t="s">
        <v>5027</v>
      </c>
    </row>
    <row r="851" spans="2:7">
      <c r="B851" s="316" t="s">
        <v>1039</v>
      </c>
      <c r="C851" s="308">
        <v>500</v>
      </c>
      <c r="D851" s="210" t="s">
        <v>4278</v>
      </c>
    </row>
    <row r="852" spans="2:7">
      <c r="B852" s="316" t="s">
        <v>1039</v>
      </c>
      <c r="C852" s="308">
        <v>564</v>
      </c>
      <c r="D852" s="210" t="s">
        <v>4543</v>
      </c>
    </row>
    <row r="853" spans="2:7">
      <c r="B853" s="316" t="s">
        <v>1039</v>
      </c>
      <c r="C853" s="308">
        <v>712.65</v>
      </c>
      <c r="D853" s="210" t="s">
        <v>4544</v>
      </c>
    </row>
    <row r="854" spans="2:7">
      <c r="B854" s="316" t="s">
        <v>1039</v>
      </c>
      <c r="C854" s="308">
        <v>750</v>
      </c>
      <c r="D854" s="210" t="s">
        <v>4545</v>
      </c>
    </row>
    <row r="855" spans="2:7">
      <c r="B855" s="316" t="s">
        <v>1039</v>
      </c>
      <c r="C855" s="308">
        <v>800</v>
      </c>
      <c r="D855" s="250" t="s">
        <v>4371</v>
      </c>
    </row>
    <row r="856" spans="2:7">
      <c r="B856" s="316" t="s">
        <v>1039</v>
      </c>
      <c r="C856" s="308">
        <v>878</v>
      </c>
      <c r="D856" s="210" t="s">
        <v>4546</v>
      </c>
    </row>
    <row r="857" spans="2:7">
      <c r="B857" s="316" t="s">
        <v>1039</v>
      </c>
      <c r="C857" s="308">
        <v>1000</v>
      </c>
      <c r="D857" s="210" t="s">
        <v>4547</v>
      </c>
    </row>
    <row r="858" spans="2:7">
      <c r="B858" s="316" t="s">
        <v>1039</v>
      </c>
      <c r="C858" s="308">
        <v>1000</v>
      </c>
      <c r="D858" s="210" t="s">
        <v>5028</v>
      </c>
    </row>
    <row r="859" spans="2:7">
      <c r="B859" s="316" t="s">
        <v>1039</v>
      </c>
      <c r="C859" s="308">
        <v>1000</v>
      </c>
      <c r="D859" s="210" t="s">
        <v>5029</v>
      </c>
    </row>
    <row r="860" spans="2:7">
      <c r="B860" s="316" t="s">
        <v>1039</v>
      </c>
      <c r="C860" s="308">
        <v>1000</v>
      </c>
      <c r="D860" s="210" t="s">
        <v>4886</v>
      </c>
    </row>
    <row r="861" spans="2:7">
      <c r="B861" s="316" t="s">
        <v>1039</v>
      </c>
      <c r="C861" s="308">
        <v>1000</v>
      </c>
      <c r="D861" s="210" t="s">
        <v>5030</v>
      </c>
    </row>
    <row r="862" spans="2:7" ht="26.25">
      <c r="B862" s="316" t="s">
        <v>1039</v>
      </c>
      <c r="C862" s="308">
        <v>1288.5999999999999</v>
      </c>
      <c r="D862" s="210" t="s">
        <v>4548</v>
      </c>
    </row>
    <row r="863" spans="2:7">
      <c r="B863" s="316" t="s">
        <v>1039</v>
      </c>
      <c r="C863" s="308">
        <v>1307.6099999999999</v>
      </c>
      <c r="D863" s="210" t="s">
        <v>4549</v>
      </c>
    </row>
    <row r="864" spans="2:7">
      <c r="B864" s="316" t="s">
        <v>1039</v>
      </c>
      <c r="C864" s="308">
        <v>3000</v>
      </c>
      <c r="D864" s="210" t="s">
        <v>4550</v>
      </c>
    </row>
    <row r="865" spans="2:4">
      <c r="B865" s="316" t="s">
        <v>1039</v>
      </c>
      <c r="C865" s="308">
        <v>3000</v>
      </c>
      <c r="D865" s="210" t="s">
        <v>4244</v>
      </c>
    </row>
    <row r="866" spans="2:4">
      <c r="B866" s="316" t="s">
        <v>1039</v>
      </c>
      <c r="C866" s="308">
        <v>4000</v>
      </c>
      <c r="D866" s="210" t="s">
        <v>4551</v>
      </c>
    </row>
    <row r="867" spans="2:4">
      <c r="B867" s="316" t="s">
        <v>1039</v>
      </c>
      <c r="C867" s="308">
        <v>4275</v>
      </c>
      <c r="D867" s="210" t="s">
        <v>4552</v>
      </c>
    </row>
    <row r="868" spans="2:4">
      <c r="B868" s="316" t="s">
        <v>1039</v>
      </c>
      <c r="C868" s="308">
        <v>10000</v>
      </c>
      <c r="D868" s="210" t="s">
        <v>5031</v>
      </c>
    </row>
    <row r="869" spans="2:4" ht="26.25">
      <c r="B869" s="363" t="s">
        <v>1039</v>
      </c>
      <c r="C869" s="364">
        <v>10400</v>
      </c>
      <c r="D869" s="365" t="s">
        <v>5160</v>
      </c>
    </row>
    <row r="870" spans="2:4">
      <c r="B870" s="316" t="s">
        <v>1039</v>
      </c>
      <c r="C870" s="308">
        <v>20000</v>
      </c>
      <c r="D870" s="210" t="s">
        <v>4439</v>
      </c>
    </row>
    <row r="871" spans="2:4">
      <c r="B871" s="316" t="s">
        <v>1030</v>
      </c>
      <c r="C871" s="308">
        <v>0.01</v>
      </c>
      <c r="D871" s="210" t="s">
        <v>4553</v>
      </c>
    </row>
    <row r="872" spans="2:4">
      <c r="B872" s="316" t="s">
        <v>1030</v>
      </c>
      <c r="C872" s="308">
        <v>0.08</v>
      </c>
      <c r="D872" s="210" t="s">
        <v>4554</v>
      </c>
    </row>
    <row r="873" spans="2:4">
      <c r="B873" s="316" t="s">
        <v>1030</v>
      </c>
      <c r="C873" s="308">
        <v>0.18</v>
      </c>
      <c r="D873" s="210" t="s">
        <v>4555</v>
      </c>
    </row>
    <row r="874" spans="2:4">
      <c r="B874" s="316" t="s">
        <v>1030</v>
      </c>
      <c r="C874" s="308">
        <v>2</v>
      </c>
      <c r="D874" s="210" t="s">
        <v>4556</v>
      </c>
    </row>
    <row r="875" spans="2:4">
      <c r="B875" s="316" t="s">
        <v>1030</v>
      </c>
      <c r="C875" s="308">
        <v>6.65</v>
      </c>
      <c r="D875" s="210" t="s">
        <v>4557</v>
      </c>
    </row>
    <row r="876" spans="2:4">
      <c r="B876" s="316" t="s">
        <v>1030</v>
      </c>
      <c r="C876" s="308">
        <v>15</v>
      </c>
      <c r="D876" s="210" t="s">
        <v>4558</v>
      </c>
    </row>
    <row r="877" spans="2:4">
      <c r="B877" s="316" t="s">
        <v>1030</v>
      </c>
      <c r="C877" s="308">
        <v>20.7</v>
      </c>
      <c r="D877" s="210" t="s">
        <v>4559</v>
      </c>
    </row>
    <row r="878" spans="2:4">
      <c r="B878" s="316" t="s">
        <v>1030</v>
      </c>
      <c r="C878" s="308">
        <v>30</v>
      </c>
      <c r="D878" s="210" t="s">
        <v>4909</v>
      </c>
    </row>
    <row r="879" spans="2:4">
      <c r="B879" s="316" t="s">
        <v>1030</v>
      </c>
      <c r="C879" s="308">
        <v>30</v>
      </c>
      <c r="D879" s="210" t="s">
        <v>4560</v>
      </c>
    </row>
    <row r="880" spans="2:4">
      <c r="B880" s="316" t="s">
        <v>1030</v>
      </c>
      <c r="C880" s="308">
        <v>41.57</v>
      </c>
      <c r="D880" s="210" t="s">
        <v>4561</v>
      </c>
    </row>
    <row r="881" spans="2:4">
      <c r="B881" s="316" t="s">
        <v>1030</v>
      </c>
      <c r="C881" s="308">
        <v>50</v>
      </c>
      <c r="D881" s="210" t="s">
        <v>4562</v>
      </c>
    </row>
    <row r="882" spans="2:4">
      <c r="B882" s="316" t="s">
        <v>1030</v>
      </c>
      <c r="C882" s="308">
        <v>50</v>
      </c>
      <c r="D882" s="210" t="s">
        <v>4953</v>
      </c>
    </row>
    <row r="883" spans="2:4">
      <c r="B883" s="316" t="s">
        <v>1030</v>
      </c>
      <c r="C883" s="308">
        <v>51.04</v>
      </c>
      <c r="D883" s="210" t="s">
        <v>4563</v>
      </c>
    </row>
    <row r="884" spans="2:4">
      <c r="B884" s="316" t="s">
        <v>1030</v>
      </c>
      <c r="C884" s="308">
        <v>65.73</v>
      </c>
      <c r="D884" s="210" t="s">
        <v>4564</v>
      </c>
    </row>
    <row r="885" spans="2:4">
      <c r="B885" s="316" t="s">
        <v>1030</v>
      </c>
      <c r="C885" s="308">
        <v>70</v>
      </c>
      <c r="D885" s="210" t="s">
        <v>4867</v>
      </c>
    </row>
    <row r="886" spans="2:4">
      <c r="B886" s="316" t="s">
        <v>1030</v>
      </c>
      <c r="C886" s="308">
        <v>83.25</v>
      </c>
      <c r="D886" s="210" t="s">
        <v>4565</v>
      </c>
    </row>
    <row r="887" spans="2:4">
      <c r="B887" s="316" t="s">
        <v>1030</v>
      </c>
      <c r="C887" s="308">
        <v>100</v>
      </c>
      <c r="D887" s="210" t="s">
        <v>4222</v>
      </c>
    </row>
    <row r="888" spans="2:4">
      <c r="B888" s="316" t="s">
        <v>1030</v>
      </c>
      <c r="C888" s="308">
        <v>100</v>
      </c>
      <c r="D888" s="210" t="s">
        <v>4338</v>
      </c>
    </row>
    <row r="889" spans="2:4">
      <c r="B889" s="316" t="s">
        <v>1030</v>
      </c>
      <c r="C889" s="308">
        <v>100</v>
      </c>
      <c r="D889" s="210" t="s">
        <v>4217</v>
      </c>
    </row>
    <row r="890" spans="2:4">
      <c r="B890" s="316" t="s">
        <v>1030</v>
      </c>
      <c r="C890" s="308">
        <v>100</v>
      </c>
      <c r="D890" s="210" t="s">
        <v>4219</v>
      </c>
    </row>
    <row r="891" spans="2:4">
      <c r="B891" s="316" t="s">
        <v>1030</v>
      </c>
      <c r="C891" s="308">
        <v>100</v>
      </c>
      <c r="D891" s="210" t="s">
        <v>4910</v>
      </c>
    </row>
    <row r="892" spans="2:4">
      <c r="B892" s="316" t="s">
        <v>1030</v>
      </c>
      <c r="C892" s="308">
        <v>100</v>
      </c>
      <c r="D892" s="210" t="s">
        <v>4223</v>
      </c>
    </row>
    <row r="893" spans="2:4">
      <c r="B893" s="316" t="s">
        <v>1030</v>
      </c>
      <c r="C893" s="308">
        <v>100</v>
      </c>
      <c r="D893" s="210" t="s">
        <v>4261</v>
      </c>
    </row>
    <row r="894" spans="2:4">
      <c r="B894" s="316" t="s">
        <v>1030</v>
      </c>
      <c r="C894" s="308">
        <v>100</v>
      </c>
      <c r="D894" s="210" t="s">
        <v>4218</v>
      </c>
    </row>
    <row r="895" spans="2:4">
      <c r="B895" s="316" t="s">
        <v>1030</v>
      </c>
      <c r="C895" s="308">
        <v>100</v>
      </c>
      <c r="D895" s="210" t="s">
        <v>4219</v>
      </c>
    </row>
    <row r="896" spans="2:4">
      <c r="B896" s="316" t="s">
        <v>1030</v>
      </c>
      <c r="C896" s="308">
        <v>100</v>
      </c>
      <c r="D896" s="210" t="s">
        <v>4220</v>
      </c>
    </row>
    <row r="897" spans="2:4">
      <c r="B897" s="316" t="s">
        <v>1030</v>
      </c>
      <c r="C897" s="308">
        <v>100</v>
      </c>
      <c r="D897" s="210" t="s">
        <v>4221</v>
      </c>
    </row>
    <row r="898" spans="2:4">
      <c r="B898" s="316" t="s">
        <v>1030</v>
      </c>
      <c r="C898" s="308">
        <v>100</v>
      </c>
      <c r="D898" s="250" t="s">
        <v>4216</v>
      </c>
    </row>
    <row r="899" spans="2:4">
      <c r="B899" s="316" t="s">
        <v>1030</v>
      </c>
      <c r="C899" s="308">
        <v>100</v>
      </c>
      <c r="D899" s="210" t="s">
        <v>4979</v>
      </c>
    </row>
    <row r="900" spans="2:4">
      <c r="B900" s="316" t="s">
        <v>1030</v>
      </c>
      <c r="C900" s="308">
        <v>100</v>
      </c>
      <c r="D900" s="210" t="s">
        <v>5032</v>
      </c>
    </row>
    <row r="901" spans="2:4">
      <c r="B901" s="316" t="s">
        <v>1030</v>
      </c>
      <c r="C901" s="308">
        <v>100</v>
      </c>
      <c r="D901" s="210" t="s">
        <v>4867</v>
      </c>
    </row>
    <row r="902" spans="2:4">
      <c r="B902" s="316" t="s">
        <v>1030</v>
      </c>
      <c r="C902" s="308">
        <v>100</v>
      </c>
      <c r="D902" s="210" t="s">
        <v>4566</v>
      </c>
    </row>
    <row r="903" spans="2:4">
      <c r="B903" s="316" t="s">
        <v>1030</v>
      </c>
      <c r="C903" s="308">
        <v>104</v>
      </c>
      <c r="D903" s="210" t="s">
        <v>5140</v>
      </c>
    </row>
    <row r="904" spans="2:4">
      <c r="B904" s="316" t="s">
        <v>1030</v>
      </c>
      <c r="C904" s="308">
        <v>104.46</v>
      </c>
      <c r="D904" s="210" t="s">
        <v>4567</v>
      </c>
    </row>
    <row r="905" spans="2:4">
      <c r="B905" s="316" t="s">
        <v>1030</v>
      </c>
      <c r="C905" s="308">
        <v>114</v>
      </c>
      <c r="D905" s="210" t="s">
        <v>4254</v>
      </c>
    </row>
    <row r="906" spans="2:4">
      <c r="B906" s="316" t="s">
        <v>1030</v>
      </c>
      <c r="C906" s="308">
        <v>135</v>
      </c>
      <c r="D906" s="210" t="s">
        <v>4445</v>
      </c>
    </row>
    <row r="907" spans="2:4">
      <c r="B907" s="316" t="s">
        <v>1030</v>
      </c>
      <c r="C907" s="308">
        <v>143</v>
      </c>
      <c r="D907" s="210" t="s">
        <v>5140</v>
      </c>
    </row>
    <row r="908" spans="2:4">
      <c r="B908" s="316" t="s">
        <v>1030</v>
      </c>
      <c r="C908" s="308">
        <v>150</v>
      </c>
      <c r="D908" s="210" t="s">
        <v>4978</v>
      </c>
    </row>
    <row r="909" spans="2:4">
      <c r="B909" s="316" t="s">
        <v>1030</v>
      </c>
      <c r="C909" s="308">
        <v>158</v>
      </c>
      <c r="D909" s="210" t="s">
        <v>4445</v>
      </c>
    </row>
    <row r="910" spans="2:4">
      <c r="B910" s="316" t="s">
        <v>1030</v>
      </c>
      <c r="C910" s="308">
        <v>170</v>
      </c>
      <c r="D910" s="250" t="s">
        <v>5014</v>
      </c>
    </row>
    <row r="911" spans="2:4">
      <c r="B911" s="316" t="s">
        <v>1030</v>
      </c>
      <c r="C911" s="308">
        <v>171.66</v>
      </c>
      <c r="D911" s="210" t="s">
        <v>4568</v>
      </c>
    </row>
    <row r="912" spans="2:4" ht="26.25">
      <c r="B912" s="316" t="s">
        <v>1030</v>
      </c>
      <c r="C912" s="308">
        <v>190</v>
      </c>
      <c r="D912" s="210" t="s">
        <v>5033</v>
      </c>
    </row>
    <row r="913" spans="2:4">
      <c r="B913" s="316" t="s">
        <v>1030</v>
      </c>
      <c r="C913" s="308">
        <v>200</v>
      </c>
      <c r="D913" s="210" t="s">
        <v>5034</v>
      </c>
    </row>
    <row r="914" spans="2:4">
      <c r="B914" s="316" t="s">
        <v>1030</v>
      </c>
      <c r="C914" s="308">
        <v>200</v>
      </c>
      <c r="D914" s="210" t="s">
        <v>4915</v>
      </c>
    </row>
    <row r="915" spans="2:4">
      <c r="B915" s="316" t="s">
        <v>1030</v>
      </c>
      <c r="C915" s="308">
        <v>200</v>
      </c>
      <c r="D915" s="210" t="s">
        <v>4957</v>
      </c>
    </row>
    <row r="916" spans="2:4">
      <c r="B916" s="316" t="s">
        <v>1030</v>
      </c>
      <c r="C916" s="308">
        <v>200</v>
      </c>
      <c r="D916" s="210" t="s">
        <v>4912</v>
      </c>
    </row>
    <row r="917" spans="2:4">
      <c r="B917" s="316" t="s">
        <v>1030</v>
      </c>
      <c r="C917" s="308">
        <v>200</v>
      </c>
      <c r="D917" s="210" t="s">
        <v>5146</v>
      </c>
    </row>
    <row r="918" spans="2:4">
      <c r="B918" s="316" t="s">
        <v>1030</v>
      </c>
      <c r="C918" s="308">
        <v>294</v>
      </c>
      <c r="D918" s="210" t="s">
        <v>4569</v>
      </c>
    </row>
    <row r="919" spans="2:4">
      <c r="B919" s="316" t="s">
        <v>1030</v>
      </c>
      <c r="C919" s="308">
        <v>369.8</v>
      </c>
      <c r="D919" s="210" t="s">
        <v>4570</v>
      </c>
    </row>
    <row r="920" spans="2:4">
      <c r="B920" s="316" t="s">
        <v>1030</v>
      </c>
      <c r="C920" s="308">
        <v>500</v>
      </c>
      <c r="D920" s="210" t="s">
        <v>4316</v>
      </c>
    </row>
    <row r="921" spans="2:4">
      <c r="B921" s="316" t="s">
        <v>1030</v>
      </c>
      <c r="C921" s="308">
        <v>500</v>
      </c>
      <c r="D921" s="210" t="s">
        <v>4571</v>
      </c>
    </row>
    <row r="922" spans="2:4">
      <c r="B922" s="316" t="s">
        <v>1030</v>
      </c>
      <c r="C922" s="308">
        <v>500</v>
      </c>
      <c r="D922" s="210" t="s">
        <v>5035</v>
      </c>
    </row>
    <row r="923" spans="2:4">
      <c r="B923" s="316" t="s">
        <v>1030</v>
      </c>
      <c r="C923" s="308">
        <v>500</v>
      </c>
      <c r="D923" s="210" t="s">
        <v>4572</v>
      </c>
    </row>
    <row r="924" spans="2:4">
      <c r="B924" s="316" t="s">
        <v>1030</v>
      </c>
      <c r="C924" s="308">
        <v>500</v>
      </c>
      <c r="D924" s="250" t="s">
        <v>4573</v>
      </c>
    </row>
    <row r="925" spans="2:4">
      <c r="B925" s="316" t="s">
        <v>1030</v>
      </c>
      <c r="C925" s="308">
        <v>628.45000000000005</v>
      </c>
      <c r="D925" s="210" t="s">
        <v>4574</v>
      </c>
    </row>
    <row r="926" spans="2:4">
      <c r="B926" s="316" t="s">
        <v>1030</v>
      </c>
      <c r="C926" s="308">
        <v>650</v>
      </c>
      <c r="D926" s="210" t="s">
        <v>4928</v>
      </c>
    </row>
    <row r="927" spans="2:4">
      <c r="B927" s="316" t="s">
        <v>1030</v>
      </c>
      <c r="C927" s="308">
        <v>968.83</v>
      </c>
      <c r="D927" s="210" t="s">
        <v>4575</v>
      </c>
    </row>
    <row r="928" spans="2:4">
      <c r="B928" s="316" t="s">
        <v>1030</v>
      </c>
      <c r="C928" s="308">
        <v>1000</v>
      </c>
      <c r="D928" s="210" t="s">
        <v>4576</v>
      </c>
    </row>
    <row r="929" spans="2:7">
      <c r="B929" s="316" t="s">
        <v>1030</v>
      </c>
      <c r="C929" s="308">
        <v>1000</v>
      </c>
      <c r="D929" s="210" t="s">
        <v>4577</v>
      </c>
    </row>
    <row r="930" spans="2:7">
      <c r="B930" s="316" t="s">
        <v>1030</v>
      </c>
      <c r="C930" s="308">
        <v>1000</v>
      </c>
      <c r="D930" s="210" t="s">
        <v>4578</v>
      </c>
    </row>
    <row r="931" spans="2:7">
      <c r="B931" s="316" t="s">
        <v>1030</v>
      </c>
      <c r="C931" s="308">
        <v>1000</v>
      </c>
      <c r="D931" s="210" t="s">
        <v>4579</v>
      </c>
    </row>
    <row r="932" spans="2:7">
      <c r="B932" s="316" t="s">
        <v>1030</v>
      </c>
      <c r="C932" s="308">
        <v>1000</v>
      </c>
      <c r="D932" s="210" t="s">
        <v>5036</v>
      </c>
    </row>
    <row r="933" spans="2:7">
      <c r="B933" s="316" t="s">
        <v>1030</v>
      </c>
      <c r="C933" s="308">
        <v>1000</v>
      </c>
      <c r="D933" s="210" t="s">
        <v>5037</v>
      </c>
    </row>
    <row r="934" spans="2:7">
      <c r="B934" s="316" t="s">
        <v>1030</v>
      </c>
      <c r="C934" s="308">
        <v>1121.92</v>
      </c>
      <c r="D934" s="210" t="s">
        <v>5038</v>
      </c>
    </row>
    <row r="935" spans="2:7">
      <c r="B935" s="316" t="s">
        <v>1030</v>
      </c>
      <c r="C935" s="308">
        <v>1131.32</v>
      </c>
      <c r="D935" s="210" t="s">
        <v>4580</v>
      </c>
    </row>
    <row r="936" spans="2:7">
      <c r="B936" s="316" t="s">
        <v>1030</v>
      </c>
      <c r="C936" s="308">
        <v>1500</v>
      </c>
      <c r="D936" s="210" t="s">
        <v>4581</v>
      </c>
    </row>
    <row r="937" spans="2:7">
      <c r="B937" s="316" t="s">
        <v>1030</v>
      </c>
      <c r="C937" s="308">
        <v>2000</v>
      </c>
      <c r="D937" s="210" t="s">
        <v>4890</v>
      </c>
    </row>
    <row r="938" spans="2:7">
      <c r="B938" s="316" t="s">
        <v>1030</v>
      </c>
      <c r="C938" s="308">
        <v>2000</v>
      </c>
      <c r="D938" s="210" t="s">
        <v>5039</v>
      </c>
    </row>
    <row r="939" spans="2:7">
      <c r="B939" s="316" t="s">
        <v>1030</v>
      </c>
      <c r="C939" s="308">
        <v>2282.79</v>
      </c>
      <c r="D939" s="210" t="s">
        <v>4582</v>
      </c>
    </row>
    <row r="940" spans="2:7">
      <c r="B940" s="316" t="s">
        <v>1030</v>
      </c>
      <c r="C940" s="308">
        <v>2643.14</v>
      </c>
      <c r="D940" s="210" t="s">
        <v>4583</v>
      </c>
    </row>
    <row r="941" spans="2:7">
      <c r="B941" s="316" t="s">
        <v>1030</v>
      </c>
      <c r="C941" s="308">
        <v>2808.88</v>
      </c>
      <c r="D941" s="210" t="s">
        <v>4584</v>
      </c>
    </row>
    <row r="942" spans="2:7">
      <c r="B942" s="316" t="s">
        <v>1030</v>
      </c>
      <c r="C942" s="308">
        <v>3000</v>
      </c>
      <c r="D942" s="210" t="s">
        <v>4461</v>
      </c>
    </row>
    <row r="943" spans="2:7" s="70" customFormat="1">
      <c r="B943" s="316" t="s">
        <v>1030</v>
      </c>
      <c r="C943" s="308">
        <v>4100</v>
      </c>
      <c r="D943" s="210" t="s">
        <v>4585</v>
      </c>
      <c r="G943" s="199"/>
    </row>
    <row r="944" spans="2:7">
      <c r="B944" s="316" t="s">
        <v>1030</v>
      </c>
      <c r="C944" s="308">
        <v>5000</v>
      </c>
      <c r="D944" s="210" t="s">
        <v>5040</v>
      </c>
    </row>
    <row r="945" spans="2:4">
      <c r="B945" s="316" t="s">
        <v>1030</v>
      </c>
      <c r="C945" s="308">
        <v>5000</v>
      </c>
      <c r="D945" s="210" t="s">
        <v>4586</v>
      </c>
    </row>
    <row r="946" spans="2:4">
      <c r="B946" s="316" t="s">
        <v>1030</v>
      </c>
      <c r="C946" s="308">
        <v>5000</v>
      </c>
      <c r="D946" s="210" t="s">
        <v>4587</v>
      </c>
    </row>
    <row r="947" spans="2:4">
      <c r="B947" s="316" t="s">
        <v>1030</v>
      </c>
      <c r="C947" s="308">
        <v>10000</v>
      </c>
      <c r="D947" s="210" t="s">
        <v>4588</v>
      </c>
    </row>
    <row r="948" spans="2:4" ht="26.25">
      <c r="B948" s="363" t="s">
        <v>1030</v>
      </c>
      <c r="C948" s="364">
        <v>11409.5</v>
      </c>
      <c r="D948" s="365" t="s">
        <v>5161</v>
      </c>
    </row>
    <row r="949" spans="2:4">
      <c r="B949" s="316" t="s">
        <v>1030</v>
      </c>
      <c r="C949" s="308">
        <v>16917.71</v>
      </c>
      <c r="D949" s="210" t="s">
        <v>4589</v>
      </c>
    </row>
    <row r="950" spans="2:4">
      <c r="B950" s="316" t="s">
        <v>1030</v>
      </c>
      <c r="C950" s="308">
        <v>50000</v>
      </c>
      <c r="D950" s="210" t="s">
        <v>4590</v>
      </c>
    </row>
    <row r="951" spans="2:4">
      <c r="B951" s="316" t="s">
        <v>1036</v>
      </c>
      <c r="C951" s="308">
        <v>0.87</v>
      </c>
      <c r="D951" s="210" t="s">
        <v>4591</v>
      </c>
    </row>
    <row r="952" spans="2:4">
      <c r="B952" s="316" t="s">
        <v>1036</v>
      </c>
      <c r="C952" s="308">
        <v>3.89</v>
      </c>
      <c r="D952" s="210" t="s">
        <v>4592</v>
      </c>
    </row>
    <row r="953" spans="2:4">
      <c r="B953" s="316" t="s">
        <v>1036</v>
      </c>
      <c r="C953" s="308">
        <v>8.31</v>
      </c>
      <c r="D953" s="210" t="s">
        <v>5041</v>
      </c>
    </row>
    <row r="954" spans="2:4">
      <c r="B954" s="316" t="s">
        <v>1036</v>
      </c>
      <c r="C954" s="308">
        <v>15</v>
      </c>
      <c r="D954" s="210" t="s">
        <v>4909</v>
      </c>
    </row>
    <row r="955" spans="2:4">
      <c r="B955" s="316" t="s">
        <v>1036</v>
      </c>
      <c r="C955" s="308">
        <v>30</v>
      </c>
      <c r="D955" s="210" t="s">
        <v>4593</v>
      </c>
    </row>
    <row r="956" spans="2:4">
      <c r="B956" s="316" t="s">
        <v>1036</v>
      </c>
      <c r="C956" s="308">
        <v>30</v>
      </c>
      <c r="D956" s="210" t="s">
        <v>4369</v>
      </c>
    </row>
    <row r="957" spans="2:4">
      <c r="B957" s="316" t="s">
        <v>1036</v>
      </c>
      <c r="C957" s="308">
        <v>30</v>
      </c>
      <c r="D957" s="210" t="s">
        <v>4594</v>
      </c>
    </row>
    <row r="958" spans="2:4">
      <c r="B958" s="316" t="s">
        <v>1036</v>
      </c>
      <c r="C958" s="308">
        <v>30</v>
      </c>
      <c r="D958" s="210" t="s">
        <v>4867</v>
      </c>
    </row>
    <row r="959" spans="2:4">
      <c r="B959" s="316" t="s">
        <v>1036</v>
      </c>
      <c r="C959" s="308">
        <v>50</v>
      </c>
      <c r="D959" s="210" t="s">
        <v>4859</v>
      </c>
    </row>
    <row r="960" spans="2:4">
      <c r="B960" s="316" t="s">
        <v>1036</v>
      </c>
      <c r="C960" s="308">
        <v>50</v>
      </c>
      <c r="D960" s="210" t="s">
        <v>4953</v>
      </c>
    </row>
    <row r="961" spans="2:4">
      <c r="B961" s="316" t="s">
        <v>1036</v>
      </c>
      <c r="C961" s="308">
        <v>50</v>
      </c>
      <c r="D961" s="210" t="s">
        <v>4208</v>
      </c>
    </row>
    <row r="962" spans="2:4">
      <c r="B962" s="316" t="s">
        <v>1036</v>
      </c>
      <c r="C962" s="308">
        <v>70</v>
      </c>
      <c r="D962" s="210" t="s">
        <v>4867</v>
      </c>
    </row>
    <row r="963" spans="2:4">
      <c r="B963" s="316" t="s">
        <v>1036</v>
      </c>
      <c r="C963" s="308">
        <v>70</v>
      </c>
      <c r="D963" s="210" t="s">
        <v>4867</v>
      </c>
    </row>
    <row r="964" spans="2:4">
      <c r="B964" s="316" t="s">
        <v>1036</v>
      </c>
      <c r="C964" s="308">
        <v>100</v>
      </c>
      <c r="D964" s="210" t="s">
        <v>4219</v>
      </c>
    </row>
    <row r="965" spans="2:4">
      <c r="B965" s="316" t="s">
        <v>1036</v>
      </c>
      <c r="C965" s="308">
        <v>100</v>
      </c>
      <c r="D965" s="210" t="s">
        <v>4220</v>
      </c>
    </row>
    <row r="966" spans="2:4">
      <c r="B966" s="316" t="s">
        <v>1036</v>
      </c>
      <c r="C966" s="308">
        <v>100</v>
      </c>
      <c r="D966" s="210" t="s">
        <v>4221</v>
      </c>
    </row>
    <row r="967" spans="2:4">
      <c r="B967" s="316" t="s">
        <v>1036</v>
      </c>
      <c r="C967" s="308">
        <v>100</v>
      </c>
      <c r="D967" s="210" t="s">
        <v>4299</v>
      </c>
    </row>
    <row r="968" spans="2:4">
      <c r="B968" s="316" t="s">
        <v>1036</v>
      </c>
      <c r="C968" s="308">
        <v>100</v>
      </c>
      <c r="D968" s="210" t="s">
        <v>4218</v>
      </c>
    </row>
    <row r="969" spans="2:4">
      <c r="B969" s="316" t="s">
        <v>1036</v>
      </c>
      <c r="C969" s="308">
        <v>100</v>
      </c>
      <c r="D969" s="210" t="s">
        <v>4216</v>
      </c>
    </row>
    <row r="970" spans="2:4">
      <c r="B970" s="316" t="s">
        <v>1036</v>
      </c>
      <c r="C970" s="308">
        <v>100</v>
      </c>
      <c r="D970" s="210" t="s">
        <v>4910</v>
      </c>
    </row>
    <row r="971" spans="2:4">
      <c r="B971" s="316" t="s">
        <v>1036</v>
      </c>
      <c r="C971" s="308">
        <v>100</v>
      </c>
      <c r="D971" s="210" t="s">
        <v>4219</v>
      </c>
    </row>
    <row r="972" spans="2:4">
      <c r="B972" s="316" t="s">
        <v>1036</v>
      </c>
      <c r="C972" s="308">
        <v>100</v>
      </c>
      <c r="D972" s="210" t="s">
        <v>4298</v>
      </c>
    </row>
    <row r="973" spans="2:4">
      <c r="B973" s="316" t="s">
        <v>1036</v>
      </c>
      <c r="C973" s="308">
        <v>100</v>
      </c>
      <c r="D973" s="210" t="s">
        <v>4223</v>
      </c>
    </row>
    <row r="974" spans="2:4">
      <c r="B974" s="316" t="s">
        <v>1036</v>
      </c>
      <c r="C974" s="308">
        <v>100</v>
      </c>
      <c r="D974" s="210" t="s">
        <v>4222</v>
      </c>
    </row>
    <row r="975" spans="2:4">
      <c r="B975" s="316" t="s">
        <v>1036</v>
      </c>
      <c r="C975" s="308">
        <v>100</v>
      </c>
      <c r="D975" s="210" t="s">
        <v>4338</v>
      </c>
    </row>
    <row r="976" spans="2:4">
      <c r="B976" s="316" t="s">
        <v>1036</v>
      </c>
      <c r="C976" s="308">
        <v>100</v>
      </c>
      <c r="D976" s="210" t="s">
        <v>4217</v>
      </c>
    </row>
    <row r="977" spans="2:4">
      <c r="B977" s="316" t="s">
        <v>1036</v>
      </c>
      <c r="C977" s="308">
        <v>100</v>
      </c>
      <c r="D977" s="210" t="s">
        <v>4300</v>
      </c>
    </row>
    <row r="978" spans="2:4">
      <c r="B978" s="316" t="s">
        <v>1036</v>
      </c>
      <c r="C978" s="308">
        <v>100</v>
      </c>
      <c r="D978" s="210" t="s">
        <v>5032</v>
      </c>
    </row>
    <row r="979" spans="2:4">
      <c r="B979" s="316" t="s">
        <v>1036</v>
      </c>
      <c r="C979" s="308">
        <v>104</v>
      </c>
      <c r="D979" s="210" t="s">
        <v>5042</v>
      </c>
    </row>
    <row r="980" spans="2:4">
      <c r="B980" s="316" t="s">
        <v>1036</v>
      </c>
      <c r="C980" s="308">
        <v>120.1</v>
      </c>
      <c r="D980" s="210" t="s">
        <v>4595</v>
      </c>
    </row>
    <row r="981" spans="2:4">
      <c r="B981" s="316" t="s">
        <v>1036</v>
      </c>
      <c r="C981" s="308">
        <v>123</v>
      </c>
      <c r="D981" s="210" t="s">
        <v>4254</v>
      </c>
    </row>
    <row r="982" spans="2:4">
      <c r="B982" s="316" t="s">
        <v>1036</v>
      </c>
      <c r="C982" s="308">
        <v>130</v>
      </c>
      <c r="D982" s="210" t="s">
        <v>5043</v>
      </c>
    </row>
    <row r="983" spans="2:4">
      <c r="B983" s="316" t="s">
        <v>1036</v>
      </c>
      <c r="C983" s="308">
        <v>132</v>
      </c>
      <c r="D983" s="210" t="s">
        <v>5141</v>
      </c>
    </row>
    <row r="984" spans="2:4">
      <c r="B984" s="316" t="s">
        <v>1036</v>
      </c>
      <c r="C984" s="308">
        <v>180</v>
      </c>
      <c r="D984" s="210" t="s">
        <v>5144</v>
      </c>
    </row>
    <row r="985" spans="2:4">
      <c r="B985" s="316" t="s">
        <v>1036</v>
      </c>
      <c r="C985" s="308">
        <v>181.47</v>
      </c>
      <c r="D985" s="210" t="s">
        <v>4596</v>
      </c>
    </row>
    <row r="986" spans="2:4">
      <c r="B986" s="316" t="s">
        <v>1036</v>
      </c>
      <c r="C986" s="308">
        <v>200</v>
      </c>
      <c r="D986" s="210" t="s">
        <v>4974</v>
      </c>
    </row>
    <row r="987" spans="2:4">
      <c r="B987" s="316" t="s">
        <v>1036</v>
      </c>
      <c r="C987" s="308">
        <v>200</v>
      </c>
      <c r="D987" s="250" t="s">
        <v>5034</v>
      </c>
    </row>
    <row r="988" spans="2:4">
      <c r="B988" s="316" t="s">
        <v>1036</v>
      </c>
      <c r="C988" s="308">
        <v>200</v>
      </c>
      <c r="D988" s="210" t="s">
        <v>4915</v>
      </c>
    </row>
    <row r="989" spans="2:4">
      <c r="B989" s="316" t="s">
        <v>1036</v>
      </c>
      <c r="C989" s="308">
        <v>200</v>
      </c>
      <c r="D989" s="210" t="s">
        <v>5034</v>
      </c>
    </row>
    <row r="990" spans="2:4">
      <c r="B990" s="316" t="s">
        <v>1036</v>
      </c>
      <c r="C990" s="308">
        <v>200</v>
      </c>
      <c r="D990" s="210" t="s">
        <v>5146</v>
      </c>
    </row>
    <row r="991" spans="2:4">
      <c r="B991" s="316" t="s">
        <v>1036</v>
      </c>
      <c r="C991" s="308">
        <v>200</v>
      </c>
      <c r="D991" s="210" t="s">
        <v>4597</v>
      </c>
    </row>
    <row r="992" spans="2:4">
      <c r="B992" s="316" t="s">
        <v>1036</v>
      </c>
      <c r="C992" s="308">
        <v>229</v>
      </c>
      <c r="D992" s="210" t="s">
        <v>4598</v>
      </c>
    </row>
    <row r="993" spans="2:4">
      <c r="B993" s="316" t="s">
        <v>1036</v>
      </c>
      <c r="C993" s="308">
        <v>250</v>
      </c>
      <c r="D993" s="210" t="s">
        <v>4973</v>
      </c>
    </row>
    <row r="994" spans="2:4">
      <c r="B994" s="316" t="s">
        <v>1036</v>
      </c>
      <c r="C994" s="308">
        <v>250</v>
      </c>
      <c r="D994" s="210" t="s">
        <v>4880</v>
      </c>
    </row>
    <row r="995" spans="2:4">
      <c r="B995" s="316" t="s">
        <v>1036</v>
      </c>
      <c r="C995" s="308">
        <v>300</v>
      </c>
      <c r="D995" s="210" t="s">
        <v>5015</v>
      </c>
    </row>
    <row r="996" spans="2:4">
      <c r="B996" s="316" t="s">
        <v>1036</v>
      </c>
      <c r="C996" s="308">
        <v>300</v>
      </c>
      <c r="D996" s="210" t="s">
        <v>4928</v>
      </c>
    </row>
    <row r="997" spans="2:4">
      <c r="B997" s="316" t="s">
        <v>1036</v>
      </c>
      <c r="C997" s="308">
        <v>300</v>
      </c>
      <c r="D997" s="210" t="s">
        <v>4313</v>
      </c>
    </row>
    <row r="998" spans="2:4">
      <c r="B998" s="316" t="s">
        <v>1036</v>
      </c>
      <c r="C998" s="308">
        <v>300</v>
      </c>
      <c r="D998" s="210" t="s">
        <v>4599</v>
      </c>
    </row>
    <row r="999" spans="2:4">
      <c r="B999" s="316" t="s">
        <v>1036</v>
      </c>
      <c r="C999" s="308">
        <v>359.98</v>
      </c>
      <c r="D999" s="210" t="s">
        <v>4600</v>
      </c>
    </row>
    <row r="1000" spans="2:4">
      <c r="B1000" s="316" t="s">
        <v>1036</v>
      </c>
      <c r="C1000" s="308">
        <v>500</v>
      </c>
      <c r="D1000" s="210" t="s">
        <v>5044</v>
      </c>
    </row>
    <row r="1001" spans="2:4">
      <c r="B1001" s="316" t="s">
        <v>1036</v>
      </c>
      <c r="C1001" s="308">
        <v>500</v>
      </c>
      <c r="D1001" s="210" t="s">
        <v>4918</v>
      </c>
    </row>
    <row r="1002" spans="2:4">
      <c r="B1002" s="316" t="s">
        <v>1036</v>
      </c>
      <c r="C1002" s="308">
        <v>801.9</v>
      </c>
      <c r="D1002" s="210" t="s">
        <v>4601</v>
      </c>
    </row>
    <row r="1003" spans="2:4">
      <c r="B1003" s="316" t="s">
        <v>1036</v>
      </c>
      <c r="C1003" s="308">
        <v>1000</v>
      </c>
      <c r="D1003" s="210" t="s">
        <v>5017</v>
      </c>
    </row>
    <row r="1004" spans="2:4">
      <c r="B1004" s="316" t="s">
        <v>1036</v>
      </c>
      <c r="C1004" s="308">
        <v>1000</v>
      </c>
      <c r="D1004" s="210" t="s">
        <v>5142</v>
      </c>
    </row>
    <row r="1005" spans="2:4">
      <c r="B1005" s="316" t="s">
        <v>1036</v>
      </c>
      <c r="C1005" s="308">
        <v>1000</v>
      </c>
      <c r="D1005" s="210" t="s">
        <v>4602</v>
      </c>
    </row>
    <row r="1006" spans="2:4">
      <c r="B1006" s="316" t="s">
        <v>1036</v>
      </c>
      <c r="C1006" s="308">
        <v>1000</v>
      </c>
      <c r="D1006" s="210" t="s">
        <v>5045</v>
      </c>
    </row>
    <row r="1007" spans="2:4">
      <c r="B1007" s="316" t="s">
        <v>1036</v>
      </c>
      <c r="C1007" s="308">
        <v>1000</v>
      </c>
      <c r="D1007" s="210" t="s">
        <v>5046</v>
      </c>
    </row>
    <row r="1008" spans="2:4">
      <c r="B1008" s="316" t="s">
        <v>1036</v>
      </c>
      <c r="C1008" s="308">
        <v>1212.1500000000001</v>
      </c>
      <c r="D1008" s="210" t="s">
        <v>4603</v>
      </c>
    </row>
    <row r="1009" spans="2:4">
      <c r="B1009" s="316" t="s">
        <v>1036</v>
      </c>
      <c r="C1009" s="308">
        <v>1392</v>
      </c>
      <c r="D1009" s="210" t="s">
        <v>4604</v>
      </c>
    </row>
    <row r="1010" spans="2:4">
      <c r="B1010" s="316" t="s">
        <v>1036</v>
      </c>
      <c r="C1010" s="308">
        <v>2000</v>
      </c>
      <c r="D1010" s="210" t="s">
        <v>4576</v>
      </c>
    </row>
    <row r="1011" spans="2:4">
      <c r="B1011" s="316" t="s">
        <v>1036</v>
      </c>
      <c r="C1011" s="308">
        <v>2000</v>
      </c>
      <c r="D1011" s="210" t="s">
        <v>4393</v>
      </c>
    </row>
    <row r="1012" spans="2:4">
      <c r="B1012" s="316" t="s">
        <v>1036</v>
      </c>
      <c r="C1012" s="308">
        <v>2137.86</v>
      </c>
      <c r="D1012" s="210" t="s">
        <v>4605</v>
      </c>
    </row>
    <row r="1013" spans="2:4">
      <c r="B1013" s="316" t="s">
        <v>1036</v>
      </c>
      <c r="C1013" s="308">
        <v>2807.2</v>
      </c>
      <c r="D1013" s="210" t="s">
        <v>4606</v>
      </c>
    </row>
    <row r="1014" spans="2:4">
      <c r="B1014" s="316" t="s">
        <v>1036</v>
      </c>
      <c r="C1014" s="308">
        <v>5000</v>
      </c>
      <c r="D1014" s="210" t="s">
        <v>5010</v>
      </c>
    </row>
    <row r="1015" spans="2:4">
      <c r="B1015" s="316" t="s">
        <v>1036</v>
      </c>
      <c r="C1015" s="308">
        <v>5000</v>
      </c>
      <c r="D1015" s="210" t="s">
        <v>4607</v>
      </c>
    </row>
    <row r="1016" spans="2:4">
      <c r="B1016" s="316" t="s">
        <v>1036</v>
      </c>
      <c r="C1016" s="308">
        <v>5000</v>
      </c>
      <c r="D1016" s="210" t="s">
        <v>4608</v>
      </c>
    </row>
    <row r="1017" spans="2:4">
      <c r="B1017" s="316" t="s">
        <v>1036</v>
      </c>
      <c r="C1017" s="308">
        <v>5100</v>
      </c>
      <c r="D1017" s="210" t="s">
        <v>4609</v>
      </c>
    </row>
    <row r="1018" spans="2:4">
      <c r="B1018" s="316" t="s">
        <v>1036</v>
      </c>
      <c r="C1018" s="308">
        <v>6295.12</v>
      </c>
      <c r="D1018" s="210" t="s">
        <v>4610</v>
      </c>
    </row>
    <row r="1019" spans="2:4">
      <c r="B1019" s="316" t="s">
        <v>1036</v>
      </c>
      <c r="C1019" s="308">
        <v>10000</v>
      </c>
      <c r="D1019" s="210" t="s">
        <v>4398</v>
      </c>
    </row>
    <row r="1020" spans="2:4">
      <c r="B1020" s="316" t="s">
        <v>1036</v>
      </c>
      <c r="C1020" s="308">
        <v>10000</v>
      </c>
      <c r="D1020" s="210" t="s">
        <v>5047</v>
      </c>
    </row>
    <row r="1021" spans="2:4" ht="26.25">
      <c r="B1021" s="363" t="s">
        <v>1036</v>
      </c>
      <c r="C1021" s="364">
        <v>11696.41</v>
      </c>
      <c r="D1021" s="365" t="s">
        <v>5162</v>
      </c>
    </row>
    <row r="1022" spans="2:4">
      <c r="B1022" s="316" t="s">
        <v>1036</v>
      </c>
      <c r="C1022" s="308">
        <v>20000</v>
      </c>
      <c r="D1022" s="210" t="s">
        <v>5048</v>
      </c>
    </row>
    <row r="1023" spans="2:4">
      <c r="B1023" s="316" t="s">
        <v>1032</v>
      </c>
      <c r="C1023" s="308">
        <v>0.82</v>
      </c>
      <c r="D1023" s="210" t="s">
        <v>4611</v>
      </c>
    </row>
    <row r="1024" spans="2:4">
      <c r="B1024" s="316" t="s">
        <v>1032</v>
      </c>
      <c r="C1024" s="308">
        <v>4.76</v>
      </c>
      <c r="D1024" s="210" t="s">
        <v>4612</v>
      </c>
    </row>
    <row r="1025" spans="2:7">
      <c r="B1025" s="316" t="s">
        <v>1032</v>
      </c>
      <c r="C1025" s="308">
        <v>5.45</v>
      </c>
      <c r="D1025" s="210" t="s">
        <v>5049</v>
      </c>
    </row>
    <row r="1026" spans="2:7">
      <c r="B1026" s="316" t="s">
        <v>1032</v>
      </c>
      <c r="C1026" s="308">
        <v>17.95</v>
      </c>
      <c r="D1026" s="210" t="s">
        <v>4613</v>
      </c>
    </row>
    <row r="1027" spans="2:7">
      <c r="B1027" s="316" t="s">
        <v>1032</v>
      </c>
      <c r="C1027" s="308">
        <v>20</v>
      </c>
      <c r="D1027" s="210" t="s">
        <v>4934</v>
      </c>
    </row>
    <row r="1028" spans="2:7">
      <c r="B1028" s="316" t="s">
        <v>1032</v>
      </c>
      <c r="C1028" s="308">
        <v>23.12</v>
      </c>
      <c r="D1028" s="210" t="s">
        <v>4614</v>
      </c>
    </row>
    <row r="1029" spans="2:7" s="70" customFormat="1">
      <c r="B1029" s="316" t="s">
        <v>1032</v>
      </c>
      <c r="C1029" s="308">
        <v>28.57</v>
      </c>
      <c r="D1029" s="210" t="s">
        <v>4615</v>
      </c>
      <c r="G1029" s="199"/>
    </row>
    <row r="1030" spans="2:7">
      <c r="B1030" s="316" t="s">
        <v>1032</v>
      </c>
      <c r="C1030" s="308">
        <v>35.33</v>
      </c>
      <c r="D1030" s="210" t="s">
        <v>4616</v>
      </c>
    </row>
    <row r="1031" spans="2:7">
      <c r="B1031" s="316" t="s">
        <v>1032</v>
      </c>
      <c r="C1031" s="308">
        <v>50</v>
      </c>
      <c r="D1031" s="210" t="s">
        <v>4859</v>
      </c>
    </row>
    <row r="1032" spans="2:7">
      <c r="B1032" s="316" t="s">
        <v>1032</v>
      </c>
      <c r="C1032" s="308">
        <v>50</v>
      </c>
      <c r="D1032" s="210" t="s">
        <v>5012</v>
      </c>
    </row>
    <row r="1033" spans="2:7">
      <c r="B1033" s="316" t="s">
        <v>1032</v>
      </c>
      <c r="C1033" s="308">
        <v>50.46</v>
      </c>
      <c r="D1033" s="210" t="s">
        <v>4617</v>
      </c>
    </row>
    <row r="1034" spans="2:7">
      <c r="B1034" s="316" t="s">
        <v>1032</v>
      </c>
      <c r="C1034" s="308">
        <v>72.86</v>
      </c>
      <c r="D1034" s="210" t="s">
        <v>4618</v>
      </c>
    </row>
    <row r="1035" spans="2:7">
      <c r="B1035" s="316" t="s">
        <v>1032</v>
      </c>
      <c r="C1035" s="308">
        <v>75</v>
      </c>
      <c r="D1035" s="210" t="s">
        <v>4868</v>
      </c>
    </row>
    <row r="1036" spans="2:7">
      <c r="B1036" s="316" t="s">
        <v>1032</v>
      </c>
      <c r="C1036" s="308">
        <v>75</v>
      </c>
      <c r="D1036" s="210" t="s">
        <v>4868</v>
      </c>
    </row>
    <row r="1037" spans="2:7">
      <c r="B1037" s="316" t="s">
        <v>1032</v>
      </c>
      <c r="C1037" s="308">
        <v>80</v>
      </c>
      <c r="D1037" s="210" t="s">
        <v>4558</v>
      </c>
    </row>
    <row r="1038" spans="2:7">
      <c r="B1038" s="316" t="s">
        <v>1032</v>
      </c>
      <c r="C1038" s="308">
        <v>85</v>
      </c>
      <c r="D1038" s="210" t="s">
        <v>4867</v>
      </c>
    </row>
    <row r="1039" spans="2:7">
      <c r="B1039" s="316" t="s">
        <v>1032</v>
      </c>
      <c r="C1039" s="308">
        <v>91.31</v>
      </c>
      <c r="D1039" s="210" t="s">
        <v>4619</v>
      </c>
    </row>
    <row r="1040" spans="2:7">
      <c r="B1040" s="316" t="s">
        <v>1032</v>
      </c>
      <c r="C1040" s="308">
        <v>96.2</v>
      </c>
      <c r="D1040" s="210" t="s">
        <v>4620</v>
      </c>
    </row>
    <row r="1041" spans="2:4">
      <c r="B1041" s="316" t="s">
        <v>1032</v>
      </c>
      <c r="C1041" s="308">
        <v>100</v>
      </c>
      <c r="D1041" s="210" t="s">
        <v>4219</v>
      </c>
    </row>
    <row r="1042" spans="2:4">
      <c r="B1042" s="316" t="s">
        <v>1032</v>
      </c>
      <c r="C1042" s="308">
        <v>100</v>
      </c>
      <c r="D1042" s="210" t="s">
        <v>4223</v>
      </c>
    </row>
    <row r="1043" spans="2:4">
      <c r="B1043" s="316" t="s">
        <v>1032</v>
      </c>
      <c r="C1043" s="308">
        <v>100</v>
      </c>
      <c r="D1043" s="210" t="s">
        <v>4338</v>
      </c>
    </row>
    <row r="1044" spans="2:4">
      <c r="B1044" s="316" t="s">
        <v>1032</v>
      </c>
      <c r="C1044" s="308">
        <v>100</v>
      </c>
      <c r="D1044" s="210" t="s">
        <v>4217</v>
      </c>
    </row>
    <row r="1045" spans="2:4">
      <c r="B1045" s="316" t="s">
        <v>1032</v>
      </c>
      <c r="C1045" s="308">
        <v>100</v>
      </c>
      <c r="D1045" s="210" t="s">
        <v>4216</v>
      </c>
    </row>
    <row r="1046" spans="2:4">
      <c r="B1046" s="316" t="s">
        <v>1032</v>
      </c>
      <c r="C1046" s="308">
        <v>100</v>
      </c>
      <c r="D1046" s="210" t="s">
        <v>5032</v>
      </c>
    </row>
    <row r="1047" spans="2:4">
      <c r="B1047" s="316" t="s">
        <v>1032</v>
      </c>
      <c r="C1047" s="308">
        <v>100</v>
      </c>
      <c r="D1047" s="210" t="s">
        <v>4300</v>
      </c>
    </row>
    <row r="1048" spans="2:4">
      <c r="B1048" s="316" t="s">
        <v>1032</v>
      </c>
      <c r="C1048" s="308">
        <v>100</v>
      </c>
      <c r="D1048" s="210" t="s">
        <v>4867</v>
      </c>
    </row>
    <row r="1049" spans="2:4">
      <c r="B1049" s="316" t="s">
        <v>1032</v>
      </c>
      <c r="C1049" s="308">
        <v>100</v>
      </c>
      <c r="D1049" s="210" t="s">
        <v>4910</v>
      </c>
    </row>
    <row r="1050" spans="2:4">
      <c r="B1050" s="316" t="s">
        <v>1032</v>
      </c>
      <c r="C1050" s="308">
        <v>100</v>
      </c>
      <c r="D1050" s="210" t="s">
        <v>4621</v>
      </c>
    </row>
    <row r="1051" spans="2:4">
      <c r="B1051" s="316" t="s">
        <v>1032</v>
      </c>
      <c r="C1051" s="308">
        <v>137.4</v>
      </c>
      <c r="D1051" s="210" t="s">
        <v>4622</v>
      </c>
    </row>
    <row r="1052" spans="2:4">
      <c r="B1052" s="316" t="s">
        <v>1032</v>
      </c>
      <c r="C1052" s="308">
        <v>150</v>
      </c>
      <c r="D1052" s="210" t="s">
        <v>5024</v>
      </c>
    </row>
    <row r="1053" spans="2:4">
      <c r="B1053" s="316" t="s">
        <v>1032</v>
      </c>
      <c r="C1053" s="308">
        <v>182.06</v>
      </c>
      <c r="D1053" s="210" t="s">
        <v>4623</v>
      </c>
    </row>
    <row r="1054" spans="2:4">
      <c r="B1054" s="316" t="s">
        <v>1032</v>
      </c>
      <c r="C1054" s="308">
        <v>200</v>
      </c>
      <c r="D1054" s="210" t="s">
        <v>4912</v>
      </c>
    </row>
    <row r="1055" spans="2:4">
      <c r="B1055" s="316" t="s">
        <v>1032</v>
      </c>
      <c r="C1055" s="308">
        <v>200</v>
      </c>
      <c r="D1055" s="210" t="s">
        <v>4957</v>
      </c>
    </row>
    <row r="1056" spans="2:4">
      <c r="B1056" s="316" t="s">
        <v>1032</v>
      </c>
      <c r="C1056" s="308">
        <v>200</v>
      </c>
      <c r="D1056" s="210" t="s">
        <v>5050</v>
      </c>
    </row>
    <row r="1057" spans="2:4">
      <c r="B1057" s="316" t="s">
        <v>1032</v>
      </c>
      <c r="C1057" s="308">
        <v>200</v>
      </c>
      <c r="D1057" s="210" t="s">
        <v>4874</v>
      </c>
    </row>
    <row r="1058" spans="2:4">
      <c r="B1058" s="316" t="s">
        <v>1032</v>
      </c>
      <c r="C1058" s="308">
        <v>200.04</v>
      </c>
      <c r="D1058" s="210" t="s">
        <v>5051</v>
      </c>
    </row>
    <row r="1059" spans="2:4">
      <c r="B1059" s="316" t="s">
        <v>1032</v>
      </c>
      <c r="C1059" s="308">
        <v>216.66</v>
      </c>
      <c r="D1059" s="210" t="s">
        <v>4624</v>
      </c>
    </row>
    <row r="1060" spans="2:4">
      <c r="B1060" s="316" t="s">
        <v>1032</v>
      </c>
      <c r="C1060" s="308">
        <v>220</v>
      </c>
      <c r="D1060" s="210" t="s">
        <v>5144</v>
      </c>
    </row>
    <row r="1061" spans="2:4">
      <c r="B1061" s="316" t="s">
        <v>1032</v>
      </c>
      <c r="C1061" s="308">
        <v>250</v>
      </c>
      <c r="D1061" s="250" t="s">
        <v>4974</v>
      </c>
    </row>
    <row r="1062" spans="2:4">
      <c r="B1062" s="316" t="s">
        <v>1032</v>
      </c>
      <c r="C1062" s="308">
        <v>260.98</v>
      </c>
      <c r="D1062" s="210" t="s">
        <v>5052</v>
      </c>
    </row>
    <row r="1063" spans="2:4">
      <c r="B1063" s="316" t="s">
        <v>1032</v>
      </c>
      <c r="C1063" s="308">
        <v>294</v>
      </c>
      <c r="D1063" s="210" t="s">
        <v>4625</v>
      </c>
    </row>
    <row r="1064" spans="2:4">
      <c r="B1064" s="316" t="s">
        <v>1032</v>
      </c>
      <c r="C1064" s="308">
        <v>300</v>
      </c>
      <c r="D1064" s="210" t="s">
        <v>4880</v>
      </c>
    </row>
    <row r="1065" spans="2:4">
      <c r="B1065" s="316" t="s">
        <v>1032</v>
      </c>
      <c r="C1065" s="308">
        <v>340.51</v>
      </c>
      <c r="D1065" s="210" t="s">
        <v>4626</v>
      </c>
    </row>
    <row r="1066" spans="2:4">
      <c r="B1066" s="316" t="s">
        <v>1032</v>
      </c>
      <c r="C1066" s="308">
        <v>416.33</v>
      </c>
      <c r="D1066" s="210" t="s">
        <v>4627</v>
      </c>
    </row>
    <row r="1067" spans="2:4">
      <c r="B1067" s="316" t="s">
        <v>1032</v>
      </c>
      <c r="C1067" s="308">
        <v>474.81</v>
      </c>
      <c r="D1067" s="210" t="s">
        <v>4628</v>
      </c>
    </row>
    <row r="1068" spans="2:4">
      <c r="B1068" s="316" t="s">
        <v>1032</v>
      </c>
      <c r="C1068" s="308">
        <v>500</v>
      </c>
      <c r="D1068" s="210" t="s">
        <v>5017</v>
      </c>
    </row>
    <row r="1069" spans="2:4">
      <c r="B1069" s="316" t="s">
        <v>1032</v>
      </c>
      <c r="C1069" s="308">
        <v>500</v>
      </c>
      <c r="D1069" s="210" t="s">
        <v>4629</v>
      </c>
    </row>
    <row r="1070" spans="2:4">
      <c r="B1070" s="316" t="s">
        <v>1032</v>
      </c>
      <c r="C1070" s="308">
        <v>500</v>
      </c>
      <c r="D1070" s="210" t="s">
        <v>5053</v>
      </c>
    </row>
    <row r="1071" spans="2:4">
      <c r="B1071" s="316" t="s">
        <v>1032</v>
      </c>
      <c r="C1071" s="308">
        <v>500</v>
      </c>
      <c r="D1071" s="210" t="s">
        <v>5054</v>
      </c>
    </row>
    <row r="1072" spans="2:4">
      <c r="B1072" s="316" t="s">
        <v>1032</v>
      </c>
      <c r="C1072" s="308">
        <v>707</v>
      </c>
      <c r="D1072" s="210" t="s">
        <v>4928</v>
      </c>
    </row>
    <row r="1073" spans="2:4">
      <c r="B1073" s="316" t="s">
        <v>1032</v>
      </c>
      <c r="C1073" s="308">
        <v>762.83</v>
      </c>
      <c r="D1073" s="210" t="s">
        <v>4630</v>
      </c>
    </row>
    <row r="1074" spans="2:4">
      <c r="B1074" s="316" t="s">
        <v>1032</v>
      </c>
      <c r="C1074" s="308">
        <v>900</v>
      </c>
      <c r="D1074" s="210" t="s">
        <v>5055</v>
      </c>
    </row>
    <row r="1075" spans="2:4">
      <c r="B1075" s="316" t="s">
        <v>1032</v>
      </c>
      <c r="C1075" s="308">
        <v>1000</v>
      </c>
      <c r="D1075" s="210" t="s">
        <v>4631</v>
      </c>
    </row>
    <row r="1076" spans="2:4">
      <c r="B1076" s="316" t="s">
        <v>1032</v>
      </c>
      <c r="C1076" s="308">
        <v>1000</v>
      </c>
      <c r="D1076" s="210" t="s">
        <v>4358</v>
      </c>
    </row>
    <row r="1077" spans="2:4">
      <c r="B1077" s="316" t="s">
        <v>1032</v>
      </c>
      <c r="C1077" s="308">
        <v>1000</v>
      </c>
      <c r="D1077" s="210" t="s">
        <v>5056</v>
      </c>
    </row>
    <row r="1078" spans="2:4">
      <c r="B1078" s="316" t="s">
        <v>1032</v>
      </c>
      <c r="C1078" s="308">
        <v>1000</v>
      </c>
      <c r="D1078" s="210" t="s">
        <v>4949</v>
      </c>
    </row>
    <row r="1079" spans="2:4">
      <c r="B1079" s="316" t="s">
        <v>1032</v>
      </c>
      <c r="C1079" s="308">
        <v>1000</v>
      </c>
      <c r="D1079" s="210" t="s">
        <v>4632</v>
      </c>
    </row>
    <row r="1080" spans="2:4">
      <c r="B1080" s="316" t="s">
        <v>1032</v>
      </c>
      <c r="C1080" s="308">
        <v>1000</v>
      </c>
      <c r="D1080" s="210" t="s">
        <v>5057</v>
      </c>
    </row>
    <row r="1081" spans="2:4">
      <c r="B1081" s="316" t="s">
        <v>1032</v>
      </c>
      <c r="C1081" s="308">
        <v>1000</v>
      </c>
      <c r="D1081" s="210" t="s">
        <v>4276</v>
      </c>
    </row>
    <row r="1082" spans="2:4">
      <c r="B1082" s="316" t="s">
        <v>1032</v>
      </c>
      <c r="C1082" s="308">
        <v>1000</v>
      </c>
      <c r="D1082" s="210" t="s">
        <v>4947</v>
      </c>
    </row>
    <row r="1083" spans="2:4">
      <c r="B1083" s="316" t="s">
        <v>1032</v>
      </c>
      <c r="C1083" s="308">
        <v>1237.2</v>
      </c>
      <c r="D1083" s="210" t="s">
        <v>4236</v>
      </c>
    </row>
    <row r="1084" spans="2:4">
      <c r="B1084" s="316" t="s">
        <v>1032</v>
      </c>
      <c r="C1084" s="308">
        <v>2000</v>
      </c>
      <c r="D1084" s="210" t="s">
        <v>4633</v>
      </c>
    </row>
    <row r="1085" spans="2:4">
      <c r="B1085" s="316" t="s">
        <v>1032</v>
      </c>
      <c r="C1085" s="308">
        <v>2507.29</v>
      </c>
      <c r="D1085" s="210" t="s">
        <v>4634</v>
      </c>
    </row>
    <row r="1086" spans="2:4">
      <c r="B1086" s="316" t="s">
        <v>1032</v>
      </c>
      <c r="C1086" s="308">
        <v>2819.03</v>
      </c>
      <c r="D1086" s="210" t="s">
        <v>5058</v>
      </c>
    </row>
    <row r="1087" spans="2:4">
      <c r="B1087" s="316" t="s">
        <v>1032</v>
      </c>
      <c r="C1087" s="308">
        <v>3000</v>
      </c>
      <c r="D1087" s="210" t="s">
        <v>4489</v>
      </c>
    </row>
    <row r="1088" spans="2:4">
      <c r="B1088" s="316" t="s">
        <v>1032</v>
      </c>
      <c r="C1088" s="308">
        <v>3413.62</v>
      </c>
      <c r="D1088" s="210" t="s">
        <v>4635</v>
      </c>
    </row>
    <row r="1089" spans="2:4">
      <c r="B1089" s="316" t="s">
        <v>1032</v>
      </c>
      <c r="C1089" s="308">
        <v>3499.62</v>
      </c>
      <c r="D1089" s="210" t="s">
        <v>4636</v>
      </c>
    </row>
    <row r="1090" spans="2:4" ht="26.25">
      <c r="B1090" s="363" t="s">
        <v>1032</v>
      </c>
      <c r="C1090" s="364">
        <v>4691.2700000000004</v>
      </c>
      <c r="D1090" s="365" t="s">
        <v>5163</v>
      </c>
    </row>
    <row r="1091" spans="2:4">
      <c r="B1091" s="316" t="s">
        <v>1032</v>
      </c>
      <c r="C1091" s="308">
        <v>10000</v>
      </c>
      <c r="D1091" s="210" t="s">
        <v>4637</v>
      </c>
    </row>
    <row r="1092" spans="2:4">
      <c r="B1092" s="316" t="s">
        <v>1032</v>
      </c>
      <c r="C1092" s="308">
        <v>20000</v>
      </c>
      <c r="D1092" s="210" t="s">
        <v>5059</v>
      </c>
    </row>
    <row r="1093" spans="2:4">
      <c r="B1093" s="316" t="s">
        <v>1032</v>
      </c>
      <c r="C1093" s="308">
        <v>40979.24</v>
      </c>
      <c r="D1093" s="210" t="s">
        <v>4638</v>
      </c>
    </row>
    <row r="1094" spans="2:4">
      <c r="B1094" s="316" t="s">
        <v>1047</v>
      </c>
      <c r="C1094" s="308">
        <v>3.57</v>
      </c>
      <c r="D1094" s="210" t="s">
        <v>4639</v>
      </c>
    </row>
    <row r="1095" spans="2:4">
      <c r="B1095" s="316" t="s">
        <v>1047</v>
      </c>
      <c r="C1095" s="308">
        <v>25.52</v>
      </c>
      <c r="D1095" s="210" t="s">
        <v>5060</v>
      </c>
    </row>
    <row r="1096" spans="2:4">
      <c r="B1096" s="316" t="s">
        <v>1047</v>
      </c>
      <c r="C1096" s="308">
        <v>30</v>
      </c>
      <c r="D1096" s="210" t="s">
        <v>4369</v>
      </c>
    </row>
    <row r="1097" spans="2:4">
      <c r="B1097" s="316" t="s">
        <v>1047</v>
      </c>
      <c r="C1097" s="308">
        <v>30</v>
      </c>
      <c r="D1097" s="210" t="s">
        <v>4640</v>
      </c>
    </row>
    <row r="1098" spans="2:4">
      <c r="B1098" s="316" t="s">
        <v>1047</v>
      </c>
      <c r="C1098" s="308">
        <v>50</v>
      </c>
      <c r="D1098" s="210" t="s">
        <v>4498</v>
      </c>
    </row>
    <row r="1099" spans="2:4">
      <c r="B1099" s="316" t="s">
        <v>1047</v>
      </c>
      <c r="C1099" s="308">
        <v>59</v>
      </c>
      <c r="D1099" s="210" t="s">
        <v>5061</v>
      </c>
    </row>
    <row r="1100" spans="2:4">
      <c r="B1100" s="316" t="s">
        <v>1047</v>
      </c>
      <c r="C1100" s="308">
        <v>70</v>
      </c>
      <c r="D1100" s="210" t="s">
        <v>4867</v>
      </c>
    </row>
    <row r="1101" spans="2:4">
      <c r="B1101" s="316" t="s">
        <v>1047</v>
      </c>
      <c r="C1101" s="308">
        <v>75</v>
      </c>
      <c r="D1101" s="210" t="s">
        <v>4867</v>
      </c>
    </row>
    <row r="1102" spans="2:4">
      <c r="B1102" s="316" t="s">
        <v>1047</v>
      </c>
      <c r="C1102" s="308">
        <v>75</v>
      </c>
      <c r="D1102" s="210" t="s">
        <v>4868</v>
      </c>
    </row>
    <row r="1103" spans="2:4">
      <c r="B1103" s="316" t="s">
        <v>1047</v>
      </c>
      <c r="C1103" s="308">
        <v>75</v>
      </c>
      <c r="D1103" s="210" t="s">
        <v>4868</v>
      </c>
    </row>
    <row r="1104" spans="2:4">
      <c r="B1104" s="316" t="s">
        <v>1047</v>
      </c>
      <c r="C1104" s="308">
        <v>84.84</v>
      </c>
      <c r="D1104" s="210" t="s">
        <v>4641</v>
      </c>
    </row>
    <row r="1105" spans="2:7">
      <c r="B1105" s="316" t="s">
        <v>1047</v>
      </c>
      <c r="C1105" s="308">
        <v>100</v>
      </c>
      <c r="D1105" s="210" t="s">
        <v>4937</v>
      </c>
    </row>
    <row r="1106" spans="2:7">
      <c r="B1106" s="316" t="s">
        <v>1047</v>
      </c>
      <c r="C1106" s="308">
        <v>100</v>
      </c>
      <c r="D1106" s="210" t="s">
        <v>5054</v>
      </c>
    </row>
    <row r="1107" spans="2:7">
      <c r="B1107" s="316" t="s">
        <v>1047</v>
      </c>
      <c r="C1107" s="308">
        <v>100</v>
      </c>
      <c r="D1107" s="210" t="s">
        <v>4219</v>
      </c>
    </row>
    <row r="1108" spans="2:7">
      <c r="B1108" s="316" t="s">
        <v>1047</v>
      </c>
      <c r="C1108" s="308">
        <v>100</v>
      </c>
      <c r="D1108" s="210" t="s">
        <v>4299</v>
      </c>
    </row>
    <row r="1109" spans="2:7">
      <c r="B1109" s="316" t="s">
        <v>1047</v>
      </c>
      <c r="C1109" s="308">
        <v>100</v>
      </c>
      <c r="D1109" s="210" t="s">
        <v>4223</v>
      </c>
    </row>
    <row r="1110" spans="2:7">
      <c r="B1110" s="316" t="s">
        <v>1047</v>
      </c>
      <c r="C1110" s="308">
        <v>100</v>
      </c>
      <c r="D1110" s="210" t="s">
        <v>4217</v>
      </c>
    </row>
    <row r="1111" spans="2:7">
      <c r="B1111" s="316" t="s">
        <v>1047</v>
      </c>
      <c r="C1111" s="308">
        <v>100</v>
      </c>
      <c r="D1111" s="210" t="s">
        <v>4218</v>
      </c>
    </row>
    <row r="1112" spans="2:7" s="70" customFormat="1">
      <c r="B1112" s="316" t="s">
        <v>1047</v>
      </c>
      <c r="C1112" s="308">
        <v>100</v>
      </c>
      <c r="D1112" s="210" t="s">
        <v>4300</v>
      </c>
      <c r="G1112" s="199"/>
    </row>
    <row r="1113" spans="2:7">
      <c r="B1113" s="316" t="s">
        <v>1047</v>
      </c>
      <c r="C1113" s="308">
        <v>100</v>
      </c>
      <c r="D1113" s="210" t="s">
        <v>4216</v>
      </c>
    </row>
    <row r="1114" spans="2:7">
      <c r="B1114" s="316" t="s">
        <v>1047</v>
      </c>
      <c r="C1114" s="308">
        <v>100</v>
      </c>
      <c r="D1114" s="210" t="s">
        <v>5062</v>
      </c>
    </row>
    <row r="1115" spans="2:7">
      <c r="B1115" s="316" t="s">
        <v>1047</v>
      </c>
      <c r="C1115" s="308">
        <v>100</v>
      </c>
      <c r="D1115" s="210" t="s">
        <v>5032</v>
      </c>
    </row>
    <row r="1116" spans="2:7">
      <c r="B1116" s="316" t="s">
        <v>1047</v>
      </c>
      <c r="C1116" s="308">
        <v>100</v>
      </c>
      <c r="D1116" s="210" t="s">
        <v>4894</v>
      </c>
    </row>
    <row r="1117" spans="2:7">
      <c r="B1117" s="316" t="s">
        <v>1047</v>
      </c>
      <c r="C1117" s="308">
        <v>114.99</v>
      </c>
      <c r="D1117" s="210" t="s">
        <v>4642</v>
      </c>
    </row>
    <row r="1118" spans="2:7">
      <c r="B1118" s="316" t="s">
        <v>1047</v>
      </c>
      <c r="C1118" s="308">
        <v>124</v>
      </c>
      <c r="D1118" s="210" t="s">
        <v>5140</v>
      </c>
    </row>
    <row r="1119" spans="2:7">
      <c r="B1119" s="316" t="s">
        <v>1047</v>
      </c>
      <c r="C1119" s="308">
        <v>143</v>
      </c>
      <c r="D1119" s="210" t="s">
        <v>5141</v>
      </c>
    </row>
    <row r="1120" spans="2:7">
      <c r="B1120" s="316" t="s">
        <v>1047</v>
      </c>
      <c r="C1120" s="308">
        <v>150</v>
      </c>
      <c r="D1120" s="210" t="s">
        <v>5024</v>
      </c>
    </row>
    <row r="1121" spans="2:4">
      <c r="B1121" s="316" t="s">
        <v>1047</v>
      </c>
      <c r="C1121" s="308">
        <v>150</v>
      </c>
      <c r="D1121" s="210" t="s">
        <v>4643</v>
      </c>
    </row>
    <row r="1122" spans="2:4">
      <c r="B1122" s="316" t="s">
        <v>1047</v>
      </c>
      <c r="C1122" s="308">
        <v>160</v>
      </c>
      <c r="D1122" s="210" t="s">
        <v>5014</v>
      </c>
    </row>
    <row r="1123" spans="2:4">
      <c r="B1123" s="316" t="s">
        <v>1047</v>
      </c>
      <c r="C1123" s="308">
        <v>171.03</v>
      </c>
      <c r="D1123" s="210" t="s">
        <v>4644</v>
      </c>
    </row>
    <row r="1124" spans="2:4">
      <c r="B1124" s="316" t="s">
        <v>1047</v>
      </c>
      <c r="C1124" s="308">
        <v>180</v>
      </c>
      <c r="D1124" s="210" t="s">
        <v>5146</v>
      </c>
    </row>
    <row r="1125" spans="2:4">
      <c r="B1125" s="316" t="s">
        <v>1047</v>
      </c>
      <c r="C1125" s="308">
        <v>200</v>
      </c>
      <c r="D1125" s="210" t="s">
        <v>4344</v>
      </c>
    </row>
    <row r="1126" spans="2:4">
      <c r="B1126" s="316" t="s">
        <v>1047</v>
      </c>
      <c r="C1126" s="308">
        <v>200</v>
      </c>
      <c r="D1126" s="210" t="s">
        <v>4912</v>
      </c>
    </row>
    <row r="1127" spans="2:4">
      <c r="B1127" s="316" t="s">
        <v>1047</v>
      </c>
      <c r="C1127" s="308">
        <v>200</v>
      </c>
      <c r="D1127" s="210" t="s">
        <v>4957</v>
      </c>
    </row>
    <row r="1128" spans="2:4">
      <c r="B1128" s="316" t="s">
        <v>1047</v>
      </c>
      <c r="C1128" s="308">
        <v>291</v>
      </c>
      <c r="D1128" s="210" t="s">
        <v>4573</v>
      </c>
    </row>
    <row r="1129" spans="2:4">
      <c r="B1129" s="316" t="s">
        <v>1047</v>
      </c>
      <c r="C1129" s="308">
        <v>294</v>
      </c>
      <c r="D1129" s="210" t="s">
        <v>4645</v>
      </c>
    </row>
    <row r="1130" spans="2:4">
      <c r="B1130" s="316" t="s">
        <v>1047</v>
      </c>
      <c r="C1130" s="308">
        <v>300</v>
      </c>
      <c r="D1130" s="210" t="s">
        <v>4960</v>
      </c>
    </row>
    <row r="1131" spans="2:4">
      <c r="B1131" s="316" t="s">
        <v>1047</v>
      </c>
      <c r="C1131" s="308">
        <v>300</v>
      </c>
      <c r="D1131" s="210" t="s">
        <v>4646</v>
      </c>
    </row>
    <row r="1132" spans="2:4">
      <c r="B1132" s="316" t="s">
        <v>1047</v>
      </c>
      <c r="C1132" s="308">
        <v>364.32</v>
      </c>
      <c r="D1132" s="210" t="s">
        <v>5063</v>
      </c>
    </row>
    <row r="1133" spans="2:4">
      <c r="B1133" s="316" t="s">
        <v>1047</v>
      </c>
      <c r="C1133" s="308">
        <v>368.5</v>
      </c>
      <c r="D1133" s="210" t="s">
        <v>4647</v>
      </c>
    </row>
    <row r="1134" spans="2:4">
      <c r="B1134" s="316" t="s">
        <v>1047</v>
      </c>
      <c r="C1134" s="308">
        <v>370</v>
      </c>
      <c r="D1134" s="210" t="s">
        <v>4648</v>
      </c>
    </row>
    <row r="1135" spans="2:4">
      <c r="B1135" s="316" t="s">
        <v>1047</v>
      </c>
      <c r="C1135" s="308">
        <v>400</v>
      </c>
      <c r="D1135" s="210" t="s">
        <v>4880</v>
      </c>
    </row>
    <row r="1136" spans="2:4">
      <c r="B1136" s="316" t="s">
        <v>1047</v>
      </c>
      <c r="C1136" s="308">
        <v>400</v>
      </c>
      <c r="D1136" s="210" t="s">
        <v>4649</v>
      </c>
    </row>
    <row r="1137" spans="2:4">
      <c r="B1137" s="316" t="s">
        <v>1047</v>
      </c>
      <c r="C1137" s="308">
        <v>500</v>
      </c>
      <c r="D1137" s="210" t="s">
        <v>4872</v>
      </c>
    </row>
    <row r="1138" spans="2:4">
      <c r="B1138" s="316" t="s">
        <v>1047</v>
      </c>
      <c r="C1138" s="308">
        <v>507</v>
      </c>
      <c r="D1138" s="250" t="s">
        <v>5064</v>
      </c>
    </row>
    <row r="1139" spans="2:4">
      <c r="B1139" s="316" t="s">
        <v>1047</v>
      </c>
      <c r="C1139" s="308">
        <v>594</v>
      </c>
      <c r="D1139" s="210" t="s">
        <v>4650</v>
      </c>
    </row>
    <row r="1140" spans="2:4">
      <c r="B1140" s="316" t="s">
        <v>1047</v>
      </c>
      <c r="C1140" s="308">
        <v>750</v>
      </c>
      <c r="D1140" s="210" t="s">
        <v>4651</v>
      </c>
    </row>
    <row r="1141" spans="2:4" ht="26.25">
      <c r="B1141" s="316" t="s">
        <v>1047</v>
      </c>
      <c r="C1141" s="308">
        <v>800</v>
      </c>
      <c r="D1141" s="210" t="s">
        <v>4652</v>
      </c>
    </row>
    <row r="1142" spans="2:4">
      <c r="B1142" s="316" t="s">
        <v>1047</v>
      </c>
      <c r="C1142" s="308">
        <v>819.08</v>
      </c>
      <c r="D1142" s="210" t="s">
        <v>5065</v>
      </c>
    </row>
    <row r="1143" spans="2:4">
      <c r="B1143" s="316" t="s">
        <v>1047</v>
      </c>
      <c r="C1143" s="308">
        <v>901</v>
      </c>
      <c r="D1143" s="210" t="s">
        <v>4653</v>
      </c>
    </row>
    <row r="1144" spans="2:4">
      <c r="B1144" s="316" t="s">
        <v>1047</v>
      </c>
      <c r="C1144" s="308">
        <v>949.57</v>
      </c>
      <c r="D1144" s="210" t="s">
        <v>4654</v>
      </c>
    </row>
    <row r="1145" spans="2:4">
      <c r="B1145" s="316" t="s">
        <v>1047</v>
      </c>
      <c r="C1145" s="308">
        <v>1000</v>
      </c>
      <c r="D1145" s="210" t="s">
        <v>4655</v>
      </c>
    </row>
    <row r="1146" spans="2:4">
      <c r="B1146" s="316" t="s">
        <v>1047</v>
      </c>
      <c r="C1146" s="308">
        <v>1000</v>
      </c>
      <c r="D1146" s="210" t="s">
        <v>5142</v>
      </c>
    </row>
    <row r="1147" spans="2:4">
      <c r="B1147" s="316" t="s">
        <v>1047</v>
      </c>
      <c r="C1147" s="308">
        <v>1000</v>
      </c>
      <c r="D1147" s="210" t="s">
        <v>5066</v>
      </c>
    </row>
    <row r="1148" spans="2:4">
      <c r="B1148" s="316" t="s">
        <v>1047</v>
      </c>
      <c r="C1148" s="308">
        <v>1000</v>
      </c>
      <c r="D1148" s="210" t="s">
        <v>4578</v>
      </c>
    </row>
    <row r="1149" spans="2:4">
      <c r="B1149" s="316" t="s">
        <v>1047</v>
      </c>
      <c r="C1149" s="308">
        <v>1000</v>
      </c>
      <c r="D1149" s="210" t="s">
        <v>4656</v>
      </c>
    </row>
    <row r="1150" spans="2:4">
      <c r="B1150" s="316" t="s">
        <v>1047</v>
      </c>
      <c r="C1150" s="308">
        <v>1000</v>
      </c>
      <c r="D1150" s="210" t="s">
        <v>4657</v>
      </c>
    </row>
    <row r="1151" spans="2:4">
      <c r="B1151" s="316" t="s">
        <v>1047</v>
      </c>
      <c r="C1151" s="308">
        <v>1000</v>
      </c>
      <c r="D1151" s="210" t="s">
        <v>5067</v>
      </c>
    </row>
    <row r="1152" spans="2:4" ht="26.25">
      <c r="B1152" s="363" t="s">
        <v>1047</v>
      </c>
      <c r="C1152" s="364">
        <v>1175</v>
      </c>
      <c r="D1152" s="365" t="s">
        <v>5164</v>
      </c>
    </row>
    <row r="1153" spans="2:4">
      <c r="B1153" s="316" t="s">
        <v>1047</v>
      </c>
      <c r="C1153" s="308">
        <v>1184.2</v>
      </c>
      <c r="D1153" s="210" t="s">
        <v>5068</v>
      </c>
    </row>
    <row r="1154" spans="2:4">
      <c r="B1154" s="316" t="s">
        <v>1047</v>
      </c>
      <c r="C1154" s="308">
        <v>1549.34</v>
      </c>
      <c r="D1154" s="210" t="s">
        <v>4658</v>
      </c>
    </row>
    <row r="1155" spans="2:4">
      <c r="B1155" s="316" t="s">
        <v>1047</v>
      </c>
      <c r="C1155" s="308">
        <v>2000</v>
      </c>
      <c r="D1155" s="210" t="s">
        <v>5069</v>
      </c>
    </row>
    <row r="1156" spans="2:4">
      <c r="B1156" s="316" t="s">
        <v>1047</v>
      </c>
      <c r="C1156" s="308">
        <v>3000</v>
      </c>
      <c r="D1156" s="210" t="s">
        <v>4952</v>
      </c>
    </row>
    <row r="1157" spans="2:4" ht="26.25">
      <c r="B1157" s="363" t="s">
        <v>1047</v>
      </c>
      <c r="C1157" s="364">
        <v>3407.15</v>
      </c>
      <c r="D1157" s="365" t="s">
        <v>5165</v>
      </c>
    </row>
    <row r="1158" spans="2:4">
      <c r="B1158" s="316" t="s">
        <v>1047</v>
      </c>
      <c r="C1158" s="308">
        <v>3641.72</v>
      </c>
      <c r="D1158" s="210" t="s">
        <v>4659</v>
      </c>
    </row>
    <row r="1159" spans="2:4" ht="26.25">
      <c r="B1159" s="363" t="s">
        <v>1047</v>
      </c>
      <c r="C1159" s="364">
        <v>4100</v>
      </c>
      <c r="D1159" s="365" t="s">
        <v>5166</v>
      </c>
    </row>
    <row r="1160" spans="2:4">
      <c r="B1160" s="316" t="s">
        <v>1047</v>
      </c>
      <c r="C1160" s="308">
        <v>5000</v>
      </c>
      <c r="D1160" s="210" t="s">
        <v>5070</v>
      </c>
    </row>
    <row r="1161" spans="2:4">
      <c r="B1161" s="316" t="s">
        <v>1047</v>
      </c>
      <c r="C1161" s="308">
        <v>5000</v>
      </c>
      <c r="D1161" s="210" t="s">
        <v>4660</v>
      </c>
    </row>
    <row r="1162" spans="2:4">
      <c r="B1162" s="316" t="s">
        <v>1047</v>
      </c>
      <c r="C1162" s="308">
        <v>5000</v>
      </c>
      <c r="D1162" s="210" t="s">
        <v>4661</v>
      </c>
    </row>
    <row r="1163" spans="2:4">
      <c r="B1163" s="316" t="s">
        <v>1047</v>
      </c>
      <c r="C1163" s="308">
        <v>5000</v>
      </c>
      <c r="D1163" s="210" t="s">
        <v>5071</v>
      </c>
    </row>
    <row r="1164" spans="2:4">
      <c r="B1164" s="316" t="s">
        <v>1047</v>
      </c>
      <c r="C1164" s="308">
        <v>7302.27</v>
      </c>
      <c r="D1164" s="210" t="s">
        <v>4662</v>
      </c>
    </row>
    <row r="1165" spans="2:4">
      <c r="B1165" s="316" t="s">
        <v>1047</v>
      </c>
      <c r="C1165" s="308">
        <v>10000</v>
      </c>
      <c r="D1165" s="210" t="s">
        <v>4663</v>
      </c>
    </row>
    <row r="1166" spans="2:4" ht="12" customHeight="1">
      <c r="B1166" s="316" t="s">
        <v>1047</v>
      </c>
      <c r="C1166" s="308">
        <v>150000</v>
      </c>
      <c r="D1166" s="210" t="s">
        <v>5072</v>
      </c>
    </row>
    <row r="1167" spans="2:4">
      <c r="B1167" s="316" t="s">
        <v>1047</v>
      </c>
      <c r="C1167" s="308">
        <v>150000</v>
      </c>
      <c r="D1167" s="210" t="s">
        <v>5073</v>
      </c>
    </row>
    <row r="1168" spans="2:4">
      <c r="B1168" s="316" t="s">
        <v>1038</v>
      </c>
      <c r="C1168" s="308">
        <v>0.7</v>
      </c>
      <c r="D1168" s="210" t="s">
        <v>4664</v>
      </c>
    </row>
    <row r="1169" spans="2:4">
      <c r="B1169" s="316" t="s">
        <v>1038</v>
      </c>
      <c r="C1169" s="308">
        <v>0.8</v>
      </c>
      <c r="D1169" s="210" t="s">
        <v>5074</v>
      </c>
    </row>
    <row r="1170" spans="2:4">
      <c r="B1170" s="316" t="s">
        <v>1038</v>
      </c>
      <c r="C1170" s="308">
        <v>11.27</v>
      </c>
      <c r="D1170" s="210" t="s">
        <v>5075</v>
      </c>
    </row>
    <row r="1171" spans="2:4">
      <c r="B1171" s="316" t="s">
        <v>1038</v>
      </c>
      <c r="C1171" s="308">
        <v>22.21</v>
      </c>
      <c r="D1171" s="210" t="s">
        <v>4665</v>
      </c>
    </row>
    <row r="1172" spans="2:4">
      <c r="B1172" s="316" t="s">
        <v>1038</v>
      </c>
      <c r="C1172" s="308">
        <v>25</v>
      </c>
      <c r="D1172" s="210" t="s">
        <v>4909</v>
      </c>
    </row>
    <row r="1173" spans="2:4">
      <c r="B1173" s="316" t="s">
        <v>1038</v>
      </c>
      <c r="C1173" s="308">
        <v>25.67</v>
      </c>
      <c r="D1173" s="210" t="s">
        <v>4666</v>
      </c>
    </row>
    <row r="1174" spans="2:4">
      <c r="B1174" s="316" t="s">
        <v>1038</v>
      </c>
      <c r="C1174" s="308">
        <v>30</v>
      </c>
      <c r="D1174" s="210" t="s">
        <v>4369</v>
      </c>
    </row>
    <row r="1175" spans="2:4">
      <c r="B1175" s="316" t="s">
        <v>1038</v>
      </c>
      <c r="C1175" s="308">
        <v>50</v>
      </c>
      <c r="D1175" s="210" t="s">
        <v>4859</v>
      </c>
    </row>
    <row r="1176" spans="2:4">
      <c r="B1176" s="316" t="s">
        <v>1038</v>
      </c>
      <c r="C1176" s="308">
        <v>50</v>
      </c>
      <c r="D1176" s="210" t="s">
        <v>4667</v>
      </c>
    </row>
    <row r="1177" spans="2:4">
      <c r="B1177" s="316" t="s">
        <v>1038</v>
      </c>
      <c r="C1177" s="308">
        <v>50</v>
      </c>
      <c r="D1177" s="210" t="s">
        <v>4867</v>
      </c>
    </row>
    <row r="1178" spans="2:4">
      <c r="B1178" s="316" t="s">
        <v>1038</v>
      </c>
      <c r="C1178" s="308">
        <v>60</v>
      </c>
      <c r="D1178" s="210" t="s">
        <v>4668</v>
      </c>
    </row>
    <row r="1179" spans="2:4">
      <c r="B1179" s="316" t="s">
        <v>1038</v>
      </c>
      <c r="C1179" s="308">
        <v>64.489999999999995</v>
      </c>
      <c r="D1179" s="210" t="s">
        <v>4669</v>
      </c>
    </row>
    <row r="1180" spans="2:4">
      <c r="B1180" s="316" t="s">
        <v>1038</v>
      </c>
      <c r="C1180" s="308">
        <v>70</v>
      </c>
      <c r="D1180" s="210" t="s">
        <v>4867</v>
      </c>
    </row>
    <row r="1181" spans="2:4">
      <c r="B1181" s="316" t="s">
        <v>1038</v>
      </c>
      <c r="C1181" s="308">
        <v>74</v>
      </c>
      <c r="D1181" s="210" t="s">
        <v>4670</v>
      </c>
    </row>
    <row r="1182" spans="2:4">
      <c r="B1182" s="316" t="s">
        <v>1038</v>
      </c>
      <c r="C1182" s="308">
        <v>85</v>
      </c>
      <c r="D1182" s="210" t="s">
        <v>4868</v>
      </c>
    </row>
    <row r="1183" spans="2:4">
      <c r="B1183" s="316" t="s">
        <v>1038</v>
      </c>
      <c r="C1183" s="308">
        <v>100</v>
      </c>
      <c r="D1183" s="210" t="s">
        <v>5054</v>
      </c>
    </row>
    <row r="1184" spans="2:4">
      <c r="B1184" s="316" t="s">
        <v>1038</v>
      </c>
      <c r="C1184" s="308">
        <v>100</v>
      </c>
      <c r="D1184" s="210" t="s">
        <v>4298</v>
      </c>
    </row>
    <row r="1185" spans="2:7">
      <c r="B1185" s="316" t="s">
        <v>1038</v>
      </c>
      <c r="C1185" s="308">
        <v>100</v>
      </c>
      <c r="D1185" s="210" t="s">
        <v>4220</v>
      </c>
    </row>
    <row r="1186" spans="2:7">
      <c r="B1186" s="316" t="s">
        <v>1038</v>
      </c>
      <c r="C1186" s="308">
        <v>100</v>
      </c>
      <c r="D1186" s="210" t="s">
        <v>4219</v>
      </c>
    </row>
    <row r="1187" spans="2:7">
      <c r="B1187" s="316" t="s">
        <v>1038</v>
      </c>
      <c r="C1187" s="308">
        <v>100</v>
      </c>
      <c r="D1187" s="210" t="s">
        <v>4219</v>
      </c>
    </row>
    <row r="1188" spans="2:7">
      <c r="B1188" s="316" t="s">
        <v>1038</v>
      </c>
      <c r="C1188" s="308">
        <v>100</v>
      </c>
      <c r="D1188" s="210" t="s">
        <v>4299</v>
      </c>
    </row>
    <row r="1189" spans="2:7">
      <c r="B1189" s="316" t="s">
        <v>1038</v>
      </c>
      <c r="C1189" s="308">
        <v>100</v>
      </c>
      <c r="D1189" s="210" t="s">
        <v>4223</v>
      </c>
    </row>
    <row r="1190" spans="2:7" s="70" customFormat="1">
      <c r="B1190" s="316" t="s">
        <v>1038</v>
      </c>
      <c r="C1190" s="308">
        <v>100</v>
      </c>
      <c r="D1190" s="210" t="s">
        <v>4222</v>
      </c>
      <c r="G1190" s="199"/>
    </row>
    <row r="1191" spans="2:7">
      <c r="B1191" s="316" t="s">
        <v>1038</v>
      </c>
      <c r="C1191" s="308">
        <v>100</v>
      </c>
      <c r="D1191" s="210" t="s">
        <v>4217</v>
      </c>
    </row>
    <row r="1192" spans="2:7">
      <c r="B1192" s="316" t="s">
        <v>1038</v>
      </c>
      <c r="C1192" s="308">
        <v>100</v>
      </c>
      <c r="D1192" s="210" t="s">
        <v>4218</v>
      </c>
    </row>
    <row r="1193" spans="2:7">
      <c r="B1193" s="316" t="s">
        <v>1038</v>
      </c>
      <c r="C1193" s="308">
        <v>100</v>
      </c>
      <c r="D1193" s="210" t="s">
        <v>4216</v>
      </c>
    </row>
    <row r="1194" spans="2:7">
      <c r="B1194" s="316" t="s">
        <v>1038</v>
      </c>
      <c r="C1194" s="308">
        <v>100</v>
      </c>
      <c r="D1194" s="210" t="s">
        <v>5032</v>
      </c>
    </row>
    <row r="1195" spans="2:7">
      <c r="B1195" s="316" t="s">
        <v>1038</v>
      </c>
      <c r="C1195" s="308">
        <v>100</v>
      </c>
      <c r="D1195" s="210" t="s">
        <v>4867</v>
      </c>
    </row>
    <row r="1196" spans="2:7">
      <c r="B1196" s="316" t="s">
        <v>1038</v>
      </c>
      <c r="C1196" s="308">
        <v>100</v>
      </c>
      <c r="D1196" s="210" t="s">
        <v>4300</v>
      </c>
    </row>
    <row r="1197" spans="2:7">
      <c r="B1197" s="316" t="s">
        <v>1038</v>
      </c>
      <c r="C1197" s="308">
        <v>100</v>
      </c>
      <c r="D1197" s="210" t="s">
        <v>4978</v>
      </c>
    </row>
    <row r="1198" spans="2:7">
      <c r="B1198" s="316" t="s">
        <v>1038</v>
      </c>
      <c r="C1198" s="308">
        <v>100</v>
      </c>
      <c r="D1198" s="210" t="s">
        <v>4893</v>
      </c>
    </row>
    <row r="1199" spans="2:7">
      <c r="B1199" s="316" t="s">
        <v>1038</v>
      </c>
      <c r="C1199" s="308">
        <v>100.97</v>
      </c>
      <c r="D1199" s="210" t="s">
        <v>5076</v>
      </c>
    </row>
    <row r="1200" spans="2:7">
      <c r="B1200" s="316" t="s">
        <v>1038</v>
      </c>
      <c r="C1200" s="308">
        <v>110</v>
      </c>
      <c r="D1200" s="210" t="s">
        <v>4558</v>
      </c>
    </row>
    <row r="1201" spans="2:4">
      <c r="B1201" s="316" t="s">
        <v>1038</v>
      </c>
      <c r="C1201" s="308">
        <v>115</v>
      </c>
      <c r="D1201" s="210" t="s">
        <v>4868</v>
      </c>
    </row>
    <row r="1202" spans="2:4">
      <c r="B1202" s="316" t="s">
        <v>1038</v>
      </c>
      <c r="C1202" s="308">
        <v>124</v>
      </c>
      <c r="D1202" s="210" t="s">
        <v>5140</v>
      </c>
    </row>
    <row r="1203" spans="2:4">
      <c r="B1203" s="316" t="s">
        <v>1038</v>
      </c>
      <c r="C1203" s="308">
        <v>126</v>
      </c>
      <c r="D1203" s="210" t="s">
        <v>4671</v>
      </c>
    </row>
    <row r="1204" spans="2:4">
      <c r="B1204" s="316" t="s">
        <v>1038</v>
      </c>
      <c r="C1204" s="308">
        <v>143</v>
      </c>
      <c r="D1204" s="210" t="s">
        <v>5141</v>
      </c>
    </row>
    <row r="1205" spans="2:4">
      <c r="B1205" s="316" t="s">
        <v>1038</v>
      </c>
      <c r="C1205" s="308">
        <v>182.09</v>
      </c>
      <c r="D1205" s="210" t="s">
        <v>4672</v>
      </c>
    </row>
    <row r="1206" spans="2:4">
      <c r="B1206" s="316" t="s">
        <v>1038</v>
      </c>
      <c r="C1206" s="308">
        <v>194</v>
      </c>
      <c r="D1206" s="210" t="s">
        <v>4474</v>
      </c>
    </row>
    <row r="1207" spans="2:4">
      <c r="B1207" s="316" t="s">
        <v>1038</v>
      </c>
      <c r="C1207" s="308">
        <v>200</v>
      </c>
      <c r="D1207" s="210" t="s">
        <v>4911</v>
      </c>
    </row>
    <row r="1208" spans="2:4">
      <c r="B1208" s="316" t="s">
        <v>1038</v>
      </c>
      <c r="C1208" s="308">
        <v>300</v>
      </c>
      <c r="D1208" s="210" t="s">
        <v>4673</v>
      </c>
    </row>
    <row r="1209" spans="2:4">
      <c r="B1209" s="316" t="s">
        <v>1038</v>
      </c>
      <c r="C1209" s="308">
        <v>385.54</v>
      </c>
      <c r="D1209" s="210" t="s">
        <v>4674</v>
      </c>
    </row>
    <row r="1210" spans="2:4">
      <c r="B1210" s="316" t="s">
        <v>1038</v>
      </c>
      <c r="C1210" s="308">
        <v>500</v>
      </c>
      <c r="D1210" s="210" t="s">
        <v>4352</v>
      </c>
    </row>
    <row r="1211" spans="2:4">
      <c r="B1211" s="316" t="s">
        <v>1038</v>
      </c>
      <c r="C1211" s="308">
        <v>550</v>
      </c>
      <c r="D1211" s="210" t="s">
        <v>4928</v>
      </c>
    </row>
    <row r="1212" spans="2:4">
      <c r="B1212" s="316" t="s">
        <v>1038</v>
      </c>
      <c r="C1212" s="308">
        <v>723.76</v>
      </c>
      <c r="D1212" s="210" t="s">
        <v>4675</v>
      </c>
    </row>
    <row r="1213" spans="2:4">
      <c r="B1213" s="316" t="s">
        <v>1038</v>
      </c>
      <c r="C1213" s="308">
        <v>1000</v>
      </c>
      <c r="D1213" s="210" t="s">
        <v>5077</v>
      </c>
    </row>
    <row r="1214" spans="2:4">
      <c r="B1214" s="316" t="s">
        <v>1038</v>
      </c>
      <c r="C1214" s="308">
        <v>1000</v>
      </c>
      <c r="D1214" s="210" t="s">
        <v>5142</v>
      </c>
    </row>
    <row r="1215" spans="2:4">
      <c r="B1215" s="316" t="s">
        <v>1038</v>
      </c>
      <c r="C1215" s="308">
        <v>1000</v>
      </c>
      <c r="D1215" s="210" t="s">
        <v>5078</v>
      </c>
    </row>
    <row r="1216" spans="2:4">
      <c r="B1216" s="316" t="s">
        <v>1038</v>
      </c>
      <c r="C1216" s="308">
        <v>1000</v>
      </c>
      <c r="D1216" s="210" t="s">
        <v>4602</v>
      </c>
    </row>
    <row r="1217" spans="2:7">
      <c r="B1217" s="316" t="s">
        <v>1038</v>
      </c>
      <c r="C1217" s="308">
        <v>1000</v>
      </c>
      <c r="D1217" s="210" t="s">
        <v>4676</v>
      </c>
    </row>
    <row r="1218" spans="2:7">
      <c r="B1218" s="316" t="s">
        <v>1038</v>
      </c>
      <c r="C1218" s="308">
        <v>1100</v>
      </c>
      <c r="D1218" s="210" t="s">
        <v>5079</v>
      </c>
    </row>
    <row r="1219" spans="2:7">
      <c r="B1219" s="316" t="s">
        <v>1038</v>
      </c>
      <c r="C1219" s="308">
        <v>1500</v>
      </c>
      <c r="D1219" s="210" t="s">
        <v>4900</v>
      </c>
    </row>
    <row r="1220" spans="2:7">
      <c r="B1220" s="316" t="s">
        <v>1038</v>
      </c>
      <c r="C1220" s="308">
        <v>1500</v>
      </c>
      <c r="D1220" s="210" t="s">
        <v>4677</v>
      </c>
    </row>
    <row r="1221" spans="2:7">
      <c r="B1221" s="316" t="s">
        <v>1038</v>
      </c>
      <c r="C1221" s="308">
        <v>1500</v>
      </c>
      <c r="D1221" s="210" t="s">
        <v>4678</v>
      </c>
    </row>
    <row r="1222" spans="2:7">
      <c r="B1222" s="316" t="s">
        <v>1038</v>
      </c>
      <c r="C1222" s="308">
        <v>1855.35</v>
      </c>
      <c r="D1222" s="210" t="s">
        <v>5080</v>
      </c>
    </row>
    <row r="1223" spans="2:7">
      <c r="B1223" s="316" t="s">
        <v>1038</v>
      </c>
      <c r="C1223" s="308">
        <v>2000</v>
      </c>
      <c r="D1223" s="210" t="s">
        <v>4516</v>
      </c>
    </row>
    <row r="1224" spans="2:7">
      <c r="B1224" s="316" t="s">
        <v>1038</v>
      </c>
      <c r="C1224" s="308">
        <v>2000</v>
      </c>
      <c r="D1224" s="210" t="s">
        <v>4576</v>
      </c>
    </row>
    <row r="1225" spans="2:7" s="70" customFormat="1">
      <c r="B1225" s="316" t="s">
        <v>1038</v>
      </c>
      <c r="C1225" s="308">
        <v>2318.04</v>
      </c>
      <c r="D1225" s="210" t="s">
        <v>5081</v>
      </c>
      <c r="G1225" s="199"/>
    </row>
    <row r="1226" spans="2:7">
      <c r="B1226" s="316" t="s">
        <v>1038</v>
      </c>
      <c r="C1226" s="308">
        <v>2868.6</v>
      </c>
      <c r="D1226" s="210" t="s">
        <v>4679</v>
      </c>
    </row>
    <row r="1227" spans="2:7">
      <c r="B1227" s="316" t="s">
        <v>1038</v>
      </c>
      <c r="C1227" s="308">
        <v>3000</v>
      </c>
      <c r="D1227" s="250" t="s">
        <v>4680</v>
      </c>
    </row>
    <row r="1228" spans="2:7">
      <c r="B1228" s="316" t="s">
        <v>1038</v>
      </c>
      <c r="C1228" s="308">
        <v>3500</v>
      </c>
      <c r="D1228" s="210" t="s">
        <v>4681</v>
      </c>
    </row>
    <row r="1229" spans="2:7">
      <c r="B1229" s="316" t="s">
        <v>1038</v>
      </c>
      <c r="C1229" s="308">
        <v>3500</v>
      </c>
      <c r="D1229" s="210" t="s">
        <v>4682</v>
      </c>
    </row>
    <row r="1230" spans="2:7">
      <c r="B1230" s="316" t="s">
        <v>1038</v>
      </c>
      <c r="C1230" s="308">
        <v>3702.98</v>
      </c>
      <c r="D1230" s="210" t="s">
        <v>4683</v>
      </c>
    </row>
    <row r="1231" spans="2:7">
      <c r="B1231" s="316" t="s">
        <v>1038</v>
      </c>
      <c r="C1231" s="308">
        <v>5000</v>
      </c>
      <c r="D1231" s="210" t="s">
        <v>5082</v>
      </c>
    </row>
    <row r="1232" spans="2:7">
      <c r="B1232" s="316" t="s">
        <v>1038</v>
      </c>
      <c r="C1232" s="308">
        <v>5000</v>
      </c>
      <c r="D1232" s="210" t="s">
        <v>5083</v>
      </c>
    </row>
    <row r="1233" spans="2:4">
      <c r="B1233" s="316" t="s">
        <v>1038</v>
      </c>
      <c r="C1233" s="308">
        <v>5000</v>
      </c>
      <c r="D1233" s="210" t="s">
        <v>5084</v>
      </c>
    </row>
    <row r="1234" spans="2:4" ht="26.25">
      <c r="B1234" s="363" t="s">
        <v>1038</v>
      </c>
      <c r="C1234" s="364">
        <v>9706.2199999999993</v>
      </c>
      <c r="D1234" s="365" t="s">
        <v>5167</v>
      </c>
    </row>
    <row r="1235" spans="2:4">
      <c r="B1235" s="316" t="s">
        <v>1038</v>
      </c>
      <c r="C1235" s="308">
        <v>10000</v>
      </c>
      <c r="D1235" s="210" t="s">
        <v>5085</v>
      </c>
    </row>
    <row r="1236" spans="2:4">
      <c r="B1236" s="316" t="s">
        <v>1038</v>
      </c>
      <c r="C1236" s="308">
        <v>10000</v>
      </c>
      <c r="D1236" s="210" t="s">
        <v>4663</v>
      </c>
    </row>
    <row r="1237" spans="2:4">
      <c r="B1237" s="316" t="s">
        <v>1038</v>
      </c>
      <c r="C1237" s="308">
        <v>39900</v>
      </c>
      <c r="D1237" s="210" t="s">
        <v>4684</v>
      </c>
    </row>
    <row r="1238" spans="2:4">
      <c r="B1238" s="316" t="s">
        <v>1042</v>
      </c>
      <c r="C1238" s="308">
        <v>0.51</v>
      </c>
      <c r="D1238" s="210" t="s">
        <v>5086</v>
      </c>
    </row>
    <row r="1239" spans="2:4">
      <c r="B1239" s="316" t="s">
        <v>1042</v>
      </c>
      <c r="C1239" s="308">
        <v>0.67</v>
      </c>
      <c r="D1239" s="210" t="s">
        <v>4685</v>
      </c>
    </row>
    <row r="1240" spans="2:4">
      <c r="B1240" s="316" t="s">
        <v>1042</v>
      </c>
      <c r="C1240" s="308">
        <v>6.92</v>
      </c>
      <c r="D1240" s="210" t="s">
        <v>4686</v>
      </c>
    </row>
    <row r="1241" spans="2:4">
      <c r="B1241" s="316" t="s">
        <v>1042</v>
      </c>
      <c r="C1241" s="308">
        <v>21.75</v>
      </c>
      <c r="D1241" s="210" t="s">
        <v>4687</v>
      </c>
    </row>
    <row r="1242" spans="2:4">
      <c r="B1242" s="316" t="s">
        <v>1042</v>
      </c>
      <c r="C1242" s="308">
        <v>25.6</v>
      </c>
      <c r="D1242" s="210" t="s">
        <v>4688</v>
      </c>
    </row>
    <row r="1243" spans="2:4">
      <c r="B1243" s="316" t="s">
        <v>1042</v>
      </c>
      <c r="C1243" s="308">
        <v>29.09</v>
      </c>
      <c r="D1243" s="210" t="s">
        <v>4689</v>
      </c>
    </row>
    <row r="1244" spans="2:4">
      <c r="B1244" s="316" t="s">
        <v>1042</v>
      </c>
      <c r="C1244" s="308">
        <v>38.840000000000003</v>
      </c>
      <c r="D1244" s="210" t="s">
        <v>4690</v>
      </c>
    </row>
    <row r="1245" spans="2:4">
      <c r="B1245" s="316" t="s">
        <v>1042</v>
      </c>
      <c r="C1245" s="308">
        <v>48.87</v>
      </c>
      <c r="D1245" s="210" t="s">
        <v>4691</v>
      </c>
    </row>
    <row r="1246" spans="2:4">
      <c r="B1246" s="316" t="s">
        <v>1042</v>
      </c>
      <c r="C1246" s="308">
        <v>50</v>
      </c>
      <c r="D1246" s="210" t="s">
        <v>4933</v>
      </c>
    </row>
    <row r="1247" spans="2:4">
      <c r="B1247" s="316" t="s">
        <v>1042</v>
      </c>
      <c r="C1247" s="308">
        <v>50</v>
      </c>
      <c r="D1247" s="210" t="s">
        <v>4859</v>
      </c>
    </row>
    <row r="1248" spans="2:4">
      <c r="B1248" s="316" t="s">
        <v>1042</v>
      </c>
      <c r="C1248" s="308">
        <v>50</v>
      </c>
      <c r="D1248" s="210" t="s">
        <v>4953</v>
      </c>
    </row>
    <row r="1249" spans="2:7">
      <c r="B1249" s="316" t="s">
        <v>1042</v>
      </c>
      <c r="C1249" s="308">
        <v>50</v>
      </c>
      <c r="D1249" s="250" t="s">
        <v>4865</v>
      </c>
    </row>
    <row r="1250" spans="2:7">
      <c r="B1250" s="316" t="s">
        <v>1042</v>
      </c>
      <c r="C1250" s="308">
        <v>50</v>
      </c>
      <c r="D1250" s="210" t="s">
        <v>4861</v>
      </c>
    </row>
    <row r="1251" spans="2:7">
      <c r="B1251" s="316" t="s">
        <v>1042</v>
      </c>
      <c r="C1251" s="308">
        <v>50</v>
      </c>
      <c r="D1251" s="210" t="s">
        <v>4864</v>
      </c>
    </row>
    <row r="1252" spans="2:7">
      <c r="B1252" s="316" t="s">
        <v>1042</v>
      </c>
      <c r="C1252" s="308">
        <v>75</v>
      </c>
      <c r="D1252" s="210" t="s">
        <v>4867</v>
      </c>
    </row>
    <row r="1253" spans="2:7">
      <c r="B1253" s="316" t="s">
        <v>1042</v>
      </c>
      <c r="C1253" s="308">
        <v>84.29</v>
      </c>
      <c r="D1253" s="210" t="s">
        <v>4692</v>
      </c>
    </row>
    <row r="1254" spans="2:7">
      <c r="B1254" s="316" t="s">
        <v>1042</v>
      </c>
      <c r="C1254" s="308">
        <v>85</v>
      </c>
      <c r="D1254" s="210" t="s">
        <v>4868</v>
      </c>
    </row>
    <row r="1255" spans="2:7">
      <c r="B1255" s="316" t="s">
        <v>1042</v>
      </c>
      <c r="C1255" s="308">
        <v>100</v>
      </c>
      <c r="D1255" s="210" t="s">
        <v>4298</v>
      </c>
    </row>
    <row r="1256" spans="2:7">
      <c r="B1256" s="316" t="s">
        <v>1042</v>
      </c>
      <c r="C1256" s="308">
        <v>100</v>
      </c>
      <c r="D1256" s="210" t="s">
        <v>4299</v>
      </c>
    </row>
    <row r="1257" spans="2:7">
      <c r="B1257" s="316" t="s">
        <v>1042</v>
      </c>
      <c r="C1257" s="308">
        <v>100</v>
      </c>
      <c r="D1257" s="210" t="s">
        <v>4223</v>
      </c>
    </row>
    <row r="1258" spans="2:7">
      <c r="B1258" s="316" t="s">
        <v>1042</v>
      </c>
      <c r="C1258" s="308">
        <v>100</v>
      </c>
      <c r="D1258" s="210" t="s">
        <v>4222</v>
      </c>
    </row>
    <row r="1259" spans="2:7">
      <c r="B1259" s="316" t="s">
        <v>1042</v>
      </c>
      <c r="C1259" s="308">
        <v>100</v>
      </c>
      <c r="D1259" s="210" t="s">
        <v>4217</v>
      </c>
    </row>
    <row r="1260" spans="2:7" s="70" customFormat="1">
      <c r="B1260" s="316" t="s">
        <v>1042</v>
      </c>
      <c r="C1260" s="308">
        <v>100</v>
      </c>
      <c r="D1260" s="210" t="s">
        <v>4220</v>
      </c>
      <c r="G1260" s="199"/>
    </row>
    <row r="1261" spans="2:7" s="70" customFormat="1">
      <c r="B1261" s="316" t="s">
        <v>1042</v>
      </c>
      <c r="C1261" s="308">
        <v>100</v>
      </c>
      <c r="D1261" s="210" t="s">
        <v>4221</v>
      </c>
      <c r="G1261" s="199"/>
    </row>
    <row r="1262" spans="2:7" s="70" customFormat="1">
      <c r="B1262" s="316" t="s">
        <v>1042</v>
      </c>
      <c r="C1262" s="308">
        <v>100</v>
      </c>
      <c r="D1262" s="210" t="s">
        <v>4218</v>
      </c>
      <c r="G1262" s="199"/>
    </row>
    <row r="1263" spans="2:7">
      <c r="B1263" s="316" t="s">
        <v>1042</v>
      </c>
      <c r="C1263" s="308">
        <v>100</v>
      </c>
      <c r="D1263" s="210" t="s">
        <v>4219</v>
      </c>
    </row>
    <row r="1264" spans="2:7">
      <c r="B1264" s="316" t="s">
        <v>1042</v>
      </c>
      <c r="C1264" s="308">
        <v>100</v>
      </c>
      <c r="D1264" s="210" t="s">
        <v>5054</v>
      </c>
    </row>
    <row r="1265" spans="2:4">
      <c r="B1265" s="316" t="s">
        <v>1042</v>
      </c>
      <c r="C1265" s="308">
        <v>100</v>
      </c>
      <c r="D1265" s="210" t="s">
        <v>4868</v>
      </c>
    </row>
    <row r="1266" spans="2:4">
      <c r="B1266" s="316" t="s">
        <v>1042</v>
      </c>
      <c r="C1266" s="308">
        <v>100</v>
      </c>
      <c r="D1266" s="210" t="s">
        <v>5032</v>
      </c>
    </row>
    <row r="1267" spans="2:4">
      <c r="B1267" s="316" t="s">
        <v>1042</v>
      </c>
      <c r="C1267" s="308">
        <v>100</v>
      </c>
      <c r="D1267" s="210" t="s">
        <v>4910</v>
      </c>
    </row>
    <row r="1268" spans="2:4">
      <c r="B1268" s="316" t="s">
        <v>1042</v>
      </c>
      <c r="C1268" s="308">
        <v>100</v>
      </c>
      <c r="D1268" s="210" t="s">
        <v>4344</v>
      </c>
    </row>
    <row r="1269" spans="2:4">
      <c r="B1269" s="316" t="s">
        <v>1042</v>
      </c>
      <c r="C1269" s="308">
        <v>100</v>
      </c>
      <c r="D1269" s="210" t="s">
        <v>5087</v>
      </c>
    </row>
    <row r="1270" spans="2:4">
      <c r="B1270" s="316" t="s">
        <v>1042</v>
      </c>
      <c r="C1270" s="308">
        <v>115</v>
      </c>
      <c r="D1270" s="210" t="s">
        <v>4867</v>
      </c>
    </row>
    <row r="1271" spans="2:4">
      <c r="B1271" s="316" t="s">
        <v>1042</v>
      </c>
      <c r="C1271" s="308">
        <v>124</v>
      </c>
      <c r="D1271" s="210" t="s">
        <v>5140</v>
      </c>
    </row>
    <row r="1272" spans="2:4">
      <c r="B1272" s="316" t="s">
        <v>1042</v>
      </c>
      <c r="C1272" s="308">
        <v>143</v>
      </c>
      <c r="D1272" s="210" t="s">
        <v>5141</v>
      </c>
    </row>
    <row r="1273" spans="2:4">
      <c r="B1273" s="316" t="s">
        <v>1042</v>
      </c>
      <c r="C1273" s="308">
        <v>194</v>
      </c>
      <c r="D1273" s="210" t="s">
        <v>4693</v>
      </c>
    </row>
    <row r="1274" spans="2:4">
      <c r="B1274" s="316" t="s">
        <v>1042</v>
      </c>
      <c r="C1274" s="308">
        <v>197.29</v>
      </c>
      <c r="D1274" s="210" t="s">
        <v>4694</v>
      </c>
    </row>
    <row r="1275" spans="2:4">
      <c r="B1275" s="316" t="s">
        <v>1042</v>
      </c>
      <c r="C1275" s="308">
        <v>200</v>
      </c>
      <c r="D1275" s="210" t="s">
        <v>4957</v>
      </c>
    </row>
    <row r="1276" spans="2:4">
      <c r="B1276" s="316" t="s">
        <v>1042</v>
      </c>
      <c r="C1276" s="308">
        <v>200</v>
      </c>
      <c r="D1276" s="210" t="s">
        <v>4912</v>
      </c>
    </row>
    <row r="1277" spans="2:4">
      <c r="B1277" s="316" t="s">
        <v>1042</v>
      </c>
      <c r="C1277" s="308">
        <v>200</v>
      </c>
      <c r="D1277" s="210" t="s">
        <v>4941</v>
      </c>
    </row>
    <row r="1278" spans="2:4">
      <c r="B1278" s="316" t="s">
        <v>1042</v>
      </c>
      <c r="C1278" s="308">
        <v>200</v>
      </c>
      <c r="D1278" s="210" t="s">
        <v>4895</v>
      </c>
    </row>
    <row r="1279" spans="2:4">
      <c r="B1279" s="316" t="s">
        <v>1042</v>
      </c>
      <c r="C1279" s="308">
        <v>200</v>
      </c>
      <c r="D1279" s="210" t="s">
        <v>5146</v>
      </c>
    </row>
    <row r="1280" spans="2:4">
      <c r="B1280" s="316" t="s">
        <v>1042</v>
      </c>
      <c r="C1280" s="308">
        <v>200</v>
      </c>
      <c r="D1280" s="210" t="s">
        <v>4695</v>
      </c>
    </row>
    <row r="1281" spans="2:4">
      <c r="B1281" s="316" t="s">
        <v>1042</v>
      </c>
      <c r="C1281" s="308">
        <v>210</v>
      </c>
      <c r="D1281" s="210" t="s">
        <v>4696</v>
      </c>
    </row>
    <row r="1282" spans="2:4">
      <c r="B1282" s="316" t="s">
        <v>1042</v>
      </c>
      <c r="C1282" s="308">
        <v>214.74</v>
      </c>
      <c r="D1282" s="210" t="s">
        <v>4697</v>
      </c>
    </row>
    <row r="1283" spans="2:4">
      <c r="B1283" s="316" t="s">
        <v>1042</v>
      </c>
      <c r="C1283" s="308">
        <v>249.92</v>
      </c>
      <c r="D1283" s="210" t="s">
        <v>4698</v>
      </c>
    </row>
    <row r="1284" spans="2:4">
      <c r="B1284" s="316" t="s">
        <v>1042</v>
      </c>
      <c r="C1284" s="308">
        <v>294</v>
      </c>
      <c r="D1284" s="210" t="s">
        <v>4699</v>
      </c>
    </row>
    <row r="1285" spans="2:4">
      <c r="B1285" s="316" t="s">
        <v>1042</v>
      </c>
      <c r="C1285" s="308">
        <v>298</v>
      </c>
      <c r="D1285" s="210" t="s">
        <v>5088</v>
      </c>
    </row>
    <row r="1286" spans="2:4">
      <c r="B1286" s="316" t="s">
        <v>1042</v>
      </c>
      <c r="C1286" s="308">
        <v>300</v>
      </c>
      <c r="D1286" s="210" t="s">
        <v>5089</v>
      </c>
    </row>
    <row r="1287" spans="2:4">
      <c r="B1287" s="316" t="s">
        <v>1042</v>
      </c>
      <c r="C1287" s="308">
        <v>302</v>
      </c>
      <c r="D1287" s="210" t="s">
        <v>4915</v>
      </c>
    </row>
    <row r="1288" spans="2:4">
      <c r="B1288" s="316" t="s">
        <v>1042</v>
      </c>
      <c r="C1288" s="308">
        <v>350</v>
      </c>
      <c r="D1288" s="210" t="s">
        <v>4503</v>
      </c>
    </row>
    <row r="1289" spans="2:4">
      <c r="B1289" s="316" t="s">
        <v>1042</v>
      </c>
      <c r="C1289" s="308">
        <v>357.82</v>
      </c>
      <c r="D1289" s="210" t="s">
        <v>4700</v>
      </c>
    </row>
    <row r="1290" spans="2:4">
      <c r="B1290" s="316" t="s">
        <v>1042</v>
      </c>
      <c r="C1290" s="308">
        <v>360</v>
      </c>
      <c r="D1290" s="210" t="s">
        <v>4928</v>
      </c>
    </row>
    <row r="1291" spans="2:4">
      <c r="B1291" s="316" t="s">
        <v>1042</v>
      </c>
      <c r="C1291" s="308">
        <v>500</v>
      </c>
      <c r="D1291" s="210" t="s">
        <v>4701</v>
      </c>
    </row>
    <row r="1292" spans="2:4">
      <c r="B1292" s="316" t="s">
        <v>1042</v>
      </c>
      <c r="C1292" s="308">
        <v>500</v>
      </c>
      <c r="D1292" s="210" t="s">
        <v>4702</v>
      </c>
    </row>
    <row r="1293" spans="2:4">
      <c r="B1293" s="316" t="s">
        <v>1042</v>
      </c>
      <c r="C1293" s="308">
        <v>500</v>
      </c>
      <c r="D1293" s="210" t="s">
        <v>5090</v>
      </c>
    </row>
    <row r="1294" spans="2:4">
      <c r="B1294" s="316" t="s">
        <v>1042</v>
      </c>
      <c r="C1294" s="308">
        <v>500</v>
      </c>
      <c r="D1294" s="210" t="s">
        <v>4316</v>
      </c>
    </row>
    <row r="1295" spans="2:4">
      <c r="B1295" s="316" t="s">
        <v>1042</v>
      </c>
      <c r="C1295" s="308">
        <v>500</v>
      </c>
      <c r="D1295" s="210" t="s">
        <v>5091</v>
      </c>
    </row>
    <row r="1296" spans="2:4">
      <c r="B1296" s="316" t="s">
        <v>1042</v>
      </c>
      <c r="C1296" s="308">
        <v>500</v>
      </c>
      <c r="D1296" s="210" t="s">
        <v>4571</v>
      </c>
    </row>
    <row r="1297" spans="2:4">
      <c r="B1297" s="316" t="s">
        <v>1042</v>
      </c>
      <c r="C1297" s="308">
        <v>500</v>
      </c>
      <c r="D1297" s="210" t="s">
        <v>5092</v>
      </c>
    </row>
    <row r="1298" spans="2:4" ht="26.25">
      <c r="B1298" s="316" t="s">
        <v>1042</v>
      </c>
      <c r="C1298" s="308">
        <v>589.74</v>
      </c>
      <c r="D1298" s="210" t="s">
        <v>4703</v>
      </c>
    </row>
    <row r="1299" spans="2:4">
      <c r="B1299" s="316" t="s">
        <v>1042</v>
      </c>
      <c r="C1299" s="308">
        <v>787.8</v>
      </c>
      <c r="D1299" s="210" t="s">
        <v>4704</v>
      </c>
    </row>
    <row r="1300" spans="2:4">
      <c r="B1300" s="316" t="s">
        <v>1042</v>
      </c>
      <c r="C1300" s="308">
        <v>851</v>
      </c>
      <c r="D1300" s="210" t="s">
        <v>4705</v>
      </c>
    </row>
    <row r="1301" spans="2:4">
      <c r="B1301" s="316" t="s">
        <v>1042</v>
      </c>
      <c r="C1301" s="308">
        <v>900</v>
      </c>
      <c r="D1301" s="210" t="s">
        <v>4656</v>
      </c>
    </row>
    <row r="1302" spans="2:4" ht="26.25">
      <c r="B1302" s="363" t="s">
        <v>1042</v>
      </c>
      <c r="C1302" s="364">
        <v>946.39</v>
      </c>
      <c r="D1302" s="365" t="s">
        <v>5168</v>
      </c>
    </row>
    <row r="1303" spans="2:4">
      <c r="B1303" s="316" t="s">
        <v>1042</v>
      </c>
      <c r="C1303" s="308">
        <v>1000</v>
      </c>
      <c r="D1303" s="250" t="s">
        <v>4706</v>
      </c>
    </row>
    <row r="1304" spans="2:4">
      <c r="B1304" s="316" t="s">
        <v>1042</v>
      </c>
      <c r="C1304" s="308">
        <v>1000</v>
      </c>
      <c r="D1304" s="210" t="s">
        <v>4459</v>
      </c>
    </row>
    <row r="1305" spans="2:4">
      <c r="B1305" s="316" t="s">
        <v>1042</v>
      </c>
      <c r="C1305" s="308">
        <v>1000</v>
      </c>
      <c r="D1305" s="210" t="s">
        <v>4242</v>
      </c>
    </row>
    <row r="1306" spans="2:4">
      <c r="B1306" s="316" t="s">
        <v>1042</v>
      </c>
      <c r="C1306" s="308">
        <v>1000</v>
      </c>
      <c r="D1306" s="210" t="s">
        <v>4576</v>
      </c>
    </row>
    <row r="1307" spans="2:4">
      <c r="B1307" s="316" t="s">
        <v>1042</v>
      </c>
      <c r="C1307" s="308">
        <v>1000</v>
      </c>
      <c r="D1307" s="210" t="s">
        <v>4707</v>
      </c>
    </row>
    <row r="1308" spans="2:4">
      <c r="B1308" s="316" t="s">
        <v>1042</v>
      </c>
      <c r="C1308" s="308">
        <v>1000</v>
      </c>
      <c r="D1308" s="210" t="s">
        <v>5005</v>
      </c>
    </row>
    <row r="1309" spans="2:4">
      <c r="B1309" s="316" t="s">
        <v>1042</v>
      </c>
      <c r="C1309" s="308">
        <v>1000</v>
      </c>
      <c r="D1309" s="210" t="s">
        <v>4708</v>
      </c>
    </row>
    <row r="1310" spans="2:4">
      <c r="B1310" s="316" t="s">
        <v>1042</v>
      </c>
      <c r="C1310" s="308">
        <v>3968</v>
      </c>
      <c r="D1310" s="210" t="s">
        <v>5093</v>
      </c>
    </row>
    <row r="1311" spans="2:4">
      <c r="B1311" s="316" t="s">
        <v>1042</v>
      </c>
      <c r="C1311" s="308">
        <v>5000</v>
      </c>
      <c r="D1311" s="210" t="s">
        <v>5094</v>
      </c>
    </row>
    <row r="1312" spans="2:4">
      <c r="B1312" s="316" t="s">
        <v>1042</v>
      </c>
      <c r="C1312" s="308">
        <v>5000</v>
      </c>
      <c r="D1312" s="250" t="s">
        <v>5095</v>
      </c>
    </row>
    <row r="1313" spans="2:4">
      <c r="B1313" s="316" t="s">
        <v>1042</v>
      </c>
      <c r="C1313" s="308">
        <v>21000</v>
      </c>
      <c r="D1313" s="210" t="s">
        <v>4701</v>
      </c>
    </row>
    <row r="1314" spans="2:4">
      <c r="B1314" s="316" t="s">
        <v>1037</v>
      </c>
      <c r="C1314" s="308">
        <v>0.01</v>
      </c>
      <c r="D1314" s="210" t="s">
        <v>4709</v>
      </c>
    </row>
    <row r="1315" spans="2:4">
      <c r="B1315" s="316" t="s">
        <v>1037</v>
      </c>
      <c r="C1315" s="308">
        <v>0.2</v>
      </c>
      <c r="D1315" s="210" t="s">
        <v>4710</v>
      </c>
    </row>
    <row r="1316" spans="2:4">
      <c r="B1316" s="316" t="s">
        <v>1037</v>
      </c>
      <c r="C1316" s="308">
        <v>0.28999999999999998</v>
      </c>
      <c r="D1316" s="210" t="s">
        <v>4711</v>
      </c>
    </row>
    <row r="1317" spans="2:4">
      <c r="B1317" s="316" t="s">
        <v>1037</v>
      </c>
      <c r="C1317" s="308">
        <v>0.38</v>
      </c>
      <c r="D1317" s="210" t="s">
        <v>4712</v>
      </c>
    </row>
    <row r="1318" spans="2:4">
      <c r="B1318" s="316" t="s">
        <v>1037</v>
      </c>
      <c r="C1318" s="308">
        <v>0.74</v>
      </c>
      <c r="D1318" s="210" t="s">
        <v>4713</v>
      </c>
    </row>
    <row r="1319" spans="2:4">
      <c r="B1319" s="316" t="s">
        <v>1037</v>
      </c>
      <c r="C1319" s="308">
        <v>1.1599999999999999</v>
      </c>
      <c r="D1319" s="210" t="s">
        <v>4714</v>
      </c>
    </row>
    <row r="1320" spans="2:4">
      <c r="B1320" s="316" t="s">
        <v>1037</v>
      </c>
      <c r="C1320" s="308">
        <v>2.91</v>
      </c>
      <c r="D1320" s="210" t="s">
        <v>4715</v>
      </c>
    </row>
    <row r="1321" spans="2:4">
      <c r="B1321" s="316" t="s">
        <v>1037</v>
      </c>
      <c r="C1321" s="308">
        <v>24</v>
      </c>
      <c r="D1321" s="210" t="s">
        <v>4716</v>
      </c>
    </row>
    <row r="1322" spans="2:4">
      <c r="B1322" s="316" t="s">
        <v>1037</v>
      </c>
      <c r="C1322" s="308">
        <v>25</v>
      </c>
      <c r="D1322" s="210" t="s">
        <v>5011</v>
      </c>
    </row>
    <row r="1323" spans="2:4">
      <c r="B1323" s="316" t="s">
        <v>1037</v>
      </c>
      <c r="C1323" s="308">
        <v>25</v>
      </c>
      <c r="D1323" s="210" t="s">
        <v>4909</v>
      </c>
    </row>
    <row r="1324" spans="2:4">
      <c r="B1324" s="316" t="s">
        <v>1037</v>
      </c>
      <c r="C1324" s="308">
        <v>30</v>
      </c>
      <c r="D1324" s="210" t="s">
        <v>4369</v>
      </c>
    </row>
    <row r="1325" spans="2:4">
      <c r="B1325" s="316" t="s">
        <v>1037</v>
      </c>
      <c r="C1325" s="308">
        <v>30</v>
      </c>
      <c r="D1325" s="210" t="s">
        <v>4717</v>
      </c>
    </row>
    <row r="1326" spans="2:4">
      <c r="B1326" s="316" t="s">
        <v>1037</v>
      </c>
      <c r="C1326" s="308">
        <v>30</v>
      </c>
      <c r="D1326" s="210" t="s">
        <v>4718</v>
      </c>
    </row>
    <row r="1327" spans="2:4">
      <c r="B1327" s="316" t="s">
        <v>1037</v>
      </c>
      <c r="C1327" s="308">
        <v>45</v>
      </c>
      <c r="D1327" s="210" t="s">
        <v>4867</v>
      </c>
    </row>
    <row r="1328" spans="2:4">
      <c r="B1328" s="316" t="s">
        <v>1037</v>
      </c>
      <c r="C1328" s="308">
        <v>50</v>
      </c>
      <c r="D1328" s="210" t="s">
        <v>4208</v>
      </c>
    </row>
    <row r="1329" spans="2:7">
      <c r="B1329" s="316" t="s">
        <v>1037</v>
      </c>
      <c r="C1329" s="308">
        <v>50</v>
      </c>
      <c r="D1329" s="210" t="s">
        <v>4934</v>
      </c>
    </row>
    <row r="1330" spans="2:7">
      <c r="B1330" s="316" t="s">
        <v>1037</v>
      </c>
      <c r="C1330" s="308">
        <v>50</v>
      </c>
      <c r="D1330" s="210" t="s">
        <v>4864</v>
      </c>
    </row>
    <row r="1331" spans="2:7">
      <c r="B1331" s="316" t="s">
        <v>1037</v>
      </c>
      <c r="C1331" s="308">
        <v>50</v>
      </c>
      <c r="D1331" s="210" t="s">
        <v>4865</v>
      </c>
    </row>
    <row r="1332" spans="2:7">
      <c r="B1332" s="316" t="s">
        <v>1037</v>
      </c>
      <c r="C1332" s="308">
        <v>75</v>
      </c>
      <c r="D1332" s="210" t="s">
        <v>4867</v>
      </c>
    </row>
    <row r="1333" spans="2:7">
      <c r="B1333" s="316" t="s">
        <v>1037</v>
      </c>
      <c r="C1333" s="308">
        <v>84.35</v>
      </c>
      <c r="D1333" s="210" t="s">
        <v>4719</v>
      </c>
    </row>
    <row r="1334" spans="2:7" s="70" customFormat="1">
      <c r="B1334" s="316" t="s">
        <v>1037</v>
      </c>
      <c r="C1334" s="308">
        <v>84.77</v>
      </c>
      <c r="D1334" s="210" t="s">
        <v>4720</v>
      </c>
      <c r="G1334" s="199"/>
    </row>
    <row r="1335" spans="2:7">
      <c r="B1335" s="316" t="s">
        <v>1037</v>
      </c>
      <c r="C1335" s="308">
        <v>85</v>
      </c>
      <c r="D1335" s="210" t="s">
        <v>4868</v>
      </c>
    </row>
    <row r="1336" spans="2:7">
      <c r="B1336" s="316" t="s">
        <v>1037</v>
      </c>
      <c r="C1336" s="308">
        <v>88.67</v>
      </c>
      <c r="D1336" s="210" t="s">
        <v>4721</v>
      </c>
    </row>
    <row r="1337" spans="2:7">
      <c r="B1337" s="316" t="s">
        <v>1037</v>
      </c>
      <c r="C1337" s="308">
        <v>100</v>
      </c>
      <c r="D1337" s="210" t="s">
        <v>4409</v>
      </c>
    </row>
    <row r="1338" spans="2:7">
      <c r="B1338" s="316" t="s">
        <v>1037</v>
      </c>
      <c r="C1338" s="308">
        <v>100</v>
      </c>
      <c r="D1338" s="210" t="s">
        <v>4299</v>
      </c>
    </row>
    <row r="1339" spans="2:7">
      <c r="B1339" s="316" t="s">
        <v>1037</v>
      </c>
      <c r="C1339" s="308">
        <v>100</v>
      </c>
      <c r="D1339" s="210" t="s">
        <v>4219</v>
      </c>
    </row>
    <row r="1340" spans="2:7">
      <c r="B1340" s="316" t="s">
        <v>1037</v>
      </c>
      <c r="C1340" s="308">
        <v>100</v>
      </c>
      <c r="D1340" s="210" t="s">
        <v>4223</v>
      </c>
    </row>
    <row r="1341" spans="2:7">
      <c r="B1341" s="316" t="s">
        <v>1037</v>
      </c>
      <c r="C1341" s="308">
        <v>100</v>
      </c>
      <c r="D1341" s="210" t="s">
        <v>4216</v>
      </c>
    </row>
    <row r="1342" spans="2:7">
      <c r="B1342" s="316" t="s">
        <v>1037</v>
      </c>
      <c r="C1342" s="308">
        <v>100</v>
      </c>
      <c r="D1342" s="210" t="s">
        <v>4298</v>
      </c>
    </row>
    <row r="1343" spans="2:7">
      <c r="B1343" s="316" t="s">
        <v>1037</v>
      </c>
      <c r="C1343" s="308">
        <v>100</v>
      </c>
      <c r="D1343" s="210" t="s">
        <v>4219</v>
      </c>
    </row>
    <row r="1344" spans="2:7">
      <c r="B1344" s="316" t="s">
        <v>1037</v>
      </c>
      <c r="C1344" s="308">
        <v>100</v>
      </c>
      <c r="D1344" s="210" t="s">
        <v>4220</v>
      </c>
    </row>
    <row r="1345" spans="2:4">
      <c r="B1345" s="316" t="s">
        <v>1037</v>
      </c>
      <c r="C1345" s="308">
        <v>100</v>
      </c>
      <c r="D1345" s="210" t="s">
        <v>4221</v>
      </c>
    </row>
    <row r="1346" spans="2:4">
      <c r="B1346" s="316" t="s">
        <v>1037</v>
      </c>
      <c r="C1346" s="308">
        <v>100</v>
      </c>
      <c r="D1346" s="210" t="s">
        <v>4222</v>
      </c>
    </row>
    <row r="1347" spans="2:4">
      <c r="B1347" s="316" t="s">
        <v>1037</v>
      </c>
      <c r="C1347" s="308">
        <v>100</v>
      </c>
      <c r="D1347" s="210" t="s">
        <v>4217</v>
      </c>
    </row>
    <row r="1348" spans="2:4">
      <c r="B1348" s="316" t="s">
        <v>1037</v>
      </c>
      <c r="C1348" s="308">
        <v>100</v>
      </c>
      <c r="D1348" s="210" t="s">
        <v>4218</v>
      </c>
    </row>
    <row r="1349" spans="2:4">
      <c r="B1349" s="316" t="s">
        <v>1037</v>
      </c>
      <c r="C1349" s="308">
        <v>100</v>
      </c>
      <c r="D1349" s="210" t="s">
        <v>5054</v>
      </c>
    </row>
    <row r="1350" spans="2:4">
      <c r="B1350" s="316" t="s">
        <v>1037</v>
      </c>
      <c r="C1350" s="308">
        <v>100</v>
      </c>
      <c r="D1350" s="210" t="s">
        <v>4867</v>
      </c>
    </row>
    <row r="1351" spans="2:4">
      <c r="B1351" s="316" t="s">
        <v>1037</v>
      </c>
      <c r="C1351" s="308">
        <v>100</v>
      </c>
      <c r="D1351" s="210" t="s">
        <v>5032</v>
      </c>
    </row>
    <row r="1352" spans="2:4">
      <c r="B1352" s="316" t="s">
        <v>1037</v>
      </c>
      <c r="C1352" s="308">
        <v>100</v>
      </c>
      <c r="D1352" s="210" t="s">
        <v>4300</v>
      </c>
    </row>
    <row r="1353" spans="2:4">
      <c r="B1353" s="316" t="s">
        <v>1037</v>
      </c>
      <c r="C1353" s="308">
        <v>102</v>
      </c>
      <c r="D1353" s="210" t="s">
        <v>4722</v>
      </c>
    </row>
    <row r="1354" spans="2:4">
      <c r="B1354" s="316" t="s">
        <v>1037</v>
      </c>
      <c r="C1354" s="308">
        <v>110</v>
      </c>
      <c r="D1354" s="210" t="s">
        <v>4723</v>
      </c>
    </row>
    <row r="1355" spans="2:4">
      <c r="B1355" s="316" t="s">
        <v>1037</v>
      </c>
      <c r="C1355" s="308">
        <v>124</v>
      </c>
      <c r="D1355" s="210" t="s">
        <v>5140</v>
      </c>
    </row>
    <row r="1356" spans="2:4">
      <c r="B1356" s="316" t="s">
        <v>1037</v>
      </c>
      <c r="C1356" s="308">
        <v>125</v>
      </c>
      <c r="D1356" s="210" t="s">
        <v>4868</v>
      </c>
    </row>
    <row r="1357" spans="2:4">
      <c r="B1357" s="316" t="s">
        <v>1037</v>
      </c>
      <c r="C1357" s="308">
        <v>139.41</v>
      </c>
      <c r="D1357" s="210" t="s">
        <v>5096</v>
      </c>
    </row>
    <row r="1358" spans="2:4">
      <c r="B1358" s="316" t="s">
        <v>1037</v>
      </c>
      <c r="C1358" s="308">
        <v>143</v>
      </c>
      <c r="D1358" s="210" t="s">
        <v>5141</v>
      </c>
    </row>
    <row r="1359" spans="2:4">
      <c r="B1359" s="316" t="s">
        <v>1037</v>
      </c>
      <c r="C1359" s="308">
        <v>180</v>
      </c>
      <c r="D1359" s="210" t="s">
        <v>4957</v>
      </c>
    </row>
    <row r="1360" spans="2:4">
      <c r="B1360" s="316" t="s">
        <v>1037</v>
      </c>
      <c r="C1360" s="308">
        <v>200</v>
      </c>
      <c r="D1360" s="210" t="s">
        <v>4911</v>
      </c>
    </row>
    <row r="1361" spans="2:4">
      <c r="B1361" s="316" t="s">
        <v>1037</v>
      </c>
      <c r="C1361" s="308">
        <v>200</v>
      </c>
      <c r="D1361" s="210" t="s">
        <v>4960</v>
      </c>
    </row>
    <row r="1362" spans="2:4">
      <c r="B1362" s="316" t="s">
        <v>1037</v>
      </c>
      <c r="C1362" s="308">
        <v>200</v>
      </c>
      <c r="D1362" s="210" t="s">
        <v>4979</v>
      </c>
    </row>
    <row r="1363" spans="2:4">
      <c r="B1363" s="316" t="s">
        <v>1037</v>
      </c>
      <c r="C1363" s="308">
        <v>200</v>
      </c>
      <c r="D1363" s="210" t="s">
        <v>4344</v>
      </c>
    </row>
    <row r="1364" spans="2:4">
      <c r="B1364" s="316" t="s">
        <v>1037</v>
      </c>
      <c r="C1364" s="308">
        <v>200.19</v>
      </c>
      <c r="D1364" s="210" t="s">
        <v>4724</v>
      </c>
    </row>
    <row r="1365" spans="2:4">
      <c r="B1365" s="316" t="s">
        <v>1037</v>
      </c>
      <c r="C1365" s="308">
        <v>300</v>
      </c>
      <c r="D1365" s="210" t="s">
        <v>5015</v>
      </c>
    </row>
    <row r="1366" spans="2:4">
      <c r="B1366" s="316" t="s">
        <v>1037</v>
      </c>
      <c r="C1366" s="308">
        <v>300</v>
      </c>
      <c r="D1366" s="210" t="s">
        <v>5097</v>
      </c>
    </row>
    <row r="1367" spans="2:4">
      <c r="B1367" s="316" t="s">
        <v>1037</v>
      </c>
      <c r="C1367" s="308">
        <v>350</v>
      </c>
      <c r="D1367" s="210" t="s">
        <v>5098</v>
      </c>
    </row>
    <row r="1368" spans="2:4">
      <c r="B1368" s="316" t="s">
        <v>1037</v>
      </c>
      <c r="C1368" s="308">
        <v>377.47</v>
      </c>
      <c r="D1368" s="210" t="s">
        <v>4725</v>
      </c>
    </row>
    <row r="1369" spans="2:4">
      <c r="B1369" s="316" t="s">
        <v>1037</v>
      </c>
      <c r="C1369" s="308">
        <v>386.55</v>
      </c>
      <c r="D1369" s="210" t="s">
        <v>4726</v>
      </c>
    </row>
    <row r="1370" spans="2:4">
      <c r="B1370" s="316" t="s">
        <v>1037</v>
      </c>
      <c r="C1370" s="308">
        <v>410.72</v>
      </c>
      <c r="D1370" s="210" t="s">
        <v>5099</v>
      </c>
    </row>
    <row r="1371" spans="2:4">
      <c r="B1371" s="316" t="s">
        <v>1037</v>
      </c>
      <c r="C1371" s="308">
        <v>471</v>
      </c>
      <c r="D1371" s="210" t="s">
        <v>4727</v>
      </c>
    </row>
    <row r="1372" spans="2:4">
      <c r="B1372" s="316" t="s">
        <v>1037</v>
      </c>
      <c r="C1372" s="308">
        <v>500</v>
      </c>
      <c r="D1372" s="210" t="s">
        <v>4352</v>
      </c>
    </row>
    <row r="1373" spans="2:4">
      <c r="B1373" s="316" t="s">
        <v>1037</v>
      </c>
      <c r="C1373" s="308">
        <v>500</v>
      </c>
      <c r="D1373" s="210" t="s">
        <v>4352</v>
      </c>
    </row>
    <row r="1374" spans="2:4">
      <c r="B1374" s="316" t="s">
        <v>1037</v>
      </c>
      <c r="C1374" s="308">
        <v>500</v>
      </c>
      <c r="D1374" s="210" t="s">
        <v>5100</v>
      </c>
    </row>
    <row r="1375" spans="2:4">
      <c r="B1375" s="316" t="s">
        <v>1037</v>
      </c>
      <c r="C1375" s="308">
        <v>500</v>
      </c>
      <c r="D1375" s="210" t="s">
        <v>5101</v>
      </c>
    </row>
    <row r="1376" spans="2:4">
      <c r="B1376" s="316" t="s">
        <v>1037</v>
      </c>
      <c r="C1376" s="308">
        <v>500</v>
      </c>
      <c r="D1376" s="210" t="s">
        <v>4382</v>
      </c>
    </row>
    <row r="1377" spans="2:4">
      <c r="B1377" s="316" t="s">
        <v>1037</v>
      </c>
      <c r="C1377" s="308">
        <v>500</v>
      </c>
      <c r="D1377" s="210" t="s">
        <v>4278</v>
      </c>
    </row>
    <row r="1378" spans="2:4">
      <c r="B1378" s="316" t="s">
        <v>1037</v>
      </c>
      <c r="C1378" s="308">
        <v>581.49</v>
      </c>
      <c r="D1378" s="210" t="s">
        <v>4728</v>
      </c>
    </row>
    <row r="1379" spans="2:4">
      <c r="B1379" s="316" t="s">
        <v>1037</v>
      </c>
      <c r="C1379" s="308">
        <v>800</v>
      </c>
      <c r="D1379" s="210" t="s">
        <v>4456</v>
      </c>
    </row>
    <row r="1380" spans="2:4">
      <c r="B1380" s="316" t="s">
        <v>1037</v>
      </c>
      <c r="C1380" s="308">
        <v>872.06</v>
      </c>
      <c r="D1380" s="210" t="s">
        <v>5102</v>
      </c>
    </row>
    <row r="1381" spans="2:4">
      <c r="B1381" s="316" t="s">
        <v>1037</v>
      </c>
      <c r="C1381" s="308">
        <v>1000</v>
      </c>
      <c r="D1381" s="210" t="s">
        <v>4729</v>
      </c>
    </row>
    <row r="1382" spans="2:4">
      <c r="B1382" s="316" t="s">
        <v>1037</v>
      </c>
      <c r="C1382" s="308">
        <v>1000</v>
      </c>
      <c r="D1382" s="210" t="s">
        <v>4730</v>
      </c>
    </row>
    <row r="1383" spans="2:4">
      <c r="B1383" s="316" t="s">
        <v>1037</v>
      </c>
      <c r="C1383" s="308">
        <v>1000</v>
      </c>
      <c r="D1383" s="210" t="s">
        <v>4731</v>
      </c>
    </row>
    <row r="1384" spans="2:4">
      <c r="B1384" s="316" t="s">
        <v>1037</v>
      </c>
      <c r="C1384" s="308">
        <v>1000</v>
      </c>
      <c r="D1384" s="210" t="s">
        <v>5046</v>
      </c>
    </row>
    <row r="1385" spans="2:4">
      <c r="B1385" s="316" t="s">
        <v>1037</v>
      </c>
      <c r="C1385" s="308">
        <v>1000</v>
      </c>
      <c r="D1385" s="210" t="s">
        <v>4983</v>
      </c>
    </row>
    <row r="1386" spans="2:4">
      <c r="B1386" s="316" t="s">
        <v>1037</v>
      </c>
      <c r="C1386" s="308">
        <v>1927.84</v>
      </c>
      <c r="D1386" s="210" t="s">
        <v>4732</v>
      </c>
    </row>
    <row r="1387" spans="2:4">
      <c r="B1387" s="316" t="s">
        <v>1037</v>
      </c>
      <c r="C1387" s="308">
        <v>2000</v>
      </c>
      <c r="D1387" s="210" t="s">
        <v>5103</v>
      </c>
    </row>
    <row r="1388" spans="2:4">
      <c r="B1388" s="316" t="s">
        <v>1037</v>
      </c>
      <c r="C1388" s="308">
        <v>2000</v>
      </c>
      <c r="D1388" s="210" t="s">
        <v>5104</v>
      </c>
    </row>
    <row r="1389" spans="2:4">
      <c r="B1389" s="316" t="s">
        <v>1037</v>
      </c>
      <c r="C1389" s="308">
        <v>2548.31</v>
      </c>
      <c r="D1389" s="210" t="s">
        <v>4733</v>
      </c>
    </row>
    <row r="1390" spans="2:4">
      <c r="B1390" s="316" t="s">
        <v>1037</v>
      </c>
      <c r="C1390" s="308">
        <v>2630.78</v>
      </c>
      <c r="D1390" s="210" t="s">
        <v>4734</v>
      </c>
    </row>
    <row r="1391" spans="2:4">
      <c r="B1391" s="316" t="s">
        <v>1037</v>
      </c>
      <c r="C1391" s="308">
        <v>3807.14</v>
      </c>
      <c r="D1391" s="250" t="s">
        <v>4735</v>
      </c>
    </row>
    <row r="1392" spans="2:4">
      <c r="B1392" s="316" t="s">
        <v>1037</v>
      </c>
      <c r="C1392" s="308">
        <v>3956.57</v>
      </c>
      <c r="D1392" s="210" t="s">
        <v>4473</v>
      </c>
    </row>
    <row r="1393" spans="2:7">
      <c r="B1393" s="316" t="s">
        <v>1037</v>
      </c>
      <c r="C1393" s="308">
        <v>4000</v>
      </c>
      <c r="D1393" s="210" t="s">
        <v>4633</v>
      </c>
    </row>
    <row r="1394" spans="2:7">
      <c r="B1394" s="316" t="s">
        <v>1037</v>
      </c>
      <c r="C1394" s="308">
        <v>5000</v>
      </c>
      <c r="D1394" s="210" t="s">
        <v>5105</v>
      </c>
    </row>
    <row r="1395" spans="2:7">
      <c r="B1395" s="316" t="s">
        <v>1037</v>
      </c>
      <c r="C1395" s="308">
        <v>10000</v>
      </c>
      <c r="D1395" s="210" t="s">
        <v>5106</v>
      </c>
    </row>
    <row r="1396" spans="2:7">
      <c r="B1396" s="316" t="s">
        <v>1037</v>
      </c>
      <c r="C1396" s="308">
        <v>20000</v>
      </c>
      <c r="D1396" s="210" t="s">
        <v>4736</v>
      </c>
    </row>
    <row r="1397" spans="2:7" ht="26.25">
      <c r="B1397" s="363" t="s">
        <v>1037</v>
      </c>
      <c r="C1397" s="364">
        <v>36015.43</v>
      </c>
      <c r="D1397" s="365" t="s">
        <v>5169</v>
      </c>
    </row>
    <row r="1398" spans="2:7">
      <c r="B1398" s="316" t="s">
        <v>1045</v>
      </c>
      <c r="C1398" s="308">
        <v>13.85</v>
      </c>
      <c r="D1398" s="210" t="s">
        <v>4737</v>
      </c>
    </row>
    <row r="1399" spans="2:7" ht="13.5" customHeight="1">
      <c r="B1399" s="316" t="s">
        <v>1045</v>
      </c>
      <c r="C1399" s="308">
        <v>45.57</v>
      </c>
      <c r="D1399" s="210" t="s">
        <v>4738</v>
      </c>
    </row>
    <row r="1400" spans="2:7">
      <c r="B1400" s="316" t="s">
        <v>1045</v>
      </c>
      <c r="C1400" s="308">
        <v>50</v>
      </c>
      <c r="D1400" s="210" t="s">
        <v>4337</v>
      </c>
    </row>
    <row r="1401" spans="2:7">
      <c r="B1401" s="316" t="s">
        <v>1045</v>
      </c>
      <c r="C1401" s="308">
        <v>50</v>
      </c>
      <c r="D1401" s="210" t="s">
        <v>5012</v>
      </c>
    </row>
    <row r="1402" spans="2:7">
      <c r="B1402" s="316" t="s">
        <v>1045</v>
      </c>
      <c r="C1402" s="308">
        <v>55</v>
      </c>
      <c r="D1402" s="210" t="s">
        <v>4739</v>
      </c>
    </row>
    <row r="1403" spans="2:7">
      <c r="B1403" s="316" t="s">
        <v>1045</v>
      </c>
      <c r="C1403" s="308">
        <v>75</v>
      </c>
      <c r="D1403" s="210" t="s">
        <v>4868</v>
      </c>
    </row>
    <row r="1404" spans="2:7" s="70" customFormat="1">
      <c r="B1404" s="316" t="s">
        <v>1045</v>
      </c>
      <c r="C1404" s="308">
        <v>85</v>
      </c>
      <c r="D1404" s="210" t="s">
        <v>4868</v>
      </c>
      <c r="G1404" s="199"/>
    </row>
    <row r="1405" spans="2:7">
      <c r="B1405" s="316" t="s">
        <v>1045</v>
      </c>
      <c r="C1405" s="308">
        <v>85</v>
      </c>
      <c r="D1405" s="210" t="s">
        <v>4868</v>
      </c>
    </row>
    <row r="1406" spans="2:7">
      <c r="B1406" s="316" t="s">
        <v>1045</v>
      </c>
      <c r="C1406" s="308">
        <v>85</v>
      </c>
      <c r="D1406" s="210" t="s">
        <v>4867</v>
      </c>
    </row>
    <row r="1407" spans="2:7">
      <c r="B1407" s="316" t="s">
        <v>1045</v>
      </c>
      <c r="C1407" s="308">
        <v>95</v>
      </c>
      <c r="D1407" s="210" t="s">
        <v>4867</v>
      </c>
    </row>
    <row r="1408" spans="2:7">
      <c r="B1408" s="316" t="s">
        <v>1045</v>
      </c>
      <c r="C1408" s="308">
        <v>99</v>
      </c>
      <c r="D1408" s="210" t="s">
        <v>4740</v>
      </c>
    </row>
    <row r="1409" spans="2:7">
      <c r="B1409" s="316" t="s">
        <v>1045</v>
      </c>
      <c r="C1409" s="308">
        <v>100</v>
      </c>
      <c r="D1409" s="210" t="s">
        <v>5107</v>
      </c>
    </row>
    <row r="1410" spans="2:7">
      <c r="B1410" s="316" t="s">
        <v>1045</v>
      </c>
      <c r="C1410" s="308">
        <v>100</v>
      </c>
      <c r="D1410" s="210" t="s">
        <v>4299</v>
      </c>
    </row>
    <row r="1411" spans="2:7">
      <c r="B1411" s="316" t="s">
        <v>1045</v>
      </c>
      <c r="C1411" s="308">
        <v>100</v>
      </c>
      <c r="D1411" s="210" t="s">
        <v>5032</v>
      </c>
    </row>
    <row r="1412" spans="2:7">
      <c r="B1412" s="316" t="s">
        <v>1045</v>
      </c>
      <c r="C1412" s="308">
        <v>100</v>
      </c>
      <c r="D1412" s="210" t="s">
        <v>4910</v>
      </c>
    </row>
    <row r="1413" spans="2:7">
      <c r="B1413" s="316" t="s">
        <v>1045</v>
      </c>
      <c r="C1413" s="308">
        <v>100</v>
      </c>
      <c r="D1413" s="210" t="s">
        <v>4867</v>
      </c>
    </row>
    <row r="1414" spans="2:7">
      <c r="B1414" s="316" t="s">
        <v>1045</v>
      </c>
      <c r="C1414" s="308">
        <v>101</v>
      </c>
      <c r="D1414" s="210" t="s">
        <v>4723</v>
      </c>
    </row>
    <row r="1415" spans="2:7">
      <c r="B1415" s="316" t="s">
        <v>1045</v>
      </c>
      <c r="C1415" s="308">
        <v>110</v>
      </c>
      <c r="D1415" s="210" t="s">
        <v>4741</v>
      </c>
    </row>
    <row r="1416" spans="2:7">
      <c r="B1416" s="316" t="s">
        <v>1045</v>
      </c>
      <c r="C1416" s="308">
        <v>124</v>
      </c>
      <c r="D1416" s="210" t="s">
        <v>5140</v>
      </c>
    </row>
    <row r="1417" spans="2:7">
      <c r="B1417" s="316" t="s">
        <v>1045</v>
      </c>
      <c r="C1417" s="308">
        <v>150</v>
      </c>
      <c r="D1417" s="210" t="s">
        <v>5024</v>
      </c>
    </row>
    <row r="1418" spans="2:7">
      <c r="B1418" s="316" t="s">
        <v>1045</v>
      </c>
      <c r="C1418" s="308">
        <v>185.87</v>
      </c>
      <c r="D1418" s="210" t="s">
        <v>4742</v>
      </c>
    </row>
    <row r="1419" spans="2:7">
      <c r="B1419" s="316" t="s">
        <v>1045</v>
      </c>
      <c r="C1419" s="308">
        <v>200</v>
      </c>
      <c r="D1419" s="210" t="s">
        <v>5054</v>
      </c>
    </row>
    <row r="1420" spans="2:7" s="70" customFormat="1">
      <c r="B1420" s="316" t="s">
        <v>1045</v>
      </c>
      <c r="C1420" s="308">
        <v>209</v>
      </c>
      <c r="D1420" s="210" t="s">
        <v>4743</v>
      </c>
      <c r="G1420" s="199"/>
    </row>
    <row r="1421" spans="2:7">
      <c r="B1421" s="316" t="s">
        <v>1045</v>
      </c>
      <c r="C1421" s="308">
        <v>250</v>
      </c>
      <c r="D1421" s="210" t="s">
        <v>4744</v>
      </c>
    </row>
    <row r="1422" spans="2:7">
      <c r="B1422" s="316" t="s">
        <v>1045</v>
      </c>
      <c r="C1422" s="308">
        <v>295.2</v>
      </c>
      <c r="D1422" s="210" t="s">
        <v>5108</v>
      </c>
    </row>
    <row r="1423" spans="2:7">
      <c r="B1423" s="316" t="s">
        <v>1045</v>
      </c>
      <c r="C1423" s="308">
        <v>300</v>
      </c>
      <c r="D1423" s="210" t="s">
        <v>5109</v>
      </c>
    </row>
    <row r="1424" spans="2:7">
      <c r="B1424" s="316" t="s">
        <v>1045</v>
      </c>
      <c r="C1424" s="308">
        <v>300</v>
      </c>
      <c r="D1424" s="210" t="s">
        <v>4880</v>
      </c>
    </row>
    <row r="1425" spans="2:4">
      <c r="B1425" s="316" t="s">
        <v>1045</v>
      </c>
      <c r="C1425" s="308">
        <v>437</v>
      </c>
      <c r="D1425" s="210" t="s">
        <v>4745</v>
      </c>
    </row>
    <row r="1426" spans="2:4">
      <c r="B1426" s="316" t="s">
        <v>1045</v>
      </c>
      <c r="C1426" s="308">
        <v>500</v>
      </c>
      <c r="D1426" s="210" t="s">
        <v>4879</v>
      </c>
    </row>
    <row r="1427" spans="2:4">
      <c r="B1427" s="316" t="s">
        <v>1045</v>
      </c>
      <c r="C1427" s="308">
        <v>500.75</v>
      </c>
      <c r="D1427" s="210" t="s">
        <v>5110</v>
      </c>
    </row>
    <row r="1428" spans="2:4">
      <c r="B1428" s="316" t="s">
        <v>1045</v>
      </c>
      <c r="C1428" s="308">
        <v>565.34</v>
      </c>
      <c r="D1428" s="210" t="s">
        <v>4746</v>
      </c>
    </row>
    <row r="1429" spans="2:4" ht="26.25">
      <c r="B1429" s="316" t="s">
        <v>1045</v>
      </c>
      <c r="C1429" s="308">
        <v>600</v>
      </c>
      <c r="D1429" s="210" t="s">
        <v>4747</v>
      </c>
    </row>
    <row r="1430" spans="2:4">
      <c r="B1430" s="316" t="s">
        <v>1045</v>
      </c>
      <c r="C1430" s="308">
        <v>815.66</v>
      </c>
      <c r="D1430" s="210" t="s">
        <v>4748</v>
      </c>
    </row>
    <row r="1431" spans="2:4">
      <c r="B1431" s="316" t="s">
        <v>1045</v>
      </c>
      <c r="C1431" s="308">
        <v>825.03</v>
      </c>
      <c r="D1431" s="210" t="s">
        <v>4749</v>
      </c>
    </row>
    <row r="1432" spans="2:4">
      <c r="B1432" s="316" t="s">
        <v>1045</v>
      </c>
      <c r="C1432" s="308">
        <v>849.64</v>
      </c>
      <c r="D1432" s="210" t="s">
        <v>4750</v>
      </c>
    </row>
    <row r="1433" spans="2:4">
      <c r="B1433" s="316" t="s">
        <v>1045</v>
      </c>
      <c r="C1433" s="308">
        <v>852.75</v>
      </c>
      <c r="D1433" s="210" t="s">
        <v>4751</v>
      </c>
    </row>
    <row r="1434" spans="2:4">
      <c r="B1434" s="316" t="s">
        <v>1045</v>
      </c>
      <c r="C1434" s="308">
        <v>1000</v>
      </c>
      <c r="D1434" s="210" t="s">
        <v>4981</v>
      </c>
    </row>
    <row r="1435" spans="2:4">
      <c r="B1435" s="316" t="s">
        <v>1045</v>
      </c>
      <c r="C1435" s="308">
        <v>1000</v>
      </c>
      <c r="D1435" s="210" t="s">
        <v>4752</v>
      </c>
    </row>
    <row r="1436" spans="2:4">
      <c r="B1436" s="316" t="s">
        <v>1045</v>
      </c>
      <c r="C1436" s="308">
        <v>1000</v>
      </c>
      <c r="D1436" s="210" t="s">
        <v>5056</v>
      </c>
    </row>
    <row r="1437" spans="2:4">
      <c r="B1437" s="316" t="s">
        <v>1045</v>
      </c>
      <c r="C1437" s="308">
        <v>1000</v>
      </c>
      <c r="D1437" s="210" t="s">
        <v>4982</v>
      </c>
    </row>
    <row r="1438" spans="2:4">
      <c r="B1438" s="316" t="s">
        <v>1045</v>
      </c>
      <c r="C1438" s="308">
        <v>1000</v>
      </c>
      <c r="D1438" s="210" t="s">
        <v>5142</v>
      </c>
    </row>
    <row r="1439" spans="2:4">
      <c r="B1439" s="316" t="s">
        <v>1045</v>
      </c>
      <c r="C1439" s="308">
        <v>1000</v>
      </c>
      <c r="D1439" s="210" t="s">
        <v>4276</v>
      </c>
    </row>
    <row r="1440" spans="2:4">
      <c r="B1440" s="316" t="s">
        <v>1045</v>
      </c>
      <c r="C1440" s="308">
        <v>1000</v>
      </c>
      <c r="D1440" s="210" t="s">
        <v>4900</v>
      </c>
    </row>
    <row r="1441" spans="2:4">
      <c r="B1441" s="316" t="s">
        <v>1045</v>
      </c>
      <c r="C1441" s="308">
        <v>1000</v>
      </c>
      <c r="D1441" s="210" t="s">
        <v>4753</v>
      </c>
    </row>
    <row r="1442" spans="2:4">
      <c r="B1442" s="316" t="s">
        <v>1045</v>
      </c>
      <c r="C1442" s="308">
        <v>1000</v>
      </c>
      <c r="D1442" s="210" t="s">
        <v>4754</v>
      </c>
    </row>
    <row r="1443" spans="2:4">
      <c r="B1443" s="316" t="s">
        <v>1045</v>
      </c>
      <c r="C1443" s="308">
        <v>1158</v>
      </c>
      <c r="D1443" s="210" t="s">
        <v>4755</v>
      </c>
    </row>
    <row r="1444" spans="2:4">
      <c r="B1444" s="316" t="s">
        <v>1045</v>
      </c>
      <c r="C1444" s="308">
        <v>1217.68</v>
      </c>
      <c r="D1444" s="210" t="s">
        <v>4756</v>
      </c>
    </row>
    <row r="1445" spans="2:4">
      <c r="B1445" s="316" t="s">
        <v>1045</v>
      </c>
      <c r="C1445" s="308">
        <v>1318.07</v>
      </c>
      <c r="D1445" s="210" t="s">
        <v>4757</v>
      </c>
    </row>
    <row r="1446" spans="2:4">
      <c r="B1446" s="316" t="s">
        <v>1045</v>
      </c>
      <c r="C1446" s="308">
        <v>2000</v>
      </c>
      <c r="D1446" s="210" t="s">
        <v>4758</v>
      </c>
    </row>
    <row r="1447" spans="2:4">
      <c r="B1447" s="316" t="s">
        <v>1045</v>
      </c>
      <c r="C1447" s="308">
        <v>2000</v>
      </c>
      <c r="D1447" s="210" t="s">
        <v>4576</v>
      </c>
    </row>
    <row r="1448" spans="2:4">
      <c r="B1448" s="316" t="s">
        <v>1045</v>
      </c>
      <c r="C1448" s="308">
        <v>4839.79</v>
      </c>
      <c r="D1448" s="210" t="s">
        <v>4759</v>
      </c>
    </row>
    <row r="1449" spans="2:4">
      <c r="B1449" s="316" t="s">
        <v>1045</v>
      </c>
      <c r="C1449" s="308">
        <v>6551.89</v>
      </c>
      <c r="D1449" s="210" t="s">
        <v>4760</v>
      </c>
    </row>
    <row r="1450" spans="2:4" ht="30">
      <c r="B1450" s="363" t="s">
        <v>1045</v>
      </c>
      <c r="C1450" s="364">
        <v>9856.27</v>
      </c>
      <c r="D1450" s="366" t="s">
        <v>5170</v>
      </c>
    </row>
    <row r="1451" spans="2:4">
      <c r="B1451" s="316" t="s">
        <v>1045</v>
      </c>
      <c r="C1451" s="308">
        <v>10000</v>
      </c>
      <c r="D1451" s="210" t="s">
        <v>5111</v>
      </c>
    </row>
    <row r="1452" spans="2:4">
      <c r="B1452" s="316" t="s">
        <v>1045</v>
      </c>
      <c r="C1452" s="308">
        <v>10000</v>
      </c>
      <c r="D1452" s="210" t="s">
        <v>4761</v>
      </c>
    </row>
    <row r="1453" spans="2:4">
      <c r="B1453" s="316" t="s">
        <v>1045</v>
      </c>
      <c r="C1453" s="308">
        <v>10000</v>
      </c>
      <c r="D1453" s="210" t="s">
        <v>4328</v>
      </c>
    </row>
    <row r="1454" spans="2:4">
      <c r="B1454" s="316" t="s">
        <v>1022</v>
      </c>
      <c r="C1454" s="308">
        <v>7.0000000000000007E-2</v>
      </c>
      <c r="D1454" s="210" t="s">
        <v>4762</v>
      </c>
    </row>
    <row r="1455" spans="2:4">
      <c r="B1455" s="316" t="s">
        <v>1022</v>
      </c>
      <c r="C1455" s="308">
        <v>0.66</v>
      </c>
      <c r="D1455" s="210" t="s">
        <v>4763</v>
      </c>
    </row>
    <row r="1456" spans="2:4">
      <c r="B1456" s="363" t="s">
        <v>1022</v>
      </c>
      <c r="C1456" s="364">
        <v>3.42</v>
      </c>
      <c r="D1456" s="365" t="s">
        <v>4295</v>
      </c>
    </row>
    <row r="1457" spans="2:4">
      <c r="B1457" s="316" t="s">
        <v>1022</v>
      </c>
      <c r="C1457" s="308">
        <v>6</v>
      </c>
      <c r="D1457" s="210" t="s">
        <v>4764</v>
      </c>
    </row>
    <row r="1458" spans="2:4">
      <c r="B1458" s="316" t="s">
        <v>1022</v>
      </c>
      <c r="C1458" s="308">
        <v>18.25</v>
      </c>
      <c r="D1458" s="210" t="s">
        <v>5112</v>
      </c>
    </row>
    <row r="1459" spans="2:4">
      <c r="B1459" s="316" t="s">
        <v>1022</v>
      </c>
      <c r="C1459" s="308">
        <v>30</v>
      </c>
      <c r="D1459" s="210" t="s">
        <v>4765</v>
      </c>
    </row>
    <row r="1460" spans="2:4">
      <c r="B1460" s="316" t="s">
        <v>1022</v>
      </c>
      <c r="C1460" s="308">
        <v>35</v>
      </c>
      <c r="D1460" s="210" t="s">
        <v>5011</v>
      </c>
    </row>
    <row r="1461" spans="2:4">
      <c r="B1461" s="316" t="s">
        <v>1022</v>
      </c>
      <c r="C1461" s="308">
        <v>50</v>
      </c>
      <c r="D1461" s="210" t="s">
        <v>4859</v>
      </c>
    </row>
    <row r="1462" spans="2:4">
      <c r="B1462" s="316" t="s">
        <v>1022</v>
      </c>
      <c r="C1462" s="308">
        <v>50</v>
      </c>
      <c r="D1462" s="210" t="s">
        <v>4337</v>
      </c>
    </row>
    <row r="1463" spans="2:4">
      <c r="B1463" s="316" t="s">
        <v>1022</v>
      </c>
      <c r="C1463" s="308">
        <v>50</v>
      </c>
      <c r="D1463" s="210" t="s">
        <v>5097</v>
      </c>
    </row>
    <row r="1464" spans="2:4">
      <c r="B1464" s="316" t="s">
        <v>1022</v>
      </c>
      <c r="C1464" s="308">
        <v>50</v>
      </c>
      <c r="D1464" s="210" t="s">
        <v>4868</v>
      </c>
    </row>
    <row r="1465" spans="2:4">
      <c r="B1465" s="316" t="s">
        <v>1022</v>
      </c>
      <c r="C1465" s="308">
        <v>50</v>
      </c>
      <c r="D1465" s="210" t="s">
        <v>4934</v>
      </c>
    </row>
    <row r="1466" spans="2:4">
      <c r="B1466" s="316" t="s">
        <v>1022</v>
      </c>
      <c r="C1466" s="308">
        <v>52.98</v>
      </c>
      <c r="D1466" s="210" t="s">
        <v>4766</v>
      </c>
    </row>
    <row r="1467" spans="2:4">
      <c r="B1467" s="316" t="s">
        <v>1022</v>
      </c>
      <c r="C1467" s="308">
        <v>67.400000000000006</v>
      </c>
      <c r="D1467" s="210" t="s">
        <v>4767</v>
      </c>
    </row>
    <row r="1468" spans="2:4">
      <c r="B1468" s="316" t="s">
        <v>1022</v>
      </c>
      <c r="C1468" s="308">
        <v>75</v>
      </c>
      <c r="D1468" s="210" t="s">
        <v>4867</v>
      </c>
    </row>
    <row r="1469" spans="2:4">
      <c r="B1469" s="316" t="s">
        <v>1022</v>
      </c>
      <c r="C1469" s="308">
        <v>75</v>
      </c>
      <c r="D1469" s="210" t="s">
        <v>4867</v>
      </c>
    </row>
    <row r="1470" spans="2:4">
      <c r="B1470" s="316" t="s">
        <v>1022</v>
      </c>
      <c r="C1470" s="308">
        <v>85</v>
      </c>
      <c r="D1470" s="210" t="s">
        <v>4868</v>
      </c>
    </row>
    <row r="1471" spans="2:4">
      <c r="B1471" s="316" t="s">
        <v>1022</v>
      </c>
      <c r="C1471" s="308">
        <v>85</v>
      </c>
      <c r="D1471" s="210" t="s">
        <v>4868</v>
      </c>
    </row>
    <row r="1472" spans="2:4">
      <c r="B1472" s="316" t="s">
        <v>1022</v>
      </c>
      <c r="C1472" s="308">
        <v>97.19</v>
      </c>
      <c r="D1472" s="210" t="s">
        <v>4768</v>
      </c>
    </row>
    <row r="1473" spans="2:7">
      <c r="B1473" s="316" t="s">
        <v>1022</v>
      </c>
      <c r="C1473" s="308">
        <v>100</v>
      </c>
      <c r="D1473" s="210" t="s">
        <v>5054</v>
      </c>
    </row>
    <row r="1474" spans="2:7">
      <c r="B1474" s="316" t="s">
        <v>1022</v>
      </c>
      <c r="C1474" s="308">
        <v>100</v>
      </c>
      <c r="D1474" s="210" t="s">
        <v>4936</v>
      </c>
    </row>
    <row r="1475" spans="2:7">
      <c r="B1475" s="316" t="s">
        <v>1022</v>
      </c>
      <c r="C1475" s="308">
        <v>100</v>
      </c>
      <c r="D1475" s="210" t="s">
        <v>4300</v>
      </c>
    </row>
    <row r="1476" spans="2:7" s="70" customFormat="1">
      <c r="B1476" s="316" t="s">
        <v>1022</v>
      </c>
      <c r="C1476" s="308">
        <v>100</v>
      </c>
      <c r="D1476" s="210" t="s">
        <v>4507</v>
      </c>
      <c r="G1476" s="199"/>
    </row>
    <row r="1477" spans="2:7">
      <c r="B1477" s="316" t="s">
        <v>1022</v>
      </c>
      <c r="C1477" s="308">
        <v>100</v>
      </c>
      <c r="D1477" s="210" t="s">
        <v>4769</v>
      </c>
    </row>
    <row r="1478" spans="2:7">
      <c r="B1478" s="316" t="s">
        <v>1022</v>
      </c>
      <c r="C1478" s="308">
        <v>100</v>
      </c>
      <c r="D1478" s="210" t="s">
        <v>4867</v>
      </c>
    </row>
    <row r="1479" spans="2:7">
      <c r="B1479" s="316" t="s">
        <v>1022</v>
      </c>
      <c r="C1479" s="308">
        <v>104</v>
      </c>
      <c r="D1479" s="210" t="s">
        <v>4770</v>
      </c>
    </row>
    <row r="1480" spans="2:7">
      <c r="B1480" s="316" t="s">
        <v>1022</v>
      </c>
      <c r="C1480" s="308">
        <v>106.85</v>
      </c>
      <c r="D1480" s="210" t="s">
        <v>4771</v>
      </c>
    </row>
    <row r="1481" spans="2:7">
      <c r="B1481" s="316" t="s">
        <v>1022</v>
      </c>
      <c r="C1481" s="308">
        <v>110</v>
      </c>
      <c r="D1481" s="210" t="s">
        <v>4723</v>
      </c>
    </row>
    <row r="1482" spans="2:7">
      <c r="B1482" s="316" t="s">
        <v>1022</v>
      </c>
      <c r="C1482" s="308">
        <v>124</v>
      </c>
      <c r="D1482" s="210" t="s">
        <v>5140</v>
      </c>
    </row>
    <row r="1483" spans="2:7">
      <c r="B1483" s="316" t="s">
        <v>1022</v>
      </c>
      <c r="C1483" s="308">
        <v>142.69</v>
      </c>
      <c r="D1483" s="210" t="s">
        <v>4772</v>
      </c>
    </row>
    <row r="1484" spans="2:7">
      <c r="B1484" s="316" t="s">
        <v>1022</v>
      </c>
      <c r="C1484" s="308">
        <v>143</v>
      </c>
      <c r="D1484" s="210" t="s">
        <v>5141</v>
      </c>
    </row>
    <row r="1485" spans="2:7">
      <c r="B1485" s="316" t="s">
        <v>1022</v>
      </c>
      <c r="C1485" s="308">
        <v>154.30000000000001</v>
      </c>
      <c r="D1485" s="210" t="s">
        <v>4773</v>
      </c>
    </row>
    <row r="1486" spans="2:7">
      <c r="B1486" s="316" t="s">
        <v>1022</v>
      </c>
      <c r="C1486" s="308">
        <v>200</v>
      </c>
      <c r="D1486" s="210" t="s">
        <v>5089</v>
      </c>
    </row>
    <row r="1487" spans="2:7">
      <c r="B1487" s="316" t="s">
        <v>1022</v>
      </c>
      <c r="C1487" s="308">
        <v>200</v>
      </c>
      <c r="D1487" s="210" t="s">
        <v>4957</v>
      </c>
    </row>
    <row r="1488" spans="2:7">
      <c r="B1488" s="316" t="s">
        <v>1022</v>
      </c>
      <c r="C1488" s="308">
        <v>200</v>
      </c>
      <c r="D1488" s="210" t="s">
        <v>4912</v>
      </c>
    </row>
    <row r="1489" spans="2:4">
      <c r="B1489" s="316" t="s">
        <v>1022</v>
      </c>
      <c r="C1489" s="308">
        <v>200</v>
      </c>
      <c r="D1489" s="210" t="s">
        <v>4300</v>
      </c>
    </row>
    <row r="1490" spans="2:4">
      <c r="B1490" s="316" t="s">
        <v>1022</v>
      </c>
      <c r="C1490" s="308">
        <v>200</v>
      </c>
      <c r="D1490" s="210" t="s">
        <v>5113</v>
      </c>
    </row>
    <row r="1491" spans="2:4">
      <c r="B1491" s="316" t="s">
        <v>1022</v>
      </c>
      <c r="C1491" s="308">
        <v>200.67</v>
      </c>
      <c r="D1491" s="210" t="s">
        <v>4774</v>
      </c>
    </row>
    <row r="1492" spans="2:4">
      <c r="B1492" s="316" t="s">
        <v>1022</v>
      </c>
      <c r="C1492" s="308">
        <v>201.85</v>
      </c>
      <c r="D1492" s="210" t="s">
        <v>4775</v>
      </c>
    </row>
    <row r="1493" spans="2:4">
      <c r="B1493" s="316" t="s">
        <v>1022</v>
      </c>
      <c r="C1493" s="308">
        <v>236.99</v>
      </c>
      <c r="D1493" s="210" t="s">
        <v>4776</v>
      </c>
    </row>
    <row r="1494" spans="2:4">
      <c r="B1494" s="316" t="s">
        <v>1022</v>
      </c>
      <c r="C1494" s="308">
        <v>250</v>
      </c>
      <c r="D1494" s="210" t="s">
        <v>5114</v>
      </c>
    </row>
    <row r="1495" spans="2:4">
      <c r="B1495" s="316" t="s">
        <v>1022</v>
      </c>
      <c r="C1495" s="308">
        <v>270</v>
      </c>
      <c r="D1495" s="210" t="s">
        <v>4777</v>
      </c>
    </row>
    <row r="1496" spans="2:4">
      <c r="B1496" s="316" t="s">
        <v>1022</v>
      </c>
      <c r="C1496" s="308">
        <v>274.60000000000002</v>
      </c>
      <c r="D1496" s="210" t="s">
        <v>5115</v>
      </c>
    </row>
    <row r="1497" spans="2:4">
      <c r="B1497" s="316" t="s">
        <v>1022</v>
      </c>
      <c r="C1497" s="308">
        <v>294</v>
      </c>
      <c r="D1497" s="210" t="s">
        <v>4778</v>
      </c>
    </row>
    <row r="1498" spans="2:4">
      <c r="B1498" s="316" t="s">
        <v>1022</v>
      </c>
      <c r="C1498" s="308">
        <v>300</v>
      </c>
      <c r="D1498" s="210" t="s">
        <v>4935</v>
      </c>
    </row>
    <row r="1499" spans="2:4">
      <c r="B1499" s="316" t="s">
        <v>1022</v>
      </c>
      <c r="C1499" s="308">
        <v>300</v>
      </c>
      <c r="D1499" s="210" t="s">
        <v>4779</v>
      </c>
    </row>
    <row r="1500" spans="2:4">
      <c r="B1500" s="316" t="s">
        <v>1022</v>
      </c>
      <c r="C1500" s="308">
        <v>330.78</v>
      </c>
      <c r="D1500" s="210" t="s">
        <v>4780</v>
      </c>
    </row>
    <row r="1501" spans="2:4">
      <c r="B1501" s="316" t="s">
        <v>1022</v>
      </c>
      <c r="C1501" s="308">
        <v>394</v>
      </c>
      <c r="D1501" s="210" t="s">
        <v>4781</v>
      </c>
    </row>
    <row r="1502" spans="2:4">
      <c r="B1502" s="316" t="s">
        <v>1022</v>
      </c>
      <c r="C1502" s="308">
        <v>415.69</v>
      </c>
      <c r="D1502" s="210" t="s">
        <v>4782</v>
      </c>
    </row>
    <row r="1503" spans="2:4">
      <c r="B1503" s="316" t="s">
        <v>1022</v>
      </c>
      <c r="C1503" s="308">
        <v>429.75</v>
      </c>
      <c r="D1503" s="210" t="s">
        <v>4783</v>
      </c>
    </row>
    <row r="1504" spans="2:4">
      <c r="B1504" s="316" t="s">
        <v>1022</v>
      </c>
      <c r="C1504" s="308">
        <v>500</v>
      </c>
      <c r="D1504" s="210" t="s">
        <v>4352</v>
      </c>
    </row>
    <row r="1505" spans="2:4">
      <c r="B1505" s="316" t="s">
        <v>1022</v>
      </c>
      <c r="C1505" s="308">
        <v>500</v>
      </c>
      <c r="D1505" s="210" t="s">
        <v>5116</v>
      </c>
    </row>
    <row r="1506" spans="2:4">
      <c r="B1506" s="316" t="s">
        <v>1022</v>
      </c>
      <c r="C1506" s="308">
        <v>500</v>
      </c>
      <c r="D1506" s="210" t="s">
        <v>4880</v>
      </c>
    </row>
    <row r="1507" spans="2:4">
      <c r="B1507" s="316" t="s">
        <v>1022</v>
      </c>
      <c r="C1507" s="308">
        <v>500</v>
      </c>
      <c r="D1507" s="210" t="s">
        <v>4277</v>
      </c>
    </row>
    <row r="1508" spans="2:4">
      <c r="B1508" s="316" t="s">
        <v>1022</v>
      </c>
      <c r="C1508" s="308">
        <v>500</v>
      </c>
      <c r="D1508" s="210" t="s">
        <v>5117</v>
      </c>
    </row>
    <row r="1509" spans="2:4">
      <c r="B1509" s="316" t="s">
        <v>1022</v>
      </c>
      <c r="C1509" s="308">
        <v>520</v>
      </c>
      <c r="D1509" s="210" t="s">
        <v>4928</v>
      </c>
    </row>
    <row r="1510" spans="2:4">
      <c r="B1510" s="316" t="s">
        <v>1022</v>
      </c>
      <c r="C1510" s="308">
        <v>817.11</v>
      </c>
      <c r="D1510" s="210" t="s">
        <v>4784</v>
      </c>
    </row>
    <row r="1511" spans="2:4">
      <c r="B1511" s="316" t="s">
        <v>1022</v>
      </c>
      <c r="C1511" s="308">
        <v>885.23</v>
      </c>
      <c r="D1511" s="210" t="s">
        <v>5118</v>
      </c>
    </row>
    <row r="1512" spans="2:4">
      <c r="B1512" s="316" t="s">
        <v>1022</v>
      </c>
      <c r="C1512" s="308">
        <v>898.66</v>
      </c>
      <c r="D1512" s="210" t="s">
        <v>4785</v>
      </c>
    </row>
    <row r="1513" spans="2:4">
      <c r="B1513" s="316" t="s">
        <v>1022</v>
      </c>
      <c r="C1513" s="308">
        <v>1000</v>
      </c>
      <c r="D1513" s="210" t="s">
        <v>4326</v>
      </c>
    </row>
    <row r="1514" spans="2:4">
      <c r="B1514" s="316" t="s">
        <v>1022</v>
      </c>
      <c r="C1514" s="308">
        <v>1000</v>
      </c>
      <c r="D1514" s="210" t="s">
        <v>5119</v>
      </c>
    </row>
    <row r="1515" spans="2:4">
      <c r="B1515" s="316" t="s">
        <v>1022</v>
      </c>
      <c r="C1515" s="308">
        <v>1000</v>
      </c>
      <c r="D1515" s="210" t="s">
        <v>4655</v>
      </c>
    </row>
    <row r="1516" spans="2:4">
      <c r="B1516" s="316" t="s">
        <v>1022</v>
      </c>
      <c r="C1516" s="308">
        <v>1000</v>
      </c>
      <c r="D1516" s="210" t="s">
        <v>4242</v>
      </c>
    </row>
    <row r="1517" spans="2:4">
      <c r="B1517" s="316" t="s">
        <v>1022</v>
      </c>
      <c r="C1517" s="308">
        <v>1000</v>
      </c>
      <c r="D1517" s="210" t="s">
        <v>5120</v>
      </c>
    </row>
    <row r="1518" spans="2:4">
      <c r="B1518" s="316" t="s">
        <v>1022</v>
      </c>
      <c r="C1518" s="308">
        <v>1000</v>
      </c>
      <c r="D1518" s="210" t="s">
        <v>4390</v>
      </c>
    </row>
    <row r="1519" spans="2:4">
      <c r="B1519" s="316" t="s">
        <v>1022</v>
      </c>
      <c r="C1519" s="308">
        <v>1000</v>
      </c>
      <c r="D1519" s="210" t="s">
        <v>4786</v>
      </c>
    </row>
    <row r="1520" spans="2:4">
      <c r="B1520" s="316" t="s">
        <v>1022</v>
      </c>
      <c r="C1520" s="308">
        <v>1000</v>
      </c>
      <c r="D1520" s="210" t="s">
        <v>4753</v>
      </c>
    </row>
    <row r="1521" spans="2:4">
      <c r="B1521" s="316" t="s">
        <v>1022</v>
      </c>
      <c r="C1521" s="308">
        <v>1000</v>
      </c>
      <c r="D1521" s="210" t="s">
        <v>4787</v>
      </c>
    </row>
    <row r="1522" spans="2:4">
      <c r="B1522" s="316" t="s">
        <v>1022</v>
      </c>
      <c r="C1522" s="308">
        <v>1018.71</v>
      </c>
      <c r="D1522" s="210" t="s">
        <v>4788</v>
      </c>
    </row>
    <row r="1523" spans="2:4">
      <c r="B1523" s="316" t="s">
        <v>1022</v>
      </c>
      <c r="C1523" s="308">
        <v>1109.53</v>
      </c>
      <c r="D1523" s="210" t="s">
        <v>4789</v>
      </c>
    </row>
    <row r="1524" spans="2:4">
      <c r="B1524" s="316" t="s">
        <v>1022</v>
      </c>
      <c r="C1524" s="308">
        <v>1163.23</v>
      </c>
      <c r="D1524" s="210" t="s">
        <v>4790</v>
      </c>
    </row>
    <row r="1525" spans="2:4">
      <c r="B1525" s="316" t="s">
        <v>1022</v>
      </c>
      <c r="C1525" s="308">
        <v>1200</v>
      </c>
      <c r="D1525" s="210" t="s">
        <v>4791</v>
      </c>
    </row>
    <row r="1526" spans="2:4">
      <c r="B1526" s="316" t="s">
        <v>1022</v>
      </c>
      <c r="C1526" s="308">
        <v>1261.48</v>
      </c>
      <c r="D1526" s="210" t="s">
        <v>4792</v>
      </c>
    </row>
    <row r="1527" spans="2:4">
      <c r="B1527" s="316" t="s">
        <v>1022</v>
      </c>
      <c r="C1527" s="308">
        <v>1573.99</v>
      </c>
      <c r="D1527" s="210" t="s">
        <v>4793</v>
      </c>
    </row>
    <row r="1528" spans="2:4">
      <c r="B1528" s="316" t="s">
        <v>1022</v>
      </c>
      <c r="C1528" s="308">
        <v>1680.91</v>
      </c>
      <c r="D1528" s="210" t="s">
        <v>4794</v>
      </c>
    </row>
    <row r="1529" spans="2:4">
      <c r="B1529" s="316" t="s">
        <v>1022</v>
      </c>
      <c r="C1529" s="308">
        <v>2000</v>
      </c>
      <c r="D1529" s="210" t="s">
        <v>5121</v>
      </c>
    </row>
    <row r="1530" spans="2:4">
      <c r="B1530" s="230" t="s">
        <v>1022</v>
      </c>
      <c r="C1530" s="310">
        <v>2000</v>
      </c>
      <c r="D1530" s="250" t="s">
        <v>4795</v>
      </c>
    </row>
    <row r="1531" spans="2:4" ht="30">
      <c r="B1531" s="367" t="s">
        <v>1022</v>
      </c>
      <c r="C1531" s="368">
        <v>2650</v>
      </c>
      <c r="D1531" s="366" t="s">
        <v>5171</v>
      </c>
    </row>
    <row r="1532" spans="2:4">
      <c r="B1532" s="230" t="s">
        <v>1022</v>
      </c>
      <c r="C1532" s="310">
        <v>2785.52</v>
      </c>
      <c r="D1532" s="250" t="s">
        <v>5122</v>
      </c>
    </row>
    <row r="1533" spans="2:4">
      <c r="B1533" s="230" t="s">
        <v>1022</v>
      </c>
      <c r="C1533" s="310">
        <v>3000</v>
      </c>
      <c r="D1533" s="250" t="s">
        <v>4952</v>
      </c>
    </row>
    <row r="1534" spans="2:4">
      <c r="B1534" s="230" t="s">
        <v>1022</v>
      </c>
      <c r="C1534" s="310">
        <v>3000</v>
      </c>
      <c r="D1534" s="250" t="s">
        <v>4796</v>
      </c>
    </row>
    <row r="1535" spans="2:4">
      <c r="B1535" s="230" t="s">
        <v>1022</v>
      </c>
      <c r="C1535" s="310">
        <v>3000</v>
      </c>
      <c r="D1535" s="250" t="s">
        <v>4461</v>
      </c>
    </row>
    <row r="1536" spans="2:4">
      <c r="B1536" s="230" t="s">
        <v>1022</v>
      </c>
      <c r="C1536" s="310">
        <v>5000</v>
      </c>
      <c r="D1536" s="250" t="s">
        <v>4797</v>
      </c>
    </row>
    <row r="1537" spans="2:7" ht="30">
      <c r="B1537" s="367" t="s">
        <v>1022</v>
      </c>
      <c r="C1537" s="368">
        <v>11927.44</v>
      </c>
      <c r="D1537" s="366" t="s">
        <v>5172</v>
      </c>
    </row>
    <row r="1538" spans="2:7" ht="30">
      <c r="B1538" s="367" t="s">
        <v>1022</v>
      </c>
      <c r="C1538" s="368">
        <v>23562.44</v>
      </c>
      <c r="D1538" s="366" t="s">
        <v>5173</v>
      </c>
    </row>
    <row r="1539" spans="2:7">
      <c r="B1539" s="230" t="s">
        <v>1044</v>
      </c>
      <c r="C1539" s="310">
        <v>1</v>
      </c>
      <c r="D1539" s="250" t="s">
        <v>4798</v>
      </c>
    </row>
    <row r="1540" spans="2:7">
      <c r="B1540" s="230" t="s">
        <v>1044</v>
      </c>
      <c r="C1540" s="310">
        <v>6</v>
      </c>
      <c r="D1540" s="250" t="s">
        <v>4799</v>
      </c>
    </row>
    <row r="1541" spans="2:7">
      <c r="B1541" s="230" t="s">
        <v>1044</v>
      </c>
      <c r="C1541" s="310">
        <v>6</v>
      </c>
      <c r="D1541" s="250" t="s">
        <v>4800</v>
      </c>
    </row>
    <row r="1542" spans="2:7">
      <c r="B1542" s="230" t="s">
        <v>1044</v>
      </c>
      <c r="C1542" s="310">
        <v>9.06</v>
      </c>
      <c r="D1542" s="250" t="s">
        <v>4801</v>
      </c>
    </row>
    <row r="1543" spans="2:7" s="70" customFormat="1">
      <c r="B1543" s="230" t="s">
        <v>1044</v>
      </c>
      <c r="C1543" s="310">
        <v>25</v>
      </c>
      <c r="D1543" s="319" t="s">
        <v>4558</v>
      </c>
      <c r="G1543" s="199"/>
    </row>
    <row r="1544" spans="2:7">
      <c r="B1544" s="230" t="s">
        <v>1044</v>
      </c>
      <c r="C1544" s="310">
        <v>30</v>
      </c>
      <c r="D1544" s="250" t="s">
        <v>4369</v>
      </c>
    </row>
    <row r="1545" spans="2:7">
      <c r="B1545" s="230" t="s">
        <v>1044</v>
      </c>
      <c r="C1545" s="310">
        <v>45.21</v>
      </c>
      <c r="D1545" s="250" t="s">
        <v>4802</v>
      </c>
    </row>
    <row r="1546" spans="2:7">
      <c r="B1546" s="230" t="s">
        <v>1044</v>
      </c>
      <c r="C1546" s="310">
        <v>50</v>
      </c>
      <c r="D1546" s="250" t="s">
        <v>4859</v>
      </c>
    </row>
    <row r="1547" spans="2:7">
      <c r="B1547" s="230" t="s">
        <v>1044</v>
      </c>
      <c r="C1547" s="310">
        <v>50</v>
      </c>
      <c r="D1547" s="250" t="s">
        <v>4337</v>
      </c>
    </row>
    <row r="1548" spans="2:7">
      <c r="B1548" s="230" t="s">
        <v>1044</v>
      </c>
      <c r="C1548" s="310">
        <v>57</v>
      </c>
      <c r="D1548" s="250" t="s">
        <v>4803</v>
      </c>
    </row>
    <row r="1549" spans="2:7">
      <c r="B1549" s="230" t="s">
        <v>1044</v>
      </c>
      <c r="C1549" s="310">
        <v>59</v>
      </c>
      <c r="D1549" s="250" t="s">
        <v>4804</v>
      </c>
    </row>
    <row r="1550" spans="2:7">
      <c r="B1550" s="230" t="s">
        <v>1044</v>
      </c>
      <c r="C1550" s="310">
        <v>60</v>
      </c>
      <c r="D1550" s="250" t="s">
        <v>4805</v>
      </c>
    </row>
    <row r="1551" spans="2:7">
      <c r="B1551" s="230" t="s">
        <v>1044</v>
      </c>
      <c r="C1551" s="310">
        <v>72.3</v>
      </c>
      <c r="D1551" s="250" t="s">
        <v>4806</v>
      </c>
    </row>
    <row r="1552" spans="2:7">
      <c r="B1552" s="230" t="s">
        <v>1044</v>
      </c>
      <c r="C1552" s="310">
        <v>75</v>
      </c>
      <c r="D1552" s="250" t="s">
        <v>4867</v>
      </c>
    </row>
    <row r="1553" spans="2:4">
      <c r="B1553" s="230" t="s">
        <v>1044</v>
      </c>
      <c r="C1553" s="310">
        <v>75</v>
      </c>
      <c r="D1553" s="250" t="s">
        <v>4867</v>
      </c>
    </row>
    <row r="1554" spans="2:4">
      <c r="B1554" s="230" t="s">
        <v>1044</v>
      </c>
      <c r="C1554" s="310">
        <v>90</v>
      </c>
      <c r="D1554" s="250" t="s">
        <v>4868</v>
      </c>
    </row>
    <row r="1555" spans="2:4">
      <c r="B1555" s="230" t="s">
        <v>1044</v>
      </c>
      <c r="C1555" s="310">
        <v>90</v>
      </c>
      <c r="D1555" s="250" t="s">
        <v>4868</v>
      </c>
    </row>
    <row r="1556" spans="2:4">
      <c r="B1556" s="230" t="s">
        <v>1044</v>
      </c>
      <c r="C1556" s="310">
        <v>100</v>
      </c>
      <c r="D1556" s="250" t="s">
        <v>4298</v>
      </c>
    </row>
    <row r="1557" spans="2:4">
      <c r="B1557" s="230" t="s">
        <v>1044</v>
      </c>
      <c r="C1557" s="310">
        <v>100</v>
      </c>
      <c r="D1557" s="250" t="s">
        <v>4221</v>
      </c>
    </row>
    <row r="1558" spans="2:4">
      <c r="B1558" s="230" t="s">
        <v>1044</v>
      </c>
      <c r="C1558" s="310">
        <v>100</v>
      </c>
      <c r="D1558" s="250" t="s">
        <v>4218</v>
      </c>
    </row>
    <row r="1559" spans="2:4">
      <c r="B1559" s="230" t="s">
        <v>1044</v>
      </c>
      <c r="C1559" s="310">
        <v>100</v>
      </c>
      <c r="D1559" s="250" t="s">
        <v>4216</v>
      </c>
    </row>
    <row r="1560" spans="2:4">
      <c r="B1560" s="230" t="s">
        <v>1044</v>
      </c>
      <c r="C1560" s="310">
        <v>100</v>
      </c>
      <c r="D1560" s="250" t="s">
        <v>4299</v>
      </c>
    </row>
    <row r="1561" spans="2:4">
      <c r="B1561" s="230" t="s">
        <v>1044</v>
      </c>
      <c r="C1561" s="310">
        <v>100</v>
      </c>
      <c r="D1561" s="250" t="s">
        <v>4223</v>
      </c>
    </row>
    <row r="1562" spans="2:4">
      <c r="B1562" s="230" t="s">
        <v>1044</v>
      </c>
      <c r="C1562" s="310">
        <v>100</v>
      </c>
      <c r="D1562" s="250" t="s">
        <v>4222</v>
      </c>
    </row>
    <row r="1563" spans="2:4">
      <c r="B1563" s="230" t="s">
        <v>1044</v>
      </c>
      <c r="C1563" s="310">
        <v>100</v>
      </c>
      <c r="D1563" s="250" t="s">
        <v>4338</v>
      </c>
    </row>
    <row r="1564" spans="2:4">
      <c r="B1564" s="230" t="s">
        <v>1044</v>
      </c>
      <c r="C1564" s="310">
        <v>100</v>
      </c>
      <c r="D1564" s="250" t="s">
        <v>4210</v>
      </c>
    </row>
    <row r="1565" spans="2:4">
      <c r="B1565" s="230" t="s">
        <v>1044</v>
      </c>
      <c r="C1565" s="310">
        <v>100</v>
      </c>
      <c r="D1565" s="250" t="s">
        <v>5054</v>
      </c>
    </row>
    <row r="1566" spans="2:4">
      <c r="B1566" s="230" t="s">
        <v>1044</v>
      </c>
      <c r="C1566" s="310">
        <v>100</v>
      </c>
      <c r="D1566" s="250" t="s">
        <v>4300</v>
      </c>
    </row>
    <row r="1567" spans="2:4">
      <c r="B1567" s="230" t="s">
        <v>1044</v>
      </c>
      <c r="C1567" s="310">
        <v>100</v>
      </c>
      <c r="D1567" s="250" t="s">
        <v>4807</v>
      </c>
    </row>
    <row r="1568" spans="2:4">
      <c r="B1568" s="230" t="s">
        <v>1044</v>
      </c>
      <c r="C1568" s="310">
        <v>100</v>
      </c>
      <c r="D1568" s="250" t="s">
        <v>4300</v>
      </c>
    </row>
    <row r="1569" spans="2:4">
      <c r="B1569" s="230" t="s">
        <v>1044</v>
      </c>
      <c r="C1569" s="310">
        <v>100</v>
      </c>
      <c r="D1569" s="250" t="s">
        <v>4808</v>
      </c>
    </row>
    <row r="1570" spans="2:4">
      <c r="B1570" s="230" t="s">
        <v>1044</v>
      </c>
      <c r="C1570" s="310">
        <v>109.76</v>
      </c>
      <c r="D1570" s="250" t="s">
        <v>5123</v>
      </c>
    </row>
    <row r="1571" spans="2:4">
      <c r="B1571" s="230" t="s">
        <v>1044</v>
      </c>
      <c r="C1571" s="310">
        <v>120</v>
      </c>
      <c r="D1571" s="250" t="s">
        <v>4558</v>
      </c>
    </row>
    <row r="1572" spans="2:4">
      <c r="B1572" s="230" t="s">
        <v>1044</v>
      </c>
      <c r="C1572" s="310">
        <v>124</v>
      </c>
      <c r="D1572" s="250" t="s">
        <v>5140</v>
      </c>
    </row>
    <row r="1573" spans="2:4">
      <c r="B1573" s="230" t="s">
        <v>1044</v>
      </c>
      <c r="C1573" s="310">
        <v>130.32</v>
      </c>
      <c r="D1573" s="250" t="s">
        <v>4809</v>
      </c>
    </row>
    <row r="1574" spans="2:4">
      <c r="B1574" s="230" t="s">
        <v>1044</v>
      </c>
      <c r="C1574" s="310">
        <v>154.31</v>
      </c>
      <c r="D1574" s="250" t="s">
        <v>5124</v>
      </c>
    </row>
    <row r="1575" spans="2:4">
      <c r="B1575" s="230" t="s">
        <v>1044</v>
      </c>
      <c r="C1575" s="310">
        <v>155.72</v>
      </c>
      <c r="D1575" s="250" t="s">
        <v>4588</v>
      </c>
    </row>
    <row r="1576" spans="2:4">
      <c r="B1576" s="230" t="s">
        <v>1044</v>
      </c>
      <c r="C1576" s="310">
        <v>190</v>
      </c>
      <c r="D1576" s="319" t="s">
        <v>5147</v>
      </c>
    </row>
    <row r="1577" spans="2:4">
      <c r="B1577" s="230" t="s">
        <v>1044</v>
      </c>
      <c r="C1577" s="310">
        <v>200</v>
      </c>
      <c r="D1577" s="250" t="s">
        <v>5125</v>
      </c>
    </row>
    <row r="1578" spans="2:4">
      <c r="B1578" s="230" t="s">
        <v>1044</v>
      </c>
      <c r="C1578" s="310">
        <v>200</v>
      </c>
      <c r="D1578" s="250" t="s">
        <v>4957</v>
      </c>
    </row>
    <row r="1579" spans="2:4">
      <c r="B1579" s="230" t="s">
        <v>1044</v>
      </c>
      <c r="C1579" s="310">
        <v>200</v>
      </c>
      <c r="D1579" s="250" t="s">
        <v>5126</v>
      </c>
    </row>
    <row r="1580" spans="2:4">
      <c r="B1580" s="230" t="s">
        <v>1044</v>
      </c>
      <c r="C1580" s="310">
        <v>256.27</v>
      </c>
      <c r="D1580" s="250" t="s">
        <v>4810</v>
      </c>
    </row>
    <row r="1581" spans="2:4">
      <c r="B1581" s="230" t="s">
        <v>1044</v>
      </c>
      <c r="C1581" s="310">
        <v>300</v>
      </c>
      <c r="D1581" s="250" t="s">
        <v>4875</v>
      </c>
    </row>
    <row r="1582" spans="2:4">
      <c r="B1582" s="230" t="s">
        <v>1044</v>
      </c>
      <c r="C1582" s="310">
        <v>394</v>
      </c>
      <c r="D1582" s="250" t="s">
        <v>4811</v>
      </c>
    </row>
    <row r="1583" spans="2:4">
      <c r="B1583" s="230" t="s">
        <v>1044</v>
      </c>
      <c r="C1583" s="310">
        <v>450.46</v>
      </c>
      <c r="D1583" s="250" t="s">
        <v>4549</v>
      </c>
    </row>
    <row r="1584" spans="2:4">
      <c r="B1584" s="230" t="s">
        <v>1044</v>
      </c>
      <c r="C1584" s="310">
        <v>499.9</v>
      </c>
      <c r="D1584" s="250" t="s">
        <v>4812</v>
      </c>
    </row>
    <row r="1585" spans="2:4">
      <c r="B1585" s="230" t="s">
        <v>1044</v>
      </c>
      <c r="C1585" s="310">
        <v>500</v>
      </c>
      <c r="D1585" s="250" t="s">
        <v>4352</v>
      </c>
    </row>
    <row r="1586" spans="2:4">
      <c r="B1586" s="230" t="s">
        <v>1044</v>
      </c>
      <c r="C1586" s="310">
        <v>500</v>
      </c>
      <c r="D1586" s="250" t="s">
        <v>5127</v>
      </c>
    </row>
    <row r="1587" spans="2:4">
      <c r="B1587" s="230" t="s">
        <v>1044</v>
      </c>
      <c r="C1587" s="310">
        <v>500</v>
      </c>
      <c r="D1587" s="250" t="s">
        <v>4276</v>
      </c>
    </row>
    <row r="1588" spans="2:4">
      <c r="B1588" s="230" t="s">
        <v>1044</v>
      </c>
      <c r="C1588" s="310">
        <v>500</v>
      </c>
      <c r="D1588" s="250" t="s">
        <v>4316</v>
      </c>
    </row>
    <row r="1589" spans="2:4">
      <c r="B1589" s="230" t="s">
        <v>1044</v>
      </c>
      <c r="C1589" s="310">
        <v>500</v>
      </c>
      <c r="D1589" s="250" t="s">
        <v>4813</v>
      </c>
    </row>
    <row r="1590" spans="2:4">
      <c r="B1590" s="230" t="s">
        <v>1044</v>
      </c>
      <c r="C1590" s="310">
        <v>510</v>
      </c>
      <c r="D1590" s="250" t="s">
        <v>4928</v>
      </c>
    </row>
    <row r="1591" spans="2:4">
      <c r="B1591" s="230" t="s">
        <v>1044</v>
      </c>
      <c r="C1591" s="310">
        <v>515.30999999999995</v>
      </c>
      <c r="D1591" s="250" t="s">
        <v>4814</v>
      </c>
    </row>
    <row r="1592" spans="2:4">
      <c r="B1592" s="230" t="s">
        <v>1044</v>
      </c>
      <c r="C1592" s="310">
        <v>518.87</v>
      </c>
      <c r="D1592" s="250" t="s">
        <v>4815</v>
      </c>
    </row>
    <row r="1593" spans="2:4">
      <c r="B1593" s="230" t="s">
        <v>1044</v>
      </c>
      <c r="C1593" s="310">
        <v>561.66</v>
      </c>
      <c r="D1593" s="250" t="s">
        <v>4816</v>
      </c>
    </row>
    <row r="1594" spans="2:4">
      <c r="B1594" s="230" t="s">
        <v>1044</v>
      </c>
      <c r="C1594" s="310">
        <v>789.81</v>
      </c>
      <c r="D1594" s="250" t="s">
        <v>4817</v>
      </c>
    </row>
    <row r="1595" spans="2:4">
      <c r="B1595" s="230" t="s">
        <v>1044</v>
      </c>
      <c r="C1595" s="310">
        <v>1000</v>
      </c>
      <c r="D1595" s="250" t="s">
        <v>5142</v>
      </c>
    </row>
    <row r="1596" spans="2:4">
      <c r="B1596" s="230" t="s">
        <v>1044</v>
      </c>
      <c r="C1596" s="310">
        <v>1000</v>
      </c>
      <c r="D1596" s="250" t="s">
        <v>4923</v>
      </c>
    </row>
    <row r="1597" spans="2:4">
      <c r="B1597" s="230" t="s">
        <v>1044</v>
      </c>
      <c r="C1597" s="310">
        <v>1000</v>
      </c>
      <c r="D1597" s="250" t="s">
        <v>4818</v>
      </c>
    </row>
    <row r="1598" spans="2:4">
      <c r="B1598" s="230" t="s">
        <v>1044</v>
      </c>
      <c r="C1598" s="310">
        <v>1240</v>
      </c>
      <c r="D1598" s="250" t="s">
        <v>4944</v>
      </c>
    </row>
    <row r="1599" spans="2:4">
      <c r="B1599" s="230" t="s">
        <v>1044</v>
      </c>
      <c r="C1599" s="310">
        <v>1827</v>
      </c>
      <c r="D1599" s="250" t="s">
        <v>4819</v>
      </c>
    </row>
    <row r="1600" spans="2:4">
      <c r="B1600" s="230" t="s">
        <v>1044</v>
      </c>
      <c r="C1600" s="310">
        <v>2000</v>
      </c>
      <c r="D1600" s="250" t="s">
        <v>5128</v>
      </c>
    </row>
    <row r="1601" spans="2:4">
      <c r="B1601" s="230" t="s">
        <v>1044</v>
      </c>
      <c r="C1601" s="310">
        <v>2400</v>
      </c>
      <c r="D1601" s="250" t="s">
        <v>4820</v>
      </c>
    </row>
    <row r="1602" spans="2:4">
      <c r="B1602" s="230" t="s">
        <v>1044</v>
      </c>
      <c r="C1602" s="310">
        <v>3524.47</v>
      </c>
      <c r="D1602" s="250" t="s">
        <v>4821</v>
      </c>
    </row>
    <row r="1603" spans="2:4" ht="30">
      <c r="B1603" s="367" t="s">
        <v>1044</v>
      </c>
      <c r="C1603" s="368">
        <v>3698.23</v>
      </c>
      <c r="D1603" s="366" t="s">
        <v>5174</v>
      </c>
    </row>
    <row r="1604" spans="2:4">
      <c r="B1604" s="230" t="s">
        <v>1044</v>
      </c>
      <c r="C1604" s="310">
        <v>5000</v>
      </c>
      <c r="D1604" s="250" t="s">
        <v>4822</v>
      </c>
    </row>
    <row r="1605" spans="2:4">
      <c r="B1605" s="230" t="s">
        <v>1044</v>
      </c>
      <c r="C1605" s="310">
        <v>5000</v>
      </c>
      <c r="D1605" s="250" t="s">
        <v>4823</v>
      </c>
    </row>
    <row r="1606" spans="2:4">
      <c r="B1606" s="230" t="s">
        <v>1044</v>
      </c>
      <c r="C1606" s="310">
        <v>10000</v>
      </c>
      <c r="D1606" s="250" t="s">
        <v>4824</v>
      </c>
    </row>
    <row r="1607" spans="2:4">
      <c r="B1607" s="230" t="s">
        <v>1041</v>
      </c>
      <c r="C1607" s="310">
        <v>0.03</v>
      </c>
      <c r="D1607" s="250" t="s">
        <v>4825</v>
      </c>
    </row>
    <row r="1608" spans="2:4">
      <c r="B1608" s="230" t="s">
        <v>1041</v>
      </c>
      <c r="C1608" s="310">
        <v>0.6</v>
      </c>
      <c r="D1608" s="250" t="s">
        <v>4826</v>
      </c>
    </row>
    <row r="1609" spans="2:4">
      <c r="B1609" s="230" t="s">
        <v>1041</v>
      </c>
      <c r="C1609" s="310">
        <v>0.83</v>
      </c>
      <c r="D1609" s="250" t="s">
        <v>4827</v>
      </c>
    </row>
    <row r="1610" spans="2:4">
      <c r="B1610" s="367" t="s">
        <v>1041</v>
      </c>
      <c r="C1610" s="368">
        <v>1.5</v>
      </c>
      <c r="D1610" s="416" t="s">
        <v>4295</v>
      </c>
    </row>
    <row r="1611" spans="2:4">
      <c r="B1611" s="230" t="s">
        <v>1041</v>
      </c>
      <c r="C1611" s="310">
        <v>2.2200000000000002</v>
      </c>
      <c r="D1611" s="250" t="s">
        <v>4828</v>
      </c>
    </row>
    <row r="1612" spans="2:4">
      <c r="B1612" s="230" t="s">
        <v>1041</v>
      </c>
      <c r="C1612" s="310">
        <v>5.97</v>
      </c>
      <c r="D1612" s="250" t="s">
        <v>4829</v>
      </c>
    </row>
    <row r="1613" spans="2:4">
      <c r="B1613" s="230" t="s">
        <v>1041</v>
      </c>
      <c r="C1613" s="310">
        <v>6</v>
      </c>
      <c r="D1613" s="250" t="s">
        <v>4830</v>
      </c>
    </row>
    <row r="1614" spans="2:4">
      <c r="B1614" s="230" t="s">
        <v>1041</v>
      </c>
      <c r="C1614" s="310">
        <v>16</v>
      </c>
      <c r="D1614" s="250" t="s">
        <v>4831</v>
      </c>
    </row>
    <row r="1615" spans="2:4">
      <c r="B1615" s="367" t="s">
        <v>1041</v>
      </c>
      <c r="C1615" s="368">
        <v>17</v>
      </c>
      <c r="D1615" s="416" t="s">
        <v>4295</v>
      </c>
    </row>
    <row r="1616" spans="2:4">
      <c r="B1616" s="230" t="s">
        <v>1041</v>
      </c>
      <c r="C1616" s="310">
        <v>19.920000000000002</v>
      </c>
      <c r="D1616" s="250" t="s">
        <v>4832</v>
      </c>
    </row>
    <row r="1617" spans="2:7">
      <c r="B1617" s="230" t="s">
        <v>1041</v>
      </c>
      <c r="C1617" s="310">
        <v>30</v>
      </c>
      <c r="D1617" s="250" t="s">
        <v>4909</v>
      </c>
    </row>
    <row r="1618" spans="2:7">
      <c r="B1618" s="230" t="s">
        <v>1041</v>
      </c>
      <c r="C1618" s="310">
        <v>30</v>
      </c>
      <c r="D1618" s="250" t="s">
        <v>4833</v>
      </c>
    </row>
    <row r="1619" spans="2:7">
      <c r="B1619" s="230" t="s">
        <v>1041</v>
      </c>
      <c r="C1619" s="310">
        <v>45</v>
      </c>
      <c r="D1619" s="250" t="s">
        <v>4558</v>
      </c>
    </row>
    <row r="1620" spans="2:7" s="70" customFormat="1">
      <c r="B1620" s="230" t="s">
        <v>1041</v>
      </c>
      <c r="C1620" s="310">
        <v>50</v>
      </c>
      <c r="D1620" s="319" t="s">
        <v>4859</v>
      </c>
      <c r="G1620" s="199"/>
    </row>
    <row r="1621" spans="2:7" s="70" customFormat="1">
      <c r="B1621" s="230" t="s">
        <v>1041</v>
      </c>
      <c r="C1621" s="310">
        <v>50</v>
      </c>
      <c r="D1621" s="319" t="s">
        <v>4953</v>
      </c>
      <c r="G1621" s="199"/>
    </row>
    <row r="1622" spans="2:7" s="70" customFormat="1">
      <c r="B1622" s="230" t="s">
        <v>1041</v>
      </c>
      <c r="C1622" s="310">
        <v>75</v>
      </c>
      <c r="D1622" s="319" t="s">
        <v>4867</v>
      </c>
      <c r="G1622" s="199"/>
    </row>
    <row r="1623" spans="2:7">
      <c r="B1623" s="230" t="s">
        <v>1041</v>
      </c>
      <c r="C1623" s="310">
        <v>90</v>
      </c>
      <c r="D1623" s="250" t="s">
        <v>4868</v>
      </c>
    </row>
    <row r="1624" spans="2:7">
      <c r="B1624" s="230" t="s">
        <v>1041</v>
      </c>
      <c r="C1624" s="310">
        <v>90</v>
      </c>
      <c r="D1624" s="250" t="s">
        <v>4868</v>
      </c>
    </row>
    <row r="1625" spans="2:7">
      <c r="B1625" s="230" t="s">
        <v>1041</v>
      </c>
      <c r="C1625" s="310">
        <v>93.75</v>
      </c>
      <c r="D1625" s="250" t="s">
        <v>4834</v>
      </c>
    </row>
    <row r="1626" spans="2:7">
      <c r="B1626" s="230" t="s">
        <v>1041</v>
      </c>
      <c r="C1626" s="310">
        <v>100</v>
      </c>
      <c r="D1626" s="250" t="s">
        <v>4937</v>
      </c>
    </row>
    <row r="1627" spans="2:7">
      <c r="B1627" s="230" t="s">
        <v>1041</v>
      </c>
      <c r="C1627" s="310">
        <v>100</v>
      </c>
      <c r="D1627" s="250" t="s">
        <v>4261</v>
      </c>
    </row>
    <row r="1628" spans="2:7">
      <c r="B1628" s="230" t="s">
        <v>1041</v>
      </c>
      <c r="C1628" s="310">
        <v>100</v>
      </c>
      <c r="D1628" s="250" t="s">
        <v>4220</v>
      </c>
    </row>
    <row r="1629" spans="2:7">
      <c r="B1629" s="230" t="s">
        <v>1041</v>
      </c>
      <c r="C1629" s="310">
        <v>100</v>
      </c>
      <c r="D1629" s="250" t="s">
        <v>4216</v>
      </c>
    </row>
    <row r="1630" spans="2:7">
      <c r="B1630" s="230" t="s">
        <v>1041</v>
      </c>
      <c r="C1630" s="310">
        <v>100</v>
      </c>
      <c r="D1630" s="250" t="s">
        <v>4978</v>
      </c>
    </row>
    <row r="1631" spans="2:7">
      <c r="B1631" s="230" t="s">
        <v>1041</v>
      </c>
      <c r="C1631" s="310">
        <v>100</v>
      </c>
      <c r="D1631" s="250" t="s">
        <v>4300</v>
      </c>
    </row>
    <row r="1632" spans="2:7">
      <c r="B1632" s="230" t="s">
        <v>1041</v>
      </c>
      <c r="C1632" s="310">
        <v>100</v>
      </c>
      <c r="D1632" s="250" t="s">
        <v>4867</v>
      </c>
    </row>
    <row r="1633" spans="2:7">
      <c r="B1633" s="230" t="s">
        <v>1041</v>
      </c>
      <c r="C1633" s="310">
        <v>100</v>
      </c>
      <c r="D1633" s="250" t="s">
        <v>4300</v>
      </c>
    </row>
    <row r="1634" spans="2:7">
      <c r="B1634" s="230" t="s">
        <v>1041</v>
      </c>
      <c r="C1634" s="310">
        <v>124</v>
      </c>
      <c r="D1634" s="250" t="s">
        <v>5140</v>
      </c>
    </row>
    <row r="1635" spans="2:7">
      <c r="B1635" s="230" t="s">
        <v>1041</v>
      </c>
      <c r="C1635" s="310">
        <v>190</v>
      </c>
      <c r="D1635" s="250" t="s">
        <v>5147</v>
      </c>
    </row>
    <row r="1636" spans="2:7">
      <c r="B1636" s="230" t="s">
        <v>1041</v>
      </c>
      <c r="C1636" s="310">
        <v>200</v>
      </c>
      <c r="D1636" s="250" t="s">
        <v>5129</v>
      </c>
    </row>
    <row r="1637" spans="2:7" s="70" customFormat="1">
      <c r="B1637" s="230" t="s">
        <v>1041</v>
      </c>
      <c r="C1637" s="310">
        <v>200</v>
      </c>
      <c r="D1637" s="250" t="s">
        <v>5054</v>
      </c>
      <c r="G1637" s="199"/>
    </row>
    <row r="1638" spans="2:7" s="70" customFormat="1">
      <c r="B1638" s="230" t="s">
        <v>1041</v>
      </c>
      <c r="C1638" s="310">
        <v>200</v>
      </c>
      <c r="D1638" s="250" t="s">
        <v>4911</v>
      </c>
      <c r="G1638" s="199"/>
    </row>
    <row r="1639" spans="2:7" s="70" customFormat="1">
      <c r="B1639" s="230" t="s">
        <v>1041</v>
      </c>
      <c r="C1639" s="310">
        <v>230.28</v>
      </c>
      <c r="D1639" s="250" t="s">
        <v>4835</v>
      </c>
      <c r="G1639" s="199"/>
    </row>
    <row r="1640" spans="2:7" s="70" customFormat="1">
      <c r="B1640" s="230" t="s">
        <v>1041</v>
      </c>
      <c r="C1640" s="310">
        <v>250</v>
      </c>
      <c r="D1640" s="250" t="s">
        <v>4974</v>
      </c>
      <c r="G1640" s="199"/>
    </row>
    <row r="1641" spans="2:7" s="70" customFormat="1">
      <c r="B1641" s="230" t="s">
        <v>1041</v>
      </c>
      <c r="C1641" s="310">
        <v>250</v>
      </c>
      <c r="D1641" s="250" t="s">
        <v>4836</v>
      </c>
      <c r="G1641" s="199"/>
    </row>
    <row r="1642" spans="2:7" s="70" customFormat="1">
      <c r="B1642" s="230" t="s">
        <v>1041</v>
      </c>
      <c r="C1642" s="310">
        <v>250</v>
      </c>
      <c r="D1642" s="250" t="s">
        <v>4837</v>
      </c>
      <c r="G1642" s="199"/>
    </row>
    <row r="1643" spans="2:7" s="70" customFormat="1">
      <c r="B1643" s="230" t="s">
        <v>1041</v>
      </c>
      <c r="C1643" s="310">
        <v>273.19</v>
      </c>
      <c r="D1643" s="250" t="s">
        <v>4838</v>
      </c>
      <c r="G1643" s="199"/>
    </row>
    <row r="1644" spans="2:7" s="70" customFormat="1">
      <c r="B1644" s="230" t="s">
        <v>1041</v>
      </c>
      <c r="C1644" s="310">
        <v>294</v>
      </c>
      <c r="D1644" s="250" t="s">
        <v>4839</v>
      </c>
      <c r="G1644" s="199"/>
    </row>
    <row r="1645" spans="2:7" s="70" customFormat="1">
      <c r="B1645" s="230" t="s">
        <v>1041</v>
      </c>
      <c r="C1645" s="310">
        <v>300</v>
      </c>
      <c r="D1645" s="250" t="s">
        <v>4872</v>
      </c>
      <c r="G1645" s="199"/>
    </row>
    <row r="1646" spans="2:7" s="70" customFormat="1">
      <c r="B1646" s="230" t="s">
        <v>1041</v>
      </c>
      <c r="C1646" s="310">
        <v>303</v>
      </c>
      <c r="D1646" s="250" t="s">
        <v>4840</v>
      </c>
      <c r="G1646" s="199"/>
    </row>
    <row r="1647" spans="2:7" s="70" customFormat="1">
      <c r="B1647" s="230" t="s">
        <v>1041</v>
      </c>
      <c r="C1647" s="310">
        <v>370</v>
      </c>
      <c r="D1647" s="250" t="s">
        <v>4984</v>
      </c>
      <c r="G1647" s="199"/>
    </row>
    <row r="1648" spans="2:7" s="70" customFormat="1">
      <c r="B1648" s="230" t="s">
        <v>1041</v>
      </c>
      <c r="C1648" s="310">
        <v>422.28</v>
      </c>
      <c r="D1648" s="250" t="s">
        <v>4841</v>
      </c>
      <c r="G1648" s="199"/>
    </row>
    <row r="1649" spans="2:7" s="70" customFormat="1">
      <c r="B1649" s="230" t="s">
        <v>1041</v>
      </c>
      <c r="C1649" s="310">
        <v>500</v>
      </c>
      <c r="D1649" s="250" t="s">
        <v>4352</v>
      </c>
      <c r="G1649" s="199"/>
    </row>
    <row r="1650" spans="2:7" s="70" customFormat="1">
      <c r="B1650" s="230" t="s">
        <v>1041</v>
      </c>
      <c r="C1650" s="310">
        <v>500</v>
      </c>
      <c r="D1650" s="250" t="s">
        <v>4842</v>
      </c>
      <c r="G1650" s="199"/>
    </row>
    <row r="1651" spans="2:7" s="70" customFormat="1">
      <c r="B1651" s="230" t="s">
        <v>1041</v>
      </c>
      <c r="C1651" s="310">
        <v>500</v>
      </c>
      <c r="D1651" s="250" t="s">
        <v>4459</v>
      </c>
      <c r="G1651" s="199"/>
    </row>
    <row r="1652" spans="2:7" s="70" customFormat="1">
      <c r="B1652" s="230" t="s">
        <v>1041</v>
      </c>
      <c r="C1652" s="310">
        <v>500</v>
      </c>
      <c r="D1652" s="250" t="s">
        <v>4843</v>
      </c>
      <c r="G1652" s="199"/>
    </row>
    <row r="1653" spans="2:7" s="70" customFormat="1">
      <c r="B1653" s="230" t="s">
        <v>1041</v>
      </c>
      <c r="C1653" s="310">
        <v>500</v>
      </c>
      <c r="D1653" s="250" t="s">
        <v>4928</v>
      </c>
      <c r="G1653" s="199"/>
    </row>
    <row r="1654" spans="2:7" s="70" customFormat="1">
      <c r="B1654" s="230" t="s">
        <v>1041</v>
      </c>
      <c r="C1654" s="310">
        <v>519.85</v>
      </c>
      <c r="D1654" s="250" t="s">
        <v>4844</v>
      </c>
      <c r="G1654" s="199"/>
    </row>
    <row r="1655" spans="2:7" s="70" customFormat="1">
      <c r="B1655" s="230" t="s">
        <v>1041</v>
      </c>
      <c r="C1655" s="310">
        <v>563.55999999999995</v>
      </c>
      <c r="D1655" s="250" t="s">
        <v>4845</v>
      </c>
      <c r="G1655" s="199"/>
    </row>
    <row r="1656" spans="2:7">
      <c r="B1656" s="230" t="s">
        <v>1041</v>
      </c>
      <c r="C1656" s="310">
        <v>667.19</v>
      </c>
      <c r="D1656" s="250" t="s">
        <v>4846</v>
      </c>
    </row>
    <row r="1657" spans="2:7">
      <c r="B1657" s="230" t="s">
        <v>1041</v>
      </c>
      <c r="C1657" s="310">
        <v>1000</v>
      </c>
      <c r="D1657" s="250" t="s">
        <v>5130</v>
      </c>
    </row>
    <row r="1658" spans="2:7" s="70" customFormat="1">
      <c r="B1658" s="318" t="s">
        <v>1041</v>
      </c>
      <c r="C1658" s="311">
        <v>1000</v>
      </c>
      <c r="D1658" s="306" t="s">
        <v>4602</v>
      </c>
      <c r="G1658" s="199"/>
    </row>
    <row r="1659" spans="2:7">
      <c r="B1659" s="230" t="s">
        <v>1041</v>
      </c>
      <c r="C1659" s="310">
        <v>1000</v>
      </c>
      <c r="D1659" s="250" t="s">
        <v>4847</v>
      </c>
    </row>
    <row r="1660" spans="2:7">
      <c r="B1660" s="230" t="s">
        <v>1041</v>
      </c>
      <c r="C1660" s="310">
        <v>1000</v>
      </c>
      <c r="D1660" s="250" t="s">
        <v>4848</v>
      </c>
    </row>
    <row r="1661" spans="2:7">
      <c r="B1661" s="230" t="s">
        <v>1041</v>
      </c>
      <c r="C1661" s="310">
        <v>1131.67</v>
      </c>
      <c r="D1661" s="250" t="s">
        <v>4849</v>
      </c>
    </row>
    <row r="1662" spans="2:7">
      <c r="B1662" s="230" t="s">
        <v>1041</v>
      </c>
      <c r="C1662" s="310">
        <v>1378.73</v>
      </c>
      <c r="D1662" s="250" t="s">
        <v>4850</v>
      </c>
    </row>
    <row r="1663" spans="2:7">
      <c r="B1663" s="230" t="s">
        <v>1041</v>
      </c>
      <c r="C1663" s="310">
        <v>1382</v>
      </c>
      <c r="D1663" s="250" t="s">
        <v>4851</v>
      </c>
    </row>
    <row r="1664" spans="2:7">
      <c r="B1664" s="230" t="s">
        <v>1041</v>
      </c>
      <c r="C1664" s="310">
        <v>1500</v>
      </c>
      <c r="D1664" s="250" t="s">
        <v>5131</v>
      </c>
    </row>
    <row r="1665" spans="2:7">
      <c r="B1665" s="230" t="s">
        <v>1041</v>
      </c>
      <c r="C1665" s="310">
        <v>1800</v>
      </c>
      <c r="D1665" s="250" t="s">
        <v>5132</v>
      </c>
    </row>
    <row r="1666" spans="2:7">
      <c r="B1666" s="230" t="s">
        <v>1041</v>
      </c>
      <c r="C1666" s="310">
        <v>2000</v>
      </c>
      <c r="D1666" s="250" t="s">
        <v>4390</v>
      </c>
    </row>
    <row r="1667" spans="2:7">
      <c r="B1667" s="230" t="s">
        <v>1041</v>
      </c>
      <c r="C1667" s="310">
        <v>2000</v>
      </c>
      <c r="D1667" s="250" t="s">
        <v>5133</v>
      </c>
    </row>
    <row r="1668" spans="2:7">
      <c r="B1668" s="230" t="s">
        <v>1041</v>
      </c>
      <c r="C1668" s="310">
        <v>2970.03</v>
      </c>
      <c r="D1668" s="250" t="s">
        <v>4852</v>
      </c>
    </row>
    <row r="1669" spans="2:7">
      <c r="B1669" s="230" t="s">
        <v>1041</v>
      </c>
      <c r="C1669" s="310">
        <v>3000</v>
      </c>
      <c r="D1669" s="250" t="s">
        <v>4248</v>
      </c>
    </row>
    <row r="1670" spans="2:7">
      <c r="B1670" s="230" t="s">
        <v>1041</v>
      </c>
      <c r="C1670" s="310">
        <v>3000</v>
      </c>
      <c r="D1670" s="250" t="s">
        <v>5134</v>
      </c>
    </row>
    <row r="1671" spans="2:7" s="70" customFormat="1">
      <c r="B1671" s="318" t="s">
        <v>1041</v>
      </c>
      <c r="C1671" s="311">
        <v>3000</v>
      </c>
      <c r="D1671" s="306" t="s">
        <v>4853</v>
      </c>
      <c r="G1671" s="199"/>
    </row>
    <row r="1672" spans="2:7" s="70" customFormat="1">
      <c r="B1672" s="318" t="s">
        <v>1041</v>
      </c>
      <c r="C1672" s="311">
        <v>3000</v>
      </c>
      <c r="D1672" s="306" t="s">
        <v>5135</v>
      </c>
      <c r="G1672" s="199"/>
    </row>
    <row r="1673" spans="2:7" s="70" customFormat="1">
      <c r="B1673" s="318" t="s">
        <v>1041</v>
      </c>
      <c r="C1673" s="311">
        <v>3000</v>
      </c>
      <c r="D1673" s="306" t="s">
        <v>4995</v>
      </c>
      <c r="G1673" s="199"/>
    </row>
    <row r="1674" spans="2:7" s="70" customFormat="1">
      <c r="B1674" s="318" t="s">
        <v>1041</v>
      </c>
      <c r="C1674" s="311">
        <v>3000</v>
      </c>
      <c r="D1674" s="306" t="s">
        <v>4904</v>
      </c>
      <c r="G1674" s="199"/>
    </row>
    <row r="1675" spans="2:7" s="70" customFormat="1">
      <c r="B1675" s="318" t="s">
        <v>1041</v>
      </c>
      <c r="C1675" s="311">
        <v>5000</v>
      </c>
      <c r="D1675" s="306" t="s">
        <v>4854</v>
      </c>
      <c r="G1675" s="199"/>
    </row>
    <row r="1676" spans="2:7" s="70" customFormat="1">
      <c r="B1676" s="318" t="s">
        <v>1041</v>
      </c>
      <c r="C1676" s="311">
        <v>5000</v>
      </c>
      <c r="D1676" s="306" t="s">
        <v>5136</v>
      </c>
      <c r="G1676" s="199"/>
    </row>
    <row r="1677" spans="2:7">
      <c r="B1677" s="230" t="s">
        <v>1041</v>
      </c>
      <c r="C1677" s="310">
        <v>5000</v>
      </c>
      <c r="D1677" s="250" t="s">
        <v>5137</v>
      </c>
    </row>
    <row r="1678" spans="2:7" ht="30">
      <c r="B1678" s="367" t="s">
        <v>1041</v>
      </c>
      <c r="C1678" s="368">
        <v>6421.66</v>
      </c>
      <c r="D1678" s="366" t="s">
        <v>5175</v>
      </c>
    </row>
    <row r="1679" spans="2:7">
      <c r="B1679" s="230" t="s">
        <v>1041</v>
      </c>
      <c r="C1679" s="310">
        <v>6460</v>
      </c>
      <c r="D1679" s="250" t="s">
        <v>4855</v>
      </c>
    </row>
    <row r="1680" spans="2:7" s="70" customFormat="1">
      <c r="B1680" s="230" t="s">
        <v>1041</v>
      </c>
      <c r="C1680" s="310">
        <v>10000</v>
      </c>
      <c r="D1680" s="250" t="s">
        <v>4856</v>
      </c>
      <c r="G1680" s="199"/>
    </row>
    <row r="1681" spans="2:7" s="70" customFormat="1">
      <c r="B1681" s="230" t="s">
        <v>1041</v>
      </c>
      <c r="C1681" s="310">
        <v>10000</v>
      </c>
      <c r="D1681" s="250" t="s">
        <v>4857</v>
      </c>
      <c r="G1681" s="199"/>
    </row>
    <row r="1682" spans="2:7" s="70" customFormat="1">
      <c r="B1682" s="230" t="s">
        <v>1041</v>
      </c>
      <c r="C1682" s="310">
        <v>20000</v>
      </c>
      <c r="D1682" s="250" t="s">
        <v>4439</v>
      </c>
      <c r="G1682" s="199"/>
    </row>
    <row r="1683" spans="2:7" s="70" customFormat="1">
      <c r="B1683" s="230" t="s">
        <v>1041</v>
      </c>
      <c r="C1683" s="310">
        <v>41161.160000000003</v>
      </c>
      <c r="D1683" s="250" t="s">
        <v>4858</v>
      </c>
      <c r="G1683" s="199"/>
    </row>
    <row r="1684" spans="2:7" s="1" customFormat="1">
      <c r="B1684" s="223" t="s">
        <v>30</v>
      </c>
      <c r="C1684" s="224">
        <f>SUM(C6:C1683)</f>
        <v>2497444.9300000011</v>
      </c>
      <c r="D1684" s="289"/>
      <c r="G1684" s="199"/>
    </row>
    <row r="1685" spans="2:7" s="1" customFormat="1">
      <c r="B1685" s="268" t="s">
        <v>32</v>
      </c>
      <c r="C1685" s="224">
        <v>3933.43</v>
      </c>
      <c r="D1685" s="290"/>
      <c r="G1685" s="199"/>
    </row>
    <row r="1686" spans="2:7">
      <c r="B1686" s="251"/>
      <c r="D1686" s="143"/>
    </row>
    <row r="1687" spans="2:7">
      <c r="B1687" s="251"/>
      <c r="D1687" s="143"/>
    </row>
    <row r="1688" spans="2:7">
      <c r="B1688" s="251"/>
      <c r="D1688" s="143"/>
    </row>
    <row r="1689" spans="2:7">
      <c r="B1689" s="251"/>
      <c r="D1689" s="143"/>
    </row>
    <row r="1690" spans="2:7">
      <c r="B1690" s="251"/>
      <c r="D1690" s="143"/>
    </row>
    <row r="1691" spans="2:7">
      <c r="B1691" s="251"/>
      <c r="D1691" s="143"/>
    </row>
    <row r="1692" spans="2:7">
      <c r="B1692" s="251"/>
      <c r="D1692" s="143"/>
    </row>
    <row r="1693" spans="2:7">
      <c r="B1693" s="251"/>
      <c r="D1693" s="143"/>
    </row>
    <row r="1694" spans="2:7">
      <c r="B1694" s="251"/>
      <c r="D1694" s="143"/>
    </row>
    <row r="1695" spans="2:7">
      <c r="B1695" s="251"/>
      <c r="D1695" s="143"/>
    </row>
    <row r="1696" spans="2:7">
      <c r="B1696" s="251"/>
      <c r="D1696" s="143"/>
    </row>
    <row r="1697" spans="2:4">
      <c r="B1697" s="251"/>
      <c r="D1697" s="143"/>
    </row>
    <row r="1698" spans="2:4">
      <c r="B1698" s="251"/>
      <c r="D1698" s="143"/>
    </row>
    <row r="1699" spans="2:4">
      <c r="B1699" s="251"/>
      <c r="D1699" s="143"/>
    </row>
    <row r="1700" spans="2:4">
      <c r="B1700" s="251"/>
      <c r="D1700" s="143"/>
    </row>
    <row r="1701" spans="2:4">
      <c r="B1701" s="251"/>
      <c r="D1701" s="143"/>
    </row>
    <row r="1702" spans="2:4">
      <c r="B1702" s="251"/>
      <c r="D1702" s="143"/>
    </row>
    <row r="1703" spans="2:4">
      <c r="B1703" s="251"/>
      <c r="D1703" s="143"/>
    </row>
    <row r="1704" spans="2:4">
      <c r="B1704" s="251"/>
      <c r="D1704" s="143"/>
    </row>
    <row r="1705" spans="2:4">
      <c r="B1705" s="251"/>
      <c r="D1705" s="143"/>
    </row>
    <row r="1706" spans="2:4">
      <c r="B1706" s="251"/>
      <c r="D1706" s="143"/>
    </row>
    <row r="1707" spans="2:4">
      <c r="B1707" s="251"/>
      <c r="D1707" s="143"/>
    </row>
    <row r="1708" spans="2:4">
      <c r="B1708" s="251"/>
      <c r="D1708" s="143"/>
    </row>
    <row r="1709" spans="2:4">
      <c r="B1709" s="251"/>
      <c r="D1709" s="143"/>
    </row>
    <row r="1710" spans="2:4">
      <c r="B1710" s="251"/>
      <c r="D1710" s="143"/>
    </row>
    <row r="1711" spans="2:4">
      <c r="B1711" s="251"/>
      <c r="D1711" s="143"/>
    </row>
    <row r="1712" spans="2:4">
      <c r="B1712" s="251"/>
      <c r="D1712" s="143"/>
    </row>
    <row r="1713" spans="2:4">
      <c r="B1713" s="251"/>
      <c r="D1713" s="143"/>
    </row>
    <row r="1714" spans="2:4">
      <c r="B1714" s="251"/>
      <c r="D1714" s="143"/>
    </row>
    <row r="1715" spans="2:4">
      <c r="B1715" s="251"/>
      <c r="D1715" s="143"/>
    </row>
    <row r="1716" spans="2:4">
      <c r="B1716" s="251"/>
      <c r="D1716" s="143"/>
    </row>
    <row r="1717" spans="2:4">
      <c r="B1717" s="251"/>
      <c r="D1717" s="143"/>
    </row>
    <row r="1718" spans="2:4">
      <c r="B1718" s="251"/>
      <c r="D1718" s="143"/>
    </row>
    <row r="1719" spans="2:4">
      <c r="B1719" s="251"/>
      <c r="D1719" s="143"/>
    </row>
    <row r="1720" spans="2:4">
      <c r="B1720" s="251"/>
      <c r="D1720" s="143"/>
    </row>
    <row r="1721" spans="2:4">
      <c r="B1721" s="251"/>
      <c r="D1721" s="143"/>
    </row>
    <row r="1722" spans="2:4">
      <c r="B1722" s="251"/>
      <c r="D1722" s="143"/>
    </row>
    <row r="1723" spans="2:4">
      <c r="B1723" s="251"/>
      <c r="D1723" s="143"/>
    </row>
    <row r="1724" spans="2:4">
      <c r="B1724" s="251"/>
      <c r="D1724" s="143"/>
    </row>
    <row r="1725" spans="2:4">
      <c r="B1725" s="251"/>
      <c r="D1725" s="143"/>
    </row>
    <row r="1726" spans="2:4">
      <c r="B1726" s="251"/>
      <c r="D1726" s="143"/>
    </row>
    <row r="1727" spans="2:4">
      <c r="B1727" s="251"/>
      <c r="D1727" s="143"/>
    </row>
    <row r="1728" spans="2:4">
      <c r="B1728" s="251"/>
      <c r="D1728" s="143"/>
    </row>
    <row r="1729" spans="2:4">
      <c r="B1729" s="251"/>
      <c r="D1729" s="143"/>
    </row>
    <row r="1730" spans="2:4">
      <c r="B1730" s="251"/>
      <c r="D1730" s="143"/>
    </row>
    <row r="1731" spans="2:4">
      <c r="B1731" s="251"/>
      <c r="D1731" s="143"/>
    </row>
    <row r="1732" spans="2:4">
      <c r="B1732" s="251"/>
      <c r="D1732" s="143"/>
    </row>
    <row r="1733" spans="2:4">
      <c r="B1733" s="251"/>
      <c r="D1733" s="143"/>
    </row>
    <row r="1734" spans="2:4">
      <c r="B1734" s="251"/>
      <c r="D1734" s="143"/>
    </row>
    <row r="1735" spans="2:4">
      <c r="B1735" s="251"/>
      <c r="D1735" s="143"/>
    </row>
    <row r="1736" spans="2:4">
      <c r="B1736" s="251"/>
      <c r="D1736" s="143"/>
    </row>
    <row r="1737" spans="2:4">
      <c r="B1737" s="251"/>
      <c r="D1737" s="143"/>
    </row>
    <row r="1738" spans="2:4">
      <c r="B1738" s="251"/>
      <c r="D1738" s="143"/>
    </row>
    <row r="1739" spans="2:4">
      <c r="B1739" s="251"/>
      <c r="D1739" s="143"/>
    </row>
    <row r="1740" spans="2:4">
      <c r="B1740" s="251"/>
      <c r="D1740" s="143"/>
    </row>
    <row r="1741" spans="2:4">
      <c r="B1741" s="251"/>
      <c r="D1741" s="143"/>
    </row>
    <row r="1742" spans="2:4">
      <c r="B1742" s="251"/>
      <c r="D1742" s="143"/>
    </row>
    <row r="1743" spans="2:4">
      <c r="B1743" s="251"/>
      <c r="D1743" s="143"/>
    </row>
    <row r="1744" spans="2:4">
      <c r="B1744" s="251"/>
      <c r="D1744" s="143"/>
    </row>
    <row r="1745" spans="2:4">
      <c r="B1745" s="251"/>
      <c r="D1745" s="143"/>
    </row>
    <row r="1746" spans="2:4">
      <c r="B1746" s="251"/>
      <c r="D1746" s="143"/>
    </row>
    <row r="1747" spans="2:4">
      <c r="B1747" s="251"/>
      <c r="D1747" s="143"/>
    </row>
    <row r="1748" spans="2:4">
      <c r="B1748" s="251"/>
      <c r="D1748" s="143"/>
    </row>
    <row r="1749" spans="2:4">
      <c r="B1749" s="251"/>
      <c r="D1749" s="143"/>
    </row>
    <row r="1750" spans="2:4">
      <c r="B1750" s="251"/>
      <c r="D1750" s="143"/>
    </row>
    <row r="1751" spans="2:4">
      <c r="B1751" s="251"/>
      <c r="D1751" s="143"/>
    </row>
    <row r="1752" spans="2:4">
      <c r="B1752" s="251"/>
      <c r="D1752" s="143"/>
    </row>
    <row r="1753" spans="2:4">
      <c r="B1753" s="251"/>
      <c r="D1753" s="143"/>
    </row>
    <row r="1754" spans="2:4">
      <c r="B1754" s="251"/>
      <c r="D1754" s="143"/>
    </row>
    <row r="1755" spans="2:4">
      <c r="B1755" s="251"/>
      <c r="D1755" s="143"/>
    </row>
    <row r="1756" spans="2:4">
      <c r="B1756" s="251"/>
      <c r="D1756" s="143"/>
    </row>
    <row r="1757" spans="2:4">
      <c r="B1757" s="251"/>
      <c r="D1757" s="143"/>
    </row>
    <row r="1758" spans="2:4">
      <c r="B1758" s="251"/>
      <c r="D1758" s="143"/>
    </row>
    <row r="1759" spans="2:4">
      <c r="B1759" s="251"/>
      <c r="D1759" s="143"/>
    </row>
    <row r="1760" spans="2:4">
      <c r="B1760" s="251"/>
      <c r="D1760" s="143"/>
    </row>
    <row r="1761" spans="2:4">
      <c r="B1761" s="251"/>
      <c r="D1761" s="143"/>
    </row>
    <row r="1762" spans="2:4">
      <c r="B1762" s="251"/>
      <c r="D1762" s="143"/>
    </row>
    <row r="1763" spans="2:4">
      <c r="B1763" s="251"/>
      <c r="D1763" s="143"/>
    </row>
    <row r="1764" spans="2:4">
      <c r="B1764" s="251"/>
      <c r="D1764" s="143"/>
    </row>
    <row r="1765" spans="2:4">
      <c r="B1765" s="251"/>
      <c r="D1765" s="143"/>
    </row>
    <row r="1766" spans="2:4">
      <c r="B1766" s="251"/>
      <c r="D1766" s="143"/>
    </row>
    <row r="1767" spans="2:4">
      <c r="B1767" s="251"/>
      <c r="D1767" s="143"/>
    </row>
    <row r="1768" spans="2:4">
      <c r="B1768" s="251"/>
      <c r="D1768" s="143"/>
    </row>
    <row r="1769" spans="2:4">
      <c r="B1769" s="251"/>
      <c r="D1769" s="143"/>
    </row>
    <row r="1770" spans="2:4">
      <c r="B1770" s="251"/>
      <c r="D1770" s="143"/>
    </row>
    <row r="1771" spans="2:4">
      <c r="B1771" s="251"/>
      <c r="D1771" s="143"/>
    </row>
    <row r="1772" spans="2:4">
      <c r="B1772" s="251"/>
      <c r="D1772" s="143"/>
    </row>
    <row r="1773" spans="2:4">
      <c r="B1773" s="251"/>
      <c r="D1773" s="143"/>
    </row>
    <row r="1774" spans="2:4">
      <c r="B1774" s="251"/>
      <c r="D1774" s="143"/>
    </row>
    <row r="1775" spans="2:4">
      <c r="B1775" s="251"/>
      <c r="D1775" s="143"/>
    </row>
    <row r="1776" spans="2:4">
      <c r="B1776" s="251"/>
      <c r="D1776" s="143"/>
    </row>
    <row r="1777" spans="2:4">
      <c r="B1777" s="251"/>
      <c r="D1777" s="143"/>
    </row>
    <row r="1778" spans="2:4">
      <c r="B1778" s="251"/>
      <c r="D1778" s="143"/>
    </row>
    <row r="1779" spans="2:4">
      <c r="B1779" s="251"/>
      <c r="D1779" s="143"/>
    </row>
    <row r="1780" spans="2:4">
      <c r="B1780" s="251"/>
      <c r="D1780" s="143"/>
    </row>
    <row r="1781" spans="2:4">
      <c r="B1781" s="251"/>
      <c r="D1781" s="143"/>
    </row>
    <row r="1782" spans="2:4">
      <c r="B1782" s="251"/>
      <c r="D1782" s="143"/>
    </row>
    <row r="1783" spans="2:4">
      <c r="B1783" s="251"/>
      <c r="D1783" s="143"/>
    </row>
    <row r="1784" spans="2:4">
      <c r="B1784" s="251"/>
      <c r="D1784" s="143"/>
    </row>
    <row r="1785" spans="2:4">
      <c r="B1785" s="251"/>
      <c r="D1785" s="143"/>
    </row>
    <row r="1786" spans="2:4">
      <c r="B1786" s="251"/>
      <c r="D1786" s="143"/>
    </row>
    <row r="1787" spans="2:4">
      <c r="B1787" s="251"/>
      <c r="D1787" s="143"/>
    </row>
    <row r="1788" spans="2:4">
      <c r="B1788" s="251"/>
      <c r="D1788" s="143"/>
    </row>
    <row r="1789" spans="2:4">
      <c r="B1789" s="251"/>
      <c r="D1789" s="143"/>
    </row>
    <row r="1790" spans="2:4">
      <c r="B1790" s="251"/>
      <c r="D1790" s="143"/>
    </row>
    <row r="1791" spans="2:4">
      <c r="B1791" s="251"/>
      <c r="D1791" s="143"/>
    </row>
    <row r="1792" spans="2:4">
      <c r="B1792" s="251"/>
      <c r="D1792" s="143"/>
    </row>
    <row r="1793" spans="2:4">
      <c r="B1793" s="251"/>
      <c r="D1793" s="143"/>
    </row>
    <row r="1794" spans="2:4">
      <c r="B1794" s="251"/>
      <c r="D1794" s="143"/>
    </row>
    <row r="1795" spans="2:4">
      <c r="B1795" s="251"/>
      <c r="D1795" s="143"/>
    </row>
    <row r="1796" spans="2:4">
      <c r="B1796" s="251"/>
      <c r="D1796" s="143"/>
    </row>
    <row r="1797" spans="2:4">
      <c r="B1797" s="251"/>
      <c r="D1797" s="143"/>
    </row>
    <row r="1798" spans="2:4">
      <c r="B1798" s="251"/>
      <c r="D1798" s="143"/>
    </row>
    <row r="1799" spans="2:4">
      <c r="B1799" s="251"/>
      <c r="D1799" s="143"/>
    </row>
    <row r="1800" spans="2:4">
      <c r="B1800" s="251"/>
      <c r="D1800" s="143"/>
    </row>
    <row r="1801" spans="2:4">
      <c r="B1801" s="251"/>
      <c r="D1801" s="143"/>
    </row>
    <row r="1802" spans="2:4">
      <c r="B1802" s="251"/>
      <c r="D1802" s="143"/>
    </row>
    <row r="1803" spans="2:4">
      <c r="B1803" s="251"/>
      <c r="D1803" s="143"/>
    </row>
    <row r="1804" spans="2:4">
      <c r="B1804" s="251"/>
      <c r="D1804" s="143"/>
    </row>
    <row r="1805" spans="2:4">
      <c r="B1805" s="251"/>
      <c r="D1805" s="143"/>
    </row>
    <row r="1806" spans="2:4">
      <c r="B1806" s="251"/>
      <c r="D1806" s="143"/>
    </row>
    <row r="1807" spans="2:4">
      <c r="B1807" s="251"/>
      <c r="D1807" s="143"/>
    </row>
    <row r="1808" spans="2:4">
      <c r="B1808" s="251"/>
      <c r="D1808" s="143"/>
    </row>
    <row r="1809" spans="2:4">
      <c r="B1809" s="251"/>
      <c r="D1809" s="143"/>
    </row>
    <row r="1810" spans="2:4">
      <c r="B1810" s="251"/>
      <c r="D1810" s="143"/>
    </row>
    <row r="1811" spans="2:4">
      <c r="B1811" s="251"/>
      <c r="D1811" s="143"/>
    </row>
    <row r="1812" spans="2:4">
      <c r="B1812" s="251"/>
      <c r="D1812" s="143"/>
    </row>
    <row r="1813" spans="2:4">
      <c r="B1813" s="251"/>
      <c r="D1813" s="143"/>
    </row>
    <row r="1814" spans="2:4">
      <c r="B1814" s="251"/>
      <c r="D1814" s="143"/>
    </row>
    <row r="1815" spans="2:4">
      <c r="B1815" s="251"/>
      <c r="D1815" s="143"/>
    </row>
    <row r="1816" spans="2:4">
      <c r="B1816" s="251"/>
      <c r="D1816" s="143"/>
    </row>
    <row r="1817" spans="2:4">
      <c r="B1817" s="251"/>
      <c r="D1817" s="143"/>
    </row>
    <row r="1818" spans="2:4">
      <c r="B1818" s="251"/>
      <c r="D1818" s="143"/>
    </row>
    <row r="1819" spans="2:4">
      <c r="B1819" s="251"/>
      <c r="D1819" s="143"/>
    </row>
    <row r="1820" spans="2:4">
      <c r="B1820" s="251"/>
      <c r="D1820" s="143"/>
    </row>
    <row r="1821" spans="2:4">
      <c r="B1821" s="251"/>
      <c r="D1821" s="143"/>
    </row>
    <row r="1822" spans="2:4">
      <c r="B1822" s="251"/>
      <c r="D1822" s="143"/>
    </row>
    <row r="1823" spans="2:4">
      <c r="B1823" s="251"/>
      <c r="D1823" s="143"/>
    </row>
    <row r="1824" spans="2:4">
      <c r="B1824" s="251"/>
      <c r="D1824" s="143"/>
    </row>
    <row r="1825" spans="2:4">
      <c r="B1825" s="251"/>
      <c r="D1825" s="143"/>
    </row>
    <row r="1826" spans="2:4">
      <c r="B1826" s="251"/>
      <c r="D1826" s="143"/>
    </row>
    <row r="1827" spans="2:4">
      <c r="B1827" s="251"/>
      <c r="D1827" s="143"/>
    </row>
    <row r="1828" spans="2:4">
      <c r="B1828" s="251"/>
      <c r="D1828" s="143"/>
    </row>
    <row r="1829" spans="2:4">
      <c r="B1829" s="251"/>
      <c r="D1829" s="143"/>
    </row>
    <row r="1830" spans="2:4">
      <c r="B1830" s="251"/>
      <c r="D1830" s="143"/>
    </row>
    <row r="1831" spans="2:4">
      <c r="B1831" s="251"/>
      <c r="D1831" s="143"/>
    </row>
    <row r="1832" spans="2:4">
      <c r="B1832" s="251"/>
      <c r="D1832" s="143"/>
    </row>
    <row r="1833" spans="2:4">
      <c r="B1833" s="251"/>
      <c r="D1833" s="143"/>
    </row>
    <row r="1834" spans="2:4">
      <c r="B1834" s="251"/>
      <c r="D1834" s="143"/>
    </row>
    <row r="1835" spans="2:4">
      <c r="B1835" s="251"/>
      <c r="D1835" s="143"/>
    </row>
    <row r="1836" spans="2:4">
      <c r="B1836" s="251"/>
      <c r="D1836" s="143"/>
    </row>
    <row r="1837" spans="2:4">
      <c r="B1837" s="251"/>
      <c r="D1837" s="143"/>
    </row>
    <row r="1838" spans="2:4">
      <c r="B1838" s="251"/>
      <c r="D1838" s="143"/>
    </row>
    <row r="1839" spans="2:4">
      <c r="B1839" s="251"/>
      <c r="D1839" s="143"/>
    </row>
    <row r="1840" spans="2:4">
      <c r="B1840" s="251"/>
      <c r="D1840" s="143"/>
    </row>
    <row r="1841" spans="2:4">
      <c r="B1841" s="251"/>
      <c r="D1841" s="143"/>
    </row>
    <row r="1842" spans="2:4">
      <c r="B1842" s="251"/>
      <c r="D1842" s="143"/>
    </row>
    <row r="1843" spans="2:4">
      <c r="B1843" s="251"/>
      <c r="D1843" s="143"/>
    </row>
    <row r="1844" spans="2:4">
      <c r="B1844" s="251"/>
      <c r="D1844" s="143"/>
    </row>
    <row r="1845" spans="2:4">
      <c r="B1845" s="251"/>
      <c r="D1845" s="143"/>
    </row>
    <row r="1846" spans="2:4">
      <c r="B1846" s="251"/>
      <c r="D1846" s="143"/>
    </row>
    <row r="1847" spans="2:4">
      <c r="B1847" s="251"/>
      <c r="D1847" s="143"/>
    </row>
    <row r="1848" spans="2:4">
      <c r="B1848" s="251"/>
      <c r="D1848" s="143"/>
    </row>
    <row r="1849" spans="2:4">
      <c r="B1849" s="251"/>
      <c r="D1849" s="143"/>
    </row>
    <row r="1850" spans="2:4">
      <c r="B1850" s="251"/>
      <c r="D1850" s="143"/>
    </row>
    <row r="1851" spans="2:4">
      <c r="B1851" s="251"/>
      <c r="D1851" s="143"/>
    </row>
    <row r="1852" spans="2:4">
      <c r="B1852" s="251"/>
      <c r="D1852" s="143"/>
    </row>
    <row r="1853" spans="2:4">
      <c r="B1853" s="251"/>
      <c r="D1853" s="143"/>
    </row>
    <row r="1854" spans="2:4">
      <c r="B1854" s="251"/>
      <c r="D1854" s="143"/>
    </row>
    <row r="1855" spans="2:4">
      <c r="B1855" s="251"/>
      <c r="D1855" s="143"/>
    </row>
    <row r="1856" spans="2:4">
      <c r="B1856" s="251"/>
      <c r="D1856" s="143"/>
    </row>
    <row r="1857" spans="2:4">
      <c r="B1857" s="251"/>
      <c r="D1857" s="143"/>
    </row>
    <row r="1858" spans="2:4">
      <c r="B1858" s="251"/>
      <c r="D1858" s="143"/>
    </row>
    <row r="1859" spans="2:4">
      <c r="B1859" s="251"/>
      <c r="D1859" s="143"/>
    </row>
    <row r="1860" spans="2:4">
      <c r="B1860" s="251"/>
      <c r="D1860" s="143"/>
    </row>
    <row r="1861" spans="2:4">
      <c r="B1861" s="251"/>
      <c r="D1861" s="143"/>
    </row>
    <row r="1862" spans="2:4">
      <c r="B1862" s="251"/>
      <c r="D1862" s="143"/>
    </row>
    <row r="1863" spans="2:4">
      <c r="B1863" s="251"/>
      <c r="D1863" s="143"/>
    </row>
    <row r="1864" spans="2:4">
      <c r="B1864" s="251"/>
      <c r="D1864" s="143"/>
    </row>
    <row r="1865" spans="2:4">
      <c r="B1865" s="251"/>
      <c r="D1865" s="143"/>
    </row>
    <row r="1866" spans="2:4">
      <c r="B1866" s="251"/>
      <c r="D1866" s="143"/>
    </row>
    <row r="1867" spans="2:4">
      <c r="B1867" s="251"/>
      <c r="D1867" s="143"/>
    </row>
    <row r="1868" spans="2:4">
      <c r="B1868" s="251"/>
      <c r="D1868" s="143"/>
    </row>
    <row r="1869" spans="2:4">
      <c r="B1869" s="251"/>
      <c r="D1869" s="143"/>
    </row>
    <row r="1870" spans="2:4">
      <c r="B1870" s="251"/>
      <c r="D1870" s="143"/>
    </row>
    <row r="1871" spans="2:4">
      <c r="B1871" s="251"/>
      <c r="D1871" s="143"/>
    </row>
    <row r="1872" spans="2:4">
      <c r="B1872" s="251"/>
      <c r="D1872" s="143"/>
    </row>
    <row r="1873" spans="2:4">
      <c r="B1873" s="251"/>
      <c r="D1873" s="143"/>
    </row>
    <row r="1874" spans="2:4">
      <c r="B1874" s="251"/>
      <c r="D1874" s="143"/>
    </row>
    <row r="1875" spans="2:4">
      <c r="B1875" s="251"/>
      <c r="D1875" s="143"/>
    </row>
    <row r="1876" spans="2:4">
      <c r="B1876" s="251"/>
      <c r="D1876" s="143"/>
    </row>
    <row r="1877" spans="2:4">
      <c r="B1877" s="251"/>
      <c r="D1877" s="143"/>
    </row>
    <row r="1878" spans="2:4">
      <c r="B1878" s="251"/>
      <c r="D1878" s="143"/>
    </row>
    <row r="1879" spans="2:4">
      <c r="B1879" s="251"/>
      <c r="D1879" s="143"/>
    </row>
    <row r="1880" spans="2:4">
      <c r="B1880" s="251"/>
      <c r="D1880" s="143"/>
    </row>
    <row r="1881" spans="2:4">
      <c r="B1881" s="251"/>
      <c r="D1881" s="143"/>
    </row>
    <row r="1882" spans="2:4">
      <c r="B1882" s="251"/>
      <c r="D1882" s="143"/>
    </row>
    <row r="1883" spans="2:4">
      <c r="B1883" s="251"/>
      <c r="D1883" s="143"/>
    </row>
    <row r="1884" spans="2:4">
      <c r="B1884" s="251"/>
      <c r="D1884" s="143"/>
    </row>
    <row r="1885" spans="2:4">
      <c r="B1885" s="251"/>
      <c r="D1885" s="143"/>
    </row>
    <row r="1886" spans="2:4">
      <c r="B1886" s="251"/>
      <c r="D1886" s="143"/>
    </row>
    <row r="1887" spans="2:4">
      <c r="B1887" s="251"/>
      <c r="D1887" s="143"/>
    </row>
    <row r="1888" spans="2:4">
      <c r="B1888" s="251"/>
      <c r="D1888" s="143"/>
    </row>
    <row r="1889" spans="2:4">
      <c r="B1889" s="251"/>
      <c r="D1889" s="143"/>
    </row>
    <row r="1890" spans="2:4">
      <c r="B1890" s="251"/>
      <c r="D1890" s="143"/>
    </row>
    <row r="1891" spans="2:4">
      <c r="B1891" s="251"/>
      <c r="D1891" s="143"/>
    </row>
    <row r="1892" spans="2:4">
      <c r="B1892" s="251"/>
      <c r="D1892" s="143"/>
    </row>
    <row r="1893" spans="2:4">
      <c r="B1893" s="251"/>
      <c r="D1893" s="143"/>
    </row>
    <row r="1894" spans="2:4">
      <c r="B1894" s="251"/>
      <c r="D1894" s="143"/>
    </row>
    <row r="1895" spans="2:4">
      <c r="B1895" s="251"/>
      <c r="D1895" s="143"/>
    </row>
    <row r="1896" spans="2:4">
      <c r="B1896" s="251"/>
      <c r="D1896" s="143"/>
    </row>
    <row r="1897" spans="2:4">
      <c r="B1897" s="251"/>
      <c r="D1897" s="143"/>
    </row>
    <row r="1898" spans="2:4">
      <c r="B1898" s="251"/>
      <c r="D1898" s="143"/>
    </row>
    <row r="1899" spans="2:4">
      <c r="B1899" s="251"/>
      <c r="D1899" s="143"/>
    </row>
    <row r="1900" spans="2:4">
      <c r="B1900" s="251"/>
      <c r="D1900" s="143"/>
    </row>
    <row r="1901" spans="2:4">
      <c r="B1901" s="251"/>
      <c r="D1901" s="143"/>
    </row>
    <row r="1902" spans="2:4">
      <c r="B1902" s="251"/>
      <c r="D1902" s="143"/>
    </row>
    <row r="1903" spans="2:4">
      <c r="B1903" s="251"/>
      <c r="D1903" s="143"/>
    </row>
    <row r="1904" spans="2:4">
      <c r="B1904" s="251"/>
      <c r="D1904" s="143"/>
    </row>
    <row r="1905" spans="2:4">
      <c r="B1905" s="251"/>
      <c r="D1905" s="143"/>
    </row>
    <row r="1906" spans="2:4">
      <c r="B1906" s="251"/>
      <c r="D1906" s="143"/>
    </row>
    <row r="1907" spans="2:4">
      <c r="B1907" s="251"/>
      <c r="D1907" s="143"/>
    </row>
    <row r="1908" spans="2:4">
      <c r="B1908" s="251"/>
      <c r="D1908" s="143"/>
    </row>
    <row r="1909" spans="2:4">
      <c r="B1909" s="251"/>
      <c r="D1909" s="143"/>
    </row>
    <row r="1910" spans="2:4">
      <c r="B1910" s="251"/>
      <c r="D1910" s="143"/>
    </row>
    <row r="1911" spans="2:4">
      <c r="B1911" s="251"/>
      <c r="D1911" s="143"/>
    </row>
    <row r="1912" spans="2:4">
      <c r="B1912" s="251"/>
      <c r="D1912" s="143"/>
    </row>
    <row r="1913" spans="2:4">
      <c r="B1913" s="251"/>
      <c r="D1913" s="143"/>
    </row>
    <row r="1914" spans="2:4">
      <c r="B1914" s="251"/>
      <c r="D1914" s="143"/>
    </row>
    <row r="1915" spans="2:4">
      <c r="B1915" s="251"/>
      <c r="D1915" s="143"/>
    </row>
    <row r="1916" spans="2:4">
      <c r="B1916" s="251"/>
      <c r="D1916" s="143"/>
    </row>
    <row r="1917" spans="2:4">
      <c r="B1917" s="251"/>
      <c r="D1917" s="143"/>
    </row>
    <row r="1918" spans="2:4">
      <c r="B1918" s="251"/>
      <c r="D1918" s="143"/>
    </row>
    <row r="1919" spans="2:4">
      <c r="B1919" s="251"/>
      <c r="D1919" s="143"/>
    </row>
    <row r="1920" spans="2:4">
      <c r="B1920" s="251"/>
      <c r="D1920" s="143"/>
    </row>
    <row r="1921" spans="2:4">
      <c r="B1921" s="251"/>
      <c r="D1921" s="143"/>
    </row>
    <row r="1922" spans="2:4">
      <c r="B1922" s="251"/>
      <c r="D1922" s="143"/>
    </row>
    <row r="1923" spans="2:4">
      <c r="B1923" s="251"/>
      <c r="D1923" s="143"/>
    </row>
    <row r="1924" spans="2:4">
      <c r="B1924" s="251"/>
      <c r="D1924" s="143"/>
    </row>
    <row r="1925" spans="2:4">
      <c r="B1925" s="251"/>
      <c r="D1925" s="143"/>
    </row>
    <row r="1926" spans="2:4">
      <c r="B1926" s="251"/>
      <c r="D1926" s="143"/>
    </row>
    <row r="1927" spans="2:4">
      <c r="B1927" s="251"/>
      <c r="D1927" s="143"/>
    </row>
    <row r="1928" spans="2:4">
      <c r="B1928" s="251"/>
      <c r="D1928" s="143"/>
    </row>
    <row r="1929" spans="2:4">
      <c r="B1929" s="251"/>
      <c r="D1929" s="143"/>
    </row>
    <row r="1930" spans="2:4">
      <c r="B1930" s="251"/>
      <c r="D1930" s="143"/>
    </row>
    <row r="1931" spans="2:4">
      <c r="B1931" s="251"/>
      <c r="D1931" s="143"/>
    </row>
    <row r="1932" spans="2:4">
      <c r="B1932" s="251"/>
      <c r="D1932" s="143"/>
    </row>
    <row r="1933" spans="2:4">
      <c r="B1933" s="251"/>
      <c r="D1933" s="143"/>
    </row>
    <row r="1934" spans="2:4">
      <c r="B1934" s="251"/>
      <c r="D1934" s="143"/>
    </row>
    <row r="1935" spans="2:4">
      <c r="B1935" s="251"/>
      <c r="D1935" s="143"/>
    </row>
    <row r="1936" spans="2:4">
      <c r="B1936" s="251"/>
      <c r="D1936" s="143"/>
    </row>
    <row r="1937" spans="2:4">
      <c r="B1937" s="251"/>
      <c r="D1937" s="143"/>
    </row>
    <row r="1938" spans="2:4">
      <c r="B1938" s="251"/>
      <c r="D1938" s="143"/>
    </row>
    <row r="1939" spans="2:4">
      <c r="B1939" s="251"/>
      <c r="D1939" s="143"/>
    </row>
    <row r="1940" spans="2:4">
      <c r="B1940" s="251"/>
      <c r="D1940" s="143"/>
    </row>
    <row r="1941" spans="2:4">
      <c r="B1941" s="251"/>
      <c r="D1941" s="143"/>
    </row>
    <row r="1942" spans="2:4">
      <c r="B1942" s="251"/>
      <c r="D1942" s="143"/>
    </row>
    <row r="1943" spans="2:4">
      <c r="B1943" s="251"/>
      <c r="D1943" s="143"/>
    </row>
    <row r="1944" spans="2:4">
      <c r="B1944" s="251"/>
      <c r="D1944" s="143"/>
    </row>
    <row r="1945" spans="2:4">
      <c r="B1945" s="251"/>
      <c r="D1945" s="143"/>
    </row>
    <row r="1946" spans="2:4">
      <c r="B1946" s="251"/>
      <c r="D1946" s="143"/>
    </row>
    <row r="1947" spans="2:4">
      <c r="B1947" s="251"/>
      <c r="D1947" s="143"/>
    </row>
    <row r="1948" spans="2:4">
      <c r="B1948" s="251"/>
      <c r="D1948" s="143"/>
    </row>
    <row r="1949" spans="2:4">
      <c r="B1949" s="251"/>
      <c r="D1949" s="143"/>
    </row>
    <row r="1950" spans="2:4">
      <c r="B1950" s="251"/>
      <c r="D1950" s="143"/>
    </row>
    <row r="1951" spans="2:4">
      <c r="B1951" s="251"/>
      <c r="D1951" s="143"/>
    </row>
    <row r="1952" spans="2:4">
      <c r="B1952" s="251"/>
      <c r="D1952" s="143"/>
    </row>
    <row r="1953" spans="2:4">
      <c r="B1953" s="251"/>
      <c r="D1953" s="143"/>
    </row>
    <row r="1954" spans="2:4">
      <c r="B1954" s="251"/>
      <c r="D1954" s="143"/>
    </row>
    <row r="1955" spans="2:4">
      <c r="B1955" s="251"/>
      <c r="D1955" s="143"/>
    </row>
    <row r="1956" spans="2:4">
      <c r="B1956" s="251"/>
      <c r="D1956" s="143"/>
    </row>
    <row r="1957" spans="2:4">
      <c r="B1957" s="251"/>
      <c r="D1957" s="143"/>
    </row>
    <row r="1958" spans="2:4">
      <c r="B1958" s="251"/>
      <c r="D1958" s="143"/>
    </row>
    <row r="1959" spans="2:4">
      <c r="B1959" s="251"/>
      <c r="D1959" s="143"/>
    </row>
    <row r="1960" spans="2:4">
      <c r="B1960" s="251"/>
      <c r="D1960" s="143"/>
    </row>
    <row r="1961" spans="2:4">
      <c r="B1961" s="251"/>
      <c r="D1961" s="143"/>
    </row>
    <row r="1962" spans="2:4">
      <c r="B1962" s="251"/>
      <c r="D1962" s="143"/>
    </row>
    <row r="1963" spans="2:4">
      <c r="B1963" s="251"/>
      <c r="D1963" s="143"/>
    </row>
    <row r="1964" spans="2:4">
      <c r="B1964" s="251"/>
      <c r="D1964" s="143"/>
    </row>
  </sheetData>
  <sheetProtection algorithmName="SHA-512" hashValue="ymvR6k9DGVYWuWjVycZclbfqpp9BAfBi6XLBUR8UVVPkYpdEKYOrJIB2Nsf1t9Fma9JNXaG30otpramSMms2dg==" saltValue="PbUyqcRfH5JJuejXlSowiQ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B1:E2097"/>
  <sheetViews>
    <sheetView zoomScaleNormal="100" workbookViewId="0">
      <selection activeCell="B3" sqref="B3"/>
    </sheetView>
  </sheetViews>
  <sheetFormatPr defaultRowHeight="15"/>
  <cols>
    <col min="1" max="1" width="9.140625" customWidth="1"/>
    <col min="2" max="2" width="21.7109375" style="104" customWidth="1"/>
    <col min="3" max="3" width="21.7109375" style="191" customWidth="1"/>
    <col min="4" max="4" width="45.7109375" customWidth="1"/>
    <col min="5" max="5" width="25.7109375" customWidth="1"/>
  </cols>
  <sheetData>
    <row r="1" spans="2:5" ht="39.75" customHeight="1">
      <c r="B1" s="48"/>
      <c r="C1" s="425" t="s">
        <v>49</v>
      </c>
      <c r="D1" s="425"/>
    </row>
    <row r="2" spans="2:5">
      <c r="B2" s="381" t="s">
        <v>13</v>
      </c>
      <c r="C2" s="394">
        <f>C2097</f>
        <v>128986.68</v>
      </c>
      <c r="D2" s="395"/>
    </row>
    <row r="3" spans="2:5">
      <c r="B3" s="49"/>
      <c r="C3" s="35"/>
      <c r="D3" s="35"/>
    </row>
    <row r="4" spans="2:5" ht="26.25" customHeight="1">
      <c r="B4" s="439" t="s">
        <v>23</v>
      </c>
      <c r="C4" s="437"/>
      <c r="D4" s="440"/>
    </row>
    <row r="5" spans="2:5">
      <c r="B5" s="24" t="s">
        <v>9</v>
      </c>
      <c r="C5" s="50" t="s">
        <v>10</v>
      </c>
      <c r="D5" s="69" t="s">
        <v>11</v>
      </c>
    </row>
    <row r="6" spans="2:5">
      <c r="B6" s="172">
        <v>42675</v>
      </c>
      <c r="C6" s="190">
        <v>0.1</v>
      </c>
      <c r="D6" s="174" t="s">
        <v>5336</v>
      </c>
      <c r="E6" s="105"/>
    </row>
    <row r="7" spans="2:5">
      <c r="B7" s="172">
        <v>42675</v>
      </c>
      <c r="C7" s="190">
        <v>0.1</v>
      </c>
      <c r="D7" s="174" t="s">
        <v>5335</v>
      </c>
      <c r="E7" s="105"/>
    </row>
    <row r="8" spans="2:5">
      <c r="B8" s="172">
        <v>42675</v>
      </c>
      <c r="C8" s="190">
        <v>0.15</v>
      </c>
      <c r="D8" s="174" t="s">
        <v>5335</v>
      </c>
      <c r="E8" s="105"/>
    </row>
    <row r="9" spans="2:5">
      <c r="B9" s="172">
        <v>42675</v>
      </c>
      <c r="C9" s="190">
        <v>0.2</v>
      </c>
      <c r="D9" s="174" t="s">
        <v>5335</v>
      </c>
      <c r="E9" s="105"/>
    </row>
    <row r="10" spans="2:5">
      <c r="B10" s="172">
        <v>42675</v>
      </c>
      <c r="C10" s="190">
        <v>0.3</v>
      </c>
      <c r="D10" s="174" t="s">
        <v>5335</v>
      </c>
      <c r="E10" s="105"/>
    </row>
    <row r="11" spans="2:5" s="70" customFormat="1">
      <c r="B11" s="301">
        <v>42675</v>
      </c>
      <c r="C11" s="302">
        <v>0.35</v>
      </c>
      <c r="D11" s="300" t="s">
        <v>5335</v>
      </c>
      <c r="E11" s="105"/>
    </row>
    <row r="12" spans="2:5" s="70" customFormat="1">
      <c r="B12" s="301">
        <v>42675</v>
      </c>
      <c r="C12" s="302">
        <v>0.38</v>
      </c>
      <c r="D12" s="300" t="s">
        <v>5335</v>
      </c>
      <c r="E12" s="105"/>
    </row>
    <row r="13" spans="2:5" s="70" customFormat="1">
      <c r="B13" s="301">
        <v>42675</v>
      </c>
      <c r="C13" s="302">
        <v>0.38</v>
      </c>
      <c r="D13" s="300" t="s">
        <v>5335</v>
      </c>
      <c r="E13" s="105"/>
    </row>
    <row r="14" spans="2:5" s="70" customFormat="1">
      <c r="B14" s="301">
        <v>42675</v>
      </c>
      <c r="C14" s="302">
        <v>0.57999999999999996</v>
      </c>
      <c r="D14" s="300" t="s">
        <v>5335</v>
      </c>
      <c r="E14" s="105"/>
    </row>
    <row r="15" spans="2:5" s="70" customFormat="1">
      <c r="B15" s="301">
        <v>42675</v>
      </c>
      <c r="C15" s="302">
        <v>0.64</v>
      </c>
      <c r="D15" s="300" t="s">
        <v>5335</v>
      </c>
      <c r="E15" s="105"/>
    </row>
    <row r="16" spans="2:5" s="70" customFormat="1">
      <c r="B16" s="301">
        <v>42675</v>
      </c>
      <c r="C16" s="302">
        <v>0.64</v>
      </c>
      <c r="D16" s="300" t="s">
        <v>5335</v>
      </c>
      <c r="E16" s="105"/>
    </row>
    <row r="17" spans="2:5" s="70" customFormat="1">
      <c r="B17" s="301">
        <v>42675</v>
      </c>
      <c r="C17" s="302">
        <v>0.8</v>
      </c>
      <c r="D17" s="300" t="s">
        <v>5335</v>
      </c>
      <c r="E17" s="105"/>
    </row>
    <row r="18" spans="2:5" s="70" customFormat="1">
      <c r="B18" s="301">
        <v>42675</v>
      </c>
      <c r="C18" s="302">
        <v>0.95</v>
      </c>
      <c r="D18" s="300" t="s">
        <v>5335</v>
      </c>
      <c r="E18" s="105"/>
    </row>
    <row r="19" spans="2:5" s="70" customFormat="1">
      <c r="B19" s="301">
        <v>42675</v>
      </c>
      <c r="C19" s="302">
        <v>1</v>
      </c>
      <c r="D19" s="300" t="s">
        <v>5335</v>
      </c>
      <c r="E19" s="105"/>
    </row>
    <row r="20" spans="2:5" s="70" customFormat="1">
      <c r="B20" s="301">
        <v>42675</v>
      </c>
      <c r="C20" s="302">
        <v>1</v>
      </c>
      <c r="D20" s="300" t="s">
        <v>5335</v>
      </c>
      <c r="E20" s="105"/>
    </row>
    <row r="21" spans="2:5" s="70" customFormat="1">
      <c r="B21" s="301">
        <v>42675</v>
      </c>
      <c r="C21" s="302">
        <v>1</v>
      </c>
      <c r="D21" s="300" t="s">
        <v>5335</v>
      </c>
      <c r="E21" s="105"/>
    </row>
    <row r="22" spans="2:5" s="70" customFormat="1">
      <c r="B22" s="301">
        <v>42675</v>
      </c>
      <c r="C22" s="302">
        <v>1.5</v>
      </c>
      <c r="D22" s="300" t="s">
        <v>5335</v>
      </c>
      <c r="E22" s="105"/>
    </row>
    <row r="23" spans="2:5" s="70" customFormat="1">
      <c r="B23" s="301">
        <v>42675</v>
      </c>
      <c r="C23" s="302">
        <v>1.71</v>
      </c>
      <c r="D23" s="300" t="s">
        <v>5335</v>
      </c>
      <c r="E23" s="105"/>
    </row>
    <row r="24" spans="2:5" s="70" customFormat="1">
      <c r="B24" s="301">
        <v>42675</v>
      </c>
      <c r="C24" s="302">
        <v>1.73</v>
      </c>
      <c r="D24" s="300" t="s">
        <v>5335</v>
      </c>
      <c r="E24" s="105"/>
    </row>
    <row r="25" spans="2:5" s="70" customFormat="1">
      <c r="B25" s="301">
        <v>42675</v>
      </c>
      <c r="C25" s="302">
        <v>2</v>
      </c>
      <c r="D25" s="300" t="s">
        <v>5335</v>
      </c>
      <c r="E25" s="105"/>
    </row>
    <row r="26" spans="2:5" s="70" customFormat="1">
      <c r="B26" s="301">
        <v>42675</v>
      </c>
      <c r="C26" s="302">
        <v>2.15</v>
      </c>
      <c r="D26" s="300" t="s">
        <v>5335</v>
      </c>
      <c r="E26" s="105"/>
    </row>
    <row r="27" spans="2:5" s="70" customFormat="1">
      <c r="B27" s="301">
        <v>42675</v>
      </c>
      <c r="C27" s="302">
        <v>2.2000000000000002</v>
      </c>
      <c r="D27" s="300" t="s">
        <v>5335</v>
      </c>
      <c r="E27" s="105"/>
    </row>
    <row r="28" spans="2:5" s="70" customFormat="1">
      <c r="B28" s="301">
        <v>42675</v>
      </c>
      <c r="C28" s="302">
        <v>2.5</v>
      </c>
      <c r="D28" s="300" t="s">
        <v>5335</v>
      </c>
      <c r="E28" s="105"/>
    </row>
    <row r="29" spans="2:5" s="70" customFormat="1">
      <c r="B29" s="301">
        <v>42675</v>
      </c>
      <c r="C29" s="302">
        <v>3</v>
      </c>
      <c r="D29" s="300" t="s">
        <v>5335</v>
      </c>
      <c r="E29" s="105"/>
    </row>
    <row r="30" spans="2:5" s="70" customFormat="1">
      <c r="B30" s="301">
        <v>42675</v>
      </c>
      <c r="C30" s="302">
        <v>4.2</v>
      </c>
      <c r="D30" s="300" t="s">
        <v>5335</v>
      </c>
      <c r="E30" s="105"/>
    </row>
    <row r="31" spans="2:5" s="70" customFormat="1">
      <c r="B31" s="301">
        <v>42675</v>
      </c>
      <c r="C31" s="302">
        <v>4.41</v>
      </c>
      <c r="D31" s="300" t="s">
        <v>5335</v>
      </c>
      <c r="E31" s="105"/>
    </row>
    <row r="32" spans="2:5" s="70" customFormat="1">
      <c r="B32" s="301">
        <v>42675</v>
      </c>
      <c r="C32" s="302">
        <v>4.54</v>
      </c>
      <c r="D32" s="300" t="s">
        <v>5335</v>
      </c>
      <c r="E32" s="105"/>
    </row>
    <row r="33" spans="2:5" s="70" customFormat="1">
      <c r="B33" s="301">
        <v>42675</v>
      </c>
      <c r="C33" s="302">
        <v>5</v>
      </c>
      <c r="D33" s="300" t="s">
        <v>5335</v>
      </c>
      <c r="E33" s="105"/>
    </row>
    <row r="34" spans="2:5" s="70" customFormat="1">
      <c r="B34" s="301">
        <v>42675</v>
      </c>
      <c r="C34" s="302">
        <v>5</v>
      </c>
      <c r="D34" s="300" t="s">
        <v>5335</v>
      </c>
      <c r="E34" s="105"/>
    </row>
    <row r="35" spans="2:5" s="70" customFormat="1">
      <c r="B35" s="301">
        <v>42675</v>
      </c>
      <c r="C35" s="302">
        <v>5</v>
      </c>
      <c r="D35" s="300" t="s">
        <v>5335</v>
      </c>
      <c r="E35" s="105"/>
    </row>
    <row r="36" spans="2:5" s="70" customFormat="1">
      <c r="B36" s="301">
        <v>42675</v>
      </c>
      <c r="C36" s="302">
        <v>5</v>
      </c>
      <c r="D36" s="300" t="s">
        <v>5335</v>
      </c>
      <c r="E36" s="105"/>
    </row>
    <row r="37" spans="2:5" s="70" customFormat="1">
      <c r="B37" s="301">
        <v>42675</v>
      </c>
      <c r="C37" s="302">
        <v>5.25</v>
      </c>
      <c r="D37" s="300" t="s">
        <v>5335</v>
      </c>
      <c r="E37" s="105"/>
    </row>
    <row r="38" spans="2:5" s="70" customFormat="1">
      <c r="B38" s="301">
        <v>42675</v>
      </c>
      <c r="C38" s="302">
        <v>6.96</v>
      </c>
      <c r="D38" s="300" t="s">
        <v>5335</v>
      </c>
      <c r="E38" s="105"/>
    </row>
    <row r="39" spans="2:5" s="70" customFormat="1">
      <c r="B39" s="301">
        <v>42675</v>
      </c>
      <c r="C39" s="302">
        <v>7</v>
      </c>
      <c r="D39" s="300" t="s">
        <v>5335</v>
      </c>
      <c r="E39" s="105"/>
    </row>
    <row r="40" spans="2:5" s="70" customFormat="1">
      <c r="B40" s="301">
        <v>42675</v>
      </c>
      <c r="C40" s="302">
        <v>7</v>
      </c>
      <c r="D40" s="300" t="s">
        <v>5335</v>
      </c>
      <c r="E40" s="105"/>
    </row>
    <row r="41" spans="2:5" s="70" customFormat="1">
      <c r="B41" s="301">
        <v>42675</v>
      </c>
      <c r="C41" s="302">
        <v>7</v>
      </c>
      <c r="D41" s="300" t="s">
        <v>5335</v>
      </c>
      <c r="E41" s="105"/>
    </row>
    <row r="42" spans="2:5" s="70" customFormat="1">
      <c r="B42" s="301">
        <v>42675</v>
      </c>
      <c r="C42" s="302">
        <v>7</v>
      </c>
      <c r="D42" s="300" t="s">
        <v>5335</v>
      </c>
      <c r="E42" s="105"/>
    </row>
    <row r="43" spans="2:5" s="70" customFormat="1">
      <c r="B43" s="301">
        <v>42675</v>
      </c>
      <c r="C43" s="302">
        <v>7</v>
      </c>
      <c r="D43" s="300" t="s">
        <v>5335</v>
      </c>
      <c r="E43" s="105"/>
    </row>
    <row r="44" spans="2:5" s="70" customFormat="1">
      <c r="B44" s="301">
        <v>42675</v>
      </c>
      <c r="C44" s="302">
        <v>7</v>
      </c>
      <c r="D44" s="300" t="s">
        <v>5335</v>
      </c>
      <c r="E44" s="105"/>
    </row>
    <row r="45" spans="2:5" s="70" customFormat="1">
      <c r="B45" s="301">
        <v>42675</v>
      </c>
      <c r="C45" s="302">
        <v>7</v>
      </c>
      <c r="D45" s="300" t="s">
        <v>5335</v>
      </c>
      <c r="E45" s="105"/>
    </row>
    <row r="46" spans="2:5" s="70" customFormat="1">
      <c r="B46" s="301">
        <v>42675</v>
      </c>
      <c r="C46" s="302">
        <v>7</v>
      </c>
      <c r="D46" s="300" t="s">
        <v>5335</v>
      </c>
      <c r="E46" s="105"/>
    </row>
    <row r="47" spans="2:5" s="70" customFormat="1">
      <c r="B47" s="301">
        <v>42675</v>
      </c>
      <c r="C47" s="302">
        <v>7</v>
      </c>
      <c r="D47" s="300" t="s">
        <v>5335</v>
      </c>
      <c r="E47" s="105"/>
    </row>
    <row r="48" spans="2:5" s="70" customFormat="1">
      <c r="B48" s="301">
        <v>42675</v>
      </c>
      <c r="C48" s="302">
        <v>8</v>
      </c>
      <c r="D48" s="300" t="s">
        <v>5335</v>
      </c>
      <c r="E48" s="105"/>
    </row>
    <row r="49" spans="2:5" s="70" customFormat="1">
      <c r="B49" s="301">
        <v>42675</v>
      </c>
      <c r="C49" s="302">
        <v>8.32</v>
      </c>
      <c r="D49" s="300" t="s">
        <v>5335</v>
      </c>
      <c r="E49" s="105"/>
    </row>
    <row r="50" spans="2:5" s="70" customFormat="1">
      <c r="B50" s="301">
        <v>42675</v>
      </c>
      <c r="C50" s="302">
        <v>9</v>
      </c>
      <c r="D50" s="300" t="s">
        <v>5335</v>
      </c>
      <c r="E50" s="105"/>
    </row>
    <row r="51" spans="2:5" s="70" customFormat="1">
      <c r="B51" s="301">
        <v>42675</v>
      </c>
      <c r="C51" s="302">
        <v>9.92</v>
      </c>
      <c r="D51" s="300" t="s">
        <v>5335</v>
      </c>
      <c r="E51" s="105"/>
    </row>
    <row r="52" spans="2:5" s="70" customFormat="1">
      <c r="B52" s="301">
        <v>42675</v>
      </c>
      <c r="C52" s="302">
        <v>10</v>
      </c>
      <c r="D52" s="300" t="s">
        <v>5335</v>
      </c>
      <c r="E52" s="105"/>
    </row>
    <row r="53" spans="2:5" s="70" customFormat="1">
      <c r="B53" s="301">
        <v>42675</v>
      </c>
      <c r="C53" s="302">
        <v>10</v>
      </c>
      <c r="D53" s="300" t="s">
        <v>5335</v>
      </c>
      <c r="E53" s="105"/>
    </row>
    <row r="54" spans="2:5" s="70" customFormat="1">
      <c r="B54" s="301">
        <v>42675</v>
      </c>
      <c r="C54" s="302">
        <v>10</v>
      </c>
      <c r="D54" s="300" t="s">
        <v>5335</v>
      </c>
      <c r="E54" s="105"/>
    </row>
    <row r="55" spans="2:5" s="70" customFormat="1">
      <c r="B55" s="301">
        <v>42675</v>
      </c>
      <c r="C55" s="302">
        <v>10</v>
      </c>
      <c r="D55" s="300" t="s">
        <v>5335</v>
      </c>
      <c r="E55" s="105"/>
    </row>
    <row r="56" spans="2:5" s="70" customFormat="1">
      <c r="B56" s="301">
        <v>42675</v>
      </c>
      <c r="C56" s="302">
        <v>10</v>
      </c>
      <c r="D56" s="300" t="s">
        <v>5335</v>
      </c>
      <c r="E56" s="105"/>
    </row>
    <row r="57" spans="2:5" s="70" customFormat="1">
      <c r="B57" s="301">
        <v>42675</v>
      </c>
      <c r="C57" s="302">
        <v>10</v>
      </c>
      <c r="D57" s="300" t="s">
        <v>5335</v>
      </c>
      <c r="E57" s="105"/>
    </row>
    <row r="58" spans="2:5" s="70" customFormat="1">
      <c r="B58" s="301">
        <v>42675</v>
      </c>
      <c r="C58" s="302">
        <v>10</v>
      </c>
      <c r="D58" s="300" t="s">
        <v>5335</v>
      </c>
      <c r="E58" s="105"/>
    </row>
    <row r="59" spans="2:5" s="70" customFormat="1">
      <c r="B59" s="301">
        <v>42675</v>
      </c>
      <c r="C59" s="302">
        <v>10</v>
      </c>
      <c r="D59" s="300" t="s">
        <v>5335</v>
      </c>
      <c r="E59" s="105"/>
    </row>
    <row r="60" spans="2:5" s="70" customFormat="1">
      <c r="B60" s="301">
        <v>42675</v>
      </c>
      <c r="C60" s="302">
        <v>10</v>
      </c>
      <c r="D60" s="300" t="s">
        <v>5335</v>
      </c>
      <c r="E60" s="105"/>
    </row>
    <row r="61" spans="2:5" s="70" customFormat="1">
      <c r="B61" s="301">
        <v>42675</v>
      </c>
      <c r="C61" s="302">
        <v>12.81</v>
      </c>
      <c r="D61" s="300" t="s">
        <v>5335</v>
      </c>
      <c r="E61" s="105"/>
    </row>
    <row r="62" spans="2:5" s="70" customFormat="1">
      <c r="B62" s="301">
        <v>42675</v>
      </c>
      <c r="C62" s="302">
        <v>13</v>
      </c>
      <c r="D62" s="300" t="s">
        <v>5335</v>
      </c>
      <c r="E62" s="105"/>
    </row>
    <row r="63" spans="2:5" s="70" customFormat="1">
      <c r="B63" s="301">
        <v>42675</v>
      </c>
      <c r="C63" s="302">
        <v>14</v>
      </c>
      <c r="D63" s="300" t="s">
        <v>5335</v>
      </c>
      <c r="E63" s="105"/>
    </row>
    <row r="64" spans="2:5" s="70" customFormat="1">
      <c r="B64" s="301">
        <v>42675</v>
      </c>
      <c r="C64" s="302">
        <v>14.24</v>
      </c>
      <c r="D64" s="300" t="s">
        <v>5335</v>
      </c>
      <c r="E64" s="105"/>
    </row>
    <row r="65" spans="2:5" s="70" customFormat="1">
      <c r="B65" s="301">
        <v>42675</v>
      </c>
      <c r="C65" s="302">
        <v>14.5</v>
      </c>
      <c r="D65" s="300" t="s">
        <v>5335</v>
      </c>
      <c r="E65" s="105"/>
    </row>
    <row r="66" spans="2:5" s="70" customFormat="1">
      <c r="B66" s="301">
        <v>42675</v>
      </c>
      <c r="C66" s="302">
        <v>16.760000000000002</v>
      </c>
      <c r="D66" s="300" t="s">
        <v>5335</v>
      </c>
      <c r="E66" s="105"/>
    </row>
    <row r="67" spans="2:5" s="70" customFormat="1">
      <c r="B67" s="301">
        <v>42675</v>
      </c>
      <c r="C67" s="302">
        <v>18.05</v>
      </c>
      <c r="D67" s="300" t="s">
        <v>5335</v>
      </c>
      <c r="E67" s="105"/>
    </row>
    <row r="68" spans="2:5" s="70" customFormat="1">
      <c r="B68" s="301">
        <v>42675</v>
      </c>
      <c r="C68" s="302">
        <v>18.16</v>
      </c>
      <c r="D68" s="300" t="s">
        <v>5335</v>
      </c>
      <c r="E68" s="105"/>
    </row>
    <row r="69" spans="2:5" s="70" customFormat="1">
      <c r="B69" s="301">
        <v>42675</v>
      </c>
      <c r="C69" s="302">
        <v>18.399999999999999</v>
      </c>
      <c r="D69" s="300" t="s">
        <v>5335</v>
      </c>
      <c r="E69" s="105"/>
    </row>
    <row r="70" spans="2:5" s="70" customFormat="1">
      <c r="B70" s="301">
        <v>42675</v>
      </c>
      <c r="C70" s="302">
        <v>18.5</v>
      </c>
      <c r="D70" s="300" t="s">
        <v>5335</v>
      </c>
      <c r="E70" s="105"/>
    </row>
    <row r="71" spans="2:5" s="70" customFormat="1">
      <c r="B71" s="301">
        <v>42675</v>
      </c>
      <c r="C71" s="302">
        <v>20</v>
      </c>
      <c r="D71" s="300" t="s">
        <v>5335</v>
      </c>
      <c r="E71" s="105"/>
    </row>
    <row r="72" spans="2:5" s="70" customFormat="1">
      <c r="B72" s="301">
        <v>42675</v>
      </c>
      <c r="C72" s="302">
        <v>20</v>
      </c>
      <c r="D72" s="300" t="s">
        <v>5335</v>
      </c>
      <c r="E72" s="105"/>
    </row>
    <row r="73" spans="2:5" s="70" customFormat="1">
      <c r="B73" s="301">
        <v>42675</v>
      </c>
      <c r="C73" s="302">
        <v>20</v>
      </c>
      <c r="D73" s="300" t="s">
        <v>5335</v>
      </c>
      <c r="E73" s="105"/>
    </row>
    <row r="74" spans="2:5" s="70" customFormat="1">
      <c r="B74" s="301">
        <v>42675</v>
      </c>
      <c r="C74" s="302">
        <v>20</v>
      </c>
      <c r="D74" s="300" t="s">
        <v>5335</v>
      </c>
      <c r="E74" s="105"/>
    </row>
    <row r="75" spans="2:5" s="70" customFormat="1">
      <c r="B75" s="301">
        <v>42675</v>
      </c>
      <c r="C75" s="302">
        <v>20</v>
      </c>
      <c r="D75" s="300" t="s">
        <v>5335</v>
      </c>
      <c r="E75" s="105"/>
    </row>
    <row r="76" spans="2:5" s="70" customFormat="1">
      <c r="B76" s="301">
        <v>42675</v>
      </c>
      <c r="C76" s="302">
        <v>20</v>
      </c>
      <c r="D76" s="300" t="s">
        <v>5335</v>
      </c>
      <c r="E76" s="105"/>
    </row>
    <row r="77" spans="2:5" s="70" customFormat="1">
      <c r="B77" s="301">
        <v>42675</v>
      </c>
      <c r="C77" s="302">
        <v>21.34</v>
      </c>
      <c r="D77" s="300" t="s">
        <v>5336</v>
      </c>
      <c r="E77" s="105"/>
    </row>
    <row r="78" spans="2:5" s="70" customFormat="1">
      <c r="B78" s="301">
        <v>42675</v>
      </c>
      <c r="C78" s="302">
        <v>24.71</v>
      </c>
      <c r="D78" s="300" t="s">
        <v>5336</v>
      </c>
      <c r="E78" s="105"/>
    </row>
    <row r="79" spans="2:5" s="70" customFormat="1">
      <c r="B79" s="301">
        <v>42675</v>
      </c>
      <c r="C79" s="302">
        <v>25</v>
      </c>
      <c r="D79" s="300" t="s">
        <v>5336</v>
      </c>
      <c r="E79" s="105"/>
    </row>
    <row r="80" spans="2:5" s="70" customFormat="1">
      <c r="B80" s="301">
        <v>42675</v>
      </c>
      <c r="C80" s="302">
        <v>29.92</v>
      </c>
      <c r="D80" s="300" t="s">
        <v>5336</v>
      </c>
      <c r="E80" s="105"/>
    </row>
    <row r="81" spans="2:5" s="70" customFormat="1">
      <c r="B81" s="301">
        <v>42675</v>
      </c>
      <c r="C81" s="302">
        <v>30</v>
      </c>
      <c r="D81" s="300" t="s">
        <v>5336</v>
      </c>
      <c r="E81" s="105"/>
    </row>
    <row r="82" spans="2:5" s="70" customFormat="1">
      <c r="B82" s="301">
        <v>42675</v>
      </c>
      <c r="C82" s="302">
        <v>30</v>
      </c>
      <c r="D82" s="300" t="s">
        <v>5336</v>
      </c>
      <c r="E82" s="105"/>
    </row>
    <row r="83" spans="2:5" s="70" customFormat="1">
      <c r="B83" s="301">
        <v>42675</v>
      </c>
      <c r="C83" s="302">
        <v>30</v>
      </c>
      <c r="D83" s="300" t="s">
        <v>5336</v>
      </c>
      <c r="E83" s="105"/>
    </row>
    <row r="84" spans="2:5" s="70" customFormat="1">
      <c r="B84" s="301">
        <v>42675</v>
      </c>
      <c r="C84" s="302">
        <v>30</v>
      </c>
      <c r="D84" s="300" t="s">
        <v>5336</v>
      </c>
      <c r="E84" s="105"/>
    </row>
    <row r="85" spans="2:5" s="70" customFormat="1">
      <c r="B85" s="301">
        <v>42675</v>
      </c>
      <c r="C85" s="302">
        <v>32.020000000000003</v>
      </c>
      <c r="D85" s="300" t="s">
        <v>5336</v>
      </c>
      <c r="E85" s="105"/>
    </row>
    <row r="86" spans="2:5" s="70" customFormat="1">
      <c r="B86" s="301">
        <v>42675</v>
      </c>
      <c r="C86" s="302">
        <v>34.61</v>
      </c>
      <c r="D86" s="300" t="s">
        <v>5336</v>
      </c>
      <c r="E86" s="105"/>
    </row>
    <row r="87" spans="2:5" s="70" customFormat="1">
      <c r="B87" s="301">
        <v>42675</v>
      </c>
      <c r="C87" s="302">
        <v>35</v>
      </c>
      <c r="D87" s="300" t="s">
        <v>5336</v>
      </c>
      <c r="E87" s="105"/>
    </row>
    <row r="88" spans="2:5" s="70" customFormat="1">
      <c r="B88" s="301">
        <v>42675</v>
      </c>
      <c r="C88" s="302">
        <v>39.25</v>
      </c>
      <c r="D88" s="300" t="s">
        <v>5336</v>
      </c>
      <c r="E88" s="105"/>
    </row>
    <row r="89" spans="2:5" s="70" customFormat="1">
      <c r="B89" s="301">
        <v>42675</v>
      </c>
      <c r="C89" s="302">
        <v>40</v>
      </c>
      <c r="D89" s="300" t="s">
        <v>5336</v>
      </c>
      <c r="E89" s="105"/>
    </row>
    <row r="90" spans="2:5" s="70" customFormat="1">
      <c r="B90" s="301">
        <v>42675</v>
      </c>
      <c r="C90" s="302">
        <v>40</v>
      </c>
      <c r="D90" s="300" t="s">
        <v>5336</v>
      </c>
      <c r="E90" s="105"/>
    </row>
    <row r="91" spans="2:5" s="70" customFormat="1">
      <c r="B91" s="301">
        <v>42675</v>
      </c>
      <c r="C91" s="302">
        <v>44</v>
      </c>
      <c r="D91" s="300" t="s">
        <v>5336</v>
      </c>
      <c r="E91" s="105"/>
    </row>
    <row r="92" spans="2:5" s="70" customFormat="1">
      <c r="B92" s="301">
        <v>42675</v>
      </c>
      <c r="C92" s="302">
        <v>47</v>
      </c>
      <c r="D92" s="300" t="s">
        <v>5336</v>
      </c>
      <c r="E92" s="105"/>
    </row>
    <row r="93" spans="2:5" s="70" customFormat="1">
      <c r="B93" s="301">
        <v>42675</v>
      </c>
      <c r="C93" s="302">
        <v>49.2</v>
      </c>
      <c r="D93" s="300" t="s">
        <v>5336</v>
      </c>
      <c r="E93" s="105"/>
    </row>
    <row r="94" spans="2:5" s="70" customFormat="1">
      <c r="B94" s="301">
        <v>42675</v>
      </c>
      <c r="C94" s="302">
        <v>50</v>
      </c>
      <c r="D94" s="300" t="s">
        <v>5336</v>
      </c>
      <c r="E94" s="105"/>
    </row>
    <row r="95" spans="2:5" s="70" customFormat="1">
      <c r="B95" s="301">
        <v>42675</v>
      </c>
      <c r="C95" s="302">
        <v>50.86</v>
      </c>
      <c r="D95" s="300" t="s">
        <v>5336</v>
      </c>
      <c r="E95" s="105"/>
    </row>
    <row r="96" spans="2:5" s="70" customFormat="1">
      <c r="B96" s="301">
        <v>42675</v>
      </c>
      <c r="C96" s="302">
        <v>54</v>
      </c>
      <c r="D96" s="300" t="s">
        <v>5336</v>
      </c>
      <c r="E96" s="105"/>
    </row>
    <row r="97" spans="2:5" s="70" customFormat="1">
      <c r="B97" s="301">
        <v>42675</v>
      </c>
      <c r="C97" s="302">
        <v>56</v>
      </c>
      <c r="D97" s="300" t="s">
        <v>5336</v>
      </c>
      <c r="E97" s="105"/>
    </row>
    <row r="98" spans="2:5" s="70" customFormat="1">
      <c r="B98" s="301">
        <v>42675</v>
      </c>
      <c r="C98" s="302">
        <v>56.78</v>
      </c>
      <c r="D98" s="300" t="s">
        <v>5336</v>
      </c>
      <c r="E98" s="105"/>
    </row>
    <row r="99" spans="2:5" s="70" customFormat="1">
      <c r="B99" s="301">
        <v>42675</v>
      </c>
      <c r="C99" s="302">
        <v>57.5</v>
      </c>
      <c r="D99" s="300" t="s">
        <v>5336</v>
      </c>
      <c r="E99" s="105"/>
    </row>
    <row r="100" spans="2:5" s="70" customFormat="1">
      <c r="B100" s="301">
        <v>42675</v>
      </c>
      <c r="C100" s="302">
        <v>58</v>
      </c>
      <c r="D100" s="300" t="s">
        <v>5336</v>
      </c>
      <c r="E100" s="105"/>
    </row>
    <row r="101" spans="2:5" s="70" customFormat="1">
      <c r="B101" s="301">
        <v>42675</v>
      </c>
      <c r="C101" s="302">
        <v>60</v>
      </c>
      <c r="D101" s="300" t="s">
        <v>5336</v>
      </c>
      <c r="E101" s="105"/>
    </row>
    <row r="102" spans="2:5" s="70" customFormat="1">
      <c r="B102" s="301">
        <v>42675</v>
      </c>
      <c r="C102" s="302">
        <v>60</v>
      </c>
      <c r="D102" s="300" t="s">
        <v>5336</v>
      </c>
      <c r="E102" s="105"/>
    </row>
    <row r="103" spans="2:5" s="70" customFormat="1">
      <c r="B103" s="301">
        <v>42675</v>
      </c>
      <c r="C103" s="302">
        <v>64.3</v>
      </c>
      <c r="D103" s="300" t="s">
        <v>5336</v>
      </c>
      <c r="E103" s="105"/>
    </row>
    <row r="104" spans="2:5" s="70" customFormat="1">
      <c r="B104" s="301">
        <v>42675</v>
      </c>
      <c r="C104" s="302">
        <v>70</v>
      </c>
      <c r="D104" s="300" t="s">
        <v>5336</v>
      </c>
      <c r="E104" s="105"/>
    </row>
    <row r="105" spans="2:5" s="70" customFormat="1">
      <c r="B105" s="301">
        <v>42675</v>
      </c>
      <c r="C105" s="302">
        <v>70</v>
      </c>
      <c r="D105" s="300" t="s">
        <v>5336</v>
      </c>
      <c r="E105" s="105"/>
    </row>
    <row r="106" spans="2:5">
      <c r="B106" s="172">
        <v>42675</v>
      </c>
      <c r="C106" s="190">
        <v>70</v>
      </c>
      <c r="D106" s="174" t="s">
        <v>5336</v>
      </c>
      <c r="E106" s="105"/>
    </row>
    <row r="107" spans="2:5">
      <c r="B107" s="172">
        <v>42675</v>
      </c>
      <c r="C107" s="190">
        <v>70</v>
      </c>
      <c r="D107" s="174" t="s">
        <v>5336</v>
      </c>
      <c r="E107" s="105"/>
    </row>
    <row r="108" spans="2:5" s="70" customFormat="1">
      <c r="B108" s="172">
        <v>42675</v>
      </c>
      <c r="C108" s="190">
        <v>70</v>
      </c>
      <c r="D108" s="173" t="s">
        <v>5336</v>
      </c>
    </row>
    <row r="109" spans="2:5" s="70" customFormat="1">
      <c r="B109" s="172">
        <v>42675</v>
      </c>
      <c r="C109" s="190">
        <v>70</v>
      </c>
      <c r="D109" s="173" t="s">
        <v>5336</v>
      </c>
    </row>
    <row r="110" spans="2:5" s="70" customFormat="1">
      <c r="B110" s="172">
        <v>42675</v>
      </c>
      <c r="C110" s="190">
        <v>70</v>
      </c>
      <c r="D110" s="173" t="s">
        <v>5336</v>
      </c>
    </row>
    <row r="111" spans="2:5" s="70" customFormat="1">
      <c r="B111" s="172">
        <v>42675</v>
      </c>
      <c r="C111" s="190">
        <v>70</v>
      </c>
      <c r="D111" s="173" t="s">
        <v>5336</v>
      </c>
    </row>
    <row r="112" spans="2:5" s="70" customFormat="1">
      <c r="B112" s="172">
        <v>42675</v>
      </c>
      <c r="C112" s="190">
        <v>70</v>
      </c>
      <c r="D112" s="173" t="s">
        <v>5336</v>
      </c>
    </row>
    <row r="113" spans="2:4" s="70" customFormat="1">
      <c r="B113" s="172">
        <v>42675</v>
      </c>
      <c r="C113" s="190">
        <v>70</v>
      </c>
      <c r="D113" s="174" t="s">
        <v>5336</v>
      </c>
    </row>
    <row r="114" spans="2:4" s="70" customFormat="1">
      <c r="B114" s="172">
        <v>42675</v>
      </c>
      <c r="C114" s="190">
        <v>70</v>
      </c>
      <c r="D114" s="174" t="s">
        <v>5336</v>
      </c>
    </row>
    <row r="115" spans="2:4" s="70" customFormat="1">
      <c r="B115" s="172">
        <v>42675</v>
      </c>
      <c r="C115" s="190">
        <v>70</v>
      </c>
      <c r="D115" s="174" t="s">
        <v>5336</v>
      </c>
    </row>
    <row r="116" spans="2:4" s="70" customFormat="1">
      <c r="B116" s="172">
        <v>42675</v>
      </c>
      <c r="C116" s="190">
        <v>70</v>
      </c>
      <c r="D116" s="174" t="s">
        <v>5336</v>
      </c>
    </row>
    <row r="117" spans="2:4" s="70" customFormat="1">
      <c r="B117" s="172">
        <v>42675</v>
      </c>
      <c r="C117" s="190">
        <v>70</v>
      </c>
      <c r="D117" s="174" t="s">
        <v>5336</v>
      </c>
    </row>
    <row r="118" spans="2:4" s="70" customFormat="1">
      <c r="B118" s="172">
        <v>42675</v>
      </c>
      <c r="C118" s="190">
        <v>70</v>
      </c>
      <c r="D118" s="174" t="s">
        <v>5336</v>
      </c>
    </row>
    <row r="119" spans="2:4" s="70" customFormat="1">
      <c r="B119" s="172">
        <v>42675</v>
      </c>
      <c r="C119" s="190">
        <v>70</v>
      </c>
      <c r="D119" s="174" t="s">
        <v>5336</v>
      </c>
    </row>
    <row r="120" spans="2:4" s="70" customFormat="1">
      <c r="B120" s="172">
        <v>42675</v>
      </c>
      <c r="C120" s="190">
        <v>70</v>
      </c>
      <c r="D120" s="174" t="s">
        <v>5336</v>
      </c>
    </row>
    <row r="121" spans="2:4" s="70" customFormat="1">
      <c r="B121" s="172">
        <v>42675</v>
      </c>
      <c r="C121" s="190">
        <v>77</v>
      </c>
      <c r="D121" s="174" t="s">
        <v>5336</v>
      </c>
    </row>
    <row r="122" spans="2:4" s="70" customFormat="1">
      <c r="B122" s="172">
        <v>42675</v>
      </c>
      <c r="C122" s="190">
        <v>80</v>
      </c>
      <c r="D122" s="174" t="s">
        <v>5336</v>
      </c>
    </row>
    <row r="123" spans="2:4" s="70" customFormat="1">
      <c r="B123" s="172">
        <v>42675</v>
      </c>
      <c r="C123" s="190">
        <v>80</v>
      </c>
      <c r="D123" s="174" t="s">
        <v>5336</v>
      </c>
    </row>
    <row r="124" spans="2:4" s="70" customFormat="1">
      <c r="B124" s="172">
        <v>42675</v>
      </c>
      <c r="C124" s="190">
        <v>80</v>
      </c>
      <c r="D124" s="174" t="s">
        <v>5336</v>
      </c>
    </row>
    <row r="125" spans="2:4" s="70" customFormat="1">
      <c r="B125" s="172">
        <v>42675</v>
      </c>
      <c r="C125" s="190">
        <v>85</v>
      </c>
      <c r="D125" s="174" t="s">
        <v>5336</v>
      </c>
    </row>
    <row r="126" spans="2:4" s="70" customFormat="1">
      <c r="B126" s="172">
        <v>42675</v>
      </c>
      <c r="C126" s="190">
        <v>97</v>
      </c>
      <c r="D126" s="174" t="s">
        <v>5336</v>
      </c>
    </row>
    <row r="127" spans="2:4" s="70" customFormat="1">
      <c r="B127" s="172">
        <v>42675</v>
      </c>
      <c r="C127" s="190">
        <v>120.8</v>
      </c>
      <c r="D127" s="174" t="s">
        <v>5336</v>
      </c>
    </row>
    <row r="128" spans="2:4" s="70" customFormat="1">
      <c r="B128" s="172">
        <v>42675</v>
      </c>
      <c r="C128" s="190">
        <v>226.5</v>
      </c>
      <c r="D128" s="174" t="s">
        <v>5336</v>
      </c>
    </row>
    <row r="129" spans="2:4" s="70" customFormat="1">
      <c r="B129" s="172">
        <v>42676</v>
      </c>
      <c r="C129" s="190">
        <v>0.13</v>
      </c>
      <c r="D129" s="174" t="s">
        <v>5336</v>
      </c>
    </row>
    <row r="130" spans="2:4" s="70" customFormat="1">
      <c r="B130" s="172">
        <v>42676</v>
      </c>
      <c r="C130" s="190">
        <v>0.13</v>
      </c>
      <c r="D130" s="174" t="s">
        <v>5336</v>
      </c>
    </row>
    <row r="131" spans="2:4" s="70" customFormat="1">
      <c r="B131" s="172">
        <v>42676</v>
      </c>
      <c r="C131" s="190">
        <v>0.55000000000000004</v>
      </c>
      <c r="D131" s="174" t="s">
        <v>5336</v>
      </c>
    </row>
    <row r="132" spans="2:4" s="70" customFormat="1">
      <c r="B132" s="172">
        <v>42676</v>
      </c>
      <c r="C132" s="190">
        <v>0.56999999999999995</v>
      </c>
      <c r="D132" s="174" t="s">
        <v>5336</v>
      </c>
    </row>
    <row r="133" spans="2:4" s="70" customFormat="1">
      <c r="B133" s="172">
        <v>42676</v>
      </c>
      <c r="C133" s="190">
        <v>0.66</v>
      </c>
      <c r="D133" s="174" t="s">
        <v>5336</v>
      </c>
    </row>
    <row r="134" spans="2:4" s="70" customFormat="1">
      <c r="B134" s="172">
        <v>42676</v>
      </c>
      <c r="C134" s="190">
        <v>1</v>
      </c>
      <c r="D134" s="174" t="s">
        <v>5336</v>
      </c>
    </row>
    <row r="135" spans="2:4" s="70" customFormat="1">
      <c r="B135" s="172">
        <v>42676</v>
      </c>
      <c r="C135" s="190">
        <v>1</v>
      </c>
      <c r="D135" s="174" t="s">
        <v>5336</v>
      </c>
    </row>
    <row r="136" spans="2:4" s="70" customFormat="1">
      <c r="B136" s="172">
        <v>42676</v>
      </c>
      <c r="C136" s="190">
        <v>1</v>
      </c>
      <c r="D136" s="174" t="s">
        <v>5336</v>
      </c>
    </row>
    <row r="137" spans="2:4" s="70" customFormat="1">
      <c r="B137" s="172">
        <v>42676</v>
      </c>
      <c r="C137" s="190">
        <v>1.73</v>
      </c>
      <c r="D137" s="174" t="s">
        <v>5336</v>
      </c>
    </row>
    <row r="138" spans="2:4" s="70" customFormat="1">
      <c r="B138" s="172">
        <v>42676</v>
      </c>
      <c r="C138" s="190">
        <v>2</v>
      </c>
      <c r="D138" s="174" t="s">
        <v>5336</v>
      </c>
    </row>
    <row r="139" spans="2:4" s="70" customFormat="1">
      <c r="B139" s="172">
        <v>42676</v>
      </c>
      <c r="C139" s="190">
        <v>2</v>
      </c>
      <c r="D139" s="174" t="s">
        <v>5336</v>
      </c>
    </row>
    <row r="140" spans="2:4" s="70" customFormat="1">
      <c r="B140" s="172">
        <v>42676</v>
      </c>
      <c r="C140" s="190">
        <v>2.35</v>
      </c>
      <c r="D140" s="174" t="s">
        <v>5336</v>
      </c>
    </row>
    <row r="141" spans="2:4" s="70" customFormat="1">
      <c r="B141" s="172">
        <v>42676</v>
      </c>
      <c r="C141" s="190">
        <v>3.3</v>
      </c>
      <c r="D141" s="174" t="s">
        <v>5336</v>
      </c>
    </row>
    <row r="142" spans="2:4" s="70" customFormat="1">
      <c r="B142" s="172">
        <v>42676</v>
      </c>
      <c r="C142" s="190">
        <v>3.5</v>
      </c>
      <c r="D142" s="174" t="s">
        <v>5336</v>
      </c>
    </row>
    <row r="143" spans="2:4" s="70" customFormat="1">
      <c r="B143" s="172">
        <v>42676</v>
      </c>
      <c r="C143" s="190">
        <v>3.76</v>
      </c>
      <c r="D143" s="174" t="s">
        <v>5336</v>
      </c>
    </row>
    <row r="144" spans="2:4" s="70" customFormat="1">
      <c r="B144" s="172">
        <v>42676</v>
      </c>
      <c r="C144" s="190">
        <v>3.88</v>
      </c>
      <c r="D144" s="174" t="s">
        <v>5336</v>
      </c>
    </row>
    <row r="145" spans="2:4" s="70" customFormat="1">
      <c r="B145" s="172">
        <v>42676</v>
      </c>
      <c r="C145" s="190">
        <v>4</v>
      </c>
      <c r="D145" s="174" t="s">
        <v>5336</v>
      </c>
    </row>
    <row r="146" spans="2:4" s="70" customFormat="1">
      <c r="B146" s="172">
        <v>42676</v>
      </c>
      <c r="C146" s="190">
        <v>4</v>
      </c>
      <c r="D146" s="174" t="s">
        <v>5336</v>
      </c>
    </row>
    <row r="147" spans="2:4" s="70" customFormat="1">
      <c r="B147" s="172">
        <v>42676</v>
      </c>
      <c r="C147" s="190">
        <v>4</v>
      </c>
      <c r="D147" s="174" t="s">
        <v>5336</v>
      </c>
    </row>
    <row r="148" spans="2:4" s="70" customFormat="1">
      <c r="B148" s="172">
        <v>42676</v>
      </c>
      <c r="C148" s="190">
        <v>4</v>
      </c>
      <c r="D148" s="174" t="s">
        <v>5336</v>
      </c>
    </row>
    <row r="149" spans="2:4" s="70" customFormat="1">
      <c r="B149" s="172">
        <v>42676</v>
      </c>
      <c r="C149" s="190">
        <v>4</v>
      </c>
      <c r="D149" s="174" t="s">
        <v>5336</v>
      </c>
    </row>
    <row r="150" spans="2:4" s="70" customFormat="1">
      <c r="B150" s="172">
        <v>42676</v>
      </c>
      <c r="C150" s="190">
        <v>4.08</v>
      </c>
      <c r="D150" s="174" t="s">
        <v>5336</v>
      </c>
    </row>
    <row r="151" spans="2:4" s="70" customFormat="1">
      <c r="B151" s="172">
        <v>42676</v>
      </c>
      <c r="C151" s="190">
        <v>4.5</v>
      </c>
      <c r="D151" s="174" t="s">
        <v>5336</v>
      </c>
    </row>
    <row r="152" spans="2:4" s="70" customFormat="1">
      <c r="B152" s="172">
        <v>42676</v>
      </c>
      <c r="C152" s="190">
        <v>5</v>
      </c>
      <c r="D152" s="174" t="s">
        <v>5336</v>
      </c>
    </row>
    <row r="153" spans="2:4" s="70" customFormat="1">
      <c r="B153" s="172">
        <v>42676</v>
      </c>
      <c r="C153" s="190">
        <v>5</v>
      </c>
      <c r="D153" s="174" t="s">
        <v>5336</v>
      </c>
    </row>
    <row r="154" spans="2:4" s="70" customFormat="1">
      <c r="B154" s="172">
        <v>42676</v>
      </c>
      <c r="C154" s="190">
        <v>5</v>
      </c>
      <c r="D154" s="174" t="s">
        <v>5336</v>
      </c>
    </row>
    <row r="155" spans="2:4" s="70" customFormat="1">
      <c r="B155" s="172">
        <v>42676</v>
      </c>
      <c r="C155" s="190">
        <v>5</v>
      </c>
      <c r="D155" s="174" t="s">
        <v>5336</v>
      </c>
    </row>
    <row r="156" spans="2:4" s="70" customFormat="1">
      <c r="B156" s="172">
        <v>42676</v>
      </c>
      <c r="C156" s="190">
        <v>5.5</v>
      </c>
      <c r="D156" s="174" t="s">
        <v>5336</v>
      </c>
    </row>
    <row r="157" spans="2:4" s="70" customFormat="1">
      <c r="B157" s="172">
        <v>42676</v>
      </c>
      <c r="C157" s="190">
        <v>6.27</v>
      </c>
      <c r="D157" s="174" t="s">
        <v>5336</v>
      </c>
    </row>
    <row r="158" spans="2:4" s="70" customFormat="1">
      <c r="B158" s="172">
        <v>42676</v>
      </c>
      <c r="C158" s="190">
        <v>6.78</v>
      </c>
      <c r="D158" s="174" t="s">
        <v>5336</v>
      </c>
    </row>
    <row r="159" spans="2:4" s="70" customFormat="1">
      <c r="B159" s="172">
        <v>42676</v>
      </c>
      <c r="C159" s="190">
        <v>7</v>
      </c>
      <c r="D159" s="174" t="s">
        <v>5336</v>
      </c>
    </row>
    <row r="160" spans="2:4" s="70" customFormat="1">
      <c r="B160" s="172">
        <v>42676</v>
      </c>
      <c r="C160" s="190">
        <v>7</v>
      </c>
      <c r="D160" s="174" t="s">
        <v>5336</v>
      </c>
    </row>
    <row r="161" spans="2:4" s="70" customFormat="1">
      <c r="B161" s="172">
        <v>42676</v>
      </c>
      <c r="C161" s="190">
        <v>7</v>
      </c>
      <c r="D161" s="174" t="s">
        <v>5336</v>
      </c>
    </row>
    <row r="162" spans="2:4" s="70" customFormat="1">
      <c r="B162" s="172">
        <v>42676</v>
      </c>
      <c r="C162" s="190">
        <v>7.75</v>
      </c>
      <c r="D162" s="174" t="s">
        <v>5336</v>
      </c>
    </row>
    <row r="163" spans="2:4" s="70" customFormat="1">
      <c r="B163" s="172">
        <v>42676</v>
      </c>
      <c r="C163" s="190">
        <v>8</v>
      </c>
      <c r="D163" s="174" t="s">
        <v>5336</v>
      </c>
    </row>
    <row r="164" spans="2:4" s="70" customFormat="1">
      <c r="B164" s="172">
        <v>42676</v>
      </c>
      <c r="C164" s="190">
        <v>8</v>
      </c>
      <c r="D164" s="174" t="s">
        <v>5336</v>
      </c>
    </row>
    <row r="165" spans="2:4" s="70" customFormat="1">
      <c r="B165" s="172">
        <v>42676</v>
      </c>
      <c r="C165" s="190">
        <v>8.75</v>
      </c>
      <c r="D165" s="174" t="s">
        <v>5336</v>
      </c>
    </row>
    <row r="166" spans="2:4" s="70" customFormat="1">
      <c r="B166" s="172">
        <v>42676</v>
      </c>
      <c r="C166" s="190">
        <v>9</v>
      </c>
      <c r="D166" s="174" t="s">
        <v>5336</v>
      </c>
    </row>
    <row r="167" spans="2:4" s="70" customFormat="1">
      <c r="B167" s="172">
        <v>42676</v>
      </c>
      <c r="C167" s="190">
        <v>9.43</v>
      </c>
      <c r="D167" s="174" t="s">
        <v>5336</v>
      </c>
    </row>
    <row r="168" spans="2:4" s="70" customFormat="1">
      <c r="B168" s="172">
        <v>42676</v>
      </c>
      <c r="C168" s="190">
        <v>10</v>
      </c>
      <c r="D168" s="174" t="s">
        <v>5336</v>
      </c>
    </row>
    <row r="169" spans="2:4" s="70" customFormat="1">
      <c r="B169" s="172">
        <v>42676</v>
      </c>
      <c r="C169" s="190">
        <v>10</v>
      </c>
      <c r="D169" s="174" t="s">
        <v>5336</v>
      </c>
    </row>
    <row r="170" spans="2:4" s="70" customFormat="1">
      <c r="B170" s="172">
        <v>42676</v>
      </c>
      <c r="C170" s="190">
        <v>10</v>
      </c>
      <c r="D170" s="174" t="s">
        <v>5336</v>
      </c>
    </row>
    <row r="171" spans="2:4" s="70" customFormat="1">
      <c r="B171" s="172">
        <v>42676</v>
      </c>
      <c r="C171" s="190">
        <v>10</v>
      </c>
      <c r="D171" s="174" t="s">
        <v>5336</v>
      </c>
    </row>
    <row r="172" spans="2:4" s="70" customFormat="1">
      <c r="B172" s="172">
        <v>42676</v>
      </c>
      <c r="C172" s="190">
        <v>10</v>
      </c>
      <c r="D172" s="174" t="s">
        <v>5336</v>
      </c>
    </row>
    <row r="173" spans="2:4" s="70" customFormat="1">
      <c r="B173" s="172">
        <v>42676</v>
      </c>
      <c r="C173" s="190">
        <v>10</v>
      </c>
      <c r="D173" s="174" t="s">
        <v>5336</v>
      </c>
    </row>
    <row r="174" spans="2:4" s="70" customFormat="1">
      <c r="B174" s="172">
        <v>42676</v>
      </c>
      <c r="C174" s="190">
        <v>11.03</v>
      </c>
      <c r="D174" s="174" t="s">
        <v>5336</v>
      </c>
    </row>
    <row r="175" spans="2:4" s="70" customFormat="1">
      <c r="B175" s="172">
        <v>42676</v>
      </c>
      <c r="C175" s="190">
        <v>12.8</v>
      </c>
      <c r="D175" s="174" t="s">
        <v>5336</v>
      </c>
    </row>
    <row r="176" spans="2:4" s="70" customFormat="1">
      <c r="B176" s="172">
        <v>42676</v>
      </c>
      <c r="C176" s="190">
        <v>12.83</v>
      </c>
      <c r="D176" s="174" t="s">
        <v>5336</v>
      </c>
    </row>
    <row r="177" spans="2:4" s="70" customFormat="1">
      <c r="B177" s="172">
        <v>42676</v>
      </c>
      <c r="C177" s="190">
        <v>14</v>
      </c>
      <c r="D177" s="174" t="s">
        <v>5336</v>
      </c>
    </row>
    <row r="178" spans="2:4" s="70" customFormat="1">
      <c r="B178" s="172">
        <v>42676</v>
      </c>
      <c r="C178" s="190">
        <v>15</v>
      </c>
      <c r="D178" s="174" t="s">
        <v>5336</v>
      </c>
    </row>
    <row r="179" spans="2:4" s="70" customFormat="1">
      <c r="B179" s="172">
        <v>42676</v>
      </c>
      <c r="C179" s="190">
        <v>15</v>
      </c>
      <c r="D179" s="174" t="s">
        <v>5336</v>
      </c>
    </row>
    <row r="180" spans="2:4" s="70" customFormat="1">
      <c r="B180" s="172">
        <v>42676</v>
      </c>
      <c r="C180" s="190">
        <v>15</v>
      </c>
      <c r="D180" s="174" t="s">
        <v>5336</v>
      </c>
    </row>
    <row r="181" spans="2:4" s="70" customFormat="1">
      <c r="B181" s="172">
        <v>42676</v>
      </c>
      <c r="C181" s="190">
        <v>15</v>
      </c>
      <c r="D181" s="174" t="s">
        <v>5336</v>
      </c>
    </row>
    <row r="182" spans="2:4" s="70" customFormat="1">
      <c r="B182" s="172">
        <v>42676</v>
      </c>
      <c r="C182" s="190">
        <v>15</v>
      </c>
      <c r="D182" s="174" t="s">
        <v>5336</v>
      </c>
    </row>
    <row r="183" spans="2:4" s="70" customFormat="1">
      <c r="B183" s="172">
        <v>42676</v>
      </c>
      <c r="C183" s="190">
        <v>15</v>
      </c>
      <c r="D183" s="174" t="s">
        <v>5336</v>
      </c>
    </row>
    <row r="184" spans="2:4" s="70" customFormat="1">
      <c r="B184" s="172">
        <v>42676</v>
      </c>
      <c r="C184" s="190">
        <v>15</v>
      </c>
      <c r="D184" s="174" t="s">
        <v>5336</v>
      </c>
    </row>
    <row r="185" spans="2:4" s="70" customFormat="1">
      <c r="B185" s="172">
        <v>42676</v>
      </c>
      <c r="C185" s="190">
        <v>15</v>
      </c>
      <c r="D185" s="174" t="s">
        <v>5336</v>
      </c>
    </row>
    <row r="186" spans="2:4" s="70" customFormat="1">
      <c r="B186" s="172">
        <v>42676</v>
      </c>
      <c r="C186" s="190">
        <v>16</v>
      </c>
      <c r="D186" s="174" t="s">
        <v>5336</v>
      </c>
    </row>
    <row r="187" spans="2:4" s="70" customFormat="1">
      <c r="B187" s="172">
        <v>42676</v>
      </c>
      <c r="C187" s="190">
        <v>17.5</v>
      </c>
      <c r="D187" s="174" t="s">
        <v>5336</v>
      </c>
    </row>
    <row r="188" spans="2:4" s="70" customFormat="1">
      <c r="B188" s="301">
        <v>42676</v>
      </c>
      <c r="C188" s="302">
        <v>20</v>
      </c>
      <c r="D188" s="300" t="s">
        <v>5336</v>
      </c>
    </row>
    <row r="189" spans="2:4" s="70" customFormat="1">
      <c r="B189" s="301">
        <v>42676</v>
      </c>
      <c r="C189" s="302">
        <v>20</v>
      </c>
      <c r="D189" s="300" t="s">
        <v>5336</v>
      </c>
    </row>
    <row r="190" spans="2:4" s="70" customFormat="1">
      <c r="B190" s="301">
        <v>42676</v>
      </c>
      <c r="C190" s="302">
        <v>25</v>
      </c>
      <c r="D190" s="300" t="s">
        <v>5336</v>
      </c>
    </row>
    <row r="191" spans="2:4" s="70" customFormat="1">
      <c r="B191" s="301">
        <v>42676</v>
      </c>
      <c r="C191" s="302">
        <v>25</v>
      </c>
      <c r="D191" s="300" t="s">
        <v>5336</v>
      </c>
    </row>
    <row r="192" spans="2:4" s="70" customFormat="1">
      <c r="B192" s="301">
        <v>42676</v>
      </c>
      <c r="C192" s="302">
        <v>25</v>
      </c>
      <c r="D192" s="300" t="s">
        <v>5336</v>
      </c>
    </row>
    <row r="193" spans="2:4" s="70" customFormat="1">
      <c r="B193" s="301">
        <v>42676</v>
      </c>
      <c r="C193" s="302">
        <v>25</v>
      </c>
      <c r="D193" s="300" t="s">
        <v>5336</v>
      </c>
    </row>
    <row r="194" spans="2:4" s="70" customFormat="1">
      <c r="B194" s="301">
        <v>42676</v>
      </c>
      <c r="C194" s="302">
        <v>25.5</v>
      </c>
      <c r="D194" s="300" t="s">
        <v>5336</v>
      </c>
    </row>
    <row r="195" spans="2:4" s="70" customFormat="1">
      <c r="B195" s="301">
        <v>42676</v>
      </c>
      <c r="C195" s="302">
        <v>26.04</v>
      </c>
      <c r="D195" s="300" t="s">
        <v>5336</v>
      </c>
    </row>
    <row r="196" spans="2:4" s="70" customFormat="1">
      <c r="B196" s="301">
        <v>42676</v>
      </c>
      <c r="C196" s="302">
        <v>30</v>
      </c>
      <c r="D196" s="300" t="s">
        <v>5336</v>
      </c>
    </row>
    <row r="197" spans="2:4" s="70" customFormat="1">
      <c r="B197" s="301">
        <v>42676</v>
      </c>
      <c r="C197" s="302">
        <v>30</v>
      </c>
      <c r="D197" s="300" t="s">
        <v>5336</v>
      </c>
    </row>
    <row r="198" spans="2:4" s="70" customFormat="1">
      <c r="B198" s="301">
        <v>42676</v>
      </c>
      <c r="C198" s="302">
        <v>30</v>
      </c>
      <c r="D198" s="300" t="s">
        <v>5336</v>
      </c>
    </row>
    <row r="199" spans="2:4" s="70" customFormat="1">
      <c r="B199" s="301">
        <v>42676</v>
      </c>
      <c r="C199" s="302">
        <v>30</v>
      </c>
      <c r="D199" s="300" t="s">
        <v>5336</v>
      </c>
    </row>
    <row r="200" spans="2:4" s="70" customFormat="1">
      <c r="B200" s="301">
        <v>42676</v>
      </c>
      <c r="C200" s="302">
        <v>30.54</v>
      </c>
      <c r="D200" s="300" t="s">
        <v>5336</v>
      </c>
    </row>
    <row r="201" spans="2:4" s="70" customFormat="1">
      <c r="B201" s="301">
        <v>42676</v>
      </c>
      <c r="C201" s="302">
        <v>32</v>
      </c>
      <c r="D201" s="300" t="s">
        <v>5336</v>
      </c>
    </row>
    <row r="202" spans="2:4" s="70" customFormat="1">
      <c r="B202" s="301">
        <v>42676</v>
      </c>
      <c r="C202" s="302">
        <v>40</v>
      </c>
      <c r="D202" s="300" t="s">
        <v>5336</v>
      </c>
    </row>
    <row r="203" spans="2:4" s="70" customFormat="1">
      <c r="B203" s="301">
        <v>42676</v>
      </c>
      <c r="C203" s="302">
        <v>40</v>
      </c>
      <c r="D203" s="300" t="s">
        <v>5336</v>
      </c>
    </row>
    <row r="204" spans="2:4" s="70" customFormat="1">
      <c r="B204" s="301">
        <v>42676</v>
      </c>
      <c r="C204" s="302">
        <v>45</v>
      </c>
      <c r="D204" s="300" t="s">
        <v>5336</v>
      </c>
    </row>
    <row r="205" spans="2:4" s="70" customFormat="1">
      <c r="B205" s="301">
        <v>42676</v>
      </c>
      <c r="C205" s="302">
        <v>46.82</v>
      </c>
      <c r="D205" s="300" t="s">
        <v>5336</v>
      </c>
    </row>
    <row r="206" spans="2:4" s="70" customFormat="1">
      <c r="B206" s="301">
        <v>42676</v>
      </c>
      <c r="C206" s="302">
        <v>48.8</v>
      </c>
      <c r="D206" s="300" t="s">
        <v>5336</v>
      </c>
    </row>
    <row r="207" spans="2:4" s="70" customFormat="1">
      <c r="B207" s="301">
        <v>42676</v>
      </c>
      <c r="C207" s="302">
        <v>50</v>
      </c>
      <c r="D207" s="300" t="s">
        <v>5336</v>
      </c>
    </row>
    <row r="208" spans="2:4" s="70" customFormat="1">
      <c r="B208" s="301">
        <v>42676</v>
      </c>
      <c r="C208" s="302">
        <v>50</v>
      </c>
      <c r="D208" s="300" t="s">
        <v>5336</v>
      </c>
    </row>
    <row r="209" spans="2:4" s="70" customFormat="1">
      <c r="B209" s="301">
        <v>42676</v>
      </c>
      <c r="C209" s="302">
        <v>65</v>
      </c>
      <c r="D209" s="300" t="s">
        <v>5336</v>
      </c>
    </row>
    <row r="210" spans="2:4" s="70" customFormat="1">
      <c r="B210" s="301">
        <v>42676</v>
      </c>
      <c r="C210" s="302">
        <v>67.900000000000006</v>
      </c>
      <c r="D210" s="300" t="s">
        <v>5336</v>
      </c>
    </row>
    <row r="211" spans="2:4" s="70" customFormat="1">
      <c r="B211" s="301">
        <v>42676</v>
      </c>
      <c r="C211" s="302">
        <v>80</v>
      </c>
      <c r="D211" s="300" t="s">
        <v>5336</v>
      </c>
    </row>
    <row r="212" spans="2:4" s="70" customFormat="1">
      <c r="B212" s="301">
        <v>42676</v>
      </c>
      <c r="C212" s="302">
        <v>80</v>
      </c>
      <c r="D212" s="300" t="s">
        <v>5336</v>
      </c>
    </row>
    <row r="213" spans="2:4" s="70" customFormat="1">
      <c r="B213" s="301">
        <v>42676</v>
      </c>
      <c r="C213" s="302">
        <v>85</v>
      </c>
      <c r="D213" s="300" t="s">
        <v>5336</v>
      </c>
    </row>
    <row r="214" spans="2:4" s="70" customFormat="1">
      <c r="B214" s="301">
        <v>42676</v>
      </c>
      <c r="C214" s="302">
        <v>100</v>
      </c>
      <c r="D214" s="300" t="s">
        <v>5336</v>
      </c>
    </row>
    <row r="215" spans="2:4" s="70" customFormat="1">
      <c r="B215" s="301">
        <v>42676</v>
      </c>
      <c r="C215" s="302">
        <v>180</v>
      </c>
      <c r="D215" s="300" t="s">
        <v>5336</v>
      </c>
    </row>
    <row r="216" spans="2:4" s="70" customFormat="1">
      <c r="B216" s="301">
        <v>42676</v>
      </c>
      <c r="C216" s="302">
        <v>485</v>
      </c>
      <c r="D216" s="300" t="s">
        <v>5336</v>
      </c>
    </row>
    <row r="217" spans="2:4" s="70" customFormat="1">
      <c r="B217" s="301">
        <v>42676</v>
      </c>
      <c r="C217" s="302">
        <v>1940</v>
      </c>
      <c r="D217" s="300" t="s">
        <v>5336</v>
      </c>
    </row>
    <row r="218" spans="2:4" s="70" customFormat="1">
      <c r="B218" s="301">
        <v>42677</v>
      </c>
      <c r="C218" s="302">
        <v>0.02</v>
      </c>
      <c r="D218" s="300" t="s">
        <v>5336</v>
      </c>
    </row>
    <row r="219" spans="2:4" s="70" customFormat="1">
      <c r="B219" s="301">
        <v>42677</v>
      </c>
      <c r="C219" s="302">
        <v>0.39</v>
      </c>
      <c r="D219" s="300" t="s">
        <v>5336</v>
      </c>
    </row>
    <row r="220" spans="2:4" s="70" customFormat="1">
      <c r="B220" s="301">
        <v>42677</v>
      </c>
      <c r="C220" s="302">
        <v>0.84</v>
      </c>
      <c r="D220" s="300" t="s">
        <v>5336</v>
      </c>
    </row>
    <row r="221" spans="2:4" s="70" customFormat="1">
      <c r="B221" s="301">
        <v>42677</v>
      </c>
      <c r="C221" s="302">
        <v>0.94</v>
      </c>
      <c r="D221" s="300" t="s">
        <v>5336</v>
      </c>
    </row>
    <row r="222" spans="2:4" s="70" customFormat="1">
      <c r="B222" s="301">
        <v>42677</v>
      </c>
      <c r="C222" s="302">
        <v>1.32</v>
      </c>
      <c r="D222" s="300" t="s">
        <v>5336</v>
      </c>
    </row>
    <row r="223" spans="2:4" s="70" customFormat="1">
      <c r="B223" s="301">
        <v>42677</v>
      </c>
      <c r="C223" s="302">
        <v>1.39</v>
      </c>
      <c r="D223" s="300" t="s">
        <v>5336</v>
      </c>
    </row>
    <row r="224" spans="2:4" s="70" customFormat="1">
      <c r="B224" s="301">
        <v>42677</v>
      </c>
      <c r="C224" s="302">
        <v>1.73</v>
      </c>
      <c r="D224" s="300" t="s">
        <v>5336</v>
      </c>
    </row>
    <row r="225" spans="2:4" s="70" customFormat="1">
      <c r="B225" s="301">
        <v>42677</v>
      </c>
      <c r="C225" s="302">
        <v>1.78</v>
      </c>
      <c r="D225" s="300" t="s">
        <v>5336</v>
      </c>
    </row>
    <row r="226" spans="2:4" s="70" customFormat="1">
      <c r="B226" s="301">
        <v>42677</v>
      </c>
      <c r="C226" s="302">
        <v>1.91</v>
      </c>
      <c r="D226" s="300" t="s">
        <v>5336</v>
      </c>
    </row>
    <row r="227" spans="2:4" s="70" customFormat="1">
      <c r="B227" s="301">
        <v>42677</v>
      </c>
      <c r="C227" s="302">
        <v>2</v>
      </c>
      <c r="D227" s="300" t="s">
        <v>5336</v>
      </c>
    </row>
    <row r="228" spans="2:4" s="70" customFormat="1">
      <c r="B228" s="301">
        <v>42677</v>
      </c>
      <c r="C228" s="302">
        <v>2.5</v>
      </c>
      <c r="D228" s="300" t="s">
        <v>5336</v>
      </c>
    </row>
    <row r="229" spans="2:4" s="70" customFormat="1">
      <c r="B229" s="301">
        <v>42677</v>
      </c>
      <c r="C229" s="302">
        <v>2.86</v>
      </c>
      <c r="D229" s="300" t="s">
        <v>5336</v>
      </c>
    </row>
    <row r="230" spans="2:4" s="70" customFormat="1">
      <c r="B230" s="301">
        <v>42677</v>
      </c>
      <c r="C230" s="302">
        <v>2.89</v>
      </c>
      <c r="D230" s="300" t="s">
        <v>5336</v>
      </c>
    </row>
    <row r="231" spans="2:4" s="70" customFormat="1">
      <c r="B231" s="301">
        <v>42677</v>
      </c>
      <c r="C231" s="302">
        <v>3</v>
      </c>
      <c r="D231" s="300" t="s">
        <v>5336</v>
      </c>
    </row>
    <row r="232" spans="2:4" s="70" customFormat="1">
      <c r="B232" s="301">
        <v>42677</v>
      </c>
      <c r="C232" s="302">
        <v>4</v>
      </c>
      <c r="D232" s="300" t="s">
        <v>5336</v>
      </c>
    </row>
    <row r="233" spans="2:4" s="70" customFormat="1">
      <c r="B233" s="301">
        <v>42677</v>
      </c>
      <c r="C233" s="302">
        <v>4</v>
      </c>
      <c r="D233" s="300" t="s">
        <v>5336</v>
      </c>
    </row>
    <row r="234" spans="2:4" s="70" customFormat="1">
      <c r="B234" s="301">
        <v>42677</v>
      </c>
      <c r="C234" s="302">
        <v>4</v>
      </c>
      <c r="D234" s="300" t="s">
        <v>5336</v>
      </c>
    </row>
    <row r="235" spans="2:4" s="70" customFormat="1">
      <c r="B235" s="301">
        <v>42677</v>
      </c>
      <c r="C235" s="302">
        <v>4</v>
      </c>
      <c r="D235" s="300" t="s">
        <v>5336</v>
      </c>
    </row>
    <row r="236" spans="2:4" s="70" customFormat="1">
      <c r="B236" s="301">
        <v>42677</v>
      </c>
      <c r="C236" s="302">
        <v>4</v>
      </c>
      <c r="D236" s="300" t="s">
        <v>5336</v>
      </c>
    </row>
    <row r="237" spans="2:4" s="70" customFormat="1">
      <c r="B237" s="301">
        <v>42677</v>
      </c>
      <c r="C237" s="302">
        <v>5</v>
      </c>
      <c r="D237" s="300" t="s">
        <v>5336</v>
      </c>
    </row>
    <row r="238" spans="2:4" s="70" customFormat="1">
      <c r="B238" s="301">
        <v>42677</v>
      </c>
      <c r="C238" s="302">
        <v>5</v>
      </c>
      <c r="D238" s="300" t="s">
        <v>5336</v>
      </c>
    </row>
    <row r="239" spans="2:4" s="70" customFormat="1">
      <c r="B239" s="301">
        <v>42677</v>
      </c>
      <c r="C239" s="302">
        <v>5</v>
      </c>
      <c r="D239" s="300" t="s">
        <v>5336</v>
      </c>
    </row>
    <row r="240" spans="2:4" s="70" customFormat="1">
      <c r="B240" s="301">
        <v>42677</v>
      </c>
      <c r="C240" s="302">
        <v>5</v>
      </c>
      <c r="D240" s="300" t="s">
        <v>5336</v>
      </c>
    </row>
    <row r="241" spans="2:4" s="70" customFormat="1">
      <c r="B241" s="301">
        <v>42677</v>
      </c>
      <c r="C241" s="302">
        <v>5</v>
      </c>
      <c r="D241" s="300" t="s">
        <v>5336</v>
      </c>
    </row>
    <row r="242" spans="2:4" s="70" customFormat="1">
      <c r="B242" s="301">
        <v>42677</v>
      </c>
      <c r="C242" s="302">
        <v>5</v>
      </c>
      <c r="D242" s="300" t="s">
        <v>5336</v>
      </c>
    </row>
    <row r="243" spans="2:4" s="70" customFormat="1">
      <c r="B243" s="301">
        <v>42677</v>
      </c>
      <c r="C243" s="302">
        <v>5</v>
      </c>
      <c r="D243" s="300" t="s">
        <v>5336</v>
      </c>
    </row>
    <row r="244" spans="2:4" s="70" customFormat="1">
      <c r="B244" s="301">
        <v>42677</v>
      </c>
      <c r="C244" s="302">
        <v>5.4</v>
      </c>
      <c r="D244" s="300" t="s">
        <v>5336</v>
      </c>
    </row>
    <row r="245" spans="2:4" s="70" customFormat="1">
      <c r="B245" s="301">
        <v>42677</v>
      </c>
      <c r="C245" s="302">
        <v>6.11</v>
      </c>
      <c r="D245" s="300" t="s">
        <v>5336</v>
      </c>
    </row>
    <row r="246" spans="2:4" s="70" customFormat="1">
      <c r="B246" s="301">
        <v>42677</v>
      </c>
      <c r="C246" s="302">
        <v>6.24</v>
      </c>
      <c r="D246" s="300" t="s">
        <v>5336</v>
      </c>
    </row>
    <row r="247" spans="2:4" s="70" customFormat="1">
      <c r="B247" s="301">
        <v>42677</v>
      </c>
      <c r="C247" s="302">
        <v>7</v>
      </c>
      <c r="D247" s="300" t="s">
        <v>5336</v>
      </c>
    </row>
    <row r="248" spans="2:4" s="70" customFormat="1">
      <c r="B248" s="301">
        <v>42677</v>
      </c>
      <c r="C248" s="302">
        <v>7</v>
      </c>
      <c r="D248" s="300" t="s">
        <v>5336</v>
      </c>
    </row>
    <row r="249" spans="2:4" s="70" customFormat="1">
      <c r="B249" s="301">
        <v>42677</v>
      </c>
      <c r="C249" s="302">
        <v>7.06</v>
      </c>
      <c r="D249" s="300" t="s">
        <v>5336</v>
      </c>
    </row>
    <row r="250" spans="2:4" s="70" customFormat="1">
      <c r="B250" s="301">
        <v>42677</v>
      </c>
      <c r="C250" s="302">
        <v>8</v>
      </c>
      <c r="D250" s="300" t="s">
        <v>5336</v>
      </c>
    </row>
    <row r="251" spans="2:4" s="70" customFormat="1">
      <c r="B251" s="301">
        <v>42677</v>
      </c>
      <c r="C251" s="302">
        <v>8</v>
      </c>
      <c r="D251" s="300" t="s">
        <v>5336</v>
      </c>
    </row>
    <row r="252" spans="2:4" s="70" customFormat="1">
      <c r="B252" s="301">
        <v>42677</v>
      </c>
      <c r="C252" s="302">
        <v>8</v>
      </c>
      <c r="D252" s="300" t="s">
        <v>5336</v>
      </c>
    </row>
    <row r="253" spans="2:4" s="70" customFormat="1">
      <c r="B253" s="301">
        <v>42677</v>
      </c>
      <c r="C253" s="302">
        <v>8.25</v>
      </c>
      <c r="D253" s="300" t="s">
        <v>5336</v>
      </c>
    </row>
    <row r="254" spans="2:4" s="70" customFormat="1">
      <c r="B254" s="301">
        <v>42677</v>
      </c>
      <c r="C254" s="302">
        <v>8.2799999999999994</v>
      </c>
      <c r="D254" s="300" t="s">
        <v>5336</v>
      </c>
    </row>
    <row r="255" spans="2:4" s="70" customFormat="1">
      <c r="B255" s="301">
        <v>42677</v>
      </c>
      <c r="C255" s="302">
        <v>8.4499999999999993</v>
      </c>
      <c r="D255" s="300" t="s">
        <v>5336</v>
      </c>
    </row>
    <row r="256" spans="2:4" s="70" customFormat="1">
      <c r="B256" s="301">
        <v>42677</v>
      </c>
      <c r="C256" s="302">
        <v>9</v>
      </c>
      <c r="D256" s="300" t="s">
        <v>5336</v>
      </c>
    </row>
    <row r="257" spans="2:4" s="70" customFormat="1">
      <c r="B257" s="301">
        <v>42677</v>
      </c>
      <c r="C257" s="302">
        <v>9</v>
      </c>
      <c r="D257" s="300" t="s">
        <v>5336</v>
      </c>
    </row>
    <row r="258" spans="2:4" s="70" customFormat="1">
      <c r="B258" s="301">
        <v>42677</v>
      </c>
      <c r="C258" s="302">
        <v>10</v>
      </c>
      <c r="D258" s="300" t="s">
        <v>5336</v>
      </c>
    </row>
    <row r="259" spans="2:4" s="70" customFormat="1">
      <c r="B259" s="301">
        <v>42677</v>
      </c>
      <c r="C259" s="302">
        <v>10</v>
      </c>
      <c r="D259" s="300" t="s">
        <v>5336</v>
      </c>
    </row>
    <row r="260" spans="2:4" s="70" customFormat="1">
      <c r="B260" s="301">
        <v>42677</v>
      </c>
      <c r="C260" s="302">
        <v>10</v>
      </c>
      <c r="D260" s="300" t="s">
        <v>5336</v>
      </c>
    </row>
    <row r="261" spans="2:4" s="70" customFormat="1">
      <c r="B261" s="301">
        <v>42677</v>
      </c>
      <c r="C261" s="302">
        <v>10</v>
      </c>
      <c r="D261" s="300" t="s">
        <v>5336</v>
      </c>
    </row>
    <row r="262" spans="2:4" s="70" customFormat="1">
      <c r="B262" s="301">
        <v>42677</v>
      </c>
      <c r="C262" s="302">
        <v>10</v>
      </c>
      <c r="D262" s="300" t="s">
        <v>5336</v>
      </c>
    </row>
    <row r="263" spans="2:4" s="70" customFormat="1">
      <c r="B263" s="301">
        <v>42677</v>
      </c>
      <c r="C263" s="302">
        <v>10.38</v>
      </c>
      <c r="D263" s="300" t="s">
        <v>5336</v>
      </c>
    </row>
    <row r="264" spans="2:4" s="70" customFormat="1">
      <c r="B264" s="301">
        <v>42677</v>
      </c>
      <c r="C264" s="302">
        <v>10.65</v>
      </c>
      <c r="D264" s="300" t="s">
        <v>5336</v>
      </c>
    </row>
    <row r="265" spans="2:4" s="70" customFormat="1">
      <c r="B265" s="301">
        <v>42677</v>
      </c>
      <c r="C265" s="302">
        <v>10.95</v>
      </c>
      <c r="D265" s="300" t="s">
        <v>5336</v>
      </c>
    </row>
    <row r="266" spans="2:4" s="70" customFormat="1">
      <c r="B266" s="301">
        <v>42677</v>
      </c>
      <c r="C266" s="302">
        <v>11.02</v>
      </c>
      <c r="D266" s="300" t="s">
        <v>5336</v>
      </c>
    </row>
    <row r="267" spans="2:4" s="70" customFormat="1">
      <c r="B267" s="301">
        <v>42677</v>
      </c>
      <c r="C267" s="302">
        <v>11.87</v>
      </c>
      <c r="D267" s="300" t="s">
        <v>5336</v>
      </c>
    </row>
    <row r="268" spans="2:4" s="70" customFormat="1">
      <c r="B268" s="301">
        <v>42677</v>
      </c>
      <c r="C268" s="302">
        <v>16</v>
      </c>
      <c r="D268" s="300" t="s">
        <v>5336</v>
      </c>
    </row>
    <row r="269" spans="2:4" s="70" customFormat="1">
      <c r="B269" s="301">
        <v>42677</v>
      </c>
      <c r="C269" s="302">
        <v>19.239999999999998</v>
      </c>
      <c r="D269" s="300" t="s">
        <v>5336</v>
      </c>
    </row>
    <row r="270" spans="2:4" s="70" customFormat="1">
      <c r="B270" s="301">
        <v>42677</v>
      </c>
      <c r="C270" s="302">
        <v>20</v>
      </c>
      <c r="D270" s="300" t="s">
        <v>5336</v>
      </c>
    </row>
    <row r="271" spans="2:4" s="70" customFormat="1">
      <c r="B271" s="301">
        <v>42677</v>
      </c>
      <c r="C271" s="302">
        <v>20</v>
      </c>
      <c r="D271" s="300" t="s">
        <v>5336</v>
      </c>
    </row>
    <row r="272" spans="2:4" s="70" customFormat="1">
      <c r="B272" s="301">
        <v>42677</v>
      </c>
      <c r="C272" s="302">
        <v>20</v>
      </c>
      <c r="D272" s="300" t="s">
        <v>5336</v>
      </c>
    </row>
    <row r="273" spans="2:4" s="70" customFormat="1">
      <c r="B273" s="301">
        <v>42677</v>
      </c>
      <c r="C273" s="302">
        <v>21.6</v>
      </c>
      <c r="D273" s="300" t="s">
        <v>5336</v>
      </c>
    </row>
    <row r="274" spans="2:4" s="70" customFormat="1">
      <c r="B274" s="301">
        <v>42677</v>
      </c>
      <c r="C274" s="302">
        <v>22.48</v>
      </c>
      <c r="D274" s="300" t="s">
        <v>5336</v>
      </c>
    </row>
    <row r="275" spans="2:4" s="70" customFormat="1">
      <c r="B275" s="301">
        <v>42677</v>
      </c>
      <c r="C275" s="302">
        <v>24</v>
      </c>
      <c r="D275" s="300" t="s">
        <v>5336</v>
      </c>
    </row>
    <row r="276" spans="2:4" s="70" customFormat="1">
      <c r="B276" s="301">
        <v>42677</v>
      </c>
      <c r="C276" s="302">
        <v>30</v>
      </c>
      <c r="D276" s="300" t="s">
        <v>5336</v>
      </c>
    </row>
    <row r="277" spans="2:4" s="70" customFormat="1">
      <c r="B277" s="301">
        <v>42677</v>
      </c>
      <c r="C277" s="302">
        <v>30</v>
      </c>
      <c r="D277" s="300" t="s">
        <v>5336</v>
      </c>
    </row>
    <row r="278" spans="2:4" s="70" customFormat="1">
      <c r="B278" s="301">
        <v>42677</v>
      </c>
      <c r="C278" s="302">
        <v>32</v>
      </c>
      <c r="D278" s="300" t="s">
        <v>5336</v>
      </c>
    </row>
    <row r="279" spans="2:4" s="70" customFormat="1">
      <c r="B279" s="301">
        <v>42677</v>
      </c>
      <c r="C279" s="302">
        <v>34.89</v>
      </c>
      <c r="D279" s="300" t="s">
        <v>5336</v>
      </c>
    </row>
    <row r="280" spans="2:4" s="70" customFormat="1">
      <c r="B280" s="301">
        <v>42677</v>
      </c>
      <c r="C280" s="302">
        <v>40</v>
      </c>
      <c r="D280" s="300" t="s">
        <v>5336</v>
      </c>
    </row>
    <row r="281" spans="2:4" s="70" customFormat="1">
      <c r="B281" s="301">
        <v>42677</v>
      </c>
      <c r="C281" s="302">
        <v>44</v>
      </c>
      <c r="D281" s="300" t="s">
        <v>5336</v>
      </c>
    </row>
    <row r="282" spans="2:4" s="70" customFormat="1">
      <c r="B282" s="301">
        <v>42677</v>
      </c>
      <c r="C282" s="302">
        <v>49.21</v>
      </c>
      <c r="D282" s="300" t="s">
        <v>5336</v>
      </c>
    </row>
    <row r="283" spans="2:4" s="70" customFormat="1">
      <c r="B283" s="301">
        <v>42677</v>
      </c>
      <c r="C283" s="302">
        <v>49.5</v>
      </c>
      <c r="D283" s="300" t="s">
        <v>5336</v>
      </c>
    </row>
    <row r="284" spans="2:4" s="70" customFormat="1">
      <c r="B284" s="301">
        <v>42677</v>
      </c>
      <c r="C284" s="302">
        <v>49.5</v>
      </c>
      <c r="D284" s="300" t="s">
        <v>5336</v>
      </c>
    </row>
    <row r="285" spans="2:4" s="70" customFormat="1">
      <c r="B285" s="301">
        <v>42677</v>
      </c>
      <c r="C285" s="302">
        <v>50.64</v>
      </c>
      <c r="D285" s="300" t="s">
        <v>5336</v>
      </c>
    </row>
    <row r="286" spans="2:4" s="70" customFormat="1">
      <c r="B286" s="301">
        <v>42677</v>
      </c>
      <c r="C286" s="302">
        <v>54.24</v>
      </c>
      <c r="D286" s="300" t="s">
        <v>5336</v>
      </c>
    </row>
    <row r="287" spans="2:4" s="70" customFormat="1">
      <c r="B287" s="301">
        <v>42677</v>
      </c>
      <c r="C287" s="302">
        <v>60</v>
      </c>
      <c r="D287" s="300" t="s">
        <v>5336</v>
      </c>
    </row>
    <row r="288" spans="2:4" s="70" customFormat="1">
      <c r="B288" s="301">
        <v>42677</v>
      </c>
      <c r="C288" s="302">
        <v>60</v>
      </c>
      <c r="D288" s="300" t="s">
        <v>5336</v>
      </c>
    </row>
    <row r="289" spans="2:4" s="70" customFormat="1">
      <c r="B289" s="301">
        <v>42677</v>
      </c>
      <c r="C289" s="302">
        <v>80</v>
      </c>
      <c r="D289" s="300" t="s">
        <v>5336</v>
      </c>
    </row>
    <row r="290" spans="2:4" s="70" customFormat="1">
      <c r="B290" s="301">
        <v>42677</v>
      </c>
      <c r="C290" s="302">
        <v>100</v>
      </c>
      <c r="D290" s="300" t="s">
        <v>5336</v>
      </c>
    </row>
    <row r="291" spans="2:4" s="70" customFormat="1">
      <c r="B291" s="301">
        <v>42677</v>
      </c>
      <c r="C291" s="302">
        <v>119.31</v>
      </c>
      <c r="D291" s="300" t="s">
        <v>5336</v>
      </c>
    </row>
    <row r="292" spans="2:4" s="70" customFormat="1">
      <c r="B292" s="301">
        <v>42677</v>
      </c>
      <c r="C292" s="302">
        <v>145.5</v>
      </c>
      <c r="D292" s="300" t="s">
        <v>5336</v>
      </c>
    </row>
    <row r="293" spans="2:4" s="70" customFormat="1">
      <c r="B293" s="301">
        <v>42677</v>
      </c>
      <c r="C293" s="302">
        <v>4850</v>
      </c>
      <c r="D293" s="300" t="s">
        <v>5336</v>
      </c>
    </row>
    <row r="294" spans="2:4" s="70" customFormat="1">
      <c r="B294" s="301">
        <v>42677</v>
      </c>
      <c r="C294" s="302">
        <v>8462.1200000000008</v>
      </c>
      <c r="D294" s="300" t="s">
        <v>5336</v>
      </c>
    </row>
    <row r="295" spans="2:4" s="70" customFormat="1">
      <c r="B295" s="301">
        <v>42681</v>
      </c>
      <c r="C295" s="302">
        <v>0.1</v>
      </c>
      <c r="D295" s="300" t="s">
        <v>5336</v>
      </c>
    </row>
    <row r="296" spans="2:4" s="70" customFormat="1">
      <c r="B296" s="301">
        <v>42681</v>
      </c>
      <c r="C296" s="302">
        <v>0.13</v>
      </c>
      <c r="D296" s="300" t="s">
        <v>5336</v>
      </c>
    </row>
    <row r="297" spans="2:4" s="70" customFormat="1">
      <c r="B297" s="301">
        <v>42681</v>
      </c>
      <c r="C297" s="302">
        <v>0.18</v>
      </c>
      <c r="D297" s="300" t="s">
        <v>5336</v>
      </c>
    </row>
    <row r="298" spans="2:4" s="70" customFormat="1">
      <c r="B298" s="301">
        <v>42681</v>
      </c>
      <c r="C298" s="302">
        <v>0.22</v>
      </c>
      <c r="D298" s="300" t="s">
        <v>5336</v>
      </c>
    </row>
    <row r="299" spans="2:4" s="70" customFormat="1">
      <c r="B299" s="301">
        <v>42681</v>
      </c>
      <c r="C299" s="302">
        <v>0.22</v>
      </c>
      <c r="D299" s="300" t="s">
        <v>5336</v>
      </c>
    </row>
    <row r="300" spans="2:4" s="70" customFormat="1">
      <c r="B300" s="301">
        <v>42681</v>
      </c>
      <c r="C300" s="302">
        <v>0.39</v>
      </c>
      <c r="D300" s="300" t="s">
        <v>5336</v>
      </c>
    </row>
    <row r="301" spans="2:4" s="70" customFormat="1">
      <c r="B301" s="301">
        <v>42681</v>
      </c>
      <c r="C301" s="302">
        <v>0.39</v>
      </c>
      <c r="D301" s="300" t="s">
        <v>5336</v>
      </c>
    </row>
    <row r="302" spans="2:4" s="70" customFormat="1">
      <c r="B302" s="301">
        <v>42681</v>
      </c>
      <c r="C302" s="302">
        <v>0.39</v>
      </c>
      <c r="D302" s="300" t="s">
        <v>5336</v>
      </c>
    </row>
    <row r="303" spans="2:4" s="70" customFormat="1">
      <c r="B303" s="301">
        <v>42681</v>
      </c>
      <c r="C303" s="302">
        <v>0.56999999999999995</v>
      </c>
      <c r="D303" s="300" t="s">
        <v>5336</v>
      </c>
    </row>
    <row r="304" spans="2:4" s="70" customFormat="1">
      <c r="B304" s="301">
        <v>42681</v>
      </c>
      <c r="C304" s="302">
        <v>0.69</v>
      </c>
      <c r="D304" s="300" t="s">
        <v>5336</v>
      </c>
    </row>
    <row r="305" spans="2:4" s="70" customFormat="1">
      <c r="B305" s="301">
        <v>42681</v>
      </c>
      <c r="C305" s="302">
        <v>0.7</v>
      </c>
      <c r="D305" s="300" t="s">
        <v>5336</v>
      </c>
    </row>
    <row r="306" spans="2:4" s="70" customFormat="1">
      <c r="B306" s="301">
        <v>42681</v>
      </c>
      <c r="C306" s="302">
        <v>0.79</v>
      </c>
      <c r="D306" s="300" t="s">
        <v>5336</v>
      </c>
    </row>
    <row r="307" spans="2:4" s="70" customFormat="1">
      <c r="B307" s="301">
        <v>42681</v>
      </c>
      <c r="C307" s="302">
        <v>0.86</v>
      </c>
      <c r="D307" s="300" t="s">
        <v>5336</v>
      </c>
    </row>
    <row r="308" spans="2:4" s="70" customFormat="1">
      <c r="B308" s="301">
        <v>42681</v>
      </c>
      <c r="C308" s="302">
        <v>0.97</v>
      </c>
      <c r="D308" s="300" t="s">
        <v>5336</v>
      </c>
    </row>
    <row r="309" spans="2:4" s="70" customFormat="1">
      <c r="B309" s="301">
        <v>42681</v>
      </c>
      <c r="C309" s="302">
        <v>1.1499999999999999</v>
      </c>
      <c r="D309" s="300" t="s">
        <v>5336</v>
      </c>
    </row>
    <row r="310" spans="2:4" s="70" customFormat="1">
      <c r="B310" s="301">
        <v>42681</v>
      </c>
      <c r="C310" s="302">
        <v>1.22</v>
      </c>
      <c r="D310" s="300" t="s">
        <v>5336</v>
      </c>
    </row>
    <row r="311" spans="2:4" s="70" customFormat="1">
      <c r="B311" s="301">
        <v>42681</v>
      </c>
      <c r="C311" s="302">
        <v>1.25</v>
      </c>
      <c r="D311" s="300" t="s">
        <v>5336</v>
      </c>
    </row>
    <row r="312" spans="2:4" s="70" customFormat="1">
      <c r="B312" s="301">
        <v>42681</v>
      </c>
      <c r="C312" s="302">
        <v>1.25</v>
      </c>
      <c r="D312" s="300" t="s">
        <v>5336</v>
      </c>
    </row>
    <row r="313" spans="2:4" s="70" customFormat="1">
      <c r="B313" s="301">
        <v>42681</v>
      </c>
      <c r="C313" s="302">
        <v>1.5</v>
      </c>
      <c r="D313" s="300" t="s">
        <v>5336</v>
      </c>
    </row>
    <row r="314" spans="2:4" s="70" customFormat="1">
      <c r="B314" s="301">
        <v>42681</v>
      </c>
      <c r="C314" s="302">
        <v>1.6</v>
      </c>
      <c r="D314" s="300" t="s">
        <v>5336</v>
      </c>
    </row>
    <row r="315" spans="2:4" s="70" customFormat="1">
      <c r="B315" s="301">
        <v>42681</v>
      </c>
      <c r="C315" s="302">
        <v>1.73</v>
      </c>
      <c r="D315" s="300" t="s">
        <v>5336</v>
      </c>
    </row>
    <row r="316" spans="2:4" s="70" customFormat="1">
      <c r="B316" s="301">
        <v>42681</v>
      </c>
      <c r="C316" s="302">
        <v>1.73</v>
      </c>
      <c r="D316" s="300" t="s">
        <v>5336</v>
      </c>
    </row>
    <row r="317" spans="2:4" s="70" customFormat="1">
      <c r="B317" s="301">
        <v>42681</v>
      </c>
      <c r="C317" s="302">
        <v>1.96</v>
      </c>
      <c r="D317" s="300" t="s">
        <v>5336</v>
      </c>
    </row>
    <row r="318" spans="2:4" s="70" customFormat="1">
      <c r="B318" s="301">
        <v>42681</v>
      </c>
      <c r="C318" s="302">
        <v>2</v>
      </c>
      <c r="D318" s="300" t="s">
        <v>5336</v>
      </c>
    </row>
    <row r="319" spans="2:4" s="70" customFormat="1">
      <c r="B319" s="301">
        <v>42681</v>
      </c>
      <c r="C319" s="302">
        <v>2.27</v>
      </c>
      <c r="D319" s="300" t="s">
        <v>5336</v>
      </c>
    </row>
    <row r="320" spans="2:4" s="70" customFormat="1">
      <c r="B320" s="301">
        <v>42681</v>
      </c>
      <c r="C320" s="302">
        <v>3.1</v>
      </c>
      <c r="D320" s="300" t="s">
        <v>5336</v>
      </c>
    </row>
    <row r="321" spans="2:4" s="70" customFormat="1">
      <c r="B321" s="301">
        <v>42681</v>
      </c>
      <c r="C321" s="302">
        <v>3.14</v>
      </c>
      <c r="D321" s="300" t="s">
        <v>5336</v>
      </c>
    </row>
    <row r="322" spans="2:4" s="70" customFormat="1">
      <c r="B322" s="301">
        <v>42681</v>
      </c>
      <c r="C322" s="302">
        <v>4</v>
      </c>
      <c r="D322" s="300" t="s">
        <v>5336</v>
      </c>
    </row>
    <row r="323" spans="2:4" s="70" customFormat="1">
      <c r="B323" s="301">
        <v>42681</v>
      </c>
      <c r="C323" s="302">
        <v>4</v>
      </c>
      <c r="D323" s="300" t="s">
        <v>5336</v>
      </c>
    </row>
    <row r="324" spans="2:4" s="70" customFormat="1">
      <c r="B324" s="301">
        <v>42681</v>
      </c>
      <c r="C324" s="302">
        <v>5</v>
      </c>
      <c r="D324" s="300" t="s">
        <v>5336</v>
      </c>
    </row>
    <row r="325" spans="2:4" s="70" customFormat="1">
      <c r="B325" s="301">
        <v>42681</v>
      </c>
      <c r="C325" s="302">
        <v>5</v>
      </c>
      <c r="D325" s="300" t="s">
        <v>5336</v>
      </c>
    </row>
    <row r="326" spans="2:4" s="70" customFormat="1">
      <c r="B326" s="301">
        <v>42681</v>
      </c>
      <c r="C326" s="302">
        <v>5</v>
      </c>
      <c r="D326" s="300" t="s">
        <v>5336</v>
      </c>
    </row>
    <row r="327" spans="2:4" s="70" customFormat="1">
      <c r="B327" s="301">
        <v>42681</v>
      </c>
      <c r="C327" s="302">
        <v>5</v>
      </c>
      <c r="D327" s="300" t="s">
        <v>5336</v>
      </c>
    </row>
    <row r="328" spans="2:4" s="70" customFormat="1">
      <c r="B328" s="301">
        <v>42681</v>
      </c>
      <c r="C328" s="302">
        <v>5</v>
      </c>
      <c r="D328" s="300" t="s">
        <v>5336</v>
      </c>
    </row>
    <row r="329" spans="2:4" s="70" customFormat="1">
      <c r="B329" s="301">
        <v>42681</v>
      </c>
      <c r="C329" s="302">
        <v>5</v>
      </c>
      <c r="D329" s="300" t="s">
        <v>5336</v>
      </c>
    </row>
    <row r="330" spans="2:4" s="70" customFormat="1">
      <c r="B330" s="301">
        <v>42681</v>
      </c>
      <c r="C330" s="302">
        <v>5</v>
      </c>
      <c r="D330" s="300" t="s">
        <v>5336</v>
      </c>
    </row>
    <row r="331" spans="2:4" s="70" customFormat="1">
      <c r="B331" s="301">
        <v>42681</v>
      </c>
      <c r="C331" s="302">
        <v>5.4</v>
      </c>
      <c r="D331" s="300" t="s">
        <v>5336</v>
      </c>
    </row>
    <row r="332" spans="2:4" s="70" customFormat="1">
      <c r="B332" s="301">
        <v>42681</v>
      </c>
      <c r="C332" s="302">
        <v>6.92</v>
      </c>
      <c r="D332" s="300" t="s">
        <v>5336</v>
      </c>
    </row>
    <row r="333" spans="2:4" s="70" customFormat="1">
      <c r="B333" s="301">
        <v>42681</v>
      </c>
      <c r="C333" s="302">
        <v>7</v>
      </c>
      <c r="D333" s="300" t="s">
        <v>5336</v>
      </c>
    </row>
    <row r="334" spans="2:4" s="70" customFormat="1">
      <c r="B334" s="301">
        <v>42681</v>
      </c>
      <c r="C334" s="302">
        <v>7.76</v>
      </c>
      <c r="D334" s="300" t="s">
        <v>5336</v>
      </c>
    </row>
    <row r="335" spans="2:4" s="70" customFormat="1">
      <c r="B335" s="301">
        <v>42681</v>
      </c>
      <c r="C335" s="302">
        <v>8</v>
      </c>
      <c r="D335" s="300" t="s">
        <v>5336</v>
      </c>
    </row>
    <row r="336" spans="2:4" s="70" customFormat="1">
      <c r="B336" s="301">
        <v>42681</v>
      </c>
      <c r="C336" s="302">
        <v>8.5</v>
      </c>
      <c r="D336" s="300" t="s">
        <v>5336</v>
      </c>
    </row>
    <row r="337" spans="2:4" s="70" customFormat="1">
      <c r="B337" s="301">
        <v>42681</v>
      </c>
      <c r="C337" s="302">
        <v>8.94</v>
      </c>
      <c r="D337" s="300" t="s">
        <v>5336</v>
      </c>
    </row>
    <row r="338" spans="2:4" s="70" customFormat="1">
      <c r="B338" s="301">
        <v>42681</v>
      </c>
      <c r="C338" s="302">
        <v>9</v>
      </c>
      <c r="D338" s="300" t="s">
        <v>5336</v>
      </c>
    </row>
    <row r="339" spans="2:4" s="70" customFormat="1">
      <c r="B339" s="301">
        <v>42681</v>
      </c>
      <c r="C339" s="302">
        <v>9.1300000000000008</v>
      </c>
      <c r="D339" s="300" t="s">
        <v>5336</v>
      </c>
    </row>
    <row r="340" spans="2:4" s="70" customFormat="1">
      <c r="B340" s="301">
        <v>42681</v>
      </c>
      <c r="C340" s="302">
        <v>9.1999999999999993</v>
      </c>
      <c r="D340" s="300" t="s">
        <v>5336</v>
      </c>
    </row>
    <row r="341" spans="2:4" s="70" customFormat="1">
      <c r="B341" s="301">
        <v>42681</v>
      </c>
      <c r="C341" s="302">
        <v>9.4600000000000009</v>
      </c>
      <c r="D341" s="300" t="s">
        <v>5336</v>
      </c>
    </row>
    <row r="342" spans="2:4" s="70" customFormat="1">
      <c r="B342" s="301">
        <v>42681</v>
      </c>
      <c r="C342" s="302">
        <v>9.61</v>
      </c>
      <c r="D342" s="300" t="s">
        <v>5336</v>
      </c>
    </row>
    <row r="343" spans="2:4" s="70" customFormat="1">
      <c r="B343" s="301">
        <v>42681</v>
      </c>
      <c r="C343" s="302">
        <v>10</v>
      </c>
      <c r="D343" s="300" t="s">
        <v>5336</v>
      </c>
    </row>
    <row r="344" spans="2:4" s="70" customFormat="1">
      <c r="B344" s="301">
        <v>42681</v>
      </c>
      <c r="C344" s="302">
        <v>10</v>
      </c>
      <c r="D344" s="300" t="s">
        <v>5336</v>
      </c>
    </row>
    <row r="345" spans="2:4" s="70" customFormat="1">
      <c r="B345" s="301">
        <v>42681</v>
      </c>
      <c r="C345" s="302">
        <v>10</v>
      </c>
      <c r="D345" s="300" t="s">
        <v>5336</v>
      </c>
    </row>
    <row r="346" spans="2:4" s="70" customFormat="1">
      <c r="B346" s="301">
        <v>42681</v>
      </c>
      <c r="C346" s="302">
        <v>10</v>
      </c>
      <c r="D346" s="300" t="s">
        <v>5336</v>
      </c>
    </row>
    <row r="347" spans="2:4" s="70" customFormat="1">
      <c r="B347" s="301">
        <v>42681</v>
      </c>
      <c r="C347" s="302">
        <v>10</v>
      </c>
      <c r="D347" s="300" t="s">
        <v>5336</v>
      </c>
    </row>
    <row r="348" spans="2:4" s="70" customFormat="1">
      <c r="B348" s="301">
        <v>42681</v>
      </c>
      <c r="C348" s="302">
        <v>10</v>
      </c>
      <c r="D348" s="300" t="s">
        <v>5336</v>
      </c>
    </row>
    <row r="349" spans="2:4" s="70" customFormat="1">
      <c r="B349" s="301">
        <v>42681</v>
      </c>
      <c r="C349" s="302">
        <v>10</v>
      </c>
      <c r="D349" s="300" t="s">
        <v>5336</v>
      </c>
    </row>
    <row r="350" spans="2:4" s="70" customFormat="1">
      <c r="B350" s="301">
        <v>42681</v>
      </c>
      <c r="C350" s="302">
        <v>10</v>
      </c>
      <c r="D350" s="300" t="s">
        <v>5336</v>
      </c>
    </row>
    <row r="351" spans="2:4" s="70" customFormat="1">
      <c r="B351" s="301">
        <v>42681</v>
      </c>
      <c r="C351" s="302">
        <v>10</v>
      </c>
      <c r="D351" s="300" t="s">
        <v>5336</v>
      </c>
    </row>
    <row r="352" spans="2:4" s="70" customFormat="1">
      <c r="B352" s="301">
        <v>42681</v>
      </c>
      <c r="C352" s="302">
        <v>10</v>
      </c>
      <c r="D352" s="300" t="s">
        <v>5336</v>
      </c>
    </row>
    <row r="353" spans="2:4" s="70" customFormat="1">
      <c r="B353" s="301">
        <v>42681</v>
      </c>
      <c r="C353" s="302">
        <v>10</v>
      </c>
      <c r="D353" s="300" t="s">
        <v>5336</v>
      </c>
    </row>
    <row r="354" spans="2:4" s="70" customFormat="1">
      <c r="B354" s="301">
        <v>42681</v>
      </c>
      <c r="C354" s="302">
        <v>10.4</v>
      </c>
      <c r="D354" s="300" t="s">
        <v>5336</v>
      </c>
    </row>
    <row r="355" spans="2:4" s="70" customFormat="1">
      <c r="B355" s="301">
        <v>42681</v>
      </c>
      <c r="C355" s="302">
        <v>10.55</v>
      </c>
      <c r="D355" s="300" t="s">
        <v>5336</v>
      </c>
    </row>
    <row r="356" spans="2:4" s="70" customFormat="1">
      <c r="B356" s="301">
        <v>42681</v>
      </c>
      <c r="C356" s="302">
        <v>10.76</v>
      </c>
      <c r="D356" s="300" t="s">
        <v>5336</v>
      </c>
    </row>
    <row r="357" spans="2:4" s="70" customFormat="1">
      <c r="B357" s="301">
        <v>42681</v>
      </c>
      <c r="C357" s="302">
        <v>11.5</v>
      </c>
      <c r="D357" s="300" t="s">
        <v>5336</v>
      </c>
    </row>
    <row r="358" spans="2:4" s="70" customFormat="1">
      <c r="B358" s="301">
        <v>42681</v>
      </c>
      <c r="C358" s="302">
        <v>13.17</v>
      </c>
      <c r="D358" s="300" t="s">
        <v>5336</v>
      </c>
    </row>
    <row r="359" spans="2:4" s="70" customFormat="1">
      <c r="B359" s="301">
        <v>42681</v>
      </c>
      <c r="C359" s="302">
        <v>14</v>
      </c>
      <c r="D359" s="300" t="s">
        <v>5336</v>
      </c>
    </row>
    <row r="360" spans="2:4" s="70" customFormat="1">
      <c r="B360" s="301">
        <v>42681</v>
      </c>
      <c r="C360" s="302">
        <v>15</v>
      </c>
      <c r="D360" s="300" t="s">
        <v>5336</v>
      </c>
    </row>
    <row r="361" spans="2:4" s="70" customFormat="1">
      <c r="B361" s="301">
        <v>42681</v>
      </c>
      <c r="C361" s="302">
        <v>15</v>
      </c>
      <c r="D361" s="300" t="s">
        <v>5336</v>
      </c>
    </row>
    <row r="362" spans="2:4" s="70" customFormat="1">
      <c r="B362" s="301">
        <v>42681</v>
      </c>
      <c r="C362" s="302">
        <v>15</v>
      </c>
      <c r="D362" s="300" t="s">
        <v>5336</v>
      </c>
    </row>
    <row r="363" spans="2:4" s="70" customFormat="1">
      <c r="B363" s="301">
        <v>42681</v>
      </c>
      <c r="C363" s="302">
        <v>15</v>
      </c>
      <c r="D363" s="300" t="s">
        <v>5336</v>
      </c>
    </row>
    <row r="364" spans="2:4" s="70" customFormat="1">
      <c r="B364" s="301">
        <v>42681</v>
      </c>
      <c r="C364" s="302">
        <v>15</v>
      </c>
      <c r="D364" s="300" t="s">
        <v>5336</v>
      </c>
    </row>
    <row r="365" spans="2:4" s="70" customFormat="1">
      <c r="B365" s="301">
        <v>42681</v>
      </c>
      <c r="C365" s="302">
        <v>17</v>
      </c>
      <c r="D365" s="300" t="s">
        <v>5336</v>
      </c>
    </row>
    <row r="366" spans="2:4" s="70" customFormat="1">
      <c r="B366" s="301">
        <v>42681</v>
      </c>
      <c r="C366" s="302">
        <v>17</v>
      </c>
      <c r="D366" s="300" t="s">
        <v>5336</v>
      </c>
    </row>
    <row r="367" spans="2:4" s="70" customFormat="1">
      <c r="B367" s="301">
        <v>42681</v>
      </c>
      <c r="C367" s="302">
        <v>17.14</v>
      </c>
      <c r="D367" s="300" t="s">
        <v>5336</v>
      </c>
    </row>
    <row r="368" spans="2:4" s="70" customFormat="1">
      <c r="B368" s="301">
        <v>42681</v>
      </c>
      <c r="C368" s="302">
        <v>17.399999999999999</v>
      </c>
      <c r="D368" s="300" t="s">
        <v>5336</v>
      </c>
    </row>
    <row r="369" spans="2:4" s="70" customFormat="1">
      <c r="B369" s="301">
        <v>42681</v>
      </c>
      <c r="C369" s="302">
        <v>19.23</v>
      </c>
      <c r="D369" s="300" t="s">
        <v>5336</v>
      </c>
    </row>
    <row r="370" spans="2:4" s="70" customFormat="1">
      <c r="B370" s="301">
        <v>42681</v>
      </c>
      <c r="C370" s="302">
        <v>19.399999999999999</v>
      </c>
      <c r="D370" s="300" t="s">
        <v>5336</v>
      </c>
    </row>
    <row r="371" spans="2:4" s="70" customFormat="1">
      <c r="B371" s="301">
        <v>42681</v>
      </c>
      <c r="C371" s="302">
        <v>20</v>
      </c>
      <c r="D371" s="300" t="s">
        <v>5336</v>
      </c>
    </row>
    <row r="372" spans="2:4" s="70" customFormat="1">
      <c r="B372" s="301">
        <v>42681</v>
      </c>
      <c r="C372" s="302">
        <v>20.57</v>
      </c>
      <c r="D372" s="300" t="s">
        <v>5336</v>
      </c>
    </row>
    <row r="373" spans="2:4" s="70" customFormat="1">
      <c r="B373" s="301">
        <v>42681</v>
      </c>
      <c r="C373" s="302">
        <v>20.75</v>
      </c>
      <c r="D373" s="300" t="s">
        <v>5336</v>
      </c>
    </row>
    <row r="374" spans="2:4" s="70" customFormat="1">
      <c r="B374" s="301">
        <v>42681</v>
      </c>
      <c r="C374" s="302">
        <v>22.01</v>
      </c>
      <c r="D374" s="300" t="s">
        <v>5336</v>
      </c>
    </row>
    <row r="375" spans="2:4" s="70" customFormat="1">
      <c r="B375" s="301">
        <v>42681</v>
      </c>
      <c r="C375" s="302">
        <v>24.7</v>
      </c>
      <c r="D375" s="300" t="s">
        <v>5336</v>
      </c>
    </row>
    <row r="376" spans="2:4" s="70" customFormat="1">
      <c r="B376" s="301">
        <v>42681</v>
      </c>
      <c r="C376" s="302">
        <v>25</v>
      </c>
      <c r="D376" s="300" t="s">
        <v>5336</v>
      </c>
    </row>
    <row r="377" spans="2:4" s="70" customFormat="1">
      <c r="B377" s="301">
        <v>42681</v>
      </c>
      <c r="C377" s="302">
        <v>25</v>
      </c>
      <c r="D377" s="300" t="s">
        <v>5336</v>
      </c>
    </row>
    <row r="378" spans="2:4" s="70" customFormat="1">
      <c r="B378" s="301">
        <v>42681</v>
      </c>
      <c r="C378" s="302">
        <v>25</v>
      </c>
      <c r="D378" s="300" t="s">
        <v>5336</v>
      </c>
    </row>
    <row r="379" spans="2:4" s="70" customFormat="1">
      <c r="B379" s="301">
        <v>42681</v>
      </c>
      <c r="C379" s="302">
        <v>25</v>
      </c>
      <c r="D379" s="300" t="s">
        <v>5336</v>
      </c>
    </row>
    <row r="380" spans="2:4" s="70" customFormat="1">
      <c r="B380" s="301">
        <v>42681</v>
      </c>
      <c r="C380" s="302">
        <v>25</v>
      </c>
      <c r="D380" s="300" t="s">
        <v>5336</v>
      </c>
    </row>
    <row r="381" spans="2:4" s="70" customFormat="1">
      <c r="B381" s="301">
        <v>42681</v>
      </c>
      <c r="C381" s="302">
        <v>25</v>
      </c>
      <c r="D381" s="300" t="s">
        <v>5336</v>
      </c>
    </row>
    <row r="382" spans="2:4" s="70" customFormat="1">
      <c r="B382" s="301">
        <v>42681</v>
      </c>
      <c r="C382" s="302">
        <v>25</v>
      </c>
      <c r="D382" s="300" t="s">
        <v>5336</v>
      </c>
    </row>
    <row r="383" spans="2:4" s="70" customFormat="1">
      <c r="B383" s="301">
        <v>42681</v>
      </c>
      <c r="C383" s="302">
        <v>25</v>
      </c>
      <c r="D383" s="300" t="s">
        <v>5336</v>
      </c>
    </row>
    <row r="384" spans="2:4" s="70" customFormat="1">
      <c r="B384" s="301">
        <v>42681</v>
      </c>
      <c r="C384" s="302">
        <v>25</v>
      </c>
      <c r="D384" s="300" t="s">
        <v>5336</v>
      </c>
    </row>
    <row r="385" spans="2:4" s="70" customFormat="1">
      <c r="B385" s="301">
        <v>42681</v>
      </c>
      <c r="C385" s="302">
        <v>25</v>
      </c>
      <c r="D385" s="300" t="s">
        <v>5336</v>
      </c>
    </row>
    <row r="386" spans="2:4" s="70" customFormat="1">
      <c r="B386" s="301">
        <v>42681</v>
      </c>
      <c r="C386" s="302">
        <v>25</v>
      </c>
      <c r="D386" s="300" t="s">
        <v>5336</v>
      </c>
    </row>
    <row r="387" spans="2:4" s="70" customFormat="1">
      <c r="B387" s="301">
        <v>42681</v>
      </c>
      <c r="C387" s="302">
        <v>25</v>
      </c>
      <c r="D387" s="300" t="s">
        <v>5336</v>
      </c>
    </row>
    <row r="388" spans="2:4" s="70" customFormat="1">
      <c r="B388" s="301">
        <v>42681</v>
      </c>
      <c r="C388" s="302">
        <v>25</v>
      </c>
      <c r="D388" s="300" t="s">
        <v>5336</v>
      </c>
    </row>
    <row r="389" spans="2:4" s="70" customFormat="1">
      <c r="B389" s="301">
        <v>42681</v>
      </c>
      <c r="C389" s="302">
        <v>25</v>
      </c>
      <c r="D389" s="300" t="s">
        <v>5336</v>
      </c>
    </row>
    <row r="390" spans="2:4" s="70" customFormat="1">
      <c r="B390" s="301">
        <v>42681</v>
      </c>
      <c r="C390" s="302">
        <v>25</v>
      </c>
      <c r="D390" s="300" t="s">
        <v>5336</v>
      </c>
    </row>
    <row r="391" spans="2:4" s="70" customFormat="1">
      <c r="B391" s="301">
        <v>42681</v>
      </c>
      <c r="C391" s="302">
        <v>25.5</v>
      </c>
      <c r="D391" s="300" t="s">
        <v>5336</v>
      </c>
    </row>
    <row r="392" spans="2:4" s="70" customFormat="1">
      <c r="B392" s="301">
        <v>42681</v>
      </c>
      <c r="C392" s="302">
        <v>26</v>
      </c>
      <c r="D392" s="300" t="s">
        <v>5336</v>
      </c>
    </row>
    <row r="393" spans="2:4" s="70" customFormat="1">
      <c r="B393" s="301">
        <v>42681</v>
      </c>
      <c r="C393" s="302">
        <v>26.58</v>
      </c>
      <c r="D393" s="300" t="s">
        <v>5336</v>
      </c>
    </row>
    <row r="394" spans="2:4" s="70" customFormat="1">
      <c r="B394" s="301">
        <v>42681</v>
      </c>
      <c r="C394" s="302">
        <v>27.11</v>
      </c>
      <c r="D394" s="300" t="s">
        <v>5336</v>
      </c>
    </row>
    <row r="395" spans="2:4" s="70" customFormat="1">
      <c r="B395" s="301">
        <v>42681</v>
      </c>
      <c r="C395" s="302">
        <v>28</v>
      </c>
      <c r="D395" s="300" t="s">
        <v>5336</v>
      </c>
    </row>
    <row r="396" spans="2:4" s="70" customFormat="1">
      <c r="B396" s="301">
        <v>42681</v>
      </c>
      <c r="C396" s="302">
        <v>29.6</v>
      </c>
      <c r="D396" s="300" t="s">
        <v>5336</v>
      </c>
    </row>
    <row r="397" spans="2:4" s="70" customFormat="1">
      <c r="B397" s="301">
        <v>42681</v>
      </c>
      <c r="C397" s="302">
        <v>30</v>
      </c>
      <c r="D397" s="300" t="s">
        <v>5336</v>
      </c>
    </row>
    <row r="398" spans="2:4" s="70" customFormat="1">
      <c r="B398" s="301">
        <v>42681</v>
      </c>
      <c r="C398" s="302">
        <v>30</v>
      </c>
      <c r="D398" s="300" t="s">
        <v>5336</v>
      </c>
    </row>
    <row r="399" spans="2:4" s="70" customFormat="1">
      <c r="B399" s="301">
        <v>42681</v>
      </c>
      <c r="C399" s="302">
        <v>30</v>
      </c>
      <c r="D399" s="300" t="s">
        <v>5336</v>
      </c>
    </row>
    <row r="400" spans="2:4" s="70" customFormat="1">
      <c r="B400" s="301">
        <v>42681</v>
      </c>
      <c r="C400" s="302">
        <v>30</v>
      </c>
      <c r="D400" s="300" t="s">
        <v>5336</v>
      </c>
    </row>
    <row r="401" spans="2:4" s="70" customFormat="1">
      <c r="B401" s="301">
        <v>42681</v>
      </c>
      <c r="C401" s="302">
        <v>30</v>
      </c>
      <c r="D401" s="300" t="s">
        <v>5336</v>
      </c>
    </row>
    <row r="402" spans="2:4" s="70" customFormat="1">
      <c r="B402" s="301">
        <v>42681</v>
      </c>
      <c r="C402" s="302">
        <v>30</v>
      </c>
      <c r="D402" s="300" t="s">
        <v>5336</v>
      </c>
    </row>
    <row r="403" spans="2:4" s="70" customFormat="1">
      <c r="B403" s="301">
        <v>42681</v>
      </c>
      <c r="C403" s="302">
        <v>30</v>
      </c>
      <c r="D403" s="300" t="s">
        <v>5336</v>
      </c>
    </row>
    <row r="404" spans="2:4" s="70" customFormat="1">
      <c r="B404" s="301">
        <v>42681</v>
      </c>
      <c r="C404" s="302">
        <v>31.24</v>
      </c>
      <c r="D404" s="300" t="s">
        <v>5336</v>
      </c>
    </row>
    <row r="405" spans="2:4" s="70" customFormat="1">
      <c r="B405" s="301">
        <v>42681</v>
      </c>
      <c r="C405" s="302">
        <v>31.7</v>
      </c>
      <c r="D405" s="300" t="s">
        <v>5336</v>
      </c>
    </row>
    <row r="406" spans="2:4" s="70" customFormat="1">
      <c r="B406" s="301">
        <v>42681</v>
      </c>
      <c r="C406" s="302">
        <v>33.049999999999997</v>
      </c>
      <c r="D406" s="300" t="s">
        <v>5336</v>
      </c>
    </row>
    <row r="407" spans="2:4" s="70" customFormat="1">
      <c r="B407" s="301">
        <v>42681</v>
      </c>
      <c r="C407" s="302">
        <v>35</v>
      </c>
      <c r="D407" s="300" t="s">
        <v>5336</v>
      </c>
    </row>
    <row r="408" spans="2:4" s="70" customFormat="1">
      <c r="B408" s="301">
        <v>42681</v>
      </c>
      <c r="C408" s="302">
        <v>35</v>
      </c>
      <c r="D408" s="300" t="s">
        <v>5336</v>
      </c>
    </row>
    <row r="409" spans="2:4" s="70" customFormat="1">
      <c r="B409" s="301">
        <v>42681</v>
      </c>
      <c r="C409" s="302">
        <v>35</v>
      </c>
      <c r="D409" s="300" t="s">
        <v>5336</v>
      </c>
    </row>
    <row r="410" spans="2:4" s="70" customFormat="1">
      <c r="B410" s="301">
        <v>42681</v>
      </c>
      <c r="C410" s="302">
        <v>40</v>
      </c>
      <c r="D410" s="300" t="s">
        <v>5336</v>
      </c>
    </row>
    <row r="411" spans="2:4" s="70" customFormat="1">
      <c r="B411" s="301">
        <v>42681</v>
      </c>
      <c r="C411" s="302">
        <v>40</v>
      </c>
      <c r="D411" s="300" t="s">
        <v>5336</v>
      </c>
    </row>
    <row r="412" spans="2:4" s="70" customFormat="1">
      <c r="B412" s="301">
        <v>42681</v>
      </c>
      <c r="C412" s="302">
        <v>40</v>
      </c>
      <c r="D412" s="300" t="s">
        <v>5336</v>
      </c>
    </row>
    <row r="413" spans="2:4" s="70" customFormat="1">
      <c r="B413" s="301">
        <v>42681</v>
      </c>
      <c r="C413" s="302">
        <v>40</v>
      </c>
      <c r="D413" s="300" t="s">
        <v>5336</v>
      </c>
    </row>
    <row r="414" spans="2:4" s="70" customFormat="1">
      <c r="B414" s="301">
        <v>42681</v>
      </c>
      <c r="C414" s="302">
        <v>40</v>
      </c>
      <c r="D414" s="300" t="s">
        <v>5336</v>
      </c>
    </row>
    <row r="415" spans="2:4" s="70" customFormat="1">
      <c r="B415" s="301">
        <v>42681</v>
      </c>
      <c r="C415" s="302">
        <v>40</v>
      </c>
      <c r="D415" s="300" t="s">
        <v>5336</v>
      </c>
    </row>
    <row r="416" spans="2:4" s="70" customFormat="1">
      <c r="B416" s="301">
        <v>42681</v>
      </c>
      <c r="C416" s="302">
        <v>40</v>
      </c>
      <c r="D416" s="300" t="s">
        <v>5336</v>
      </c>
    </row>
    <row r="417" spans="2:4" s="70" customFormat="1">
      <c r="B417" s="301">
        <v>42681</v>
      </c>
      <c r="C417" s="302">
        <v>40</v>
      </c>
      <c r="D417" s="300" t="s">
        <v>5336</v>
      </c>
    </row>
    <row r="418" spans="2:4" s="70" customFormat="1">
      <c r="B418" s="301">
        <v>42681</v>
      </c>
      <c r="C418" s="302">
        <v>40</v>
      </c>
      <c r="D418" s="300" t="s">
        <v>5336</v>
      </c>
    </row>
    <row r="419" spans="2:4" s="70" customFormat="1">
      <c r="B419" s="301">
        <v>42681</v>
      </c>
      <c r="C419" s="302">
        <v>40</v>
      </c>
      <c r="D419" s="300" t="s">
        <v>5336</v>
      </c>
    </row>
    <row r="420" spans="2:4" s="70" customFormat="1">
      <c r="B420" s="301">
        <v>42681</v>
      </c>
      <c r="C420" s="302">
        <v>40</v>
      </c>
      <c r="D420" s="300" t="s">
        <v>5336</v>
      </c>
    </row>
    <row r="421" spans="2:4" s="70" customFormat="1">
      <c r="B421" s="301">
        <v>42681</v>
      </c>
      <c r="C421" s="302">
        <v>40</v>
      </c>
      <c r="D421" s="300" t="s">
        <v>5336</v>
      </c>
    </row>
    <row r="422" spans="2:4" s="70" customFormat="1">
      <c r="B422" s="301">
        <v>42681</v>
      </c>
      <c r="C422" s="302">
        <v>40.44</v>
      </c>
      <c r="D422" s="300" t="s">
        <v>5336</v>
      </c>
    </row>
    <row r="423" spans="2:4" s="70" customFormat="1">
      <c r="B423" s="301">
        <v>42681</v>
      </c>
      <c r="C423" s="302">
        <v>41.82</v>
      </c>
      <c r="D423" s="300" t="s">
        <v>5336</v>
      </c>
    </row>
    <row r="424" spans="2:4" s="70" customFormat="1">
      <c r="B424" s="301">
        <v>42681</v>
      </c>
      <c r="C424" s="302">
        <v>44</v>
      </c>
      <c r="D424" s="300" t="s">
        <v>5336</v>
      </c>
    </row>
    <row r="425" spans="2:4" s="70" customFormat="1">
      <c r="B425" s="301">
        <v>42681</v>
      </c>
      <c r="C425" s="302">
        <v>44</v>
      </c>
      <c r="D425" s="300" t="s">
        <v>5336</v>
      </c>
    </row>
    <row r="426" spans="2:4" s="70" customFormat="1">
      <c r="B426" s="301">
        <v>42681</v>
      </c>
      <c r="C426" s="302">
        <v>50</v>
      </c>
      <c r="D426" s="300" t="s">
        <v>5336</v>
      </c>
    </row>
    <row r="427" spans="2:4" s="70" customFormat="1">
      <c r="B427" s="301">
        <v>42681</v>
      </c>
      <c r="C427" s="302">
        <v>50</v>
      </c>
      <c r="D427" s="300" t="s">
        <v>5336</v>
      </c>
    </row>
    <row r="428" spans="2:4" s="70" customFormat="1">
      <c r="B428" s="301">
        <v>42681</v>
      </c>
      <c r="C428" s="302">
        <v>50</v>
      </c>
      <c r="D428" s="300" t="s">
        <v>5336</v>
      </c>
    </row>
    <row r="429" spans="2:4" s="70" customFormat="1">
      <c r="B429" s="301">
        <v>42681</v>
      </c>
      <c r="C429" s="302">
        <v>50</v>
      </c>
      <c r="D429" s="300" t="s">
        <v>5336</v>
      </c>
    </row>
    <row r="430" spans="2:4" s="70" customFormat="1">
      <c r="B430" s="301">
        <v>42681</v>
      </c>
      <c r="C430" s="302">
        <v>50</v>
      </c>
      <c r="D430" s="300" t="s">
        <v>5336</v>
      </c>
    </row>
    <row r="431" spans="2:4" s="70" customFormat="1">
      <c r="B431" s="301">
        <v>42681</v>
      </c>
      <c r="C431" s="302">
        <v>50</v>
      </c>
      <c r="D431" s="300" t="s">
        <v>5336</v>
      </c>
    </row>
    <row r="432" spans="2:4" s="70" customFormat="1">
      <c r="B432" s="301">
        <v>42681</v>
      </c>
      <c r="C432" s="302">
        <v>50</v>
      </c>
      <c r="D432" s="300" t="s">
        <v>5336</v>
      </c>
    </row>
    <row r="433" spans="2:4" s="70" customFormat="1">
      <c r="B433" s="301">
        <v>42681</v>
      </c>
      <c r="C433" s="302">
        <v>50</v>
      </c>
      <c r="D433" s="300" t="s">
        <v>5336</v>
      </c>
    </row>
    <row r="434" spans="2:4" s="70" customFormat="1">
      <c r="B434" s="301">
        <v>42681</v>
      </c>
      <c r="C434" s="302">
        <v>50</v>
      </c>
      <c r="D434" s="300" t="s">
        <v>5336</v>
      </c>
    </row>
    <row r="435" spans="2:4" s="70" customFormat="1">
      <c r="B435" s="301">
        <v>42681</v>
      </c>
      <c r="C435" s="302">
        <v>50</v>
      </c>
      <c r="D435" s="300" t="s">
        <v>5336</v>
      </c>
    </row>
    <row r="436" spans="2:4" s="70" customFormat="1">
      <c r="B436" s="301">
        <v>42681</v>
      </c>
      <c r="C436" s="302">
        <v>50</v>
      </c>
      <c r="D436" s="300" t="s">
        <v>5336</v>
      </c>
    </row>
    <row r="437" spans="2:4" s="70" customFormat="1">
      <c r="B437" s="301">
        <v>42681</v>
      </c>
      <c r="C437" s="302">
        <v>60.14</v>
      </c>
      <c r="D437" s="300" t="s">
        <v>5336</v>
      </c>
    </row>
    <row r="438" spans="2:4" s="70" customFormat="1">
      <c r="B438" s="301">
        <v>42681</v>
      </c>
      <c r="C438" s="302">
        <v>70</v>
      </c>
      <c r="D438" s="300" t="s">
        <v>5336</v>
      </c>
    </row>
    <row r="439" spans="2:4" s="70" customFormat="1">
      <c r="B439" s="301">
        <v>42681</v>
      </c>
      <c r="C439" s="302">
        <v>70</v>
      </c>
      <c r="D439" s="300" t="s">
        <v>5336</v>
      </c>
    </row>
    <row r="440" spans="2:4" s="70" customFormat="1">
      <c r="B440" s="301">
        <v>42681</v>
      </c>
      <c r="C440" s="302">
        <v>72.05</v>
      </c>
      <c r="D440" s="300" t="s">
        <v>5336</v>
      </c>
    </row>
    <row r="441" spans="2:4" s="70" customFormat="1">
      <c r="B441" s="301">
        <v>42681</v>
      </c>
      <c r="C441" s="302">
        <v>74</v>
      </c>
      <c r="D441" s="300" t="s">
        <v>5336</v>
      </c>
    </row>
    <row r="442" spans="2:4" s="70" customFormat="1">
      <c r="B442" s="301">
        <v>42681</v>
      </c>
      <c r="C442" s="302">
        <v>76</v>
      </c>
      <c r="D442" s="300" t="s">
        <v>5336</v>
      </c>
    </row>
    <row r="443" spans="2:4" s="70" customFormat="1">
      <c r="B443" s="301">
        <v>42681</v>
      </c>
      <c r="C443" s="302">
        <v>80</v>
      </c>
      <c r="D443" s="300" t="s">
        <v>5336</v>
      </c>
    </row>
    <row r="444" spans="2:4" s="70" customFormat="1">
      <c r="B444" s="301">
        <v>42681</v>
      </c>
      <c r="C444" s="302">
        <v>80</v>
      </c>
      <c r="D444" s="300" t="s">
        <v>5336</v>
      </c>
    </row>
    <row r="445" spans="2:4" s="70" customFormat="1">
      <c r="B445" s="301">
        <v>42681</v>
      </c>
      <c r="C445" s="302">
        <v>80</v>
      </c>
      <c r="D445" s="300" t="s">
        <v>5336</v>
      </c>
    </row>
    <row r="446" spans="2:4" s="70" customFormat="1">
      <c r="B446" s="301">
        <v>42681</v>
      </c>
      <c r="C446" s="302">
        <v>85</v>
      </c>
      <c r="D446" s="300" t="s">
        <v>5336</v>
      </c>
    </row>
    <row r="447" spans="2:4" s="70" customFormat="1">
      <c r="B447" s="301">
        <v>42681</v>
      </c>
      <c r="C447" s="302">
        <v>85</v>
      </c>
      <c r="D447" s="300" t="s">
        <v>5336</v>
      </c>
    </row>
    <row r="448" spans="2:4" s="70" customFormat="1">
      <c r="B448" s="301">
        <v>42681</v>
      </c>
      <c r="C448" s="302">
        <v>85</v>
      </c>
      <c r="D448" s="300" t="s">
        <v>5336</v>
      </c>
    </row>
    <row r="449" spans="2:4" s="70" customFormat="1">
      <c r="B449" s="301">
        <v>42681</v>
      </c>
      <c r="C449" s="302">
        <v>94</v>
      </c>
      <c r="D449" s="300" t="s">
        <v>5336</v>
      </c>
    </row>
    <row r="450" spans="2:4" s="70" customFormat="1">
      <c r="B450" s="301">
        <v>42681</v>
      </c>
      <c r="C450" s="302">
        <v>97</v>
      </c>
      <c r="D450" s="300" t="s">
        <v>5336</v>
      </c>
    </row>
    <row r="451" spans="2:4" s="70" customFormat="1">
      <c r="B451" s="301">
        <v>42681</v>
      </c>
      <c r="C451" s="302">
        <v>100</v>
      </c>
      <c r="D451" s="300" t="s">
        <v>5336</v>
      </c>
    </row>
    <row r="452" spans="2:4" s="70" customFormat="1">
      <c r="B452" s="301">
        <v>42681</v>
      </c>
      <c r="C452" s="302">
        <v>100</v>
      </c>
      <c r="D452" s="300" t="s">
        <v>5336</v>
      </c>
    </row>
    <row r="453" spans="2:4" s="70" customFormat="1">
      <c r="B453" s="301">
        <v>42681</v>
      </c>
      <c r="C453" s="302">
        <v>124.38</v>
      </c>
      <c r="D453" s="300" t="s">
        <v>5336</v>
      </c>
    </row>
    <row r="454" spans="2:4" s="70" customFormat="1">
      <c r="B454" s="301">
        <v>42681</v>
      </c>
      <c r="C454" s="302">
        <v>194</v>
      </c>
      <c r="D454" s="300" t="s">
        <v>5336</v>
      </c>
    </row>
    <row r="455" spans="2:4" s="70" customFormat="1">
      <c r="B455" s="301">
        <v>42681</v>
      </c>
      <c r="C455" s="302">
        <v>194</v>
      </c>
      <c r="D455" s="300" t="s">
        <v>5336</v>
      </c>
    </row>
    <row r="456" spans="2:4" s="70" customFormat="1">
      <c r="B456" s="301">
        <v>42681</v>
      </c>
      <c r="C456" s="302">
        <v>194</v>
      </c>
      <c r="D456" s="300" t="s">
        <v>5336</v>
      </c>
    </row>
    <row r="457" spans="2:4" s="70" customFormat="1">
      <c r="B457" s="301">
        <v>42681</v>
      </c>
      <c r="C457" s="302">
        <v>300</v>
      </c>
      <c r="D457" s="300" t="s">
        <v>5336</v>
      </c>
    </row>
    <row r="458" spans="2:4" s="70" customFormat="1">
      <c r="B458" s="301">
        <v>42681</v>
      </c>
      <c r="C458" s="302">
        <v>500</v>
      </c>
      <c r="D458" s="300" t="s">
        <v>5336</v>
      </c>
    </row>
    <row r="459" spans="2:4" s="70" customFormat="1">
      <c r="B459" s="301">
        <v>42681</v>
      </c>
      <c r="C459" s="302">
        <v>2425</v>
      </c>
      <c r="D459" s="300" t="s">
        <v>5336</v>
      </c>
    </row>
    <row r="460" spans="2:4" s="70" customFormat="1">
      <c r="B460" s="301">
        <v>42682</v>
      </c>
      <c r="C460" s="302">
        <v>0.01</v>
      </c>
      <c r="D460" s="300" t="s">
        <v>5336</v>
      </c>
    </row>
    <row r="461" spans="2:4" s="70" customFormat="1">
      <c r="B461" s="301">
        <v>42682</v>
      </c>
      <c r="C461" s="302">
        <v>0.01</v>
      </c>
      <c r="D461" s="300" t="s">
        <v>5336</v>
      </c>
    </row>
    <row r="462" spans="2:4" s="70" customFormat="1">
      <c r="B462" s="301">
        <v>42682</v>
      </c>
      <c r="C462" s="302">
        <v>0.2</v>
      </c>
      <c r="D462" s="300" t="s">
        <v>5336</v>
      </c>
    </row>
    <row r="463" spans="2:4" s="70" customFormat="1">
      <c r="B463" s="301">
        <v>42682</v>
      </c>
      <c r="C463" s="302">
        <v>0.38</v>
      </c>
      <c r="D463" s="300" t="s">
        <v>5336</v>
      </c>
    </row>
    <row r="464" spans="2:4" s="70" customFormat="1">
      <c r="B464" s="301">
        <v>42682</v>
      </c>
      <c r="C464" s="302">
        <v>0.39</v>
      </c>
      <c r="D464" s="300" t="s">
        <v>5336</v>
      </c>
    </row>
    <row r="465" spans="2:4" s="70" customFormat="1">
      <c r="B465" s="301">
        <v>42682</v>
      </c>
      <c r="C465" s="302">
        <v>0.43</v>
      </c>
      <c r="D465" s="300" t="s">
        <v>5336</v>
      </c>
    </row>
    <row r="466" spans="2:4" s="70" customFormat="1">
      <c r="B466" s="301">
        <v>42682</v>
      </c>
      <c r="C466" s="302">
        <v>1</v>
      </c>
      <c r="D466" s="300" t="s">
        <v>5336</v>
      </c>
    </row>
    <row r="467" spans="2:4" s="70" customFormat="1">
      <c r="B467" s="301">
        <v>42682</v>
      </c>
      <c r="C467" s="302">
        <v>2.2400000000000002</v>
      </c>
      <c r="D467" s="300" t="s">
        <v>5336</v>
      </c>
    </row>
    <row r="468" spans="2:4" s="70" customFormat="1">
      <c r="B468" s="301">
        <v>42682</v>
      </c>
      <c r="C468" s="302">
        <v>2.72</v>
      </c>
      <c r="D468" s="300" t="s">
        <v>5336</v>
      </c>
    </row>
    <row r="469" spans="2:4" s="70" customFormat="1">
      <c r="B469" s="301">
        <v>42682</v>
      </c>
      <c r="C469" s="302">
        <v>3</v>
      </c>
      <c r="D469" s="300" t="s">
        <v>5336</v>
      </c>
    </row>
    <row r="470" spans="2:4" s="70" customFormat="1">
      <c r="B470" s="301">
        <v>42682</v>
      </c>
      <c r="C470" s="302">
        <v>3</v>
      </c>
      <c r="D470" s="300" t="s">
        <v>5336</v>
      </c>
    </row>
    <row r="471" spans="2:4" s="70" customFormat="1">
      <c r="B471" s="301">
        <v>42682</v>
      </c>
      <c r="C471" s="302">
        <v>3.1</v>
      </c>
      <c r="D471" s="300" t="s">
        <v>5336</v>
      </c>
    </row>
    <row r="472" spans="2:4" s="70" customFormat="1">
      <c r="B472" s="301">
        <v>42682</v>
      </c>
      <c r="C472" s="302">
        <v>4</v>
      </c>
      <c r="D472" s="300" t="s">
        <v>5336</v>
      </c>
    </row>
    <row r="473" spans="2:4" s="70" customFormat="1">
      <c r="B473" s="301">
        <v>42682</v>
      </c>
      <c r="C473" s="302">
        <v>4</v>
      </c>
      <c r="D473" s="300" t="s">
        <v>5336</v>
      </c>
    </row>
    <row r="474" spans="2:4" s="70" customFormat="1">
      <c r="B474" s="301">
        <v>42682</v>
      </c>
      <c r="C474" s="302">
        <v>4</v>
      </c>
      <c r="D474" s="300" t="s">
        <v>5336</v>
      </c>
    </row>
    <row r="475" spans="2:4" s="70" customFormat="1">
      <c r="B475" s="301">
        <v>42682</v>
      </c>
      <c r="C475" s="302">
        <v>4.1500000000000004</v>
      </c>
      <c r="D475" s="300" t="s">
        <v>5336</v>
      </c>
    </row>
    <row r="476" spans="2:4" s="70" customFormat="1">
      <c r="B476" s="301">
        <v>42682</v>
      </c>
      <c r="C476" s="302">
        <v>4.24</v>
      </c>
      <c r="D476" s="300" t="s">
        <v>5336</v>
      </c>
    </row>
    <row r="477" spans="2:4" s="70" customFormat="1">
      <c r="B477" s="301">
        <v>42682</v>
      </c>
      <c r="C477" s="302">
        <v>4.25</v>
      </c>
      <c r="D477" s="300" t="s">
        <v>5336</v>
      </c>
    </row>
    <row r="478" spans="2:4" s="70" customFormat="1">
      <c r="B478" s="301">
        <v>42682</v>
      </c>
      <c r="C478" s="302">
        <v>4.4000000000000004</v>
      </c>
      <c r="D478" s="300" t="s">
        <v>5336</v>
      </c>
    </row>
    <row r="479" spans="2:4" s="70" customFormat="1">
      <c r="B479" s="301">
        <v>42682</v>
      </c>
      <c r="C479" s="302">
        <v>5</v>
      </c>
      <c r="D479" s="300" t="s">
        <v>5336</v>
      </c>
    </row>
    <row r="480" spans="2:4" s="70" customFormat="1">
      <c r="B480" s="301">
        <v>42682</v>
      </c>
      <c r="C480" s="302">
        <v>5</v>
      </c>
      <c r="D480" s="300" t="s">
        <v>5336</v>
      </c>
    </row>
    <row r="481" spans="2:4" s="70" customFormat="1">
      <c r="B481" s="301">
        <v>42682</v>
      </c>
      <c r="C481" s="302">
        <v>5</v>
      </c>
      <c r="D481" s="300" t="s">
        <v>5336</v>
      </c>
    </row>
    <row r="482" spans="2:4" s="70" customFormat="1">
      <c r="B482" s="301">
        <v>42682</v>
      </c>
      <c r="C482" s="302">
        <v>5</v>
      </c>
      <c r="D482" s="300" t="s">
        <v>5336</v>
      </c>
    </row>
    <row r="483" spans="2:4" s="70" customFormat="1">
      <c r="B483" s="301">
        <v>42682</v>
      </c>
      <c r="C483" s="302">
        <v>5</v>
      </c>
      <c r="D483" s="300" t="s">
        <v>5336</v>
      </c>
    </row>
    <row r="484" spans="2:4" s="70" customFormat="1">
      <c r="B484" s="301">
        <v>42682</v>
      </c>
      <c r="C484" s="302">
        <v>5</v>
      </c>
      <c r="D484" s="300" t="s">
        <v>5336</v>
      </c>
    </row>
    <row r="485" spans="2:4" s="70" customFormat="1">
      <c r="B485" s="301">
        <v>42682</v>
      </c>
      <c r="C485" s="302">
        <v>5</v>
      </c>
      <c r="D485" s="300" t="s">
        <v>5336</v>
      </c>
    </row>
    <row r="486" spans="2:4" s="70" customFormat="1">
      <c r="B486" s="301">
        <v>42682</v>
      </c>
      <c r="C486" s="302">
        <v>5</v>
      </c>
      <c r="D486" s="300" t="s">
        <v>5336</v>
      </c>
    </row>
    <row r="487" spans="2:4" s="70" customFormat="1">
      <c r="B487" s="301">
        <v>42682</v>
      </c>
      <c r="C487" s="302">
        <v>5</v>
      </c>
      <c r="D487" s="300" t="s">
        <v>5336</v>
      </c>
    </row>
    <row r="488" spans="2:4" s="70" customFormat="1">
      <c r="B488" s="301">
        <v>42682</v>
      </c>
      <c r="C488" s="302">
        <v>5</v>
      </c>
      <c r="D488" s="300" t="s">
        <v>5336</v>
      </c>
    </row>
    <row r="489" spans="2:4" s="70" customFormat="1">
      <c r="B489" s="301">
        <v>42682</v>
      </c>
      <c r="C489" s="302">
        <v>5.0999999999999996</v>
      </c>
      <c r="D489" s="300" t="s">
        <v>5336</v>
      </c>
    </row>
    <row r="490" spans="2:4" s="70" customFormat="1">
      <c r="B490" s="301">
        <v>42682</v>
      </c>
      <c r="C490" s="302">
        <v>5.2</v>
      </c>
      <c r="D490" s="300" t="s">
        <v>5336</v>
      </c>
    </row>
    <row r="491" spans="2:4" s="70" customFormat="1">
      <c r="B491" s="301">
        <v>42682</v>
      </c>
      <c r="C491" s="302">
        <v>5.2</v>
      </c>
      <c r="D491" s="300" t="s">
        <v>5336</v>
      </c>
    </row>
    <row r="492" spans="2:4" s="70" customFormat="1">
      <c r="B492" s="301">
        <v>42682</v>
      </c>
      <c r="C492" s="302">
        <v>5.7</v>
      </c>
      <c r="D492" s="300" t="s">
        <v>5336</v>
      </c>
    </row>
    <row r="493" spans="2:4" s="70" customFormat="1">
      <c r="B493" s="301">
        <v>42682</v>
      </c>
      <c r="C493" s="302">
        <v>7</v>
      </c>
      <c r="D493" s="300" t="s">
        <v>5336</v>
      </c>
    </row>
    <row r="494" spans="2:4" s="70" customFormat="1">
      <c r="B494" s="301">
        <v>42682</v>
      </c>
      <c r="C494" s="302">
        <v>7</v>
      </c>
      <c r="D494" s="300" t="s">
        <v>5336</v>
      </c>
    </row>
    <row r="495" spans="2:4" s="70" customFormat="1">
      <c r="B495" s="301">
        <v>42682</v>
      </c>
      <c r="C495" s="302">
        <v>7</v>
      </c>
      <c r="D495" s="300" t="s">
        <v>5336</v>
      </c>
    </row>
    <row r="496" spans="2:4" s="70" customFormat="1">
      <c r="B496" s="301">
        <v>42682</v>
      </c>
      <c r="C496" s="302">
        <v>8.5</v>
      </c>
      <c r="D496" s="300" t="s">
        <v>5336</v>
      </c>
    </row>
    <row r="497" spans="2:4" s="70" customFormat="1">
      <c r="B497" s="301">
        <v>42682</v>
      </c>
      <c r="C497" s="302">
        <v>8.64</v>
      </c>
      <c r="D497" s="300" t="s">
        <v>5336</v>
      </c>
    </row>
    <row r="498" spans="2:4" s="70" customFormat="1">
      <c r="B498" s="301">
        <v>42682</v>
      </c>
      <c r="C498" s="302">
        <v>8.92</v>
      </c>
      <c r="D498" s="300" t="s">
        <v>5336</v>
      </c>
    </row>
    <row r="499" spans="2:4" s="70" customFormat="1">
      <c r="B499" s="301">
        <v>42682</v>
      </c>
      <c r="C499" s="302">
        <v>9</v>
      </c>
      <c r="D499" s="300" t="s">
        <v>5336</v>
      </c>
    </row>
    <row r="500" spans="2:4" s="70" customFormat="1">
      <c r="B500" s="301">
        <v>42682</v>
      </c>
      <c r="C500" s="302">
        <v>9.68</v>
      </c>
      <c r="D500" s="300" t="s">
        <v>5336</v>
      </c>
    </row>
    <row r="501" spans="2:4" s="70" customFormat="1">
      <c r="B501" s="301">
        <v>42682</v>
      </c>
      <c r="C501" s="302">
        <v>9.7799999999999994</v>
      </c>
      <c r="D501" s="300" t="s">
        <v>5336</v>
      </c>
    </row>
    <row r="502" spans="2:4" s="70" customFormat="1">
      <c r="B502" s="301">
        <v>42682</v>
      </c>
      <c r="C502" s="302">
        <v>10</v>
      </c>
      <c r="D502" s="300" t="s">
        <v>5336</v>
      </c>
    </row>
    <row r="503" spans="2:4" s="70" customFormat="1">
      <c r="B503" s="301">
        <v>42682</v>
      </c>
      <c r="C503" s="302">
        <v>10</v>
      </c>
      <c r="D503" s="300" t="s">
        <v>5336</v>
      </c>
    </row>
    <row r="504" spans="2:4" s="70" customFormat="1">
      <c r="B504" s="301">
        <v>42682</v>
      </c>
      <c r="C504" s="302">
        <v>10</v>
      </c>
      <c r="D504" s="300" t="s">
        <v>5336</v>
      </c>
    </row>
    <row r="505" spans="2:4" s="70" customFormat="1">
      <c r="B505" s="301">
        <v>42682</v>
      </c>
      <c r="C505" s="302">
        <v>10</v>
      </c>
      <c r="D505" s="300" t="s">
        <v>5336</v>
      </c>
    </row>
    <row r="506" spans="2:4" s="70" customFormat="1">
      <c r="B506" s="301">
        <v>42682</v>
      </c>
      <c r="C506" s="302">
        <v>10</v>
      </c>
      <c r="D506" s="300" t="s">
        <v>5336</v>
      </c>
    </row>
    <row r="507" spans="2:4" s="70" customFormat="1">
      <c r="B507" s="301">
        <v>42682</v>
      </c>
      <c r="C507" s="302">
        <v>10</v>
      </c>
      <c r="D507" s="300" t="s">
        <v>5336</v>
      </c>
    </row>
    <row r="508" spans="2:4" s="70" customFormat="1">
      <c r="B508" s="301">
        <v>42682</v>
      </c>
      <c r="C508" s="302">
        <v>10</v>
      </c>
      <c r="D508" s="300" t="s">
        <v>5336</v>
      </c>
    </row>
    <row r="509" spans="2:4" s="70" customFormat="1">
      <c r="B509" s="301">
        <v>42682</v>
      </c>
      <c r="C509" s="302">
        <v>10</v>
      </c>
      <c r="D509" s="300" t="s">
        <v>5336</v>
      </c>
    </row>
    <row r="510" spans="2:4" s="70" customFormat="1">
      <c r="B510" s="301">
        <v>42682</v>
      </c>
      <c r="C510" s="302">
        <v>10</v>
      </c>
      <c r="D510" s="300" t="s">
        <v>5336</v>
      </c>
    </row>
    <row r="511" spans="2:4" s="70" customFormat="1">
      <c r="B511" s="301">
        <v>42682</v>
      </c>
      <c r="C511" s="302">
        <v>10</v>
      </c>
      <c r="D511" s="300" t="s">
        <v>5336</v>
      </c>
    </row>
    <row r="512" spans="2:4" s="70" customFormat="1">
      <c r="B512" s="301">
        <v>42682</v>
      </c>
      <c r="C512" s="302">
        <v>12</v>
      </c>
      <c r="D512" s="300" t="s">
        <v>5336</v>
      </c>
    </row>
    <row r="513" spans="2:4" s="70" customFormat="1">
      <c r="B513" s="301">
        <v>42682</v>
      </c>
      <c r="C513" s="302">
        <v>12.75</v>
      </c>
      <c r="D513" s="300" t="s">
        <v>5336</v>
      </c>
    </row>
    <row r="514" spans="2:4" s="70" customFormat="1">
      <c r="B514" s="301">
        <v>42682</v>
      </c>
      <c r="C514" s="302">
        <v>12.86</v>
      </c>
      <c r="D514" s="300" t="s">
        <v>5336</v>
      </c>
    </row>
    <row r="515" spans="2:4" s="70" customFormat="1">
      <c r="B515" s="301">
        <v>42682</v>
      </c>
      <c r="C515" s="302">
        <v>13</v>
      </c>
      <c r="D515" s="300" t="s">
        <v>5336</v>
      </c>
    </row>
    <row r="516" spans="2:4" s="70" customFormat="1">
      <c r="B516" s="301">
        <v>42682</v>
      </c>
      <c r="C516" s="302">
        <v>13</v>
      </c>
      <c r="D516" s="300" t="s">
        <v>5336</v>
      </c>
    </row>
    <row r="517" spans="2:4" s="70" customFormat="1">
      <c r="B517" s="301">
        <v>42682</v>
      </c>
      <c r="C517" s="302">
        <v>13.65</v>
      </c>
      <c r="D517" s="300" t="s">
        <v>5336</v>
      </c>
    </row>
    <row r="518" spans="2:4" s="70" customFormat="1">
      <c r="B518" s="301">
        <v>42682</v>
      </c>
      <c r="C518" s="302">
        <v>14</v>
      </c>
      <c r="D518" s="300" t="s">
        <v>5336</v>
      </c>
    </row>
    <row r="519" spans="2:4" s="70" customFormat="1">
      <c r="B519" s="301">
        <v>42682</v>
      </c>
      <c r="C519" s="302">
        <v>14</v>
      </c>
      <c r="D519" s="300" t="s">
        <v>5336</v>
      </c>
    </row>
    <row r="520" spans="2:4" s="70" customFormat="1">
      <c r="B520" s="301">
        <v>42682</v>
      </c>
      <c r="C520" s="302">
        <v>14</v>
      </c>
      <c r="D520" s="300" t="s">
        <v>5336</v>
      </c>
    </row>
    <row r="521" spans="2:4" s="70" customFormat="1">
      <c r="B521" s="301">
        <v>42682</v>
      </c>
      <c r="C521" s="302">
        <v>15.02</v>
      </c>
      <c r="D521" s="300" t="s">
        <v>5336</v>
      </c>
    </row>
    <row r="522" spans="2:4" s="70" customFormat="1">
      <c r="B522" s="301">
        <v>42682</v>
      </c>
      <c r="C522" s="302">
        <v>16</v>
      </c>
      <c r="D522" s="300" t="s">
        <v>5336</v>
      </c>
    </row>
    <row r="523" spans="2:4" s="70" customFormat="1">
      <c r="B523" s="301">
        <v>42682</v>
      </c>
      <c r="C523" s="302">
        <v>17.46</v>
      </c>
      <c r="D523" s="300" t="s">
        <v>5336</v>
      </c>
    </row>
    <row r="524" spans="2:4" s="70" customFormat="1">
      <c r="B524" s="301">
        <v>42682</v>
      </c>
      <c r="C524" s="302">
        <v>20</v>
      </c>
      <c r="D524" s="300" t="s">
        <v>5336</v>
      </c>
    </row>
    <row r="525" spans="2:4" s="70" customFormat="1">
      <c r="B525" s="301">
        <v>42682</v>
      </c>
      <c r="C525" s="302">
        <v>20</v>
      </c>
      <c r="D525" s="300" t="s">
        <v>5336</v>
      </c>
    </row>
    <row r="526" spans="2:4" s="70" customFormat="1">
      <c r="B526" s="301">
        <v>42682</v>
      </c>
      <c r="C526" s="302">
        <v>20</v>
      </c>
      <c r="D526" s="300" t="s">
        <v>5336</v>
      </c>
    </row>
    <row r="527" spans="2:4" s="70" customFormat="1">
      <c r="B527" s="301">
        <v>42682</v>
      </c>
      <c r="C527" s="302">
        <v>20</v>
      </c>
      <c r="D527" s="300" t="s">
        <v>5336</v>
      </c>
    </row>
    <row r="528" spans="2:4" s="70" customFormat="1">
      <c r="B528" s="301">
        <v>42682</v>
      </c>
      <c r="C528" s="302">
        <v>21.5</v>
      </c>
      <c r="D528" s="300" t="s">
        <v>5336</v>
      </c>
    </row>
    <row r="529" spans="2:4" s="70" customFormat="1">
      <c r="B529" s="301">
        <v>42682</v>
      </c>
      <c r="C529" s="302">
        <v>22.82</v>
      </c>
      <c r="D529" s="300" t="s">
        <v>5336</v>
      </c>
    </row>
    <row r="530" spans="2:4" s="70" customFormat="1">
      <c r="B530" s="301">
        <v>42682</v>
      </c>
      <c r="C530" s="302">
        <v>24.7</v>
      </c>
      <c r="D530" s="300" t="s">
        <v>5336</v>
      </c>
    </row>
    <row r="531" spans="2:4" s="70" customFormat="1">
      <c r="B531" s="301">
        <v>42682</v>
      </c>
      <c r="C531" s="302">
        <v>24.7</v>
      </c>
      <c r="D531" s="300" t="s">
        <v>5336</v>
      </c>
    </row>
    <row r="532" spans="2:4" s="70" customFormat="1">
      <c r="B532" s="301">
        <v>42682</v>
      </c>
      <c r="C532" s="302">
        <v>25</v>
      </c>
      <c r="D532" s="300" t="s">
        <v>5336</v>
      </c>
    </row>
    <row r="533" spans="2:4" s="70" customFormat="1">
      <c r="B533" s="301">
        <v>42682</v>
      </c>
      <c r="C533" s="302">
        <v>25</v>
      </c>
      <c r="D533" s="300" t="s">
        <v>5336</v>
      </c>
    </row>
    <row r="534" spans="2:4" s="70" customFormat="1">
      <c r="B534" s="301">
        <v>42682</v>
      </c>
      <c r="C534" s="302">
        <v>25</v>
      </c>
      <c r="D534" s="300" t="s">
        <v>5336</v>
      </c>
    </row>
    <row r="535" spans="2:4" s="70" customFormat="1">
      <c r="B535" s="301">
        <v>42682</v>
      </c>
      <c r="C535" s="302">
        <v>25</v>
      </c>
      <c r="D535" s="300" t="s">
        <v>5336</v>
      </c>
    </row>
    <row r="536" spans="2:4" s="70" customFormat="1">
      <c r="B536" s="301">
        <v>42682</v>
      </c>
      <c r="C536" s="302">
        <v>25</v>
      </c>
      <c r="D536" s="300" t="s">
        <v>5336</v>
      </c>
    </row>
    <row r="537" spans="2:4" s="70" customFormat="1">
      <c r="B537" s="301">
        <v>42682</v>
      </c>
      <c r="C537" s="302">
        <v>25</v>
      </c>
      <c r="D537" s="300" t="s">
        <v>5336</v>
      </c>
    </row>
    <row r="538" spans="2:4" s="70" customFormat="1">
      <c r="B538" s="301">
        <v>42682</v>
      </c>
      <c r="C538" s="302">
        <v>25</v>
      </c>
      <c r="D538" s="300" t="s">
        <v>5336</v>
      </c>
    </row>
    <row r="539" spans="2:4" s="70" customFormat="1">
      <c r="B539" s="301">
        <v>42682</v>
      </c>
      <c r="C539" s="302">
        <v>25</v>
      </c>
      <c r="D539" s="300" t="s">
        <v>5336</v>
      </c>
    </row>
    <row r="540" spans="2:4" s="70" customFormat="1">
      <c r="B540" s="301">
        <v>42682</v>
      </c>
      <c r="C540" s="302">
        <v>26</v>
      </c>
      <c r="D540" s="300" t="s">
        <v>5336</v>
      </c>
    </row>
    <row r="541" spans="2:4" s="70" customFormat="1">
      <c r="B541" s="301">
        <v>42682</v>
      </c>
      <c r="C541" s="302">
        <v>26.4</v>
      </c>
      <c r="D541" s="300" t="s">
        <v>5336</v>
      </c>
    </row>
    <row r="542" spans="2:4" s="70" customFormat="1">
      <c r="B542" s="301">
        <v>42682</v>
      </c>
      <c r="C542" s="302">
        <v>30</v>
      </c>
      <c r="D542" s="300" t="s">
        <v>5336</v>
      </c>
    </row>
    <row r="543" spans="2:4" s="70" customFormat="1">
      <c r="B543" s="301">
        <v>42682</v>
      </c>
      <c r="C543" s="302">
        <v>30</v>
      </c>
      <c r="D543" s="300" t="s">
        <v>5336</v>
      </c>
    </row>
    <row r="544" spans="2:4" s="70" customFormat="1">
      <c r="B544" s="301">
        <v>42682</v>
      </c>
      <c r="C544" s="302">
        <v>30</v>
      </c>
      <c r="D544" s="300" t="s">
        <v>5336</v>
      </c>
    </row>
    <row r="545" spans="2:4" s="70" customFormat="1">
      <c r="B545" s="301">
        <v>42682</v>
      </c>
      <c r="C545" s="302">
        <v>30</v>
      </c>
      <c r="D545" s="300" t="s">
        <v>5336</v>
      </c>
    </row>
    <row r="546" spans="2:4" s="70" customFormat="1">
      <c r="B546" s="301">
        <v>42682</v>
      </c>
      <c r="C546" s="302">
        <v>32</v>
      </c>
      <c r="D546" s="300" t="s">
        <v>5336</v>
      </c>
    </row>
    <row r="547" spans="2:4" s="70" customFormat="1">
      <c r="B547" s="301">
        <v>42682</v>
      </c>
      <c r="C547" s="302">
        <v>33</v>
      </c>
      <c r="D547" s="300" t="s">
        <v>5336</v>
      </c>
    </row>
    <row r="548" spans="2:4" s="70" customFormat="1">
      <c r="B548" s="301">
        <v>42682</v>
      </c>
      <c r="C548" s="302">
        <v>33</v>
      </c>
      <c r="D548" s="300" t="s">
        <v>5336</v>
      </c>
    </row>
    <row r="549" spans="2:4" s="70" customFormat="1">
      <c r="B549" s="301">
        <v>42682</v>
      </c>
      <c r="C549" s="302">
        <v>34</v>
      </c>
      <c r="D549" s="300" t="s">
        <v>5336</v>
      </c>
    </row>
    <row r="550" spans="2:4" s="70" customFormat="1">
      <c r="B550" s="301">
        <v>42682</v>
      </c>
      <c r="C550" s="302">
        <v>34</v>
      </c>
      <c r="D550" s="300" t="s">
        <v>5336</v>
      </c>
    </row>
    <row r="551" spans="2:4" s="70" customFormat="1">
      <c r="B551" s="301">
        <v>42682</v>
      </c>
      <c r="C551" s="302">
        <v>35</v>
      </c>
      <c r="D551" s="300" t="s">
        <v>5336</v>
      </c>
    </row>
    <row r="552" spans="2:4" s="70" customFormat="1">
      <c r="B552" s="301">
        <v>42682</v>
      </c>
      <c r="C552" s="302">
        <v>35</v>
      </c>
      <c r="D552" s="300" t="s">
        <v>5336</v>
      </c>
    </row>
    <row r="553" spans="2:4" s="70" customFormat="1">
      <c r="B553" s="301">
        <v>42682</v>
      </c>
      <c r="C553" s="302">
        <v>36</v>
      </c>
      <c r="D553" s="300" t="s">
        <v>5336</v>
      </c>
    </row>
    <row r="554" spans="2:4" s="70" customFormat="1">
      <c r="B554" s="301">
        <v>42682</v>
      </c>
      <c r="C554" s="302">
        <v>42.5</v>
      </c>
      <c r="D554" s="300" t="s">
        <v>5336</v>
      </c>
    </row>
    <row r="555" spans="2:4" s="70" customFormat="1">
      <c r="B555" s="301">
        <v>42682</v>
      </c>
      <c r="C555" s="302">
        <v>43</v>
      </c>
      <c r="D555" s="300" t="s">
        <v>5336</v>
      </c>
    </row>
    <row r="556" spans="2:4" s="70" customFormat="1">
      <c r="B556" s="301">
        <v>42682</v>
      </c>
      <c r="C556" s="302">
        <v>47.29</v>
      </c>
      <c r="D556" s="300" t="s">
        <v>5336</v>
      </c>
    </row>
    <row r="557" spans="2:4" s="70" customFormat="1">
      <c r="B557" s="301">
        <v>42682</v>
      </c>
      <c r="C557" s="302">
        <v>50</v>
      </c>
      <c r="D557" s="300" t="s">
        <v>5336</v>
      </c>
    </row>
    <row r="558" spans="2:4" s="70" customFormat="1">
      <c r="B558" s="301">
        <v>42682</v>
      </c>
      <c r="C558" s="302">
        <v>50</v>
      </c>
      <c r="D558" s="300" t="s">
        <v>5336</v>
      </c>
    </row>
    <row r="559" spans="2:4" s="70" customFormat="1">
      <c r="B559" s="301">
        <v>42682</v>
      </c>
      <c r="C559" s="302">
        <v>50</v>
      </c>
      <c r="D559" s="300" t="s">
        <v>5336</v>
      </c>
    </row>
    <row r="560" spans="2:4" s="70" customFormat="1">
      <c r="B560" s="301">
        <v>42682</v>
      </c>
      <c r="C560" s="302">
        <v>57</v>
      </c>
      <c r="D560" s="300" t="s">
        <v>5336</v>
      </c>
    </row>
    <row r="561" spans="2:4" s="70" customFormat="1">
      <c r="B561" s="301">
        <v>42682</v>
      </c>
      <c r="C561" s="302">
        <v>65</v>
      </c>
      <c r="D561" s="300" t="s">
        <v>5336</v>
      </c>
    </row>
    <row r="562" spans="2:4" s="70" customFormat="1">
      <c r="B562" s="301">
        <v>42682</v>
      </c>
      <c r="C562" s="302">
        <v>66.5</v>
      </c>
      <c r="D562" s="300" t="s">
        <v>5336</v>
      </c>
    </row>
    <row r="563" spans="2:4" s="70" customFormat="1">
      <c r="B563" s="301">
        <v>42682</v>
      </c>
      <c r="C563" s="302">
        <v>71.540000000000006</v>
      </c>
      <c r="D563" s="300" t="s">
        <v>5336</v>
      </c>
    </row>
    <row r="564" spans="2:4" s="70" customFormat="1">
      <c r="B564" s="301">
        <v>42682</v>
      </c>
      <c r="C564" s="302">
        <v>74.98</v>
      </c>
      <c r="D564" s="300" t="s">
        <v>5336</v>
      </c>
    </row>
    <row r="565" spans="2:4" s="70" customFormat="1">
      <c r="B565" s="301">
        <v>42682</v>
      </c>
      <c r="C565" s="302">
        <v>75</v>
      </c>
      <c r="D565" s="300" t="s">
        <v>5336</v>
      </c>
    </row>
    <row r="566" spans="2:4" s="70" customFormat="1">
      <c r="B566" s="301">
        <v>42682</v>
      </c>
      <c r="C566" s="302">
        <v>75</v>
      </c>
      <c r="D566" s="300" t="s">
        <v>5336</v>
      </c>
    </row>
    <row r="567" spans="2:4" s="70" customFormat="1">
      <c r="B567" s="301">
        <v>42682</v>
      </c>
      <c r="C567" s="302">
        <v>79.2</v>
      </c>
      <c r="D567" s="300" t="s">
        <v>5336</v>
      </c>
    </row>
    <row r="568" spans="2:4" s="70" customFormat="1">
      <c r="B568" s="301">
        <v>42682</v>
      </c>
      <c r="C568" s="302">
        <v>100</v>
      </c>
      <c r="D568" s="300" t="s">
        <v>5336</v>
      </c>
    </row>
    <row r="569" spans="2:4" s="70" customFormat="1">
      <c r="B569" s="301">
        <v>42682</v>
      </c>
      <c r="C569" s="302">
        <v>110</v>
      </c>
      <c r="D569" s="300" t="s">
        <v>5336</v>
      </c>
    </row>
    <row r="570" spans="2:4" s="70" customFormat="1">
      <c r="B570" s="301">
        <v>42683</v>
      </c>
      <c r="C570" s="302" t="s">
        <v>5334</v>
      </c>
      <c r="D570" s="300" t="s">
        <v>5336</v>
      </c>
    </row>
    <row r="571" spans="2:4" s="70" customFormat="1">
      <c r="B571" s="301">
        <v>42683</v>
      </c>
      <c r="C571" s="302">
        <v>0.01</v>
      </c>
      <c r="D571" s="300" t="s">
        <v>5336</v>
      </c>
    </row>
    <row r="572" spans="2:4" s="70" customFormat="1">
      <c r="B572" s="301">
        <v>42683</v>
      </c>
      <c r="C572" s="302">
        <v>0.1</v>
      </c>
      <c r="D572" s="300" t="s">
        <v>5336</v>
      </c>
    </row>
    <row r="573" spans="2:4" s="70" customFormat="1">
      <c r="B573" s="301">
        <v>42683</v>
      </c>
      <c r="C573" s="302">
        <v>0.38</v>
      </c>
      <c r="D573" s="300" t="s">
        <v>5336</v>
      </c>
    </row>
    <row r="574" spans="2:4" s="70" customFormat="1">
      <c r="B574" s="301">
        <v>42683</v>
      </c>
      <c r="C574" s="302">
        <v>0.71</v>
      </c>
      <c r="D574" s="300" t="s">
        <v>5336</v>
      </c>
    </row>
    <row r="575" spans="2:4" s="70" customFormat="1">
      <c r="B575" s="301">
        <v>42683</v>
      </c>
      <c r="C575" s="302">
        <v>0.75</v>
      </c>
      <c r="D575" s="300" t="s">
        <v>5336</v>
      </c>
    </row>
    <row r="576" spans="2:4" s="70" customFormat="1">
      <c r="B576" s="301">
        <v>42683</v>
      </c>
      <c r="C576" s="302">
        <v>1</v>
      </c>
      <c r="D576" s="300" t="s">
        <v>5336</v>
      </c>
    </row>
    <row r="577" spans="2:4" s="70" customFormat="1">
      <c r="B577" s="301">
        <v>42683</v>
      </c>
      <c r="C577" s="302">
        <v>1</v>
      </c>
      <c r="D577" s="300" t="s">
        <v>5336</v>
      </c>
    </row>
    <row r="578" spans="2:4" s="70" customFormat="1">
      <c r="B578" s="301">
        <v>42683</v>
      </c>
      <c r="C578" s="302">
        <v>1.03</v>
      </c>
      <c r="D578" s="300" t="s">
        <v>5336</v>
      </c>
    </row>
    <row r="579" spans="2:4" s="70" customFormat="1">
      <c r="B579" s="301">
        <v>42683</v>
      </c>
      <c r="C579" s="302">
        <v>1.25</v>
      </c>
      <c r="D579" s="300" t="s">
        <v>5336</v>
      </c>
    </row>
    <row r="580" spans="2:4" s="70" customFormat="1">
      <c r="B580" s="301">
        <v>42683</v>
      </c>
      <c r="C580" s="302">
        <v>1.25</v>
      </c>
      <c r="D580" s="300" t="s">
        <v>5336</v>
      </c>
    </row>
    <row r="581" spans="2:4" s="70" customFormat="1">
      <c r="B581" s="301">
        <v>42683</v>
      </c>
      <c r="C581" s="302">
        <v>1.73</v>
      </c>
      <c r="D581" s="300" t="s">
        <v>5336</v>
      </c>
    </row>
    <row r="582" spans="2:4" s="70" customFormat="1">
      <c r="B582" s="301">
        <v>42683</v>
      </c>
      <c r="C582" s="302">
        <v>1.79</v>
      </c>
      <c r="D582" s="300" t="s">
        <v>5336</v>
      </c>
    </row>
    <row r="583" spans="2:4" s="70" customFormat="1">
      <c r="B583" s="301">
        <v>42683</v>
      </c>
      <c r="C583" s="302">
        <v>1.94</v>
      </c>
      <c r="D583" s="300" t="s">
        <v>5336</v>
      </c>
    </row>
    <row r="584" spans="2:4" s="70" customFormat="1">
      <c r="B584" s="301">
        <v>42683</v>
      </c>
      <c r="C584" s="302">
        <v>2</v>
      </c>
      <c r="D584" s="300" t="s">
        <v>5336</v>
      </c>
    </row>
    <row r="585" spans="2:4" s="70" customFormat="1">
      <c r="B585" s="301">
        <v>42683</v>
      </c>
      <c r="C585" s="302">
        <v>2.5</v>
      </c>
      <c r="D585" s="300" t="s">
        <v>5336</v>
      </c>
    </row>
    <row r="586" spans="2:4" s="70" customFormat="1">
      <c r="B586" s="301">
        <v>42683</v>
      </c>
      <c r="C586" s="302">
        <v>2.97</v>
      </c>
      <c r="D586" s="300" t="s">
        <v>5336</v>
      </c>
    </row>
    <row r="587" spans="2:4" s="70" customFormat="1">
      <c r="B587" s="301">
        <v>42683</v>
      </c>
      <c r="C587" s="302">
        <v>3</v>
      </c>
      <c r="D587" s="300" t="s">
        <v>5336</v>
      </c>
    </row>
    <row r="588" spans="2:4" s="70" customFormat="1">
      <c r="B588" s="301">
        <v>42683</v>
      </c>
      <c r="C588" s="302">
        <v>3.29</v>
      </c>
      <c r="D588" s="300" t="s">
        <v>5336</v>
      </c>
    </row>
    <row r="589" spans="2:4" s="70" customFormat="1">
      <c r="B589" s="301">
        <v>42683</v>
      </c>
      <c r="C589" s="302">
        <v>3.56</v>
      </c>
      <c r="D589" s="300" t="s">
        <v>5336</v>
      </c>
    </row>
    <row r="590" spans="2:4" s="70" customFormat="1">
      <c r="B590" s="301">
        <v>42683</v>
      </c>
      <c r="C590" s="302">
        <v>3.72</v>
      </c>
      <c r="D590" s="300" t="s">
        <v>5336</v>
      </c>
    </row>
    <row r="591" spans="2:4" s="70" customFormat="1">
      <c r="B591" s="301">
        <v>42683</v>
      </c>
      <c r="C591" s="302">
        <v>3.8</v>
      </c>
      <c r="D591" s="300" t="s">
        <v>5336</v>
      </c>
    </row>
    <row r="592" spans="2:4" s="70" customFormat="1">
      <c r="B592" s="301">
        <v>42683</v>
      </c>
      <c r="C592" s="302">
        <v>4</v>
      </c>
      <c r="D592" s="300" t="s">
        <v>5336</v>
      </c>
    </row>
    <row r="593" spans="2:4" s="70" customFormat="1">
      <c r="B593" s="301">
        <v>42683</v>
      </c>
      <c r="C593" s="302">
        <v>4</v>
      </c>
      <c r="D593" s="300" t="s">
        <v>5336</v>
      </c>
    </row>
    <row r="594" spans="2:4" s="70" customFormat="1">
      <c r="B594" s="301">
        <v>42683</v>
      </c>
      <c r="C594" s="302">
        <v>4.57</v>
      </c>
      <c r="D594" s="300" t="s">
        <v>5336</v>
      </c>
    </row>
    <row r="595" spans="2:4" s="70" customFormat="1">
      <c r="B595" s="301">
        <v>42683</v>
      </c>
      <c r="C595" s="302">
        <v>4.57</v>
      </c>
      <c r="D595" s="300" t="s">
        <v>5336</v>
      </c>
    </row>
    <row r="596" spans="2:4" s="70" customFormat="1">
      <c r="B596" s="301">
        <v>42683</v>
      </c>
      <c r="C596" s="302">
        <v>5</v>
      </c>
      <c r="D596" s="300" t="s">
        <v>5336</v>
      </c>
    </row>
    <row r="597" spans="2:4" s="70" customFormat="1">
      <c r="B597" s="301">
        <v>42683</v>
      </c>
      <c r="C597" s="302">
        <v>5</v>
      </c>
      <c r="D597" s="300" t="s">
        <v>5336</v>
      </c>
    </row>
    <row r="598" spans="2:4" s="70" customFormat="1">
      <c r="B598" s="301">
        <v>42683</v>
      </c>
      <c r="C598" s="302">
        <v>5</v>
      </c>
      <c r="D598" s="300" t="s">
        <v>5336</v>
      </c>
    </row>
    <row r="599" spans="2:4" s="70" customFormat="1">
      <c r="B599" s="301">
        <v>42683</v>
      </c>
      <c r="C599" s="302">
        <v>5</v>
      </c>
      <c r="D599" s="300" t="s">
        <v>5336</v>
      </c>
    </row>
    <row r="600" spans="2:4" s="70" customFormat="1">
      <c r="B600" s="301">
        <v>42683</v>
      </c>
      <c r="C600" s="302">
        <v>5</v>
      </c>
      <c r="D600" s="300" t="s">
        <v>5336</v>
      </c>
    </row>
    <row r="601" spans="2:4" s="70" customFormat="1">
      <c r="B601" s="301">
        <v>42683</v>
      </c>
      <c r="C601" s="302">
        <v>5</v>
      </c>
      <c r="D601" s="300" t="s">
        <v>5336</v>
      </c>
    </row>
    <row r="602" spans="2:4" s="70" customFormat="1">
      <c r="B602" s="301">
        <v>42683</v>
      </c>
      <c r="C602" s="302">
        <v>5</v>
      </c>
      <c r="D602" s="300" t="s">
        <v>5336</v>
      </c>
    </row>
    <row r="603" spans="2:4" s="70" customFormat="1">
      <c r="B603" s="301">
        <v>42683</v>
      </c>
      <c r="C603" s="302">
        <v>5</v>
      </c>
      <c r="D603" s="300" t="s">
        <v>5336</v>
      </c>
    </row>
    <row r="604" spans="2:4" s="70" customFormat="1">
      <c r="B604" s="301">
        <v>42683</v>
      </c>
      <c r="C604" s="302">
        <v>5</v>
      </c>
      <c r="D604" s="300" t="s">
        <v>5336</v>
      </c>
    </row>
    <row r="605" spans="2:4" s="70" customFormat="1">
      <c r="B605" s="301">
        <v>42683</v>
      </c>
      <c r="C605" s="302">
        <v>5</v>
      </c>
      <c r="D605" s="300" t="s">
        <v>5336</v>
      </c>
    </row>
    <row r="606" spans="2:4" s="70" customFormat="1">
      <c r="B606" s="301">
        <v>42683</v>
      </c>
      <c r="C606" s="302">
        <v>5</v>
      </c>
      <c r="D606" s="300" t="s">
        <v>5336</v>
      </c>
    </row>
    <row r="607" spans="2:4" s="70" customFormat="1">
      <c r="B607" s="172">
        <v>42683</v>
      </c>
      <c r="C607" s="190">
        <v>5</v>
      </c>
      <c r="D607" s="174" t="s">
        <v>5336</v>
      </c>
    </row>
    <row r="608" spans="2:4" s="70" customFormat="1">
      <c r="B608" s="172">
        <v>42683</v>
      </c>
      <c r="C608" s="190">
        <v>5.75</v>
      </c>
      <c r="D608" s="174" t="s">
        <v>5336</v>
      </c>
    </row>
    <row r="609" spans="2:4" s="70" customFormat="1">
      <c r="B609" s="172">
        <v>42683</v>
      </c>
      <c r="C609" s="190">
        <v>6</v>
      </c>
      <c r="D609" s="174" t="s">
        <v>5336</v>
      </c>
    </row>
    <row r="610" spans="2:4" s="70" customFormat="1">
      <c r="B610" s="172">
        <v>42683</v>
      </c>
      <c r="C610" s="190">
        <v>6.24</v>
      </c>
      <c r="D610" s="174" t="s">
        <v>5336</v>
      </c>
    </row>
    <row r="611" spans="2:4" s="70" customFormat="1">
      <c r="B611" s="172">
        <v>42683</v>
      </c>
      <c r="C611" s="190">
        <v>6.54</v>
      </c>
      <c r="D611" s="174" t="s">
        <v>5336</v>
      </c>
    </row>
    <row r="612" spans="2:4" s="70" customFormat="1">
      <c r="B612" s="172">
        <v>42683</v>
      </c>
      <c r="C612" s="190">
        <v>7</v>
      </c>
      <c r="D612" s="174" t="s">
        <v>5336</v>
      </c>
    </row>
    <row r="613" spans="2:4" s="70" customFormat="1">
      <c r="B613" s="172">
        <v>42683</v>
      </c>
      <c r="C613" s="190">
        <v>7</v>
      </c>
      <c r="D613" s="174" t="s">
        <v>5336</v>
      </c>
    </row>
    <row r="614" spans="2:4" s="70" customFormat="1">
      <c r="B614" s="172">
        <v>42683</v>
      </c>
      <c r="C614" s="190">
        <v>7</v>
      </c>
      <c r="D614" s="174" t="s">
        <v>5336</v>
      </c>
    </row>
    <row r="615" spans="2:4" s="70" customFormat="1">
      <c r="B615" s="172">
        <v>42683</v>
      </c>
      <c r="C615" s="190">
        <v>7.92</v>
      </c>
      <c r="D615" s="174" t="s">
        <v>5336</v>
      </c>
    </row>
    <row r="616" spans="2:4" s="70" customFormat="1">
      <c r="B616" s="172">
        <v>42683</v>
      </c>
      <c r="C616" s="190">
        <v>8</v>
      </c>
      <c r="D616" s="174" t="s">
        <v>5336</v>
      </c>
    </row>
    <row r="617" spans="2:4" s="70" customFormat="1">
      <c r="B617" s="172">
        <v>42683</v>
      </c>
      <c r="C617" s="190">
        <v>8.5</v>
      </c>
      <c r="D617" s="174" t="s">
        <v>5336</v>
      </c>
    </row>
    <row r="618" spans="2:4" s="70" customFormat="1">
      <c r="B618" s="172">
        <v>42683</v>
      </c>
      <c r="C618" s="190">
        <v>8.92</v>
      </c>
      <c r="D618" s="174" t="s">
        <v>5336</v>
      </c>
    </row>
    <row r="619" spans="2:4" s="70" customFormat="1">
      <c r="B619" s="172">
        <v>42683</v>
      </c>
      <c r="C619" s="190">
        <v>9.16</v>
      </c>
      <c r="D619" s="174" t="s">
        <v>5336</v>
      </c>
    </row>
    <row r="620" spans="2:4" s="70" customFormat="1">
      <c r="B620" s="172">
        <v>42683</v>
      </c>
      <c r="C620" s="190">
        <v>9.43</v>
      </c>
      <c r="D620" s="174" t="s">
        <v>5336</v>
      </c>
    </row>
    <row r="621" spans="2:4" s="70" customFormat="1">
      <c r="B621" s="172">
        <v>42683</v>
      </c>
      <c r="C621" s="190">
        <v>9.5</v>
      </c>
      <c r="D621" s="174" t="s">
        <v>5336</v>
      </c>
    </row>
    <row r="622" spans="2:4" s="70" customFormat="1">
      <c r="B622" s="172">
        <v>42683</v>
      </c>
      <c r="C622" s="190">
        <v>9.5</v>
      </c>
      <c r="D622" s="174" t="s">
        <v>5336</v>
      </c>
    </row>
    <row r="623" spans="2:4" s="70" customFormat="1">
      <c r="B623" s="172">
        <v>42683</v>
      </c>
      <c r="C623" s="190">
        <v>10</v>
      </c>
      <c r="D623" s="174" t="s">
        <v>5336</v>
      </c>
    </row>
    <row r="624" spans="2:4" s="70" customFormat="1">
      <c r="B624" s="172">
        <v>42683</v>
      </c>
      <c r="C624" s="190">
        <v>10</v>
      </c>
      <c r="D624" s="174" t="s">
        <v>5336</v>
      </c>
    </row>
    <row r="625" spans="2:4" s="70" customFormat="1">
      <c r="B625" s="172">
        <v>42683</v>
      </c>
      <c r="C625" s="190">
        <v>10</v>
      </c>
      <c r="D625" s="174" t="s">
        <v>5336</v>
      </c>
    </row>
    <row r="626" spans="2:4" s="70" customFormat="1">
      <c r="B626" s="172">
        <v>42683</v>
      </c>
      <c r="C626" s="190">
        <v>10</v>
      </c>
      <c r="D626" s="174" t="s">
        <v>5336</v>
      </c>
    </row>
    <row r="627" spans="2:4" s="70" customFormat="1">
      <c r="B627" s="172">
        <v>42683</v>
      </c>
      <c r="C627" s="190">
        <v>10</v>
      </c>
      <c r="D627" s="174" t="s">
        <v>5336</v>
      </c>
    </row>
    <row r="628" spans="2:4" s="70" customFormat="1" ht="11.25" customHeight="1">
      <c r="B628" s="172">
        <v>42683</v>
      </c>
      <c r="C628" s="190">
        <v>10</v>
      </c>
      <c r="D628" s="174" t="s">
        <v>5336</v>
      </c>
    </row>
    <row r="629" spans="2:4" s="70" customFormat="1">
      <c r="B629" s="172">
        <v>42683</v>
      </c>
      <c r="C629" s="190">
        <v>10</v>
      </c>
      <c r="D629" s="174" t="s">
        <v>5336</v>
      </c>
    </row>
    <row r="630" spans="2:4" s="70" customFormat="1">
      <c r="B630" s="172">
        <v>42683</v>
      </c>
      <c r="C630" s="190">
        <v>10</v>
      </c>
      <c r="D630" s="174" t="s">
        <v>5336</v>
      </c>
    </row>
    <row r="631" spans="2:4" s="70" customFormat="1">
      <c r="B631" s="172">
        <v>42683</v>
      </c>
      <c r="C631" s="190">
        <v>10</v>
      </c>
      <c r="D631" s="174" t="s">
        <v>5336</v>
      </c>
    </row>
    <row r="632" spans="2:4" s="70" customFormat="1">
      <c r="B632" s="172">
        <v>42683</v>
      </c>
      <c r="C632" s="190">
        <v>11.6</v>
      </c>
      <c r="D632" s="174" t="s">
        <v>5336</v>
      </c>
    </row>
    <row r="633" spans="2:4" s="70" customFormat="1">
      <c r="B633" s="172">
        <v>42683</v>
      </c>
      <c r="C633" s="190">
        <v>11.6</v>
      </c>
      <c r="D633" s="174" t="s">
        <v>5336</v>
      </c>
    </row>
    <row r="634" spans="2:4" s="70" customFormat="1">
      <c r="B634" s="172">
        <v>42683</v>
      </c>
      <c r="C634" s="190">
        <v>13</v>
      </c>
      <c r="D634" s="174" t="s">
        <v>5336</v>
      </c>
    </row>
    <row r="635" spans="2:4" s="70" customFormat="1">
      <c r="B635" s="172">
        <v>42683</v>
      </c>
      <c r="C635" s="190">
        <v>13.71</v>
      </c>
      <c r="D635" s="174" t="s">
        <v>5336</v>
      </c>
    </row>
    <row r="636" spans="2:4" s="70" customFormat="1">
      <c r="B636" s="172">
        <v>42683</v>
      </c>
      <c r="C636" s="190">
        <v>14</v>
      </c>
      <c r="D636" s="174" t="s">
        <v>5336</v>
      </c>
    </row>
    <row r="637" spans="2:4" s="70" customFormat="1">
      <c r="B637" s="172">
        <v>42683</v>
      </c>
      <c r="C637" s="190">
        <v>14</v>
      </c>
      <c r="D637" s="174" t="s">
        <v>5336</v>
      </c>
    </row>
    <row r="638" spans="2:4" s="70" customFormat="1">
      <c r="B638" s="172">
        <v>42683</v>
      </c>
      <c r="C638" s="190">
        <v>15</v>
      </c>
      <c r="D638" s="174" t="s">
        <v>5336</v>
      </c>
    </row>
    <row r="639" spans="2:4" s="70" customFormat="1">
      <c r="B639" s="172">
        <v>42683</v>
      </c>
      <c r="C639" s="190">
        <v>15</v>
      </c>
      <c r="D639" s="174" t="s">
        <v>5336</v>
      </c>
    </row>
    <row r="640" spans="2:4" s="70" customFormat="1">
      <c r="B640" s="172">
        <v>42683</v>
      </c>
      <c r="C640" s="190">
        <v>15.32</v>
      </c>
      <c r="D640" s="174" t="s">
        <v>5336</v>
      </c>
    </row>
    <row r="641" spans="2:4" s="70" customFormat="1">
      <c r="B641" s="172">
        <v>42683</v>
      </c>
      <c r="C641" s="190">
        <v>15.82</v>
      </c>
      <c r="D641" s="174" t="s">
        <v>5336</v>
      </c>
    </row>
    <row r="642" spans="2:4" s="70" customFormat="1">
      <c r="B642" s="172">
        <v>42683</v>
      </c>
      <c r="C642" s="190">
        <v>15.82</v>
      </c>
      <c r="D642" s="174" t="s">
        <v>5336</v>
      </c>
    </row>
    <row r="643" spans="2:4" s="70" customFormat="1">
      <c r="B643" s="172">
        <v>42683</v>
      </c>
      <c r="C643" s="190">
        <v>17</v>
      </c>
      <c r="D643" s="174" t="s">
        <v>5336</v>
      </c>
    </row>
    <row r="644" spans="2:4" s="70" customFormat="1">
      <c r="B644" s="172">
        <v>42683</v>
      </c>
      <c r="C644" s="190">
        <v>17</v>
      </c>
      <c r="D644" s="174" t="s">
        <v>5336</v>
      </c>
    </row>
    <row r="645" spans="2:4" s="70" customFormat="1">
      <c r="B645" s="172">
        <v>42683</v>
      </c>
      <c r="C645" s="190">
        <v>17</v>
      </c>
      <c r="D645" s="174" t="s">
        <v>5336</v>
      </c>
    </row>
    <row r="646" spans="2:4" s="70" customFormat="1">
      <c r="B646" s="172">
        <v>42683</v>
      </c>
      <c r="C646" s="190">
        <v>17.03</v>
      </c>
      <c r="D646" s="174" t="s">
        <v>5336</v>
      </c>
    </row>
    <row r="647" spans="2:4" s="70" customFormat="1">
      <c r="B647" s="172">
        <v>42683</v>
      </c>
      <c r="C647" s="190">
        <v>17.5</v>
      </c>
      <c r="D647" s="174" t="s">
        <v>5336</v>
      </c>
    </row>
    <row r="648" spans="2:4" s="70" customFormat="1">
      <c r="B648" s="172">
        <v>42683</v>
      </c>
      <c r="C648" s="190">
        <v>18.399999999999999</v>
      </c>
      <c r="D648" s="174" t="s">
        <v>5336</v>
      </c>
    </row>
    <row r="649" spans="2:4" s="70" customFormat="1">
      <c r="B649" s="172">
        <v>42683</v>
      </c>
      <c r="C649" s="190">
        <v>20</v>
      </c>
      <c r="D649" s="174" t="s">
        <v>5336</v>
      </c>
    </row>
    <row r="650" spans="2:4" s="70" customFormat="1">
      <c r="B650" s="172">
        <v>42683</v>
      </c>
      <c r="C650" s="190">
        <v>20</v>
      </c>
      <c r="D650" s="174" t="s">
        <v>5336</v>
      </c>
    </row>
    <row r="651" spans="2:4" s="70" customFormat="1">
      <c r="B651" s="172">
        <v>42683</v>
      </c>
      <c r="C651" s="190">
        <v>20</v>
      </c>
      <c r="D651" s="174" t="s">
        <v>5336</v>
      </c>
    </row>
    <row r="652" spans="2:4" s="70" customFormat="1">
      <c r="B652" s="172">
        <v>42683</v>
      </c>
      <c r="C652" s="190">
        <v>20</v>
      </c>
      <c r="D652" s="174" t="s">
        <v>5336</v>
      </c>
    </row>
    <row r="653" spans="2:4" s="70" customFormat="1">
      <c r="B653" s="172">
        <v>42683</v>
      </c>
      <c r="C653" s="190">
        <v>20</v>
      </c>
      <c r="D653" s="174" t="s">
        <v>5336</v>
      </c>
    </row>
    <row r="654" spans="2:4" s="70" customFormat="1">
      <c r="B654" s="172">
        <v>42683</v>
      </c>
      <c r="C654" s="190">
        <v>23.73</v>
      </c>
      <c r="D654" s="174" t="s">
        <v>5336</v>
      </c>
    </row>
    <row r="655" spans="2:4" s="70" customFormat="1">
      <c r="B655" s="172">
        <v>42683</v>
      </c>
      <c r="C655" s="190">
        <v>25</v>
      </c>
      <c r="D655" s="174" t="s">
        <v>5336</v>
      </c>
    </row>
    <row r="656" spans="2:4" s="70" customFormat="1">
      <c r="B656" s="172">
        <v>42683</v>
      </c>
      <c r="C656" s="190">
        <v>25</v>
      </c>
      <c r="D656" s="174" t="s">
        <v>5336</v>
      </c>
    </row>
    <row r="657" spans="2:5">
      <c r="B657" s="172">
        <v>42683</v>
      </c>
      <c r="C657" s="190">
        <v>25</v>
      </c>
      <c r="D657" s="174" t="s">
        <v>5336</v>
      </c>
      <c r="E657" s="105"/>
    </row>
    <row r="658" spans="2:5">
      <c r="B658" s="172">
        <v>42683</v>
      </c>
      <c r="C658" s="190">
        <v>30</v>
      </c>
      <c r="D658" s="174" t="s">
        <v>5336</v>
      </c>
      <c r="E658" s="105"/>
    </row>
    <row r="659" spans="2:5">
      <c r="B659" s="172">
        <v>42683</v>
      </c>
      <c r="C659" s="190">
        <v>30</v>
      </c>
      <c r="D659" s="174" t="s">
        <v>5336</v>
      </c>
      <c r="E659" s="105"/>
    </row>
    <row r="660" spans="2:5">
      <c r="B660" s="172">
        <v>42683</v>
      </c>
      <c r="C660" s="190">
        <v>30</v>
      </c>
      <c r="D660" s="174" t="s">
        <v>5336</v>
      </c>
      <c r="E660" s="105"/>
    </row>
    <row r="661" spans="2:5">
      <c r="B661" s="172">
        <v>42683</v>
      </c>
      <c r="C661" s="190">
        <v>32.5</v>
      </c>
      <c r="D661" s="174" t="s">
        <v>5336</v>
      </c>
      <c r="E661" s="105"/>
    </row>
    <row r="662" spans="2:5">
      <c r="B662" s="172">
        <v>42683</v>
      </c>
      <c r="C662" s="190">
        <v>35</v>
      </c>
      <c r="D662" s="174" t="s">
        <v>5336</v>
      </c>
      <c r="E662" s="105"/>
    </row>
    <row r="663" spans="2:5">
      <c r="B663" s="172">
        <v>42683</v>
      </c>
      <c r="C663" s="190">
        <v>36</v>
      </c>
      <c r="D663" s="174" t="s">
        <v>5336</v>
      </c>
      <c r="E663" s="105"/>
    </row>
    <row r="664" spans="2:5">
      <c r="B664" s="172">
        <v>42683</v>
      </c>
      <c r="C664" s="190">
        <v>38</v>
      </c>
      <c r="D664" s="174" t="s">
        <v>5336</v>
      </c>
      <c r="E664" s="105"/>
    </row>
    <row r="665" spans="2:5">
      <c r="B665" s="172">
        <v>42683</v>
      </c>
      <c r="C665" s="190">
        <v>40</v>
      </c>
      <c r="D665" s="174" t="s">
        <v>5336</v>
      </c>
      <c r="E665" s="105"/>
    </row>
    <row r="666" spans="2:5">
      <c r="B666" s="172">
        <v>42683</v>
      </c>
      <c r="C666" s="190">
        <v>40</v>
      </c>
      <c r="D666" s="174" t="s">
        <v>5336</v>
      </c>
      <c r="E666" s="105"/>
    </row>
    <row r="667" spans="2:5">
      <c r="B667" s="172">
        <v>42683</v>
      </c>
      <c r="C667" s="190">
        <v>40</v>
      </c>
      <c r="D667" s="174" t="s">
        <v>5336</v>
      </c>
      <c r="E667" s="105"/>
    </row>
    <row r="668" spans="2:5">
      <c r="B668" s="172">
        <v>42683</v>
      </c>
      <c r="C668" s="190">
        <v>50</v>
      </c>
      <c r="D668" s="174" t="s">
        <v>5336</v>
      </c>
      <c r="E668" s="105"/>
    </row>
    <row r="669" spans="2:5">
      <c r="B669" s="172">
        <v>42683</v>
      </c>
      <c r="C669" s="190">
        <v>55</v>
      </c>
      <c r="D669" s="174" t="s">
        <v>5336</v>
      </c>
      <c r="E669" s="105"/>
    </row>
    <row r="670" spans="2:5">
      <c r="B670" s="172">
        <v>42683</v>
      </c>
      <c r="C670" s="190">
        <v>65</v>
      </c>
      <c r="D670" s="174" t="s">
        <v>5336</v>
      </c>
      <c r="E670" s="105"/>
    </row>
    <row r="671" spans="2:5">
      <c r="B671" s="172">
        <v>42683</v>
      </c>
      <c r="C671" s="190">
        <v>80</v>
      </c>
      <c r="D671" s="174" t="s">
        <v>5336</v>
      </c>
      <c r="E671" s="105"/>
    </row>
    <row r="672" spans="2:5">
      <c r="B672" s="172">
        <v>42683</v>
      </c>
      <c r="C672" s="190">
        <v>82</v>
      </c>
      <c r="D672" s="174" t="s">
        <v>5336</v>
      </c>
      <c r="E672" s="105"/>
    </row>
    <row r="673" spans="2:5">
      <c r="B673" s="172">
        <v>42683</v>
      </c>
      <c r="C673" s="190">
        <v>84</v>
      </c>
      <c r="D673" s="174" t="s">
        <v>5336</v>
      </c>
      <c r="E673" s="105"/>
    </row>
    <row r="674" spans="2:5">
      <c r="B674" s="172">
        <v>42683</v>
      </c>
      <c r="C674" s="190">
        <v>84</v>
      </c>
      <c r="D674" s="174" t="s">
        <v>5336</v>
      </c>
      <c r="E674" s="105"/>
    </row>
    <row r="675" spans="2:5">
      <c r="B675" s="172">
        <v>42683</v>
      </c>
      <c r="C675" s="190">
        <v>85</v>
      </c>
      <c r="D675" s="174" t="s">
        <v>5336</v>
      </c>
      <c r="E675" s="105"/>
    </row>
    <row r="676" spans="2:5">
      <c r="B676" s="172">
        <v>42683</v>
      </c>
      <c r="C676" s="190">
        <v>85</v>
      </c>
      <c r="D676" s="174" t="s">
        <v>5336</v>
      </c>
      <c r="E676" s="105"/>
    </row>
    <row r="677" spans="2:5">
      <c r="B677" s="172">
        <v>42683</v>
      </c>
      <c r="C677" s="190">
        <v>85</v>
      </c>
      <c r="D677" s="174" t="s">
        <v>5336</v>
      </c>
      <c r="E677" s="105"/>
    </row>
    <row r="678" spans="2:5">
      <c r="B678" s="172">
        <v>42683</v>
      </c>
      <c r="C678" s="190">
        <v>97</v>
      </c>
      <c r="D678" s="174" t="s">
        <v>5336</v>
      </c>
      <c r="E678" s="105"/>
    </row>
    <row r="679" spans="2:5">
      <c r="B679" s="172">
        <v>42683</v>
      </c>
      <c r="C679" s="190">
        <v>122</v>
      </c>
      <c r="D679" s="174" t="s">
        <v>5336</v>
      </c>
      <c r="E679" s="105"/>
    </row>
    <row r="680" spans="2:5">
      <c r="B680" s="172">
        <v>42683</v>
      </c>
      <c r="C680" s="190">
        <v>1164</v>
      </c>
      <c r="D680" s="174" t="s">
        <v>5336</v>
      </c>
      <c r="E680" s="105"/>
    </row>
    <row r="681" spans="2:5">
      <c r="B681" s="172">
        <v>42684</v>
      </c>
      <c r="C681" s="190">
        <v>0.1</v>
      </c>
      <c r="D681" s="174" t="s">
        <v>5336</v>
      </c>
      <c r="E681" s="105"/>
    </row>
    <row r="682" spans="2:5">
      <c r="B682" s="172">
        <v>42684</v>
      </c>
      <c r="C682" s="190">
        <v>0.1</v>
      </c>
      <c r="D682" s="174" t="s">
        <v>5336</v>
      </c>
      <c r="E682" s="105"/>
    </row>
    <row r="683" spans="2:5">
      <c r="B683" s="172">
        <v>42684</v>
      </c>
      <c r="C683" s="190">
        <v>0.11</v>
      </c>
      <c r="D683" s="174" t="s">
        <v>5336</v>
      </c>
      <c r="E683" s="105"/>
    </row>
    <row r="684" spans="2:5">
      <c r="B684" s="172">
        <v>42684</v>
      </c>
      <c r="C684" s="190">
        <v>0.4</v>
      </c>
      <c r="D684" s="174" t="s">
        <v>5336</v>
      </c>
      <c r="E684" s="105"/>
    </row>
    <row r="685" spans="2:5">
      <c r="B685" s="172">
        <v>42684</v>
      </c>
      <c r="C685" s="190">
        <v>0.4</v>
      </c>
      <c r="D685" s="174" t="s">
        <v>5336</v>
      </c>
      <c r="E685" s="105"/>
    </row>
    <row r="686" spans="2:5">
      <c r="B686" s="172">
        <v>42684</v>
      </c>
      <c r="C686" s="190">
        <v>0.4</v>
      </c>
      <c r="D686" s="174" t="s">
        <v>5336</v>
      </c>
      <c r="E686" s="105"/>
    </row>
    <row r="687" spans="2:5">
      <c r="B687" s="172">
        <v>42684</v>
      </c>
      <c r="C687" s="190">
        <v>0.51</v>
      </c>
      <c r="D687" s="174" t="s">
        <v>5336</v>
      </c>
      <c r="E687" s="105"/>
    </row>
    <row r="688" spans="2:5">
      <c r="B688" s="172">
        <v>42684</v>
      </c>
      <c r="C688" s="190">
        <v>0.59</v>
      </c>
      <c r="D688" s="174" t="s">
        <v>5336</v>
      </c>
      <c r="E688" s="105"/>
    </row>
    <row r="689" spans="2:5">
      <c r="B689" s="172">
        <v>42684</v>
      </c>
      <c r="C689" s="190">
        <v>1</v>
      </c>
      <c r="D689" s="174" t="s">
        <v>5336</v>
      </c>
      <c r="E689" s="105"/>
    </row>
    <row r="690" spans="2:5">
      <c r="B690" s="172">
        <v>42684</v>
      </c>
      <c r="C690" s="190">
        <v>1.36</v>
      </c>
      <c r="D690" s="174" t="s">
        <v>5336</v>
      </c>
      <c r="E690" s="105"/>
    </row>
    <row r="691" spans="2:5">
      <c r="B691" s="172">
        <v>42684</v>
      </c>
      <c r="C691" s="190">
        <v>1.88</v>
      </c>
      <c r="D691" s="174" t="s">
        <v>5336</v>
      </c>
      <c r="E691" s="105"/>
    </row>
    <row r="692" spans="2:5">
      <c r="B692" s="172">
        <v>42684</v>
      </c>
      <c r="C692" s="190">
        <v>1.92</v>
      </c>
      <c r="D692" s="174" t="s">
        <v>5336</v>
      </c>
      <c r="E692" s="105"/>
    </row>
    <row r="693" spans="2:5">
      <c r="B693" s="172">
        <v>42684</v>
      </c>
      <c r="C693" s="190">
        <v>2</v>
      </c>
      <c r="D693" s="174" t="s">
        <v>5336</v>
      </c>
      <c r="E693" s="105"/>
    </row>
    <row r="694" spans="2:5">
      <c r="B694" s="172">
        <v>42684</v>
      </c>
      <c r="C694" s="190">
        <v>2</v>
      </c>
      <c r="D694" s="174" t="s">
        <v>5336</v>
      </c>
      <c r="E694" s="105"/>
    </row>
    <row r="695" spans="2:5">
      <c r="B695" s="172">
        <v>42684</v>
      </c>
      <c r="C695" s="190">
        <v>2</v>
      </c>
      <c r="D695" s="174" t="s">
        <v>5336</v>
      </c>
      <c r="E695" s="105"/>
    </row>
    <row r="696" spans="2:5">
      <c r="B696" s="172">
        <v>42684</v>
      </c>
      <c r="C696" s="190">
        <v>2.08</v>
      </c>
      <c r="D696" s="174" t="s">
        <v>5336</v>
      </c>
      <c r="E696" s="105"/>
    </row>
    <row r="697" spans="2:5">
      <c r="B697" s="172">
        <v>42684</v>
      </c>
      <c r="C697" s="190">
        <v>2.57</v>
      </c>
      <c r="D697" s="174" t="s">
        <v>5336</v>
      </c>
      <c r="E697" s="105"/>
    </row>
    <row r="698" spans="2:5">
      <c r="B698" s="172">
        <v>42684</v>
      </c>
      <c r="C698" s="190">
        <v>4</v>
      </c>
      <c r="D698" s="174" t="s">
        <v>5336</v>
      </c>
      <c r="E698" s="105"/>
    </row>
    <row r="699" spans="2:5">
      <c r="B699" s="172">
        <v>42684</v>
      </c>
      <c r="C699" s="190">
        <v>4</v>
      </c>
      <c r="D699" s="174" t="s">
        <v>5336</v>
      </c>
      <c r="E699" s="105"/>
    </row>
    <row r="700" spans="2:5">
      <c r="B700" s="172">
        <v>42684</v>
      </c>
      <c r="C700" s="190">
        <v>4</v>
      </c>
      <c r="D700" s="174" t="s">
        <v>5336</v>
      </c>
      <c r="E700" s="105"/>
    </row>
    <row r="701" spans="2:5" s="70" customFormat="1">
      <c r="B701" s="172">
        <v>42684</v>
      </c>
      <c r="C701" s="190">
        <v>5</v>
      </c>
      <c r="D701" s="174" t="s">
        <v>5336</v>
      </c>
      <c r="E701" s="105"/>
    </row>
    <row r="702" spans="2:5">
      <c r="B702" s="172">
        <v>42684</v>
      </c>
      <c r="C702" s="190">
        <v>5</v>
      </c>
      <c r="D702" s="174" t="s">
        <v>5336</v>
      </c>
      <c r="E702" s="105"/>
    </row>
    <row r="703" spans="2:5">
      <c r="B703" s="172">
        <v>42684</v>
      </c>
      <c r="C703" s="190">
        <v>6.28</v>
      </c>
      <c r="D703" s="174" t="s">
        <v>5336</v>
      </c>
      <c r="E703" s="105"/>
    </row>
    <row r="704" spans="2:5">
      <c r="B704" s="172">
        <v>42684</v>
      </c>
      <c r="C704" s="190">
        <v>6.5</v>
      </c>
      <c r="D704" s="174" t="s">
        <v>5336</v>
      </c>
      <c r="E704" s="105"/>
    </row>
    <row r="705" spans="2:5">
      <c r="B705" s="172">
        <v>42684</v>
      </c>
      <c r="C705" s="190">
        <v>6.76</v>
      </c>
      <c r="D705" s="174" t="s">
        <v>5336</v>
      </c>
      <c r="E705" s="105"/>
    </row>
    <row r="706" spans="2:5">
      <c r="B706" s="172">
        <v>42684</v>
      </c>
      <c r="C706" s="190">
        <v>6.77</v>
      </c>
      <c r="D706" s="174" t="s">
        <v>5336</v>
      </c>
      <c r="E706" s="105"/>
    </row>
    <row r="707" spans="2:5">
      <c r="B707" s="172">
        <v>42684</v>
      </c>
      <c r="C707" s="190">
        <v>7</v>
      </c>
      <c r="D707" s="174" t="s">
        <v>5336</v>
      </c>
      <c r="E707" s="105"/>
    </row>
    <row r="708" spans="2:5">
      <c r="B708" s="172">
        <v>42684</v>
      </c>
      <c r="C708" s="190">
        <v>7</v>
      </c>
      <c r="D708" s="174" t="s">
        <v>5336</v>
      </c>
      <c r="E708" s="105"/>
    </row>
    <row r="709" spans="2:5">
      <c r="B709" s="172">
        <v>42684</v>
      </c>
      <c r="C709" s="190">
        <v>7</v>
      </c>
      <c r="D709" s="174" t="s">
        <v>5336</v>
      </c>
      <c r="E709" s="105"/>
    </row>
    <row r="710" spans="2:5">
      <c r="B710" s="172">
        <v>42684</v>
      </c>
      <c r="C710" s="190">
        <v>7</v>
      </c>
      <c r="D710" s="174" t="s">
        <v>5336</v>
      </c>
      <c r="E710" s="105"/>
    </row>
    <row r="711" spans="2:5">
      <c r="B711" s="172">
        <v>42684</v>
      </c>
      <c r="C711" s="190">
        <v>7</v>
      </c>
      <c r="D711" s="174" t="s">
        <v>5336</v>
      </c>
      <c r="E711" s="105"/>
    </row>
    <row r="712" spans="2:5">
      <c r="B712" s="172">
        <v>42684</v>
      </c>
      <c r="C712" s="190">
        <v>8</v>
      </c>
      <c r="D712" s="174" t="s">
        <v>5336</v>
      </c>
      <c r="E712" s="105"/>
    </row>
    <row r="713" spans="2:5">
      <c r="B713" s="172">
        <v>42684</v>
      </c>
      <c r="C713" s="190">
        <v>8</v>
      </c>
      <c r="D713" s="174" t="s">
        <v>5336</v>
      </c>
      <c r="E713" s="105"/>
    </row>
    <row r="714" spans="2:5">
      <c r="B714" s="172">
        <v>42684</v>
      </c>
      <c r="C714" s="190">
        <v>8</v>
      </c>
      <c r="D714" s="174" t="s">
        <v>5336</v>
      </c>
      <c r="E714" s="105"/>
    </row>
    <row r="715" spans="2:5">
      <c r="B715" s="172">
        <v>42684</v>
      </c>
      <c r="C715" s="190">
        <v>8.1</v>
      </c>
      <c r="D715" s="174" t="s">
        <v>5336</v>
      </c>
      <c r="E715" s="105"/>
    </row>
    <row r="716" spans="2:5">
      <c r="B716" s="172">
        <v>42684</v>
      </c>
      <c r="C716" s="190">
        <v>8.86</v>
      </c>
      <c r="D716" s="174" t="s">
        <v>5336</v>
      </c>
      <c r="E716" s="105"/>
    </row>
    <row r="717" spans="2:5">
      <c r="B717" s="172">
        <v>42684</v>
      </c>
      <c r="C717" s="190">
        <v>10</v>
      </c>
      <c r="D717" s="174" t="s">
        <v>5336</v>
      </c>
      <c r="E717" s="105"/>
    </row>
    <row r="718" spans="2:5">
      <c r="B718" s="172">
        <v>42684</v>
      </c>
      <c r="C718" s="190">
        <v>10</v>
      </c>
      <c r="D718" s="174" t="s">
        <v>5336</v>
      </c>
      <c r="E718" s="105"/>
    </row>
    <row r="719" spans="2:5">
      <c r="B719" s="172">
        <v>42684</v>
      </c>
      <c r="C719" s="190">
        <v>10</v>
      </c>
      <c r="D719" s="173" t="s">
        <v>5336</v>
      </c>
      <c r="E719" s="105"/>
    </row>
    <row r="720" spans="2:5">
      <c r="B720" s="172">
        <v>42684</v>
      </c>
      <c r="C720" s="190">
        <v>10</v>
      </c>
      <c r="D720" s="174" t="s">
        <v>5336</v>
      </c>
      <c r="E720" s="105"/>
    </row>
    <row r="721" spans="2:5">
      <c r="B721" s="172">
        <v>42684</v>
      </c>
      <c r="C721" s="190">
        <v>10</v>
      </c>
      <c r="D721" s="174" t="s">
        <v>5336</v>
      </c>
      <c r="E721" s="105"/>
    </row>
    <row r="722" spans="2:5">
      <c r="B722" s="172">
        <v>42684</v>
      </c>
      <c r="C722" s="190">
        <v>10</v>
      </c>
      <c r="D722" s="174" t="s">
        <v>5336</v>
      </c>
      <c r="E722" s="105"/>
    </row>
    <row r="723" spans="2:5">
      <c r="B723" s="172">
        <v>42684</v>
      </c>
      <c r="C723" s="190">
        <v>11</v>
      </c>
      <c r="D723" s="174" t="s">
        <v>5336</v>
      </c>
      <c r="E723" s="105"/>
    </row>
    <row r="724" spans="2:5">
      <c r="B724" s="172">
        <v>42684</v>
      </c>
      <c r="C724" s="190">
        <v>11.03</v>
      </c>
      <c r="D724" s="174" t="s">
        <v>5336</v>
      </c>
      <c r="E724" s="105"/>
    </row>
    <row r="725" spans="2:5">
      <c r="B725" s="172">
        <v>42684</v>
      </c>
      <c r="C725" s="190">
        <v>11.03</v>
      </c>
      <c r="D725" s="174" t="s">
        <v>5336</v>
      </c>
      <c r="E725" s="105"/>
    </row>
    <row r="726" spans="2:5">
      <c r="B726" s="172">
        <v>42684</v>
      </c>
      <c r="C726" s="190">
        <v>14</v>
      </c>
      <c r="D726" s="174" t="s">
        <v>5336</v>
      </c>
      <c r="E726" s="105"/>
    </row>
    <row r="727" spans="2:5">
      <c r="B727" s="172">
        <v>42684</v>
      </c>
      <c r="C727" s="190">
        <v>15</v>
      </c>
      <c r="D727" s="174" t="s">
        <v>5336</v>
      </c>
      <c r="E727" s="105"/>
    </row>
    <row r="728" spans="2:5">
      <c r="B728" s="172">
        <v>42684</v>
      </c>
      <c r="C728" s="190">
        <v>15</v>
      </c>
      <c r="D728" s="174" t="s">
        <v>5336</v>
      </c>
      <c r="E728" s="105"/>
    </row>
    <row r="729" spans="2:5">
      <c r="B729" s="172">
        <v>42684</v>
      </c>
      <c r="C729" s="190">
        <v>15</v>
      </c>
      <c r="D729" s="174" t="s">
        <v>5336</v>
      </c>
      <c r="E729" s="105"/>
    </row>
    <row r="730" spans="2:5">
      <c r="B730" s="172">
        <v>42684</v>
      </c>
      <c r="C730" s="190">
        <v>15</v>
      </c>
      <c r="D730" s="174" t="s">
        <v>5336</v>
      </c>
      <c r="E730" s="105"/>
    </row>
    <row r="731" spans="2:5">
      <c r="B731" s="172">
        <v>42684</v>
      </c>
      <c r="C731" s="190">
        <v>15.52</v>
      </c>
      <c r="D731" s="174" t="s">
        <v>5336</v>
      </c>
      <c r="E731" s="105"/>
    </row>
    <row r="732" spans="2:5">
      <c r="B732" s="172">
        <v>42684</v>
      </c>
      <c r="C732" s="190">
        <v>17</v>
      </c>
      <c r="D732" s="174" t="s">
        <v>5336</v>
      </c>
      <c r="E732" s="105"/>
    </row>
    <row r="733" spans="2:5">
      <c r="B733" s="172">
        <v>42684</v>
      </c>
      <c r="C733" s="190">
        <v>18.399999999999999</v>
      </c>
      <c r="D733" s="174" t="s">
        <v>5336</v>
      </c>
      <c r="E733" s="105"/>
    </row>
    <row r="734" spans="2:5">
      <c r="B734" s="172">
        <v>42684</v>
      </c>
      <c r="C734" s="190">
        <v>20</v>
      </c>
      <c r="D734" s="174" t="s">
        <v>5336</v>
      </c>
      <c r="E734" s="105"/>
    </row>
    <row r="735" spans="2:5">
      <c r="B735" s="172">
        <v>42684</v>
      </c>
      <c r="C735" s="190">
        <v>20</v>
      </c>
      <c r="D735" s="174" t="s">
        <v>5336</v>
      </c>
      <c r="E735" s="105"/>
    </row>
    <row r="736" spans="2:5">
      <c r="B736" s="172">
        <v>42684</v>
      </c>
      <c r="C736" s="190">
        <v>20</v>
      </c>
      <c r="D736" s="174" t="s">
        <v>5336</v>
      </c>
      <c r="E736" s="105"/>
    </row>
    <row r="737" spans="2:5">
      <c r="B737" s="172">
        <v>42684</v>
      </c>
      <c r="C737" s="190">
        <v>23.65</v>
      </c>
      <c r="D737" s="174" t="s">
        <v>5336</v>
      </c>
      <c r="E737" s="105"/>
    </row>
    <row r="738" spans="2:5">
      <c r="B738" s="172">
        <v>42684</v>
      </c>
      <c r="C738" s="190">
        <v>28</v>
      </c>
      <c r="D738" s="174" t="s">
        <v>5336</v>
      </c>
      <c r="E738" s="105"/>
    </row>
    <row r="739" spans="2:5">
      <c r="B739" s="172">
        <v>42684</v>
      </c>
      <c r="C739" s="190">
        <v>30</v>
      </c>
      <c r="D739" s="174" t="s">
        <v>5336</v>
      </c>
      <c r="E739" s="105"/>
    </row>
    <row r="740" spans="2:5">
      <c r="B740" s="172">
        <v>42684</v>
      </c>
      <c r="C740" s="190">
        <v>30</v>
      </c>
      <c r="D740" s="174" t="s">
        <v>5336</v>
      </c>
      <c r="E740" s="105"/>
    </row>
    <row r="741" spans="2:5">
      <c r="B741" s="172">
        <v>42684</v>
      </c>
      <c r="C741" s="190">
        <v>31.6</v>
      </c>
      <c r="D741" s="174" t="s">
        <v>5336</v>
      </c>
      <c r="E741" s="105"/>
    </row>
    <row r="742" spans="2:5">
      <c r="B742" s="172">
        <v>42684</v>
      </c>
      <c r="C742" s="190">
        <v>33.67</v>
      </c>
      <c r="D742" s="174" t="s">
        <v>5336</v>
      </c>
      <c r="E742" s="105"/>
    </row>
    <row r="743" spans="2:5">
      <c r="B743" s="172">
        <v>42684</v>
      </c>
      <c r="C743" s="190">
        <v>35.57</v>
      </c>
      <c r="D743" s="174" t="s">
        <v>5336</v>
      </c>
      <c r="E743" s="105"/>
    </row>
    <row r="744" spans="2:5">
      <c r="B744" s="172">
        <v>42684</v>
      </c>
      <c r="C744" s="190">
        <v>48.5</v>
      </c>
      <c r="D744" s="174" t="s">
        <v>5336</v>
      </c>
      <c r="E744" s="105"/>
    </row>
    <row r="745" spans="2:5">
      <c r="B745" s="172">
        <v>42684</v>
      </c>
      <c r="C745" s="190">
        <v>50</v>
      </c>
      <c r="D745" s="174" t="s">
        <v>5336</v>
      </c>
      <c r="E745" s="105"/>
    </row>
    <row r="746" spans="2:5">
      <c r="B746" s="172">
        <v>42684</v>
      </c>
      <c r="C746" s="190">
        <v>50</v>
      </c>
      <c r="D746" s="174" t="s">
        <v>5336</v>
      </c>
      <c r="E746" s="105"/>
    </row>
    <row r="747" spans="2:5">
      <c r="B747" s="172">
        <v>42684</v>
      </c>
      <c r="C747" s="190">
        <v>50</v>
      </c>
      <c r="D747" s="174" t="s">
        <v>5336</v>
      </c>
      <c r="E747" s="105"/>
    </row>
    <row r="748" spans="2:5">
      <c r="B748" s="172">
        <v>42684</v>
      </c>
      <c r="C748" s="190">
        <v>53</v>
      </c>
      <c r="D748" s="174" t="s">
        <v>5336</v>
      </c>
      <c r="E748" s="105"/>
    </row>
    <row r="749" spans="2:5">
      <c r="B749" s="172">
        <v>42684</v>
      </c>
      <c r="C749" s="190">
        <v>60</v>
      </c>
      <c r="D749" s="174" t="s">
        <v>5336</v>
      </c>
      <c r="E749" s="105"/>
    </row>
    <row r="750" spans="2:5">
      <c r="B750" s="172">
        <v>42684</v>
      </c>
      <c r="C750" s="190">
        <v>60</v>
      </c>
      <c r="D750" s="174" t="s">
        <v>5336</v>
      </c>
      <c r="E750" s="105"/>
    </row>
    <row r="751" spans="2:5">
      <c r="B751" s="172">
        <v>42684</v>
      </c>
      <c r="C751" s="190">
        <v>72.5</v>
      </c>
      <c r="D751" s="174" t="s">
        <v>5336</v>
      </c>
      <c r="E751" s="105"/>
    </row>
    <row r="752" spans="2:5">
      <c r="B752" s="172">
        <v>42684</v>
      </c>
      <c r="C752" s="190">
        <v>74.400000000000006</v>
      </c>
      <c r="D752" s="174" t="s">
        <v>5336</v>
      </c>
      <c r="E752" s="105"/>
    </row>
    <row r="753" spans="2:5">
      <c r="B753" s="172">
        <v>42684</v>
      </c>
      <c r="C753" s="190">
        <v>88</v>
      </c>
      <c r="D753" s="174" t="s">
        <v>5336</v>
      </c>
      <c r="E753" s="105"/>
    </row>
    <row r="754" spans="2:5">
      <c r="B754" s="172">
        <v>42684</v>
      </c>
      <c r="C754" s="190">
        <v>90</v>
      </c>
      <c r="D754" s="174" t="s">
        <v>5336</v>
      </c>
      <c r="E754" s="105"/>
    </row>
    <row r="755" spans="2:5">
      <c r="B755" s="172">
        <v>42684</v>
      </c>
      <c r="C755" s="190">
        <v>100</v>
      </c>
      <c r="D755" s="174" t="s">
        <v>5336</v>
      </c>
      <c r="E755" s="105"/>
    </row>
    <row r="756" spans="2:5">
      <c r="B756" s="172">
        <v>42684</v>
      </c>
      <c r="C756" s="190">
        <v>120.95</v>
      </c>
      <c r="D756" s="174" t="s">
        <v>5336</v>
      </c>
      <c r="E756" s="105"/>
    </row>
    <row r="757" spans="2:5">
      <c r="B757" s="172">
        <v>42684</v>
      </c>
      <c r="C757" s="190">
        <v>124.84</v>
      </c>
      <c r="D757" s="174" t="s">
        <v>5336</v>
      </c>
      <c r="E757" s="105"/>
    </row>
    <row r="758" spans="2:5">
      <c r="B758" s="172">
        <v>42684</v>
      </c>
      <c r="C758" s="190">
        <v>194</v>
      </c>
      <c r="D758" s="174" t="s">
        <v>5336</v>
      </c>
      <c r="E758" s="105"/>
    </row>
    <row r="759" spans="2:5">
      <c r="B759" s="172">
        <v>42684</v>
      </c>
      <c r="C759" s="190">
        <v>330.37</v>
      </c>
      <c r="D759" s="174" t="s">
        <v>5336</v>
      </c>
      <c r="E759" s="105"/>
    </row>
    <row r="760" spans="2:5">
      <c r="B760" s="172">
        <v>42684</v>
      </c>
      <c r="C760" s="190">
        <v>1000</v>
      </c>
      <c r="D760" s="174" t="s">
        <v>5336</v>
      </c>
      <c r="E760" s="105"/>
    </row>
    <row r="761" spans="2:5">
      <c r="B761" s="172">
        <v>42685</v>
      </c>
      <c r="C761" s="190">
        <v>0.1</v>
      </c>
      <c r="D761" s="174" t="s">
        <v>5336</v>
      </c>
      <c r="E761" s="105"/>
    </row>
    <row r="762" spans="2:5">
      <c r="B762" s="172">
        <v>42685</v>
      </c>
      <c r="C762" s="190">
        <v>0.15</v>
      </c>
      <c r="D762" s="174" t="s">
        <v>5336</v>
      </c>
      <c r="E762" s="105"/>
    </row>
    <row r="763" spans="2:5">
      <c r="B763" s="172">
        <v>42685</v>
      </c>
      <c r="C763" s="190">
        <v>0.3</v>
      </c>
      <c r="D763" s="174" t="s">
        <v>5336</v>
      </c>
      <c r="E763" s="105"/>
    </row>
    <row r="764" spans="2:5">
      <c r="B764" s="172">
        <v>42685</v>
      </c>
      <c r="C764" s="190">
        <v>0.39</v>
      </c>
      <c r="D764" s="174" t="s">
        <v>5336</v>
      </c>
      <c r="E764" s="105"/>
    </row>
    <row r="765" spans="2:5">
      <c r="B765" s="172">
        <v>42685</v>
      </c>
      <c r="C765" s="190">
        <v>0.75</v>
      </c>
      <c r="D765" s="174" t="s">
        <v>5336</v>
      </c>
      <c r="E765" s="105"/>
    </row>
    <row r="766" spans="2:5">
      <c r="B766" s="172">
        <v>42685</v>
      </c>
      <c r="C766" s="190">
        <v>1.25</v>
      </c>
      <c r="D766" s="174" t="s">
        <v>5336</v>
      </c>
      <c r="E766" s="105"/>
    </row>
    <row r="767" spans="2:5">
      <c r="B767" s="172">
        <v>42685</v>
      </c>
      <c r="C767" s="190">
        <v>1.25</v>
      </c>
      <c r="D767" s="174" t="s">
        <v>5336</v>
      </c>
      <c r="E767" s="105"/>
    </row>
    <row r="768" spans="2:5">
      <c r="B768" s="172">
        <v>42685</v>
      </c>
      <c r="C768" s="190">
        <v>1.28</v>
      </c>
      <c r="D768" s="174" t="s">
        <v>5336</v>
      </c>
      <c r="E768" s="105"/>
    </row>
    <row r="769" spans="2:5">
      <c r="B769" s="172">
        <v>42685</v>
      </c>
      <c r="C769" s="190">
        <v>1.45</v>
      </c>
      <c r="D769" s="174" t="s">
        <v>5336</v>
      </c>
      <c r="E769" s="105"/>
    </row>
    <row r="770" spans="2:5">
      <c r="B770" s="172">
        <v>42685</v>
      </c>
      <c r="C770" s="190">
        <v>1.48</v>
      </c>
      <c r="D770" s="174" t="s">
        <v>5336</v>
      </c>
      <c r="E770" s="105"/>
    </row>
    <row r="771" spans="2:5">
      <c r="B771" s="172">
        <v>42685</v>
      </c>
      <c r="C771" s="190">
        <v>1.6</v>
      </c>
      <c r="D771" s="174" t="s">
        <v>5336</v>
      </c>
      <c r="E771" s="105"/>
    </row>
    <row r="772" spans="2:5">
      <c r="B772" s="172">
        <v>42685</v>
      </c>
      <c r="C772" s="190">
        <v>1.94</v>
      </c>
      <c r="D772" s="174" t="s">
        <v>5336</v>
      </c>
      <c r="E772" s="105"/>
    </row>
    <row r="773" spans="2:5">
      <c r="B773" s="172">
        <v>42685</v>
      </c>
      <c r="C773" s="190">
        <v>2</v>
      </c>
      <c r="D773" s="174" t="s">
        <v>5336</v>
      </c>
      <c r="E773" s="105"/>
    </row>
    <row r="774" spans="2:5" s="70" customFormat="1">
      <c r="B774" s="301">
        <v>42685</v>
      </c>
      <c r="C774" s="302">
        <v>2</v>
      </c>
      <c r="D774" s="300" t="s">
        <v>5336</v>
      </c>
      <c r="E774" s="105"/>
    </row>
    <row r="775" spans="2:5">
      <c r="B775" s="172">
        <v>42685</v>
      </c>
      <c r="C775" s="190">
        <v>2.2799999999999998</v>
      </c>
      <c r="D775" s="174" t="s">
        <v>5336</v>
      </c>
      <c r="E775" s="105"/>
    </row>
    <row r="776" spans="2:5">
      <c r="B776" s="172">
        <v>42685</v>
      </c>
      <c r="C776" s="190">
        <v>2.3199999999999998</v>
      </c>
      <c r="D776" s="174" t="s">
        <v>5336</v>
      </c>
      <c r="E776" s="105"/>
    </row>
    <row r="777" spans="2:5">
      <c r="B777" s="172">
        <v>42685</v>
      </c>
      <c r="C777" s="190">
        <v>2.5</v>
      </c>
      <c r="D777" s="174" t="s">
        <v>5336</v>
      </c>
      <c r="E777" s="105"/>
    </row>
    <row r="778" spans="2:5">
      <c r="B778" s="172">
        <v>42685</v>
      </c>
      <c r="C778" s="190">
        <v>3</v>
      </c>
      <c r="D778" s="174" t="s">
        <v>5336</v>
      </c>
      <c r="E778" s="105"/>
    </row>
    <row r="779" spans="2:5">
      <c r="B779" s="172">
        <v>42685</v>
      </c>
      <c r="C779" s="190">
        <v>3.06</v>
      </c>
      <c r="D779" s="174" t="s">
        <v>5336</v>
      </c>
      <c r="E779" s="105"/>
    </row>
    <row r="780" spans="2:5">
      <c r="B780" s="172">
        <v>42685</v>
      </c>
      <c r="C780" s="190">
        <v>3.5</v>
      </c>
      <c r="D780" s="174" t="s">
        <v>5336</v>
      </c>
      <c r="E780" s="105"/>
    </row>
    <row r="781" spans="2:5">
      <c r="B781" s="172">
        <v>42685</v>
      </c>
      <c r="C781" s="190">
        <v>3.57</v>
      </c>
      <c r="D781" s="174" t="s">
        <v>5336</v>
      </c>
      <c r="E781" s="105"/>
    </row>
    <row r="782" spans="2:5">
      <c r="B782" s="172">
        <v>42685</v>
      </c>
      <c r="C782" s="190">
        <v>4</v>
      </c>
      <c r="D782" s="174" t="s">
        <v>5336</v>
      </c>
      <c r="E782" s="105"/>
    </row>
    <row r="783" spans="2:5">
      <c r="B783" s="172">
        <v>42685</v>
      </c>
      <c r="C783" s="190">
        <v>4</v>
      </c>
      <c r="D783" s="174" t="s">
        <v>5336</v>
      </c>
      <c r="E783" s="105"/>
    </row>
    <row r="784" spans="2:5">
      <c r="B784" s="172">
        <v>42685</v>
      </c>
      <c r="C784" s="190">
        <v>5</v>
      </c>
      <c r="D784" s="174" t="s">
        <v>5336</v>
      </c>
      <c r="E784" s="105"/>
    </row>
    <row r="785" spans="2:5">
      <c r="B785" s="172">
        <v>42685</v>
      </c>
      <c r="C785" s="190">
        <v>5</v>
      </c>
      <c r="D785" s="174" t="s">
        <v>5336</v>
      </c>
      <c r="E785" s="105"/>
    </row>
    <row r="786" spans="2:5">
      <c r="B786" s="172">
        <v>42685</v>
      </c>
      <c r="C786" s="190">
        <v>5</v>
      </c>
      <c r="D786" s="174" t="s">
        <v>5336</v>
      </c>
      <c r="E786" s="105"/>
    </row>
    <row r="787" spans="2:5">
      <c r="B787" s="172">
        <v>42685</v>
      </c>
      <c r="C787" s="190">
        <v>5</v>
      </c>
      <c r="D787" s="174" t="s">
        <v>5336</v>
      </c>
      <c r="E787" s="105"/>
    </row>
    <row r="788" spans="2:5">
      <c r="B788" s="172">
        <v>42685</v>
      </c>
      <c r="C788" s="190">
        <v>5</v>
      </c>
      <c r="D788" s="174" t="s">
        <v>5336</v>
      </c>
      <c r="E788" s="105"/>
    </row>
    <row r="789" spans="2:5">
      <c r="B789" s="172">
        <v>42685</v>
      </c>
      <c r="C789" s="190">
        <v>5</v>
      </c>
      <c r="D789" s="174" t="s">
        <v>5336</v>
      </c>
      <c r="E789" s="105"/>
    </row>
    <row r="790" spans="2:5">
      <c r="B790" s="172">
        <v>42685</v>
      </c>
      <c r="C790" s="190">
        <v>5</v>
      </c>
      <c r="D790" s="174" t="s">
        <v>5336</v>
      </c>
      <c r="E790" s="105"/>
    </row>
    <row r="791" spans="2:5">
      <c r="B791" s="172">
        <v>42685</v>
      </c>
      <c r="C791" s="190">
        <v>5</v>
      </c>
      <c r="D791" s="174" t="s">
        <v>5336</v>
      </c>
      <c r="E791" s="105"/>
    </row>
    <row r="792" spans="2:5">
      <c r="B792" s="172">
        <v>42685</v>
      </c>
      <c r="C792" s="190">
        <v>5</v>
      </c>
      <c r="D792" s="174" t="s">
        <v>5336</v>
      </c>
      <c r="E792" s="105"/>
    </row>
    <row r="793" spans="2:5">
      <c r="B793" s="172">
        <v>42685</v>
      </c>
      <c r="C793" s="190">
        <v>5</v>
      </c>
      <c r="D793" s="174" t="s">
        <v>5336</v>
      </c>
      <c r="E793" s="105"/>
    </row>
    <row r="794" spans="2:5">
      <c r="B794" s="172">
        <v>42685</v>
      </c>
      <c r="C794" s="190">
        <v>5.28</v>
      </c>
      <c r="D794" s="174" t="s">
        <v>5336</v>
      </c>
      <c r="E794" s="105"/>
    </row>
    <row r="795" spans="2:5">
      <c r="B795" s="172">
        <v>42685</v>
      </c>
      <c r="C795" s="190">
        <v>5.5</v>
      </c>
      <c r="D795" s="174" t="s">
        <v>5336</v>
      </c>
      <c r="E795" s="105"/>
    </row>
    <row r="796" spans="2:5">
      <c r="B796" s="172">
        <v>42685</v>
      </c>
      <c r="C796" s="190">
        <v>5.62</v>
      </c>
      <c r="D796" s="174" t="s">
        <v>5336</v>
      </c>
      <c r="E796" s="105"/>
    </row>
    <row r="797" spans="2:5">
      <c r="B797" s="172">
        <v>42685</v>
      </c>
      <c r="C797" s="190">
        <v>6.5</v>
      </c>
      <c r="D797" s="174" t="s">
        <v>5336</v>
      </c>
      <c r="E797" s="105"/>
    </row>
    <row r="798" spans="2:5">
      <c r="B798" s="172">
        <v>42685</v>
      </c>
      <c r="C798" s="190">
        <v>7</v>
      </c>
      <c r="D798" s="174" t="s">
        <v>5336</v>
      </c>
      <c r="E798" s="105"/>
    </row>
    <row r="799" spans="2:5">
      <c r="B799" s="172">
        <v>42685</v>
      </c>
      <c r="C799" s="190">
        <v>7</v>
      </c>
      <c r="D799" s="174" t="s">
        <v>5336</v>
      </c>
      <c r="E799" s="105"/>
    </row>
    <row r="800" spans="2:5">
      <c r="B800" s="172">
        <v>42685</v>
      </c>
      <c r="C800" s="190">
        <v>7</v>
      </c>
      <c r="D800" s="174" t="s">
        <v>5336</v>
      </c>
      <c r="E800" s="105"/>
    </row>
    <row r="801" spans="2:5">
      <c r="B801" s="172">
        <v>42685</v>
      </c>
      <c r="C801" s="190">
        <v>7.34</v>
      </c>
      <c r="D801" s="174" t="s">
        <v>5336</v>
      </c>
      <c r="E801" s="105"/>
    </row>
    <row r="802" spans="2:5">
      <c r="B802" s="172">
        <v>42685</v>
      </c>
      <c r="C802" s="190">
        <v>8</v>
      </c>
      <c r="D802" s="174" t="s">
        <v>5336</v>
      </c>
      <c r="E802" s="105"/>
    </row>
    <row r="803" spans="2:5">
      <c r="B803" s="172">
        <v>42685</v>
      </c>
      <c r="C803" s="190">
        <v>8</v>
      </c>
      <c r="D803" s="174" t="s">
        <v>5336</v>
      </c>
      <c r="E803" s="105"/>
    </row>
    <row r="804" spans="2:5">
      <c r="B804" s="172">
        <v>42685</v>
      </c>
      <c r="C804" s="190">
        <v>8</v>
      </c>
      <c r="D804" s="174" t="s">
        <v>5336</v>
      </c>
      <c r="E804" s="105"/>
    </row>
    <row r="805" spans="2:5">
      <c r="B805" s="172">
        <v>42685</v>
      </c>
      <c r="C805" s="190">
        <v>8</v>
      </c>
      <c r="D805" s="174" t="s">
        <v>5336</v>
      </c>
      <c r="E805" s="105"/>
    </row>
    <row r="806" spans="2:5">
      <c r="B806" s="172">
        <v>42685</v>
      </c>
      <c r="C806" s="190">
        <v>9</v>
      </c>
      <c r="D806" s="174" t="s">
        <v>5336</v>
      </c>
      <c r="E806" s="105"/>
    </row>
    <row r="807" spans="2:5">
      <c r="B807" s="172">
        <v>42685</v>
      </c>
      <c r="C807" s="190">
        <v>9.08</v>
      </c>
      <c r="D807" s="174" t="s">
        <v>5336</v>
      </c>
      <c r="E807" s="105"/>
    </row>
    <row r="808" spans="2:5">
      <c r="B808" s="172">
        <v>42685</v>
      </c>
      <c r="C808" s="190">
        <v>9.14</v>
      </c>
      <c r="D808" s="174" t="s">
        <v>5336</v>
      </c>
      <c r="E808" s="105"/>
    </row>
    <row r="809" spans="2:5">
      <c r="B809" s="172">
        <v>42685</v>
      </c>
      <c r="C809" s="190">
        <v>9.43</v>
      </c>
      <c r="D809" s="174" t="s">
        <v>5336</v>
      </c>
      <c r="E809" s="105"/>
    </row>
    <row r="810" spans="2:5">
      <c r="B810" s="172">
        <v>42685</v>
      </c>
      <c r="C810" s="190">
        <v>9.5</v>
      </c>
      <c r="D810" s="174" t="s">
        <v>5336</v>
      </c>
      <c r="E810" s="105"/>
    </row>
    <row r="811" spans="2:5">
      <c r="B811" s="172">
        <v>42685</v>
      </c>
      <c r="C811" s="190">
        <v>9.56</v>
      </c>
      <c r="D811" s="174" t="s">
        <v>5336</v>
      </c>
      <c r="E811" s="105"/>
    </row>
    <row r="812" spans="2:5">
      <c r="B812" s="172">
        <v>42685</v>
      </c>
      <c r="C812" s="190">
        <v>10</v>
      </c>
      <c r="D812" s="174" t="s">
        <v>5336</v>
      </c>
      <c r="E812" s="105"/>
    </row>
    <row r="813" spans="2:5">
      <c r="B813" s="172">
        <v>42685</v>
      </c>
      <c r="C813" s="190">
        <v>10</v>
      </c>
      <c r="D813" s="174" t="s">
        <v>5336</v>
      </c>
      <c r="E813" s="105"/>
    </row>
    <row r="814" spans="2:5">
      <c r="B814" s="172">
        <v>42685</v>
      </c>
      <c r="C814" s="190">
        <v>10</v>
      </c>
      <c r="D814" s="174" t="s">
        <v>5336</v>
      </c>
      <c r="E814" s="105"/>
    </row>
    <row r="815" spans="2:5">
      <c r="B815" s="172">
        <v>42685</v>
      </c>
      <c r="C815" s="190">
        <v>10</v>
      </c>
      <c r="D815" s="174" t="s">
        <v>5336</v>
      </c>
      <c r="E815" s="105"/>
    </row>
    <row r="816" spans="2:5">
      <c r="B816" s="172">
        <v>42685</v>
      </c>
      <c r="C816" s="190">
        <v>10</v>
      </c>
      <c r="D816" s="174" t="s">
        <v>5336</v>
      </c>
      <c r="E816" s="105"/>
    </row>
    <row r="817" spans="2:5">
      <c r="B817" s="172">
        <v>42685</v>
      </c>
      <c r="C817" s="190">
        <v>10</v>
      </c>
      <c r="D817" s="174" t="s">
        <v>5336</v>
      </c>
      <c r="E817" s="105"/>
    </row>
    <row r="818" spans="2:5">
      <c r="B818" s="172">
        <v>42685</v>
      </c>
      <c r="C818" s="190">
        <v>10</v>
      </c>
      <c r="D818" s="174" t="s">
        <v>5336</v>
      </c>
      <c r="E818" s="105"/>
    </row>
    <row r="819" spans="2:5">
      <c r="B819" s="172">
        <v>42685</v>
      </c>
      <c r="C819" s="190">
        <v>12.03</v>
      </c>
      <c r="D819" s="174" t="s">
        <v>5336</v>
      </c>
      <c r="E819" s="105"/>
    </row>
    <row r="820" spans="2:5">
      <c r="B820" s="172">
        <v>42685</v>
      </c>
      <c r="C820" s="190">
        <v>12.5</v>
      </c>
      <c r="D820" s="174" t="s">
        <v>5336</v>
      </c>
      <c r="E820" s="105"/>
    </row>
    <row r="821" spans="2:5">
      <c r="B821" s="172">
        <v>42685</v>
      </c>
      <c r="C821" s="190">
        <v>14</v>
      </c>
      <c r="D821" s="174" t="s">
        <v>5336</v>
      </c>
      <c r="E821" s="105"/>
    </row>
    <row r="822" spans="2:5">
      <c r="B822" s="172">
        <v>42685</v>
      </c>
      <c r="C822" s="190">
        <v>14.4</v>
      </c>
      <c r="D822" s="174" t="s">
        <v>5336</v>
      </c>
      <c r="E822" s="105"/>
    </row>
    <row r="823" spans="2:5">
      <c r="B823" s="172">
        <v>42685</v>
      </c>
      <c r="C823" s="190">
        <v>15</v>
      </c>
      <c r="D823" s="174" t="s">
        <v>5336</v>
      </c>
      <c r="E823" s="105"/>
    </row>
    <row r="824" spans="2:5">
      <c r="B824" s="172">
        <v>42685</v>
      </c>
      <c r="C824" s="190">
        <v>15</v>
      </c>
      <c r="D824" s="174" t="s">
        <v>5336</v>
      </c>
      <c r="E824" s="105"/>
    </row>
    <row r="825" spans="2:5">
      <c r="B825" s="172">
        <v>42685</v>
      </c>
      <c r="C825" s="190">
        <v>15.38</v>
      </c>
      <c r="D825" s="174" t="s">
        <v>5336</v>
      </c>
      <c r="E825" s="105"/>
    </row>
    <row r="826" spans="2:5">
      <c r="B826" s="172">
        <v>42685</v>
      </c>
      <c r="C826" s="190">
        <v>17</v>
      </c>
      <c r="D826" s="174" t="s">
        <v>5336</v>
      </c>
      <c r="E826" s="105"/>
    </row>
    <row r="827" spans="2:5">
      <c r="B827" s="172">
        <v>42685</v>
      </c>
      <c r="C827" s="190">
        <v>19.32</v>
      </c>
      <c r="D827" s="174" t="s">
        <v>5336</v>
      </c>
      <c r="E827" s="105"/>
    </row>
    <row r="828" spans="2:5">
      <c r="B828" s="172">
        <v>42685</v>
      </c>
      <c r="C828" s="190">
        <v>20</v>
      </c>
      <c r="D828" s="174" t="s">
        <v>5336</v>
      </c>
      <c r="E828" s="105"/>
    </row>
    <row r="829" spans="2:5">
      <c r="B829" s="172">
        <v>42685</v>
      </c>
      <c r="C829" s="190">
        <v>20</v>
      </c>
      <c r="D829" s="174" t="s">
        <v>5336</v>
      </c>
      <c r="E829" s="105"/>
    </row>
    <row r="830" spans="2:5">
      <c r="B830" s="172">
        <v>42685</v>
      </c>
      <c r="C830" s="190">
        <v>20</v>
      </c>
      <c r="D830" s="174" t="s">
        <v>5336</v>
      </c>
      <c r="E830" s="105"/>
    </row>
    <row r="831" spans="2:5">
      <c r="B831" s="172">
        <v>42685</v>
      </c>
      <c r="C831" s="190">
        <v>20</v>
      </c>
      <c r="D831" s="174" t="s">
        <v>5336</v>
      </c>
      <c r="E831" s="105"/>
    </row>
    <row r="832" spans="2:5">
      <c r="B832" s="172">
        <v>42685</v>
      </c>
      <c r="C832" s="190">
        <v>25</v>
      </c>
      <c r="D832" s="174" t="s">
        <v>5336</v>
      </c>
      <c r="E832" s="105"/>
    </row>
    <row r="833" spans="2:5">
      <c r="B833" s="172">
        <v>42685</v>
      </c>
      <c r="C833" s="190">
        <v>25</v>
      </c>
      <c r="D833" s="174" t="s">
        <v>5336</v>
      </c>
      <c r="E833" s="105"/>
    </row>
    <row r="834" spans="2:5">
      <c r="B834" s="172">
        <v>42685</v>
      </c>
      <c r="C834" s="190">
        <v>25</v>
      </c>
      <c r="D834" s="174" t="s">
        <v>5336</v>
      </c>
      <c r="E834" s="105"/>
    </row>
    <row r="835" spans="2:5">
      <c r="B835" s="172">
        <v>42685</v>
      </c>
      <c r="C835" s="190">
        <v>26</v>
      </c>
      <c r="D835" s="174" t="s">
        <v>5336</v>
      </c>
      <c r="E835" s="105"/>
    </row>
    <row r="836" spans="2:5">
      <c r="B836" s="172">
        <v>42685</v>
      </c>
      <c r="C836" s="190">
        <v>30</v>
      </c>
      <c r="D836" s="174" t="s">
        <v>5336</v>
      </c>
      <c r="E836" s="105"/>
    </row>
    <row r="837" spans="2:5">
      <c r="B837" s="172">
        <v>42685</v>
      </c>
      <c r="C837" s="190">
        <v>30</v>
      </c>
      <c r="D837" s="174" t="s">
        <v>5336</v>
      </c>
      <c r="E837" s="105"/>
    </row>
    <row r="838" spans="2:5">
      <c r="B838" s="172">
        <v>42685</v>
      </c>
      <c r="C838" s="190">
        <v>30</v>
      </c>
      <c r="D838" s="174" t="s">
        <v>5336</v>
      </c>
      <c r="E838" s="105"/>
    </row>
    <row r="839" spans="2:5">
      <c r="B839" s="172">
        <v>42685</v>
      </c>
      <c r="C839" s="190">
        <v>30</v>
      </c>
      <c r="D839" s="174" t="s">
        <v>5336</v>
      </c>
      <c r="E839" s="105"/>
    </row>
    <row r="840" spans="2:5">
      <c r="B840" s="172">
        <v>42685</v>
      </c>
      <c r="C840" s="190">
        <v>30</v>
      </c>
      <c r="D840" s="174" t="s">
        <v>5336</v>
      </c>
      <c r="E840" s="105"/>
    </row>
    <row r="841" spans="2:5">
      <c r="B841" s="172">
        <v>42685</v>
      </c>
      <c r="C841" s="190">
        <v>30</v>
      </c>
      <c r="D841" s="174" t="s">
        <v>5336</v>
      </c>
      <c r="E841" s="105"/>
    </row>
    <row r="842" spans="2:5">
      <c r="B842" s="172">
        <v>42685</v>
      </c>
      <c r="C842" s="190">
        <v>33.76</v>
      </c>
      <c r="D842" s="174" t="s">
        <v>5336</v>
      </c>
      <c r="E842" s="105"/>
    </row>
    <row r="843" spans="2:5">
      <c r="B843" s="172">
        <v>42685</v>
      </c>
      <c r="C843" s="190">
        <v>35.75</v>
      </c>
      <c r="D843" s="174" t="s">
        <v>5336</v>
      </c>
      <c r="E843" s="105"/>
    </row>
    <row r="844" spans="2:5">
      <c r="B844" s="172">
        <v>42685</v>
      </c>
      <c r="C844" s="190">
        <v>36.950000000000003</v>
      </c>
      <c r="D844" s="174" t="s">
        <v>5336</v>
      </c>
      <c r="E844" s="105"/>
    </row>
    <row r="845" spans="2:5">
      <c r="B845" s="172">
        <v>42685</v>
      </c>
      <c r="C845" s="190">
        <v>40</v>
      </c>
      <c r="D845" s="174" t="s">
        <v>5336</v>
      </c>
      <c r="E845" s="105"/>
    </row>
    <row r="846" spans="2:5">
      <c r="B846" s="172">
        <v>42685</v>
      </c>
      <c r="C846" s="190">
        <v>47</v>
      </c>
      <c r="D846" s="174" t="s">
        <v>5336</v>
      </c>
      <c r="E846" s="105"/>
    </row>
    <row r="847" spans="2:5">
      <c r="B847" s="172">
        <v>42685</v>
      </c>
      <c r="C847" s="190">
        <v>50</v>
      </c>
      <c r="D847" s="174" t="s">
        <v>5336</v>
      </c>
      <c r="E847" s="105"/>
    </row>
    <row r="848" spans="2:5">
      <c r="B848" s="172">
        <v>42685</v>
      </c>
      <c r="C848" s="190">
        <v>50</v>
      </c>
      <c r="D848" s="174" t="s">
        <v>5336</v>
      </c>
      <c r="E848" s="105"/>
    </row>
    <row r="849" spans="2:5">
      <c r="B849" s="172">
        <v>42685</v>
      </c>
      <c r="C849" s="190">
        <v>65</v>
      </c>
      <c r="D849" s="174" t="s">
        <v>5336</v>
      </c>
      <c r="E849" s="105"/>
    </row>
    <row r="850" spans="2:5">
      <c r="B850" s="172">
        <v>42685</v>
      </c>
      <c r="C850" s="190">
        <v>76.22</v>
      </c>
      <c r="D850" s="174" t="s">
        <v>5336</v>
      </c>
      <c r="E850" s="105"/>
    </row>
    <row r="851" spans="2:5">
      <c r="B851" s="172">
        <v>42685</v>
      </c>
      <c r="C851" s="190">
        <v>78</v>
      </c>
      <c r="D851" s="174" t="s">
        <v>5336</v>
      </c>
      <c r="E851" s="105"/>
    </row>
    <row r="852" spans="2:5">
      <c r="B852" s="172">
        <v>42685</v>
      </c>
      <c r="C852" s="190">
        <v>83.02</v>
      </c>
      <c r="D852" s="174" t="s">
        <v>5336</v>
      </c>
      <c r="E852" s="105"/>
    </row>
    <row r="853" spans="2:5">
      <c r="B853" s="172">
        <v>42685</v>
      </c>
      <c r="C853" s="190">
        <v>90</v>
      </c>
      <c r="D853" s="174" t="s">
        <v>5336</v>
      </c>
      <c r="E853" s="105"/>
    </row>
    <row r="854" spans="2:5">
      <c r="B854" s="172">
        <v>42685</v>
      </c>
      <c r="C854" s="190">
        <v>97</v>
      </c>
      <c r="D854" s="174" t="s">
        <v>5336</v>
      </c>
      <c r="E854" s="105"/>
    </row>
    <row r="855" spans="2:5">
      <c r="B855" s="172">
        <v>42685</v>
      </c>
      <c r="C855" s="190">
        <v>116.4</v>
      </c>
      <c r="D855" s="174" t="s">
        <v>5336</v>
      </c>
      <c r="E855" s="105"/>
    </row>
    <row r="856" spans="2:5">
      <c r="B856" s="172">
        <v>42685</v>
      </c>
      <c r="C856" s="190">
        <v>286.62</v>
      </c>
      <c r="D856" s="174" t="s">
        <v>5336</v>
      </c>
      <c r="E856" s="105"/>
    </row>
    <row r="857" spans="2:5">
      <c r="B857" s="172">
        <v>42688</v>
      </c>
      <c r="C857" s="190">
        <v>0.01</v>
      </c>
      <c r="D857" s="174" t="s">
        <v>5336</v>
      </c>
      <c r="E857" s="105"/>
    </row>
    <row r="858" spans="2:5">
      <c r="B858" s="172">
        <v>42688</v>
      </c>
      <c r="C858" s="190">
        <v>0.01</v>
      </c>
      <c r="D858" s="174" t="s">
        <v>5336</v>
      </c>
      <c r="E858" s="105"/>
    </row>
    <row r="859" spans="2:5">
      <c r="B859" s="172">
        <v>42688</v>
      </c>
      <c r="C859" s="190">
        <v>0.1</v>
      </c>
      <c r="D859" s="174" t="s">
        <v>5336</v>
      </c>
      <c r="E859" s="105"/>
    </row>
    <row r="860" spans="2:5">
      <c r="B860" s="172">
        <v>42688</v>
      </c>
      <c r="C860" s="190">
        <v>0.1</v>
      </c>
      <c r="D860" s="174" t="s">
        <v>5336</v>
      </c>
      <c r="E860" s="105"/>
    </row>
    <row r="861" spans="2:5">
      <c r="B861" s="172">
        <v>42688</v>
      </c>
      <c r="C861" s="190">
        <v>0.1</v>
      </c>
      <c r="D861" s="174" t="s">
        <v>5336</v>
      </c>
      <c r="E861" s="105"/>
    </row>
    <row r="862" spans="2:5">
      <c r="B862" s="172">
        <v>42688</v>
      </c>
      <c r="C862" s="190">
        <v>0.22</v>
      </c>
      <c r="D862" s="174" t="s">
        <v>5336</v>
      </c>
      <c r="E862" s="105"/>
    </row>
    <row r="863" spans="2:5">
      <c r="B863" s="172">
        <v>42688</v>
      </c>
      <c r="C863" s="190">
        <v>0.25</v>
      </c>
      <c r="D863" s="174" t="s">
        <v>5336</v>
      </c>
      <c r="E863" s="105"/>
    </row>
    <row r="864" spans="2:5">
      <c r="B864" s="172">
        <v>42688</v>
      </c>
      <c r="C864" s="190">
        <v>0.25</v>
      </c>
      <c r="D864" s="174" t="s">
        <v>5336</v>
      </c>
      <c r="E864" s="105"/>
    </row>
    <row r="865" spans="2:5">
      <c r="B865" s="172">
        <v>42688</v>
      </c>
      <c r="C865" s="190">
        <v>0.25</v>
      </c>
      <c r="D865" s="174" t="s">
        <v>5336</v>
      </c>
      <c r="E865" s="105"/>
    </row>
    <row r="866" spans="2:5">
      <c r="B866" s="172">
        <v>42688</v>
      </c>
      <c r="C866" s="190">
        <v>0.33</v>
      </c>
      <c r="D866" s="174" t="s">
        <v>5336</v>
      </c>
      <c r="E866" s="105"/>
    </row>
    <row r="867" spans="2:5">
      <c r="B867" s="172">
        <v>42688</v>
      </c>
      <c r="C867" s="190">
        <v>0.38</v>
      </c>
      <c r="D867" s="174" t="s">
        <v>5336</v>
      </c>
      <c r="E867" s="105"/>
    </row>
    <row r="868" spans="2:5">
      <c r="B868" s="172">
        <v>42688</v>
      </c>
      <c r="C868" s="190">
        <v>0.44</v>
      </c>
      <c r="D868" s="174" t="s">
        <v>5336</v>
      </c>
      <c r="E868" s="105"/>
    </row>
    <row r="869" spans="2:5">
      <c r="B869" s="172">
        <v>42688</v>
      </c>
      <c r="C869" s="190">
        <v>0.57999999999999996</v>
      </c>
      <c r="D869" s="174" t="s">
        <v>5336</v>
      </c>
      <c r="E869" s="105"/>
    </row>
    <row r="870" spans="2:5">
      <c r="B870" s="172">
        <v>42688</v>
      </c>
      <c r="C870" s="190">
        <v>0.66</v>
      </c>
      <c r="D870" s="174" t="s">
        <v>5336</v>
      </c>
      <c r="E870" s="105"/>
    </row>
    <row r="871" spans="2:5">
      <c r="B871" s="172">
        <v>42688</v>
      </c>
      <c r="C871" s="190">
        <v>0.8</v>
      </c>
      <c r="D871" s="174" t="s">
        <v>5336</v>
      </c>
      <c r="E871" s="105"/>
    </row>
    <row r="872" spans="2:5">
      <c r="B872" s="172">
        <v>42688</v>
      </c>
      <c r="C872" s="190">
        <v>0.97</v>
      </c>
      <c r="D872" s="174" t="s">
        <v>5336</v>
      </c>
      <c r="E872" s="105"/>
    </row>
    <row r="873" spans="2:5">
      <c r="B873" s="172">
        <v>42688</v>
      </c>
      <c r="C873" s="190">
        <v>1.1200000000000001</v>
      </c>
      <c r="D873" s="174" t="s">
        <v>5336</v>
      </c>
      <c r="E873" s="105"/>
    </row>
    <row r="874" spans="2:5">
      <c r="B874" s="172">
        <v>42688</v>
      </c>
      <c r="C874" s="190">
        <v>1.25</v>
      </c>
      <c r="D874" s="174" t="s">
        <v>5336</v>
      </c>
      <c r="E874" s="105"/>
    </row>
    <row r="875" spans="2:5">
      <c r="B875" s="172">
        <v>42688</v>
      </c>
      <c r="C875" s="190">
        <v>1.25</v>
      </c>
      <c r="D875" s="174" t="s">
        <v>5336</v>
      </c>
      <c r="E875" s="105"/>
    </row>
    <row r="876" spans="2:5">
      <c r="B876" s="172">
        <v>42688</v>
      </c>
      <c r="C876" s="190">
        <v>1.5</v>
      </c>
      <c r="D876" s="174" t="s">
        <v>5336</v>
      </c>
      <c r="E876" s="105"/>
    </row>
    <row r="877" spans="2:5">
      <c r="B877" s="172">
        <v>42688</v>
      </c>
      <c r="C877" s="190">
        <v>1.7</v>
      </c>
      <c r="D877" s="174" t="s">
        <v>5336</v>
      </c>
      <c r="E877" s="105"/>
    </row>
    <row r="878" spans="2:5">
      <c r="B878" s="172">
        <v>42688</v>
      </c>
      <c r="C878" s="190">
        <v>1.95</v>
      </c>
      <c r="D878" s="174" t="s">
        <v>5336</v>
      </c>
      <c r="E878" s="105"/>
    </row>
    <row r="879" spans="2:5">
      <c r="B879" s="172">
        <v>42688</v>
      </c>
      <c r="C879" s="190">
        <v>2</v>
      </c>
      <c r="D879" s="174" t="s">
        <v>5336</v>
      </c>
      <c r="E879" s="105"/>
    </row>
    <row r="880" spans="2:5">
      <c r="B880" s="172">
        <v>42688</v>
      </c>
      <c r="C880" s="190">
        <v>2</v>
      </c>
      <c r="D880" s="174" t="s">
        <v>5336</v>
      </c>
      <c r="E880" s="105"/>
    </row>
    <row r="881" spans="2:5">
      <c r="B881" s="172">
        <v>42688</v>
      </c>
      <c r="C881" s="190">
        <v>2</v>
      </c>
      <c r="D881" s="174" t="s">
        <v>5336</v>
      </c>
      <c r="E881" s="105"/>
    </row>
    <row r="882" spans="2:5">
      <c r="B882" s="172">
        <v>42688</v>
      </c>
      <c r="C882" s="190">
        <v>2.65</v>
      </c>
      <c r="D882" s="174" t="s">
        <v>5336</v>
      </c>
      <c r="E882" s="105"/>
    </row>
    <row r="883" spans="2:5">
      <c r="B883" s="172">
        <v>42688</v>
      </c>
      <c r="C883" s="190">
        <v>2.97</v>
      </c>
      <c r="D883" s="174" t="s">
        <v>5336</v>
      </c>
      <c r="E883" s="105"/>
    </row>
    <row r="884" spans="2:5">
      <c r="B884" s="172">
        <v>42688</v>
      </c>
      <c r="C884" s="190">
        <v>3.85</v>
      </c>
      <c r="D884" s="174" t="s">
        <v>5336</v>
      </c>
      <c r="E884" s="105"/>
    </row>
    <row r="885" spans="2:5">
      <c r="B885" s="172">
        <v>42688</v>
      </c>
      <c r="C885" s="190">
        <v>4</v>
      </c>
      <c r="D885" s="174" t="s">
        <v>5336</v>
      </c>
      <c r="E885" s="105"/>
    </row>
    <row r="886" spans="2:5">
      <c r="B886" s="172">
        <v>42688</v>
      </c>
      <c r="C886" s="190">
        <v>4</v>
      </c>
      <c r="D886" s="174" t="s">
        <v>5336</v>
      </c>
      <c r="E886" s="105"/>
    </row>
    <row r="887" spans="2:5">
      <c r="B887" s="172">
        <v>42688</v>
      </c>
      <c r="C887" s="190">
        <v>4</v>
      </c>
      <c r="D887" s="174" t="s">
        <v>5336</v>
      </c>
      <c r="E887" s="105"/>
    </row>
    <row r="888" spans="2:5">
      <c r="B888" s="172">
        <v>42688</v>
      </c>
      <c r="C888" s="190">
        <v>4.75</v>
      </c>
      <c r="D888" s="174" t="s">
        <v>5336</v>
      </c>
      <c r="E888" s="105"/>
    </row>
    <row r="889" spans="2:5">
      <c r="B889" s="172">
        <v>42688</v>
      </c>
      <c r="C889" s="190">
        <v>4.88</v>
      </c>
      <c r="D889" s="174" t="s">
        <v>5336</v>
      </c>
      <c r="E889" s="105"/>
    </row>
    <row r="890" spans="2:5">
      <c r="B890" s="172">
        <v>42688</v>
      </c>
      <c r="C890" s="190">
        <v>5</v>
      </c>
      <c r="D890" s="174" t="s">
        <v>5336</v>
      </c>
      <c r="E890" s="105"/>
    </row>
    <row r="891" spans="2:5">
      <c r="B891" s="172">
        <v>42688</v>
      </c>
      <c r="C891" s="190">
        <v>5</v>
      </c>
      <c r="D891" s="174" t="s">
        <v>5336</v>
      </c>
      <c r="E891" s="105"/>
    </row>
    <row r="892" spans="2:5">
      <c r="B892" s="172">
        <v>42688</v>
      </c>
      <c r="C892" s="190">
        <v>5</v>
      </c>
      <c r="D892" s="174" t="s">
        <v>5336</v>
      </c>
      <c r="E892" s="105"/>
    </row>
    <row r="893" spans="2:5">
      <c r="B893" s="172">
        <v>42688</v>
      </c>
      <c r="C893" s="190">
        <v>5</v>
      </c>
      <c r="D893" s="174" t="s">
        <v>5336</v>
      </c>
      <c r="E893" s="105"/>
    </row>
    <row r="894" spans="2:5">
      <c r="B894" s="172">
        <v>42688</v>
      </c>
      <c r="C894" s="190">
        <v>5</v>
      </c>
      <c r="D894" s="174" t="s">
        <v>5336</v>
      </c>
      <c r="E894" s="105"/>
    </row>
    <row r="895" spans="2:5">
      <c r="B895" s="172">
        <v>42688</v>
      </c>
      <c r="C895" s="190">
        <v>5</v>
      </c>
      <c r="D895" s="174" t="s">
        <v>5336</v>
      </c>
      <c r="E895" s="105"/>
    </row>
    <row r="896" spans="2:5">
      <c r="B896" s="172">
        <v>42688</v>
      </c>
      <c r="C896" s="190">
        <v>5.2</v>
      </c>
      <c r="D896" s="174" t="s">
        <v>5336</v>
      </c>
      <c r="E896" s="105"/>
    </row>
    <row r="897" spans="2:5">
      <c r="B897" s="172">
        <v>42688</v>
      </c>
      <c r="C897" s="190">
        <v>5.88</v>
      </c>
      <c r="D897" s="174" t="s">
        <v>5336</v>
      </c>
      <c r="E897" s="105"/>
    </row>
    <row r="898" spans="2:5">
      <c r="B898" s="172">
        <v>42688</v>
      </c>
      <c r="C898" s="190">
        <v>6</v>
      </c>
      <c r="D898" s="174" t="s">
        <v>5336</v>
      </c>
      <c r="E898" s="105"/>
    </row>
    <row r="899" spans="2:5">
      <c r="B899" s="172">
        <v>42688</v>
      </c>
      <c r="C899" s="190">
        <v>6.24</v>
      </c>
      <c r="D899" s="174" t="s">
        <v>5336</v>
      </c>
      <c r="E899" s="105"/>
    </row>
    <row r="900" spans="2:5">
      <c r="B900" s="172">
        <v>42688</v>
      </c>
      <c r="C900" s="190">
        <v>6.63</v>
      </c>
      <c r="D900" s="174" t="s">
        <v>5336</v>
      </c>
      <c r="E900" s="105"/>
    </row>
    <row r="901" spans="2:5">
      <c r="B901" s="172">
        <v>42688</v>
      </c>
      <c r="C901" s="190">
        <v>7</v>
      </c>
      <c r="D901" s="174" t="s">
        <v>5336</v>
      </c>
      <c r="E901" s="105"/>
    </row>
    <row r="902" spans="2:5">
      <c r="B902" s="172">
        <v>42688</v>
      </c>
      <c r="C902" s="190">
        <v>7</v>
      </c>
      <c r="D902" s="174" t="s">
        <v>5336</v>
      </c>
      <c r="E902" s="105"/>
    </row>
    <row r="903" spans="2:5">
      <c r="B903" s="172">
        <v>42688</v>
      </c>
      <c r="C903" s="190">
        <v>7</v>
      </c>
      <c r="D903" s="174" t="s">
        <v>5336</v>
      </c>
      <c r="E903" s="105"/>
    </row>
    <row r="904" spans="2:5">
      <c r="B904" s="172">
        <v>42688</v>
      </c>
      <c r="C904" s="190">
        <v>7.5</v>
      </c>
      <c r="D904" s="174" t="s">
        <v>5336</v>
      </c>
      <c r="E904" s="105"/>
    </row>
    <row r="905" spans="2:5">
      <c r="B905" s="172">
        <v>42688</v>
      </c>
      <c r="C905" s="190">
        <v>7.59</v>
      </c>
      <c r="D905" s="174" t="s">
        <v>5336</v>
      </c>
      <c r="E905" s="105"/>
    </row>
    <row r="906" spans="2:5">
      <c r="B906" s="172">
        <v>42688</v>
      </c>
      <c r="C906" s="190">
        <v>8.91</v>
      </c>
      <c r="D906" s="174" t="s">
        <v>5336</v>
      </c>
      <c r="E906" s="105"/>
    </row>
    <row r="907" spans="2:5">
      <c r="B907" s="172">
        <v>42688</v>
      </c>
      <c r="C907" s="190">
        <v>8.9499999999999993</v>
      </c>
      <c r="D907" s="174" t="s">
        <v>5336</v>
      </c>
      <c r="E907" s="105"/>
    </row>
    <row r="908" spans="2:5">
      <c r="B908" s="172">
        <v>42688</v>
      </c>
      <c r="C908" s="190">
        <v>9</v>
      </c>
      <c r="D908" s="174" t="s">
        <v>5336</v>
      </c>
      <c r="E908" s="105"/>
    </row>
    <row r="909" spans="2:5">
      <c r="B909" s="172">
        <v>42688</v>
      </c>
      <c r="C909" s="190">
        <v>9.6</v>
      </c>
      <c r="D909" s="174" t="s">
        <v>5336</v>
      </c>
      <c r="E909" s="105"/>
    </row>
    <row r="910" spans="2:5">
      <c r="B910" s="172">
        <v>42688</v>
      </c>
      <c r="C910" s="190">
        <v>9.75</v>
      </c>
      <c r="D910" s="174" t="s">
        <v>5336</v>
      </c>
      <c r="E910" s="105"/>
    </row>
    <row r="911" spans="2:5">
      <c r="B911" s="172">
        <v>42688</v>
      </c>
      <c r="C911" s="190">
        <v>9.92</v>
      </c>
      <c r="D911" s="174" t="s">
        <v>5336</v>
      </c>
      <c r="E911" s="105"/>
    </row>
    <row r="912" spans="2:5">
      <c r="B912" s="172">
        <v>42688</v>
      </c>
      <c r="C912" s="190">
        <v>10</v>
      </c>
      <c r="D912" s="174" t="s">
        <v>5336</v>
      </c>
      <c r="E912" s="105"/>
    </row>
    <row r="913" spans="2:5">
      <c r="B913" s="172">
        <v>42688</v>
      </c>
      <c r="C913" s="190">
        <v>10</v>
      </c>
      <c r="D913" s="174" t="s">
        <v>5336</v>
      </c>
      <c r="E913" s="105"/>
    </row>
    <row r="914" spans="2:5">
      <c r="B914" s="172">
        <v>42688</v>
      </c>
      <c r="C914" s="190">
        <v>10</v>
      </c>
      <c r="D914" s="174" t="s">
        <v>5336</v>
      </c>
      <c r="E914" s="105"/>
    </row>
    <row r="915" spans="2:5">
      <c r="B915" s="172">
        <v>42688</v>
      </c>
      <c r="C915" s="190">
        <v>10</v>
      </c>
      <c r="D915" s="174" t="s">
        <v>5336</v>
      </c>
      <c r="E915" s="105"/>
    </row>
    <row r="916" spans="2:5">
      <c r="B916" s="172">
        <v>42688</v>
      </c>
      <c r="C916" s="190">
        <v>10</v>
      </c>
      <c r="D916" s="174" t="s">
        <v>5336</v>
      </c>
      <c r="E916" s="105"/>
    </row>
    <row r="917" spans="2:5">
      <c r="B917" s="172">
        <v>42688</v>
      </c>
      <c r="C917" s="190">
        <v>10</v>
      </c>
      <c r="D917" s="174" t="s">
        <v>5336</v>
      </c>
      <c r="E917" s="105"/>
    </row>
    <row r="918" spans="2:5">
      <c r="B918" s="172">
        <v>42688</v>
      </c>
      <c r="C918" s="190">
        <v>10</v>
      </c>
      <c r="D918" s="174" t="s">
        <v>5336</v>
      </c>
      <c r="E918" s="105"/>
    </row>
    <row r="919" spans="2:5">
      <c r="B919" s="172">
        <v>42688</v>
      </c>
      <c r="C919" s="190">
        <v>10</v>
      </c>
      <c r="D919" s="174" t="s">
        <v>5336</v>
      </c>
      <c r="E919" s="105"/>
    </row>
    <row r="920" spans="2:5">
      <c r="B920" s="172">
        <v>42688</v>
      </c>
      <c r="C920" s="190">
        <v>10</v>
      </c>
      <c r="D920" s="174" t="s">
        <v>5336</v>
      </c>
      <c r="E920" s="105"/>
    </row>
    <row r="921" spans="2:5">
      <c r="B921" s="172">
        <v>42688</v>
      </c>
      <c r="C921" s="190">
        <v>11.98</v>
      </c>
      <c r="D921" s="174" t="s">
        <v>5336</v>
      </c>
      <c r="E921" s="105"/>
    </row>
    <row r="922" spans="2:5">
      <c r="B922" s="172">
        <v>42688</v>
      </c>
      <c r="C922" s="190">
        <v>12.5</v>
      </c>
      <c r="D922" s="174" t="s">
        <v>5336</v>
      </c>
      <c r="E922" s="105"/>
    </row>
    <row r="923" spans="2:5">
      <c r="B923" s="172">
        <v>42688</v>
      </c>
      <c r="C923" s="190">
        <v>14.3</v>
      </c>
      <c r="D923" s="174" t="s">
        <v>5336</v>
      </c>
      <c r="E923" s="105"/>
    </row>
    <row r="924" spans="2:5">
      <c r="B924" s="172">
        <v>42688</v>
      </c>
      <c r="C924" s="190">
        <v>15</v>
      </c>
      <c r="D924" s="174" t="s">
        <v>5336</v>
      </c>
      <c r="E924" s="105"/>
    </row>
    <row r="925" spans="2:5">
      <c r="B925" s="172">
        <v>42688</v>
      </c>
      <c r="C925" s="190">
        <v>15</v>
      </c>
      <c r="D925" s="174" t="s">
        <v>5336</v>
      </c>
      <c r="E925" s="105"/>
    </row>
    <row r="926" spans="2:5">
      <c r="B926" s="172">
        <v>42688</v>
      </c>
      <c r="C926" s="190">
        <v>15</v>
      </c>
      <c r="D926" s="174" t="s">
        <v>5336</v>
      </c>
      <c r="E926" s="105"/>
    </row>
    <row r="927" spans="2:5">
      <c r="B927" s="172">
        <v>42688</v>
      </c>
      <c r="C927" s="190">
        <v>15.25</v>
      </c>
      <c r="D927" s="174" t="s">
        <v>5336</v>
      </c>
      <c r="E927" s="105"/>
    </row>
    <row r="928" spans="2:5">
      <c r="B928" s="172">
        <v>42688</v>
      </c>
      <c r="C928" s="190">
        <v>15.67</v>
      </c>
      <c r="D928" s="174" t="s">
        <v>5336</v>
      </c>
      <c r="E928" s="105"/>
    </row>
    <row r="929" spans="2:5">
      <c r="B929" s="172">
        <v>42688</v>
      </c>
      <c r="C929" s="190">
        <v>17</v>
      </c>
      <c r="D929" s="174" t="s">
        <v>5336</v>
      </c>
      <c r="E929" s="105"/>
    </row>
    <row r="930" spans="2:5">
      <c r="B930" s="172">
        <v>42688</v>
      </c>
      <c r="C930" s="190">
        <v>17</v>
      </c>
      <c r="D930" s="174" t="s">
        <v>5336</v>
      </c>
      <c r="E930" s="105"/>
    </row>
    <row r="931" spans="2:5">
      <c r="B931" s="172">
        <v>42688</v>
      </c>
      <c r="C931" s="190">
        <v>17</v>
      </c>
      <c r="D931" s="174" t="s">
        <v>5336</v>
      </c>
      <c r="E931" s="105"/>
    </row>
    <row r="932" spans="2:5">
      <c r="B932" s="172">
        <v>42688</v>
      </c>
      <c r="C932" s="190">
        <v>17</v>
      </c>
      <c r="D932" s="174" t="s">
        <v>5336</v>
      </c>
      <c r="E932" s="105"/>
    </row>
    <row r="933" spans="2:5">
      <c r="B933" s="172">
        <v>42688</v>
      </c>
      <c r="C933" s="190">
        <v>17</v>
      </c>
      <c r="D933" s="174" t="s">
        <v>5336</v>
      </c>
      <c r="E933" s="105"/>
    </row>
    <row r="934" spans="2:5">
      <c r="B934" s="172">
        <v>42688</v>
      </c>
      <c r="C934" s="190">
        <v>17</v>
      </c>
      <c r="D934" s="174" t="s">
        <v>5336</v>
      </c>
      <c r="E934" s="105"/>
    </row>
    <row r="935" spans="2:5">
      <c r="B935" s="172">
        <v>42688</v>
      </c>
      <c r="C935" s="190">
        <v>17</v>
      </c>
      <c r="D935" s="174" t="s">
        <v>5336</v>
      </c>
      <c r="E935" s="105"/>
    </row>
    <row r="936" spans="2:5">
      <c r="B936" s="172">
        <v>42688</v>
      </c>
      <c r="C936" s="190">
        <v>17</v>
      </c>
      <c r="D936" s="174" t="s">
        <v>5336</v>
      </c>
      <c r="E936" s="105"/>
    </row>
    <row r="937" spans="2:5">
      <c r="B937" s="172">
        <v>42688</v>
      </c>
      <c r="C937" s="190">
        <v>18.079999999999998</v>
      </c>
      <c r="D937" s="174" t="s">
        <v>5336</v>
      </c>
      <c r="E937" s="105"/>
    </row>
    <row r="938" spans="2:5">
      <c r="B938" s="172">
        <v>42688</v>
      </c>
      <c r="C938" s="190">
        <v>18.16</v>
      </c>
      <c r="D938" s="174" t="s">
        <v>5336</v>
      </c>
      <c r="E938" s="105"/>
    </row>
    <row r="939" spans="2:5">
      <c r="B939" s="172">
        <v>42688</v>
      </c>
      <c r="C939" s="190">
        <v>18.5</v>
      </c>
      <c r="D939" s="174" t="s">
        <v>5336</v>
      </c>
      <c r="E939" s="105"/>
    </row>
    <row r="940" spans="2:5">
      <c r="B940" s="172">
        <v>42688</v>
      </c>
      <c r="C940" s="190">
        <v>19</v>
      </c>
      <c r="D940" s="174" t="s">
        <v>5336</v>
      </c>
      <c r="E940" s="105"/>
    </row>
    <row r="941" spans="2:5">
      <c r="B941" s="172">
        <v>42688</v>
      </c>
      <c r="C941" s="190">
        <v>19.5</v>
      </c>
      <c r="D941" s="174" t="s">
        <v>5336</v>
      </c>
      <c r="E941" s="105"/>
    </row>
    <row r="942" spans="2:5">
      <c r="B942" s="172">
        <v>42688</v>
      </c>
      <c r="C942" s="190">
        <v>19.71</v>
      </c>
      <c r="D942" s="174" t="s">
        <v>5336</v>
      </c>
      <c r="E942" s="105"/>
    </row>
    <row r="943" spans="2:5">
      <c r="B943" s="172">
        <v>42688</v>
      </c>
      <c r="C943" s="190">
        <v>19.850000000000001</v>
      </c>
      <c r="D943" s="174" t="s">
        <v>5336</v>
      </c>
      <c r="E943" s="105"/>
    </row>
    <row r="944" spans="2:5">
      <c r="B944" s="172">
        <v>42688</v>
      </c>
      <c r="C944" s="190">
        <v>20</v>
      </c>
      <c r="D944" s="174" t="s">
        <v>5336</v>
      </c>
      <c r="E944" s="105"/>
    </row>
    <row r="945" spans="2:5">
      <c r="B945" s="172">
        <v>42688</v>
      </c>
      <c r="C945" s="190">
        <v>23</v>
      </c>
      <c r="D945" s="174" t="s">
        <v>5336</v>
      </c>
      <c r="E945" s="105"/>
    </row>
    <row r="946" spans="2:5">
      <c r="B946" s="172">
        <v>42688</v>
      </c>
      <c r="C946" s="190">
        <v>23.4</v>
      </c>
      <c r="D946" s="174" t="s">
        <v>5336</v>
      </c>
      <c r="E946" s="105"/>
    </row>
    <row r="947" spans="2:5">
      <c r="B947" s="172">
        <v>42688</v>
      </c>
      <c r="C947" s="190">
        <v>24</v>
      </c>
      <c r="D947" s="174" t="s">
        <v>5336</v>
      </c>
      <c r="E947" s="105"/>
    </row>
    <row r="948" spans="2:5">
      <c r="B948" s="172">
        <v>42688</v>
      </c>
      <c r="C948" s="190">
        <v>24.5</v>
      </c>
      <c r="D948" s="174" t="s">
        <v>5336</v>
      </c>
      <c r="E948" s="105"/>
    </row>
    <row r="949" spans="2:5">
      <c r="B949" s="172">
        <v>42688</v>
      </c>
      <c r="C949" s="190">
        <v>25</v>
      </c>
      <c r="D949" s="174" t="s">
        <v>5336</v>
      </c>
      <c r="E949" s="105"/>
    </row>
    <row r="950" spans="2:5">
      <c r="B950" s="172">
        <v>42688</v>
      </c>
      <c r="C950" s="190">
        <v>25</v>
      </c>
      <c r="D950" s="174" t="s">
        <v>5336</v>
      </c>
      <c r="E950" s="105"/>
    </row>
    <row r="951" spans="2:5">
      <c r="B951" s="172">
        <v>42688</v>
      </c>
      <c r="C951" s="190">
        <v>25</v>
      </c>
      <c r="D951" s="174" t="s">
        <v>5336</v>
      </c>
      <c r="E951" s="105"/>
    </row>
    <row r="952" spans="2:5">
      <c r="B952" s="172">
        <v>42688</v>
      </c>
      <c r="C952" s="190">
        <v>25</v>
      </c>
      <c r="D952" s="174" t="s">
        <v>5336</v>
      </c>
      <c r="E952" s="105"/>
    </row>
    <row r="953" spans="2:5">
      <c r="B953" s="172">
        <v>42688</v>
      </c>
      <c r="C953" s="190">
        <v>25</v>
      </c>
      <c r="D953" s="174" t="s">
        <v>5336</v>
      </c>
      <c r="E953" s="105"/>
    </row>
    <row r="954" spans="2:5">
      <c r="B954" s="172">
        <v>42688</v>
      </c>
      <c r="C954" s="190">
        <v>25</v>
      </c>
      <c r="D954" s="174" t="s">
        <v>5336</v>
      </c>
      <c r="E954" s="105"/>
    </row>
    <row r="955" spans="2:5">
      <c r="B955" s="172">
        <v>42688</v>
      </c>
      <c r="C955" s="190">
        <v>25</v>
      </c>
      <c r="D955" s="174" t="s">
        <v>5336</v>
      </c>
      <c r="E955" s="105"/>
    </row>
    <row r="956" spans="2:5">
      <c r="B956" s="172">
        <v>42688</v>
      </c>
      <c r="C956" s="190">
        <v>25</v>
      </c>
      <c r="D956" s="174" t="s">
        <v>5336</v>
      </c>
      <c r="E956" s="105"/>
    </row>
    <row r="957" spans="2:5">
      <c r="B957" s="172">
        <v>42688</v>
      </c>
      <c r="C957" s="190">
        <v>25</v>
      </c>
      <c r="D957" s="174" t="s">
        <v>5336</v>
      </c>
      <c r="E957" s="105"/>
    </row>
    <row r="958" spans="2:5">
      <c r="B958" s="172">
        <v>42688</v>
      </c>
      <c r="C958" s="190">
        <v>25.72</v>
      </c>
      <c r="D958" s="174" t="s">
        <v>5336</v>
      </c>
      <c r="E958" s="105"/>
    </row>
    <row r="959" spans="2:5">
      <c r="B959" s="172">
        <v>42688</v>
      </c>
      <c r="C959" s="190">
        <v>26</v>
      </c>
      <c r="D959" s="174" t="s">
        <v>5336</v>
      </c>
      <c r="E959" s="105"/>
    </row>
    <row r="960" spans="2:5">
      <c r="B960" s="172">
        <v>42688</v>
      </c>
      <c r="C960" s="190">
        <v>26.34</v>
      </c>
      <c r="D960" s="174" t="s">
        <v>5336</v>
      </c>
      <c r="E960" s="105"/>
    </row>
    <row r="961" spans="2:5">
      <c r="B961" s="172">
        <v>42688</v>
      </c>
      <c r="C961" s="190">
        <v>30</v>
      </c>
      <c r="D961" s="174" t="s">
        <v>5336</v>
      </c>
      <c r="E961" s="105"/>
    </row>
    <row r="962" spans="2:5">
      <c r="B962" s="172">
        <v>42688</v>
      </c>
      <c r="C962" s="190">
        <v>30</v>
      </c>
      <c r="D962" s="174" t="s">
        <v>5336</v>
      </c>
      <c r="E962" s="105"/>
    </row>
    <row r="963" spans="2:5">
      <c r="B963" s="172">
        <v>42688</v>
      </c>
      <c r="C963" s="190">
        <v>30</v>
      </c>
      <c r="D963" s="174" t="s">
        <v>5336</v>
      </c>
      <c r="E963" s="105"/>
    </row>
    <row r="964" spans="2:5">
      <c r="B964" s="172">
        <v>42688</v>
      </c>
      <c r="C964" s="190">
        <v>38.5</v>
      </c>
      <c r="D964" s="174" t="s">
        <v>5336</v>
      </c>
      <c r="E964" s="105"/>
    </row>
    <row r="965" spans="2:5">
      <c r="B965" s="172">
        <v>42688</v>
      </c>
      <c r="C965" s="190">
        <v>39.5</v>
      </c>
      <c r="D965" s="174" t="s">
        <v>5336</v>
      </c>
      <c r="E965" s="105"/>
    </row>
    <row r="966" spans="2:5">
      <c r="B966" s="172">
        <v>42688</v>
      </c>
      <c r="C966" s="190">
        <v>40</v>
      </c>
      <c r="D966" s="174" t="s">
        <v>5336</v>
      </c>
      <c r="E966" s="105"/>
    </row>
    <row r="967" spans="2:5">
      <c r="B967" s="172">
        <v>42688</v>
      </c>
      <c r="C967" s="190">
        <v>40</v>
      </c>
      <c r="D967" s="174" t="s">
        <v>5336</v>
      </c>
      <c r="E967" s="105"/>
    </row>
    <row r="968" spans="2:5">
      <c r="B968" s="172">
        <v>42688</v>
      </c>
      <c r="C968" s="190">
        <v>49.16</v>
      </c>
      <c r="D968" s="174" t="s">
        <v>5336</v>
      </c>
      <c r="E968" s="105"/>
    </row>
    <row r="969" spans="2:5">
      <c r="B969" s="172">
        <v>42688</v>
      </c>
      <c r="C969" s="190">
        <v>50</v>
      </c>
      <c r="D969" s="174" t="s">
        <v>5336</v>
      </c>
      <c r="E969" s="105"/>
    </row>
    <row r="970" spans="2:5">
      <c r="B970" s="172">
        <v>42688</v>
      </c>
      <c r="C970" s="190">
        <v>50</v>
      </c>
      <c r="D970" s="174" t="s">
        <v>5336</v>
      </c>
      <c r="E970" s="105"/>
    </row>
    <row r="971" spans="2:5">
      <c r="B971" s="172">
        <v>42688</v>
      </c>
      <c r="C971" s="190">
        <v>52</v>
      </c>
      <c r="D971" s="174" t="s">
        <v>5336</v>
      </c>
      <c r="E971" s="105"/>
    </row>
    <row r="972" spans="2:5">
      <c r="B972" s="172">
        <v>42688</v>
      </c>
      <c r="C972" s="190">
        <v>52.38</v>
      </c>
      <c r="D972" s="174" t="s">
        <v>5336</v>
      </c>
      <c r="E972" s="105"/>
    </row>
    <row r="973" spans="2:5">
      <c r="B973" s="172">
        <v>42688</v>
      </c>
      <c r="C973" s="190">
        <v>55</v>
      </c>
      <c r="D973" s="174" t="s">
        <v>5336</v>
      </c>
      <c r="E973" s="105"/>
    </row>
    <row r="974" spans="2:5">
      <c r="B974" s="172">
        <v>42688</v>
      </c>
      <c r="C974" s="190">
        <v>60</v>
      </c>
      <c r="D974" s="174" t="s">
        <v>5336</v>
      </c>
      <c r="E974" s="105"/>
    </row>
    <row r="975" spans="2:5">
      <c r="B975" s="172">
        <v>42688</v>
      </c>
      <c r="C975" s="190">
        <v>60</v>
      </c>
      <c r="D975" s="174" t="s">
        <v>5336</v>
      </c>
      <c r="E975" s="105"/>
    </row>
    <row r="976" spans="2:5">
      <c r="B976" s="172">
        <v>42688</v>
      </c>
      <c r="C976" s="190">
        <v>65</v>
      </c>
      <c r="D976" s="174" t="s">
        <v>5336</v>
      </c>
      <c r="E976" s="105"/>
    </row>
    <row r="977" spans="2:5">
      <c r="B977" s="172">
        <v>42688</v>
      </c>
      <c r="C977" s="190">
        <v>70</v>
      </c>
      <c r="D977" s="174" t="s">
        <v>5336</v>
      </c>
      <c r="E977" s="105"/>
    </row>
    <row r="978" spans="2:5">
      <c r="B978" s="172">
        <v>42688</v>
      </c>
      <c r="C978" s="190">
        <v>70</v>
      </c>
      <c r="D978" s="174" t="s">
        <v>5336</v>
      </c>
      <c r="E978" s="105"/>
    </row>
    <row r="979" spans="2:5">
      <c r="B979" s="172">
        <v>42688</v>
      </c>
      <c r="C979" s="190">
        <v>71.92</v>
      </c>
      <c r="D979" s="174" t="s">
        <v>5336</v>
      </c>
      <c r="E979" s="105"/>
    </row>
    <row r="980" spans="2:5">
      <c r="B980" s="172">
        <v>42688</v>
      </c>
      <c r="C980" s="190">
        <v>73.58</v>
      </c>
      <c r="D980" s="174" t="s">
        <v>5336</v>
      </c>
      <c r="E980" s="105"/>
    </row>
    <row r="981" spans="2:5">
      <c r="B981" s="172">
        <v>42688</v>
      </c>
      <c r="C981" s="190">
        <v>74</v>
      </c>
      <c r="D981" s="174" t="s">
        <v>5336</v>
      </c>
      <c r="E981" s="105"/>
    </row>
    <row r="982" spans="2:5">
      <c r="B982" s="172">
        <v>42688</v>
      </c>
      <c r="C982" s="190">
        <v>74</v>
      </c>
      <c r="D982" s="174" t="s">
        <v>5336</v>
      </c>
      <c r="E982" s="105"/>
    </row>
    <row r="983" spans="2:5">
      <c r="B983" s="172">
        <v>42688</v>
      </c>
      <c r="C983" s="190">
        <v>75</v>
      </c>
      <c r="D983" s="174" t="s">
        <v>5336</v>
      </c>
      <c r="E983" s="105"/>
    </row>
    <row r="984" spans="2:5">
      <c r="B984" s="172">
        <v>42688</v>
      </c>
      <c r="C984" s="190">
        <v>75</v>
      </c>
      <c r="D984" s="174" t="s">
        <v>5336</v>
      </c>
      <c r="E984" s="105"/>
    </row>
    <row r="985" spans="2:5">
      <c r="B985" s="172">
        <v>42688</v>
      </c>
      <c r="C985" s="190">
        <v>75</v>
      </c>
      <c r="D985" s="174" t="s">
        <v>5336</v>
      </c>
      <c r="E985" s="105"/>
    </row>
    <row r="986" spans="2:5">
      <c r="B986" s="172">
        <v>42688</v>
      </c>
      <c r="C986" s="190">
        <v>80</v>
      </c>
      <c r="D986" s="174" t="s">
        <v>5336</v>
      </c>
      <c r="E986" s="105"/>
    </row>
    <row r="987" spans="2:5">
      <c r="B987" s="172">
        <v>42688</v>
      </c>
      <c r="C987" s="190">
        <v>80</v>
      </c>
      <c r="D987" s="174" t="s">
        <v>5336</v>
      </c>
      <c r="E987" s="105"/>
    </row>
    <row r="988" spans="2:5">
      <c r="B988" s="172">
        <v>42688</v>
      </c>
      <c r="C988" s="190">
        <v>89.55</v>
      </c>
      <c r="D988" s="174" t="s">
        <v>5336</v>
      </c>
      <c r="E988" s="105"/>
    </row>
    <row r="989" spans="2:5">
      <c r="B989" s="172">
        <v>42688</v>
      </c>
      <c r="C989" s="190">
        <v>97</v>
      </c>
      <c r="D989" s="174" t="s">
        <v>5336</v>
      </c>
      <c r="E989" s="105"/>
    </row>
    <row r="990" spans="2:5">
      <c r="B990" s="172">
        <v>42688</v>
      </c>
      <c r="C990" s="190">
        <v>100</v>
      </c>
      <c r="D990" s="174" t="s">
        <v>5336</v>
      </c>
      <c r="E990" s="105"/>
    </row>
    <row r="991" spans="2:5">
      <c r="B991" s="172">
        <v>42688</v>
      </c>
      <c r="C991" s="190">
        <v>115.9</v>
      </c>
      <c r="D991" s="174" t="s">
        <v>5336</v>
      </c>
      <c r="E991" s="105"/>
    </row>
    <row r="992" spans="2:5">
      <c r="B992" s="172">
        <v>42688</v>
      </c>
      <c r="C992" s="190">
        <v>1037.9000000000001</v>
      </c>
      <c r="D992" s="174" t="s">
        <v>5336</v>
      </c>
      <c r="E992" s="105"/>
    </row>
    <row r="993" spans="2:5">
      <c r="B993" s="172">
        <v>42688</v>
      </c>
      <c r="C993" s="190">
        <v>12000</v>
      </c>
      <c r="D993" s="174" t="s">
        <v>5336</v>
      </c>
      <c r="E993" s="105"/>
    </row>
    <row r="994" spans="2:5">
      <c r="B994" s="172">
        <v>42689</v>
      </c>
      <c r="C994" s="190">
        <v>0.15</v>
      </c>
      <c r="D994" s="174" t="s">
        <v>5336</v>
      </c>
      <c r="E994" s="105"/>
    </row>
    <row r="995" spans="2:5">
      <c r="B995" s="172">
        <v>42689</v>
      </c>
      <c r="C995" s="190">
        <v>0.38</v>
      </c>
      <c r="D995" s="174" t="s">
        <v>5336</v>
      </c>
      <c r="E995" s="105"/>
    </row>
    <row r="996" spans="2:5">
      <c r="B996" s="172">
        <v>42689</v>
      </c>
      <c r="C996" s="190">
        <v>0.76</v>
      </c>
      <c r="D996" s="174" t="s">
        <v>5336</v>
      </c>
      <c r="E996" s="105"/>
    </row>
    <row r="997" spans="2:5">
      <c r="B997" s="172">
        <v>42689</v>
      </c>
      <c r="C997" s="190">
        <v>0.86</v>
      </c>
      <c r="D997" s="174" t="s">
        <v>5336</v>
      </c>
      <c r="E997" s="105"/>
    </row>
    <row r="998" spans="2:5">
      <c r="B998" s="172">
        <v>42689</v>
      </c>
      <c r="C998" s="190">
        <v>1</v>
      </c>
      <c r="D998" s="174" t="s">
        <v>5336</v>
      </c>
      <c r="E998" s="105"/>
    </row>
    <row r="999" spans="2:5">
      <c r="B999" s="172">
        <v>42689</v>
      </c>
      <c r="C999" s="190">
        <v>1.48</v>
      </c>
      <c r="D999" s="174" t="s">
        <v>5336</v>
      </c>
      <c r="E999" s="105"/>
    </row>
    <row r="1000" spans="2:5">
      <c r="B1000" s="172">
        <v>42689</v>
      </c>
      <c r="C1000" s="190">
        <v>1.5</v>
      </c>
      <c r="D1000" s="174" t="s">
        <v>5336</v>
      </c>
      <c r="E1000" s="105"/>
    </row>
    <row r="1001" spans="2:5">
      <c r="B1001" s="172">
        <v>42689</v>
      </c>
      <c r="C1001" s="190">
        <v>2</v>
      </c>
      <c r="D1001" s="174" t="s">
        <v>5336</v>
      </c>
      <c r="E1001" s="105"/>
    </row>
    <row r="1002" spans="2:5">
      <c r="B1002" s="172">
        <v>42689</v>
      </c>
      <c r="C1002" s="190">
        <v>2</v>
      </c>
      <c r="D1002" s="174" t="s">
        <v>5336</v>
      </c>
      <c r="E1002" s="105"/>
    </row>
    <row r="1003" spans="2:5">
      <c r="B1003" s="172">
        <v>42689</v>
      </c>
      <c r="C1003" s="190">
        <v>2</v>
      </c>
      <c r="D1003" s="174" t="s">
        <v>5336</v>
      </c>
      <c r="E1003" s="105"/>
    </row>
    <row r="1004" spans="2:5">
      <c r="B1004" s="172">
        <v>42689</v>
      </c>
      <c r="C1004" s="190">
        <v>2.3199999999999998</v>
      </c>
      <c r="D1004" s="174" t="s">
        <v>5336</v>
      </c>
      <c r="E1004" s="105"/>
    </row>
    <row r="1005" spans="2:5">
      <c r="B1005" s="172">
        <v>42689</v>
      </c>
      <c r="C1005" s="190">
        <v>3</v>
      </c>
      <c r="D1005" s="174" t="s">
        <v>5336</v>
      </c>
      <c r="E1005" s="105"/>
    </row>
    <row r="1006" spans="2:5">
      <c r="B1006" s="172">
        <v>42689</v>
      </c>
      <c r="C1006" s="190">
        <v>3.5</v>
      </c>
      <c r="D1006" s="174" t="s">
        <v>5336</v>
      </c>
      <c r="E1006" s="105"/>
    </row>
    <row r="1007" spans="2:5">
      <c r="B1007" s="172">
        <v>42689</v>
      </c>
      <c r="C1007" s="190">
        <v>3.88</v>
      </c>
      <c r="D1007" s="174" t="s">
        <v>5336</v>
      </c>
      <c r="E1007" s="105"/>
    </row>
    <row r="1008" spans="2:5">
      <c r="B1008" s="172">
        <v>42689</v>
      </c>
      <c r="C1008" s="190">
        <v>4</v>
      </c>
      <c r="D1008" s="174" t="s">
        <v>5336</v>
      </c>
      <c r="E1008" s="105"/>
    </row>
    <row r="1009" spans="2:5">
      <c r="B1009" s="172">
        <v>42689</v>
      </c>
      <c r="C1009" s="190">
        <v>4.0199999999999996</v>
      </c>
      <c r="D1009" s="174" t="s">
        <v>5336</v>
      </c>
      <c r="E1009" s="105"/>
    </row>
    <row r="1010" spans="2:5">
      <c r="B1010" s="172">
        <v>42689</v>
      </c>
      <c r="C1010" s="190">
        <v>4.76</v>
      </c>
      <c r="D1010" s="174" t="s">
        <v>5336</v>
      </c>
      <c r="E1010" s="105"/>
    </row>
    <row r="1011" spans="2:5">
      <c r="B1011" s="172">
        <v>42689</v>
      </c>
      <c r="C1011" s="190">
        <v>4.84</v>
      </c>
      <c r="D1011" s="174" t="s">
        <v>5336</v>
      </c>
      <c r="E1011" s="105"/>
    </row>
    <row r="1012" spans="2:5">
      <c r="B1012" s="172">
        <v>42689</v>
      </c>
      <c r="C1012" s="190">
        <v>5</v>
      </c>
      <c r="D1012" s="174" t="s">
        <v>5336</v>
      </c>
      <c r="E1012" s="105"/>
    </row>
    <row r="1013" spans="2:5">
      <c r="B1013" s="172">
        <v>42689</v>
      </c>
      <c r="C1013" s="190">
        <v>5</v>
      </c>
      <c r="D1013" s="174" t="s">
        <v>5336</v>
      </c>
      <c r="E1013" s="105"/>
    </row>
    <row r="1014" spans="2:5">
      <c r="B1014" s="172">
        <v>42689</v>
      </c>
      <c r="C1014" s="190">
        <v>5</v>
      </c>
      <c r="D1014" s="174" t="s">
        <v>5336</v>
      </c>
      <c r="E1014" s="105"/>
    </row>
    <row r="1015" spans="2:5">
      <c r="B1015" s="172">
        <v>42689</v>
      </c>
      <c r="C1015" s="190">
        <v>5</v>
      </c>
      <c r="D1015" s="174" t="s">
        <v>5336</v>
      </c>
      <c r="E1015" s="105"/>
    </row>
    <row r="1016" spans="2:5">
      <c r="B1016" s="172">
        <v>42689</v>
      </c>
      <c r="C1016" s="190">
        <v>5.2</v>
      </c>
      <c r="D1016" s="174" t="s">
        <v>5336</v>
      </c>
      <c r="E1016" s="105"/>
    </row>
    <row r="1017" spans="2:5">
      <c r="B1017" s="172">
        <v>42689</v>
      </c>
      <c r="C1017" s="190">
        <v>5.45</v>
      </c>
      <c r="D1017" s="174" t="s">
        <v>5336</v>
      </c>
      <c r="E1017" s="105"/>
    </row>
    <row r="1018" spans="2:5">
      <c r="B1018" s="172">
        <v>42689</v>
      </c>
      <c r="C1018" s="190">
        <v>5.78</v>
      </c>
      <c r="D1018" s="174" t="s">
        <v>5336</v>
      </c>
      <c r="E1018" s="105"/>
    </row>
    <row r="1019" spans="2:5">
      <c r="B1019" s="172">
        <v>42689</v>
      </c>
      <c r="C1019" s="190">
        <v>5.78</v>
      </c>
      <c r="D1019" s="174" t="s">
        <v>5336</v>
      </c>
      <c r="E1019" s="105"/>
    </row>
    <row r="1020" spans="2:5">
      <c r="B1020" s="172">
        <v>42689</v>
      </c>
      <c r="C1020" s="190">
        <v>5.95</v>
      </c>
      <c r="D1020" s="174" t="s">
        <v>5336</v>
      </c>
      <c r="E1020" s="105"/>
    </row>
    <row r="1021" spans="2:5">
      <c r="B1021" s="172">
        <v>42689</v>
      </c>
      <c r="C1021" s="190">
        <v>6</v>
      </c>
      <c r="D1021" s="174" t="s">
        <v>5336</v>
      </c>
      <c r="E1021" s="105"/>
    </row>
    <row r="1022" spans="2:5">
      <c r="B1022" s="172">
        <v>42689</v>
      </c>
      <c r="C1022" s="190">
        <v>6</v>
      </c>
      <c r="D1022" s="174" t="s">
        <v>5336</v>
      </c>
      <c r="E1022" s="105"/>
    </row>
    <row r="1023" spans="2:5">
      <c r="B1023" s="172">
        <v>42689</v>
      </c>
      <c r="C1023" s="190">
        <v>6.12</v>
      </c>
      <c r="D1023" s="174" t="s">
        <v>5336</v>
      </c>
      <c r="E1023" s="105"/>
    </row>
    <row r="1024" spans="2:5">
      <c r="B1024" s="172">
        <v>42689</v>
      </c>
      <c r="C1024" s="190">
        <v>6.76</v>
      </c>
      <c r="D1024" s="174" t="s">
        <v>5336</v>
      </c>
      <c r="E1024" s="105"/>
    </row>
    <row r="1025" spans="2:5">
      <c r="B1025" s="172">
        <v>42689</v>
      </c>
      <c r="C1025" s="190">
        <v>7</v>
      </c>
      <c r="D1025" s="174" t="s">
        <v>5336</v>
      </c>
      <c r="E1025" s="105"/>
    </row>
    <row r="1026" spans="2:5">
      <c r="B1026" s="172">
        <v>42689</v>
      </c>
      <c r="C1026" s="190">
        <v>7</v>
      </c>
      <c r="D1026" s="174" t="s">
        <v>5336</v>
      </c>
      <c r="E1026" s="105"/>
    </row>
    <row r="1027" spans="2:5">
      <c r="B1027" s="172">
        <v>42689</v>
      </c>
      <c r="C1027" s="190">
        <v>7</v>
      </c>
      <c r="D1027" s="174" t="s">
        <v>5336</v>
      </c>
      <c r="E1027" s="105"/>
    </row>
    <row r="1028" spans="2:5">
      <c r="B1028" s="172">
        <v>42689</v>
      </c>
      <c r="C1028" s="190">
        <v>7.5</v>
      </c>
      <c r="D1028" s="174" t="s">
        <v>5336</v>
      </c>
      <c r="E1028" s="105"/>
    </row>
    <row r="1029" spans="2:5">
      <c r="B1029" s="172">
        <v>42689</v>
      </c>
      <c r="C1029" s="190">
        <v>7.77</v>
      </c>
      <c r="D1029" s="174" t="s">
        <v>5336</v>
      </c>
      <c r="E1029" s="105"/>
    </row>
    <row r="1030" spans="2:5">
      <c r="B1030" s="172">
        <v>42689</v>
      </c>
      <c r="C1030" s="190">
        <v>9.5</v>
      </c>
      <c r="D1030" s="174" t="s">
        <v>5336</v>
      </c>
      <c r="E1030" s="105"/>
    </row>
    <row r="1031" spans="2:5">
      <c r="B1031" s="172">
        <v>42689</v>
      </c>
      <c r="C1031" s="190">
        <v>10</v>
      </c>
      <c r="D1031" s="174" t="s">
        <v>5336</v>
      </c>
      <c r="E1031" s="105"/>
    </row>
    <row r="1032" spans="2:5">
      <c r="B1032" s="172">
        <v>42689</v>
      </c>
      <c r="C1032" s="190">
        <v>10</v>
      </c>
      <c r="D1032" s="174" t="s">
        <v>5336</v>
      </c>
      <c r="E1032" s="105"/>
    </row>
    <row r="1033" spans="2:5">
      <c r="B1033" s="172">
        <v>42689</v>
      </c>
      <c r="C1033" s="190">
        <v>10</v>
      </c>
      <c r="D1033" s="174" t="s">
        <v>5336</v>
      </c>
      <c r="E1033" s="105"/>
    </row>
    <row r="1034" spans="2:5">
      <c r="B1034" s="172">
        <v>42689</v>
      </c>
      <c r="C1034" s="190">
        <v>10</v>
      </c>
      <c r="D1034" s="174" t="s">
        <v>5336</v>
      </c>
      <c r="E1034" s="105"/>
    </row>
    <row r="1035" spans="2:5">
      <c r="B1035" s="172">
        <v>42689</v>
      </c>
      <c r="C1035" s="190">
        <v>10</v>
      </c>
      <c r="D1035" s="174" t="s">
        <v>5336</v>
      </c>
      <c r="E1035" s="105"/>
    </row>
    <row r="1036" spans="2:5">
      <c r="B1036" s="172">
        <v>42689</v>
      </c>
      <c r="C1036" s="190">
        <v>10</v>
      </c>
      <c r="D1036" s="174" t="s">
        <v>5336</v>
      </c>
      <c r="E1036" s="105"/>
    </row>
    <row r="1037" spans="2:5">
      <c r="B1037" s="172">
        <v>42689</v>
      </c>
      <c r="C1037" s="190">
        <v>10</v>
      </c>
      <c r="D1037" s="174" t="s">
        <v>5336</v>
      </c>
      <c r="E1037" s="105"/>
    </row>
    <row r="1038" spans="2:5">
      <c r="B1038" s="172">
        <v>42689</v>
      </c>
      <c r="C1038" s="190">
        <v>10</v>
      </c>
      <c r="D1038" s="174" t="s">
        <v>5336</v>
      </c>
      <c r="E1038" s="105"/>
    </row>
    <row r="1039" spans="2:5">
      <c r="B1039" s="172">
        <v>42689</v>
      </c>
      <c r="C1039" s="190">
        <v>10</v>
      </c>
      <c r="D1039" s="174" t="s">
        <v>5336</v>
      </c>
      <c r="E1039" s="105"/>
    </row>
    <row r="1040" spans="2:5">
      <c r="B1040" s="172">
        <v>42689</v>
      </c>
      <c r="C1040" s="190">
        <v>10.74</v>
      </c>
      <c r="D1040" s="174" t="s">
        <v>5336</v>
      </c>
      <c r="E1040" s="105"/>
    </row>
    <row r="1041" spans="2:5">
      <c r="B1041" s="172">
        <v>42689</v>
      </c>
      <c r="C1041" s="190">
        <v>11.03</v>
      </c>
      <c r="D1041" s="174" t="s">
        <v>5336</v>
      </c>
      <c r="E1041" s="105"/>
    </row>
    <row r="1042" spans="2:5">
      <c r="B1042" s="172">
        <v>42689</v>
      </c>
      <c r="C1042" s="190">
        <v>13</v>
      </c>
      <c r="D1042" s="174" t="s">
        <v>5336</v>
      </c>
      <c r="E1042" s="105"/>
    </row>
    <row r="1043" spans="2:5">
      <c r="B1043" s="172">
        <v>42689</v>
      </c>
      <c r="C1043" s="190">
        <v>15</v>
      </c>
      <c r="D1043" s="174" t="s">
        <v>5336</v>
      </c>
      <c r="E1043" s="105"/>
    </row>
    <row r="1044" spans="2:5">
      <c r="B1044" s="172">
        <v>42689</v>
      </c>
      <c r="C1044" s="190">
        <v>15</v>
      </c>
      <c r="D1044" s="174" t="s">
        <v>5336</v>
      </c>
      <c r="E1044" s="105"/>
    </row>
    <row r="1045" spans="2:5">
      <c r="B1045" s="172">
        <v>42689</v>
      </c>
      <c r="C1045" s="190">
        <v>15</v>
      </c>
      <c r="D1045" s="174" t="s">
        <v>5336</v>
      </c>
      <c r="E1045" s="105"/>
    </row>
    <row r="1046" spans="2:5">
      <c r="B1046" s="172">
        <v>42689</v>
      </c>
      <c r="C1046" s="190">
        <v>15</v>
      </c>
      <c r="D1046" s="174" t="s">
        <v>5336</v>
      </c>
      <c r="E1046" s="105"/>
    </row>
    <row r="1047" spans="2:5">
      <c r="B1047" s="172">
        <v>42689</v>
      </c>
      <c r="C1047" s="190">
        <v>15</v>
      </c>
      <c r="D1047" s="174" t="s">
        <v>5336</v>
      </c>
      <c r="E1047" s="105"/>
    </row>
    <row r="1048" spans="2:5">
      <c r="B1048" s="172">
        <v>42689</v>
      </c>
      <c r="C1048" s="190">
        <v>17</v>
      </c>
      <c r="D1048" s="174" t="s">
        <v>5336</v>
      </c>
      <c r="E1048" s="105"/>
    </row>
    <row r="1049" spans="2:5">
      <c r="B1049" s="172">
        <v>42689</v>
      </c>
      <c r="C1049" s="190">
        <v>17</v>
      </c>
      <c r="D1049" s="174" t="s">
        <v>5336</v>
      </c>
      <c r="E1049" s="105"/>
    </row>
    <row r="1050" spans="2:5">
      <c r="B1050" s="172">
        <v>42689</v>
      </c>
      <c r="C1050" s="190">
        <v>18</v>
      </c>
      <c r="D1050" s="174" t="s">
        <v>5336</v>
      </c>
      <c r="E1050" s="105"/>
    </row>
    <row r="1051" spans="2:5">
      <c r="B1051" s="172">
        <v>42689</v>
      </c>
      <c r="C1051" s="190">
        <v>18</v>
      </c>
      <c r="D1051" s="174" t="s">
        <v>5336</v>
      </c>
      <c r="E1051" s="105"/>
    </row>
    <row r="1052" spans="2:5">
      <c r="B1052" s="172">
        <v>42689</v>
      </c>
      <c r="C1052" s="190">
        <v>18.399999999999999</v>
      </c>
      <c r="D1052" s="174" t="s">
        <v>5336</v>
      </c>
      <c r="E1052" s="105"/>
    </row>
    <row r="1053" spans="2:5">
      <c r="B1053" s="172">
        <v>42689</v>
      </c>
      <c r="C1053" s="190">
        <v>19</v>
      </c>
      <c r="D1053" s="174" t="s">
        <v>5336</v>
      </c>
      <c r="E1053" s="105"/>
    </row>
    <row r="1054" spans="2:5">
      <c r="B1054" s="172">
        <v>42689</v>
      </c>
      <c r="C1054" s="190">
        <v>20</v>
      </c>
      <c r="D1054" s="174" t="s">
        <v>5336</v>
      </c>
      <c r="E1054" s="105"/>
    </row>
    <row r="1055" spans="2:5">
      <c r="B1055" s="172">
        <v>42689</v>
      </c>
      <c r="C1055" s="190">
        <v>20.8</v>
      </c>
      <c r="D1055" s="174" t="s">
        <v>5336</v>
      </c>
      <c r="E1055" s="105"/>
    </row>
    <row r="1056" spans="2:5">
      <c r="B1056" s="172">
        <v>42689</v>
      </c>
      <c r="C1056" s="190">
        <v>23</v>
      </c>
      <c r="D1056" s="174" t="s">
        <v>5336</v>
      </c>
      <c r="E1056" s="105"/>
    </row>
    <row r="1057" spans="2:5">
      <c r="B1057" s="172">
        <v>42689</v>
      </c>
      <c r="C1057" s="190">
        <v>25</v>
      </c>
      <c r="D1057" s="174" t="s">
        <v>5336</v>
      </c>
      <c r="E1057" s="105"/>
    </row>
    <row r="1058" spans="2:5">
      <c r="B1058" s="172">
        <v>42689</v>
      </c>
      <c r="C1058" s="190">
        <v>25</v>
      </c>
      <c r="D1058" s="174" t="s">
        <v>5336</v>
      </c>
      <c r="E1058" s="105"/>
    </row>
    <row r="1059" spans="2:5">
      <c r="B1059" s="172">
        <v>42689</v>
      </c>
      <c r="C1059" s="190">
        <v>25</v>
      </c>
      <c r="D1059" s="174" t="s">
        <v>5336</v>
      </c>
      <c r="E1059" s="105"/>
    </row>
    <row r="1060" spans="2:5">
      <c r="B1060" s="172">
        <v>42689</v>
      </c>
      <c r="C1060" s="190">
        <v>25</v>
      </c>
      <c r="D1060" s="174" t="s">
        <v>5336</v>
      </c>
      <c r="E1060" s="105"/>
    </row>
    <row r="1061" spans="2:5">
      <c r="B1061" s="172">
        <v>42689</v>
      </c>
      <c r="C1061" s="190">
        <v>25</v>
      </c>
      <c r="D1061" s="174" t="s">
        <v>5336</v>
      </c>
      <c r="E1061" s="105"/>
    </row>
    <row r="1062" spans="2:5">
      <c r="B1062" s="172">
        <v>42689</v>
      </c>
      <c r="C1062" s="190">
        <v>25</v>
      </c>
      <c r="D1062" s="174" t="s">
        <v>5336</v>
      </c>
      <c r="E1062" s="105"/>
    </row>
    <row r="1063" spans="2:5">
      <c r="B1063" s="172">
        <v>42689</v>
      </c>
      <c r="C1063" s="190">
        <v>30</v>
      </c>
      <c r="D1063" s="174" t="s">
        <v>5336</v>
      </c>
      <c r="E1063" s="105"/>
    </row>
    <row r="1064" spans="2:5">
      <c r="B1064" s="172">
        <v>42689</v>
      </c>
      <c r="C1064" s="190">
        <v>30</v>
      </c>
      <c r="D1064" s="174" t="s">
        <v>5336</v>
      </c>
      <c r="E1064" s="105"/>
    </row>
    <row r="1065" spans="2:5">
      <c r="B1065" s="172">
        <v>42689</v>
      </c>
      <c r="C1065" s="190">
        <v>30</v>
      </c>
      <c r="D1065" s="174" t="s">
        <v>5336</v>
      </c>
      <c r="E1065" s="105"/>
    </row>
    <row r="1066" spans="2:5">
      <c r="B1066" s="172">
        <v>42689</v>
      </c>
      <c r="C1066" s="190">
        <v>30</v>
      </c>
      <c r="D1066" s="174" t="s">
        <v>5336</v>
      </c>
      <c r="E1066" s="105"/>
    </row>
    <row r="1067" spans="2:5">
      <c r="B1067" s="172">
        <v>42689</v>
      </c>
      <c r="C1067" s="190">
        <v>30</v>
      </c>
      <c r="D1067" s="174" t="s">
        <v>5336</v>
      </c>
      <c r="E1067" s="105"/>
    </row>
    <row r="1068" spans="2:5">
      <c r="B1068" s="172">
        <v>42689</v>
      </c>
      <c r="C1068" s="190">
        <v>30</v>
      </c>
      <c r="D1068" s="174" t="s">
        <v>5336</v>
      </c>
      <c r="E1068" s="105"/>
    </row>
    <row r="1069" spans="2:5">
      <c r="B1069" s="172">
        <v>42689</v>
      </c>
      <c r="C1069" s="190">
        <v>30</v>
      </c>
      <c r="D1069" s="174" t="s">
        <v>5336</v>
      </c>
      <c r="E1069" s="105"/>
    </row>
    <row r="1070" spans="2:5">
      <c r="B1070" s="172">
        <v>42689</v>
      </c>
      <c r="C1070" s="190">
        <v>35</v>
      </c>
      <c r="D1070" s="174" t="s">
        <v>5336</v>
      </c>
      <c r="E1070" s="105"/>
    </row>
    <row r="1071" spans="2:5">
      <c r="B1071" s="172">
        <v>42689</v>
      </c>
      <c r="C1071" s="190">
        <v>35</v>
      </c>
      <c r="D1071" s="174" t="s">
        <v>5336</v>
      </c>
      <c r="E1071" s="105"/>
    </row>
    <row r="1072" spans="2:5">
      <c r="B1072" s="172">
        <v>42689</v>
      </c>
      <c r="C1072" s="190">
        <v>36.21</v>
      </c>
      <c r="D1072" s="174" t="s">
        <v>5336</v>
      </c>
      <c r="E1072" s="105"/>
    </row>
    <row r="1073" spans="2:5">
      <c r="B1073" s="172">
        <v>42689</v>
      </c>
      <c r="C1073" s="190">
        <v>39.92</v>
      </c>
      <c r="D1073" s="174" t="s">
        <v>5336</v>
      </c>
      <c r="E1073" s="105"/>
    </row>
    <row r="1074" spans="2:5">
      <c r="B1074" s="172">
        <v>42689</v>
      </c>
      <c r="C1074" s="190">
        <v>40</v>
      </c>
      <c r="D1074" s="174" t="s">
        <v>5336</v>
      </c>
      <c r="E1074" s="105"/>
    </row>
    <row r="1075" spans="2:5">
      <c r="B1075" s="172">
        <v>42689</v>
      </c>
      <c r="C1075" s="190">
        <v>44</v>
      </c>
      <c r="D1075" s="174" t="s">
        <v>5336</v>
      </c>
      <c r="E1075" s="105"/>
    </row>
    <row r="1076" spans="2:5">
      <c r="B1076" s="172">
        <v>42689</v>
      </c>
      <c r="C1076" s="190">
        <v>50</v>
      </c>
      <c r="D1076" s="174" t="s">
        <v>5336</v>
      </c>
      <c r="E1076" s="105"/>
    </row>
    <row r="1077" spans="2:5">
      <c r="B1077" s="172">
        <v>42689</v>
      </c>
      <c r="C1077" s="190">
        <v>50</v>
      </c>
      <c r="D1077" s="174" t="s">
        <v>5336</v>
      </c>
      <c r="E1077" s="105"/>
    </row>
    <row r="1078" spans="2:5">
      <c r="B1078" s="172">
        <v>42689</v>
      </c>
      <c r="C1078" s="190">
        <v>59</v>
      </c>
      <c r="D1078" s="174" t="s">
        <v>5336</v>
      </c>
      <c r="E1078" s="105"/>
    </row>
    <row r="1079" spans="2:5">
      <c r="B1079" s="172">
        <v>42689</v>
      </c>
      <c r="C1079" s="190">
        <v>60.5</v>
      </c>
      <c r="D1079" s="174" t="s">
        <v>5336</v>
      </c>
      <c r="E1079" s="105"/>
    </row>
    <row r="1080" spans="2:5">
      <c r="B1080" s="172">
        <v>42689</v>
      </c>
      <c r="C1080" s="190">
        <v>62.5</v>
      </c>
      <c r="D1080" s="174" t="s">
        <v>5336</v>
      </c>
      <c r="E1080" s="105"/>
    </row>
    <row r="1081" spans="2:5">
      <c r="B1081" s="172">
        <v>42689</v>
      </c>
      <c r="C1081" s="190">
        <v>65</v>
      </c>
      <c r="D1081" s="174" t="s">
        <v>5336</v>
      </c>
      <c r="E1081" s="105"/>
    </row>
    <row r="1082" spans="2:5">
      <c r="B1082" s="172">
        <v>42689</v>
      </c>
      <c r="C1082" s="190">
        <v>65</v>
      </c>
      <c r="D1082" s="174" t="s">
        <v>5336</v>
      </c>
      <c r="E1082" s="105"/>
    </row>
    <row r="1083" spans="2:5">
      <c r="B1083" s="172">
        <v>42689</v>
      </c>
      <c r="C1083" s="190">
        <v>65</v>
      </c>
      <c r="D1083" s="174" t="s">
        <v>5336</v>
      </c>
      <c r="E1083" s="105"/>
    </row>
    <row r="1084" spans="2:5">
      <c r="B1084" s="172">
        <v>42689</v>
      </c>
      <c r="C1084" s="190">
        <v>70</v>
      </c>
      <c r="D1084" s="174" t="s">
        <v>5336</v>
      </c>
      <c r="E1084" s="105"/>
    </row>
    <row r="1085" spans="2:5">
      <c r="B1085" s="172">
        <v>42689</v>
      </c>
      <c r="C1085" s="190">
        <v>75</v>
      </c>
      <c r="D1085" s="174" t="s">
        <v>5336</v>
      </c>
      <c r="E1085" s="105"/>
    </row>
    <row r="1086" spans="2:5">
      <c r="B1086" s="172">
        <v>42689</v>
      </c>
      <c r="C1086" s="190">
        <v>80</v>
      </c>
      <c r="D1086" s="174" t="s">
        <v>5336</v>
      </c>
      <c r="E1086" s="105"/>
    </row>
    <row r="1087" spans="2:5">
      <c r="B1087" s="172">
        <v>42689</v>
      </c>
      <c r="C1087" s="190">
        <v>98</v>
      </c>
      <c r="D1087" s="174" t="s">
        <v>5336</v>
      </c>
      <c r="E1087" s="105"/>
    </row>
    <row r="1088" spans="2:5">
      <c r="B1088" s="172">
        <v>42689</v>
      </c>
      <c r="C1088" s="190">
        <v>194</v>
      </c>
      <c r="D1088" s="174" t="s">
        <v>5336</v>
      </c>
      <c r="E1088" s="105"/>
    </row>
    <row r="1089" spans="2:5">
      <c r="B1089" s="172">
        <v>42689</v>
      </c>
      <c r="C1089" s="190">
        <v>250</v>
      </c>
      <c r="D1089" s="174" t="s">
        <v>5336</v>
      </c>
      <c r="E1089" s="105"/>
    </row>
    <row r="1090" spans="2:5">
      <c r="B1090" s="172">
        <v>42689</v>
      </c>
      <c r="C1090" s="190">
        <v>776</v>
      </c>
      <c r="D1090" s="174" t="s">
        <v>5336</v>
      </c>
      <c r="E1090" s="105"/>
    </row>
    <row r="1091" spans="2:5">
      <c r="B1091" s="172">
        <v>42689</v>
      </c>
      <c r="C1091" s="190">
        <v>1067</v>
      </c>
      <c r="D1091" s="174" t="s">
        <v>5336</v>
      </c>
      <c r="E1091" s="105"/>
    </row>
    <row r="1092" spans="2:5">
      <c r="B1092" s="172">
        <v>42690</v>
      </c>
      <c r="C1092" s="190">
        <v>0.22</v>
      </c>
      <c r="D1092" s="174" t="s">
        <v>5336</v>
      </c>
      <c r="E1092" s="105"/>
    </row>
    <row r="1093" spans="2:5">
      <c r="B1093" s="172">
        <v>42690</v>
      </c>
      <c r="C1093" s="190">
        <v>0.22</v>
      </c>
      <c r="D1093" s="174" t="s">
        <v>5336</v>
      </c>
      <c r="E1093" s="105"/>
    </row>
    <row r="1094" spans="2:5">
      <c r="B1094" s="172">
        <v>42690</v>
      </c>
      <c r="C1094" s="190">
        <v>0.25</v>
      </c>
      <c r="D1094" s="174" t="s">
        <v>5336</v>
      </c>
      <c r="E1094" s="105"/>
    </row>
    <row r="1095" spans="2:5">
      <c r="B1095" s="172">
        <v>42690</v>
      </c>
      <c r="C1095" s="190">
        <v>0.33</v>
      </c>
      <c r="D1095" s="174" t="s">
        <v>5336</v>
      </c>
      <c r="E1095" s="105"/>
    </row>
    <row r="1096" spans="2:5">
      <c r="B1096" s="172">
        <v>42690</v>
      </c>
      <c r="C1096" s="190">
        <v>0.39</v>
      </c>
      <c r="D1096" s="174" t="s">
        <v>5336</v>
      </c>
      <c r="E1096" s="105"/>
    </row>
    <row r="1097" spans="2:5">
      <c r="B1097" s="172">
        <v>42690</v>
      </c>
      <c r="C1097" s="190">
        <v>0.48</v>
      </c>
      <c r="D1097" s="174" t="s">
        <v>5336</v>
      </c>
      <c r="E1097" s="105"/>
    </row>
    <row r="1098" spans="2:5">
      <c r="B1098" s="172">
        <v>42690</v>
      </c>
      <c r="C1098" s="190">
        <v>0.53</v>
      </c>
      <c r="D1098" s="174" t="s">
        <v>5336</v>
      </c>
      <c r="E1098" s="105"/>
    </row>
    <row r="1099" spans="2:5">
      <c r="B1099" s="172">
        <v>42690</v>
      </c>
      <c r="C1099" s="190">
        <v>0.62</v>
      </c>
      <c r="D1099" s="174" t="s">
        <v>5336</v>
      </c>
      <c r="E1099" s="105"/>
    </row>
    <row r="1100" spans="2:5">
      <c r="B1100" s="172">
        <v>42690</v>
      </c>
      <c r="C1100" s="190">
        <v>0.88</v>
      </c>
      <c r="D1100" s="174" t="s">
        <v>5336</v>
      </c>
      <c r="E1100" s="105"/>
    </row>
    <row r="1101" spans="2:5">
      <c r="B1101" s="172">
        <v>42690</v>
      </c>
      <c r="C1101" s="190">
        <v>1</v>
      </c>
      <c r="D1101" s="174" t="s">
        <v>5336</v>
      </c>
      <c r="E1101" s="105"/>
    </row>
    <row r="1102" spans="2:5">
      <c r="B1102" s="172">
        <v>42690</v>
      </c>
      <c r="C1102" s="190">
        <v>1</v>
      </c>
      <c r="D1102" s="174" t="s">
        <v>5336</v>
      </c>
      <c r="E1102" s="105"/>
    </row>
    <row r="1103" spans="2:5">
      <c r="B1103" s="172">
        <v>42690</v>
      </c>
      <c r="C1103" s="190">
        <v>1</v>
      </c>
      <c r="D1103" s="174" t="s">
        <v>5336</v>
      </c>
      <c r="E1103" s="105"/>
    </row>
    <row r="1104" spans="2:5">
      <c r="B1104" s="172">
        <v>42690</v>
      </c>
      <c r="C1104" s="190">
        <v>1.2</v>
      </c>
      <c r="D1104" s="174" t="s">
        <v>5336</v>
      </c>
      <c r="E1104" s="105"/>
    </row>
    <row r="1105" spans="2:5">
      <c r="B1105" s="172">
        <v>42690</v>
      </c>
      <c r="C1105" s="190">
        <v>1.25</v>
      </c>
      <c r="D1105" s="174" t="s">
        <v>5336</v>
      </c>
      <c r="E1105" s="105"/>
    </row>
    <row r="1106" spans="2:5">
      <c r="B1106" s="172">
        <v>42690</v>
      </c>
      <c r="C1106" s="190">
        <v>1.5</v>
      </c>
      <c r="D1106" s="174" t="s">
        <v>5336</v>
      </c>
      <c r="E1106" s="105"/>
    </row>
    <row r="1107" spans="2:5">
      <c r="B1107" s="172">
        <v>42690</v>
      </c>
      <c r="C1107" s="190">
        <v>1.91</v>
      </c>
      <c r="D1107" s="174" t="s">
        <v>5336</v>
      </c>
      <c r="E1107" s="105"/>
    </row>
    <row r="1108" spans="2:5">
      <c r="B1108" s="172">
        <v>42690</v>
      </c>
      <c r="C1108" s="190">
        <v>2</v>
      </c>
      <c r="D1108" s="174" t="s">
        <v>5336</v>
      </c>
      <c r="E1108" s="105"/>
    </row>
    <row r="1109" spans="2:5">
      <c r="B1109" s="172">
        <v>42690</v>
      </c>
      <c r="C1109" s="190">
        <v>2</v>
      </c>
      <c r="D1109" s="174" t="s">
        <v>5336</v>
      </c>
      <c r="E1109" s="105"/>
    </row>
    <row r="1110" spans="2:5">
      <c r="B1110" s="172">
        <v>42690</v>
      </c>
      <c r="C1110" s="190">
        <v>2</v>
      </c>
      <c r="D1110" s="174" t="s">
        <v>5336</v>
      </c>
      <c r="E1110" s="105"/>
    </row>
    <row r="1111" spans="2:5">
      <c r="B1111" s="172">
        <v>42690</v>
      </c>
      <c r="C1111" s="190">
        <v>2</v>
      </c>
      <c r="D1111" s="174" t="s">
        <v>5336</v>
      </c>
      <c r="E1111" s="105"/>
    </row>
    <row r="1112" spans="2:5">
      <c r="B1112" s="172">
        <v>42690</v>
      </c>
      <c r="C1112" s="190">
        <v>2</v>
      </c>
      <c r="D1112" s="174" t="s">
        <v>5336</v>
      </c>
      <c r="E1112" s="105"/>
    </row>
    <row r="1113" spans="2:5">
      <c r="B1113" s="172">
        <v>42690</v>
      </c>
      <c r="C1113" s="190">
        <v>3.29</v>
      </c>
      <c r="D1113" s="174" t="s">
        <v>5336</v>
      </c>
      <c r="E1113" s="105"/>
    </row>
    <row r="1114" spans="2:5">
      <c r="B1114" s="172">
        <v>42690</v>
      </c>
      <c r="C1114" s="190">
        <v>3.86</v>
      </c>
      <c r="D1114" s="174" t="s">
        <v>5336</v>
      </c>
      <c r="E1114" s="105"/>
    </row>
    <row r="1115" spans="2:5">
      <c r="B1115" s="172">
        <v>42690</v>
      </c>
      <c r="C1115" s="190">
        <v>3.88</v>
      </c>
      <c r="D1115" s="174" t="s">
        <v>5336</v>
      </c>
      <c r="E1115" s="105"/>
    </row>
    <row r="1116" spans="2:5">
      <c r="B1116" s="172">
        <v>42690</v>
      </c>
      <c r="C1116" s="190">
        <v>4</v>
      </c>
      <c r="D1116" s="174" t="s">
        <v>5336</v>
      </c>
      <c r="E1116" s="105"/>
    </row>
    <row r="1117" spans="2:5">
      <c r="B1117" s="172">
        <v>42690</v>
      </c>
      <c r="C1117" s="190">
        <v>4</v>
      </c>
      <c r="D1117" s="174" t="s">
        <v>5336</v>
      </c>
      <c r="E1117" s="105"/>
    </row>
    <row r="1118" spans="2:5">
      <c r="B1118" s="172">
        <v>42690</v>
      </c>
      <c r="C1118" s="190">
        <v>4</v>
      </c>
      <c r="D1118" s="174" t="s">
        <v>5336</v>
      </c>
      <c r="E1118" s="105"/>
    </row>
    <row r="1119" spans="2:5">
      <c r="B1119" s="172">
        <v>42690</v>
      </c>
      <c r="C1119" s="190">
        <v>4</v>
      </c>
      <c r="D1119" s="174" t="s">
        <v>5336</v>
      </c>
      <c r="E1119" s="105"/>
    </row>
    <row r="1120" spans="2:5">
      <c r="B1120" s="172">
        <v>42690</v>
      </c>
      <c r="C1120" s="190">
        <v>4</v>
      </c>
      <c r="D1120" s="174" t="s">
        <v>5336</v>
      </c>
      <c r="E1120" s="105"/>
    </row>
    <row r="1121" spans="2:5">
      <c r="B1121" s="172">
        <v>42690</v>
      </c>
      <c r="C1121" s="190">
        <v>4.2</v>
      </c>
      <c r="D1121" s="174" t="s">
        <v>5336</v>
      </c>
      <c r="E1121" s="105"/>
    </row>
    <row r="1122" spans="2:5">
      <c r="B1122" s="172">
        <v>42690</v>
      </c>
      <c r="C1122" s="190">
        <v>4.38</v>
      </c>
      <c r="D1122" s="174" t="s">
        <v>5336</v>
      </c>
      <c r="E1122" s="105"/>
    </row>
    <row r="1123" spans="2:5">
      <c r="B1123" s="172">
        <v>42690</v>
      </c>
      <c r="C1123" s="190">
        <v>5</v>
      </c>
      <c r="D1123" s="174" t="s">
        <v>5336</v>
      </c>
      <c r="E1123" s="105"/>
    </row>
    <row r="1124" spans="2:5">
      <c r="B1124" s="172">
        <v>42690</v>
      </c>
      <c r="C1124" s="190">
        <v>5</v>
      </c>
      <c r="D1124" s="174" t="s">
        <v>5336</v>
      </c>
      <c r="E1124" s="105"/>
    </row>
    <row r="1125" spans="2:5">
      <c r="B1125" s="172">
        <v>42690</v>
      </c>
      <c r="C1125" s="190">
        <v>5</v>
      </c>
      <c r="D1125" s="174" t="s">
        <v>5336</v>
      </c>
      <c r="E1125" s="105"/>
    </row>
    <row r="1126" spans="2:5">
      <c r="B1126" s="172">
        <v>42690</v>
      </c>
      <c r="C1126" s="190">
        <v>5</v>
      </c>
      <c r="D1126" s="174" t="s">
        <v>5336</v>
      </c>
      <c r="E1126" s="105"/>
    </row>
    <row r="1127" spans="2:5">
      <c r="B1127" s="172">
        <v>42690</v>
      </c>
      <c r="C1127" s="190">
        <v>5</v>
      </c>
      <c r="D1127" s="174" t="s">
        <v>5336</v>
      </c>
      <c r="E1127" s="105"/>
    </row>
    <row r="1128" spans="2:5">
      <c r="B1128" s="172">
        <v>42690</v>
      </c>
      <c r="C1128" s="190">
        <v>5</v>
      </c>
      <c r="D1128" s="174" t="s">
        <v>5336</v>
      </c>
      <c r="E1128" s="105"/>
    </row>
    <row r="1129" spans="2:5">
      <c r="B1129" s="172">
        <v>42690</v>
      </c>
      <c r="C1129" s="190">
        <v>5.2</v>
      </c>
      <c r="D1129" s="174" t="s">
        <v>5336</v>
      </c>
      <c r="E1129" s="105"/>
    </row>
    <row r="1130" spans="2:5">
      <c r="B1130" s="172">
        <v>42690</v>
      </c>
      <c r="C1130" s="190">
        <v>6</v>
      </c>
      <c r="D1130" s="174" t="s">
        <v>5336</v>
      </c>
      <c r="E1130" s="105"/>
    </row>
    <row r="1131" spans="2:5">
      <c r="B1131" s="172">
        <v>42690</v>
      </c>
      <c r="C1131" s="190">
        <v>6.09</v>
      </c>
      <c r="D1131" s="174" t="s">
        <v>5336</v>
      </c>
      <c r="E1131" s="105"/>
    </row>
    <row r="1132" spans="2:5">
      <c r="B1132" s="172">
        <v>42690</v>
      </c>
      <c r="C1132" s="190">
        <v>7</v>
      </c>
      <c r="D1132" s="174" t="s">
        <v>5336</v>
      </c>
      <c r="E1132" s="105"/>
    </row>
    <row r="1133" spans="2:5">
      <c r="B1133" s="172">
        <v>42690</v>
      </c>
      <c r="C1133" s="190">
        <v>7</v>
      </c>
      <c r="D1133" s="174" t="s">
        <v>5336</v>
      </c>
      <c r="E1133" s="105"/>
    </row>
    <row r="1134" spans="2:5">
      <c r="B1134" s="172">
        <v>42690</v>
      </c>
      <c r="C1134" s="190">
        <v>7</v>
      </c>
      <c r="D1134" s="174" t="s">
        <v>5336</v>
      </c>
      <c r="E1134" s="105"/>
    </row>
    <row r="1135" spans="2:5">
      <c r="B1135" s="172">
        <v>42690</v>
      </c>
      <c r="C1135" s="190">
        <v>8</v>
      </c>
      <c r="D1135" s="174" t="s">
        <v>5336</v>
      </c>
      <c r="E1135" s="105"/>
    </row>
    <row r="1136" spans="2:5">
      <c r="B1136" s="172">
        <v>42690</v>
      </c>
      <c r="C1136" s="190">
        <v>8.1199999999999992</v>
      </c>
      <c r="D1136" s="174" t="s">
        <v>5336</v>
      </c>
      <c r="E1136" s="105"/>
    </row>
    <row r="1137" spans="2:5">
      <c r="B1137" s="172">
        <v>42690</v>
      </c>
      <c r="C1137" s="190">
        <v>8.2799999999999994</v>
      </c>
      <c r="D1137" s="174" t="s">
        <v>5336</v>
      </c>
      <c r="E1137" s="105"/>
    </row>
    <row r="1138" spans="2:5">
      <c r="B1138" s="172">
        <v>42690</v>
      </c>
      <c r="C1138" s="190">
        <v>9.5</v>
      </c>
      <c r="D1138" s="174" t="s">
        <v>5336</v>
      </c>
      <c r="E1138" s="105"/>
    </row>
    <row r="1139" spans="2:5">
      <c r="B1139" s="172">
        <v>42690</v>
      </c>
      <c r="C1139" s="190">
        <v>9.77</v>
      </c>
      <c r="D1139" s="174" t="s">
        <v>5336</v>
      </c>
      <c r="E1139" s="105"/>
    </row>
    <row r="1140" spans="2:5">
      <c r="B1140" s="172">
        <v>42690</v>
      </c>
      <c r="C1140" s="190">
        <v>10</v>
      </c>
      <c r="D1140" s="174" t="s">
        <v>5336</v>
      </c>
      <c r="E1140" s="105"/>
    </row>
    <row r="1141" spans="2:5">
      <c r="B1141" s="172">
        <v>42690</v>
      </c>
      <c r="C1141" s="190">
        <v>10</v>
      </c>
      <c r="D1141" s="174" t="s">
        <v>5336</v>
      </c>
      <c r="E1141" s="105"/>
    </row>
    <row r="1142" spans="2:5">
      <c r="B1142" s="172">
        <v>42690</v>
      </c>
      <c r="C1142" s="190">
        <v>10</v>
      </c>
      <c r="D1142" s="174" t="s">
        <v>5336</v>
      </c>
      <c r="E1142" s="105"/>
    </row>
    <row r="1143" spans="2:5">
      <c r="B1143" s="172">
        <v>42690</v>
      </c>
      <c r="C1143" s="190">
        <v>10.6</v>
      </c>
      <c r="D1143" s="174" t="s">
        <v>5336</v>
      </c>
      <c r="E1143" s="105"/>
    </row>
    <row r="1144" spans="2:5">
      <c r="B1144" s="172">
        <v>42690</v>
      </c>
      <c r="C1144" s="190">
        <v>11.03</v>
      </c>
      <c r="D1144" s="174" t="s">
        <v>5336</v>
      </c>
      <c r="E1144" s="105"/>
    </row>
    <row r="1145" spans="2:5">
      <c r="B1145" s="172">
        <v>42690</v>
      </c>
      <c r="C1145" s="190">
        <v>11.5</v>
      </c>
      <c r="D1145" s="174" t="s">
        <v>5336</v>
      </c>
      <c r="E1145" s="105"/>
    </row>
    <row r="1146" spans="2:5">
      <c r="B1146" s="172">
        <v>42690</v>
      </c>
      <c r="C1146" s="190">
        <v>12</v>
      </c>
      <c r="D1146" s="174" t="s">
        <v>5336</v>
      </c>
      <c r="E1146" s="105"/>
    </row>
    <row r="1147" spans="2:5">
      <c r="B1147" s="172">
        <v>42690</v>
      </c>
      <c r="C1147" s="190">
        <v>12.32</v>
      </c>
      <c r="D1147" s="174" t="s">
        <v>5336</v>
      </c>
      <c r="E1147" s="105"/>
    </row>
    <row r="1148" spans="2:5">
      <c r="B1148" s="172">
        <v>42690</v>
      </c>
      <c r="C1148" s="190">
        <v>13</v>
      </c>
      <c r="D1148" s="174" t="s">
        <v>5336</v>
      </c>
      <c r="E1148" s="105"/>
    </row>
    <row r="1149" spans="2:5">
      <c r="B1149" s="172">
        <v>42690</v>
      </c>
      <c r="C1149" s="190">
        <v>13.24</v>
      </c>
      <c r="D1149" s="174" t="s">
        <v>5336</v>
      </c>
      <c r="E1149" s="105"/>
    </row>
    <row r="1150" spans="2:5">
      <c r="B1150" s="172">
        <v>42690</v>
      </c>
      <c r="C1150" s="190">
        <v>14</v>
      </c>
      <c r="D1150" s="174" t="s">
        <v>5336</v>
      </c>
      <c r="E1150" s="105"/>
    </row>
    <row r="1151" spans="2:5">
      <c r="B1151" s="172">
        <v>42690</v>
      </c>
      <c r="C1151" s="190">
        <v>14.41</v>
      </c>
      <c r="D1151" s="174" t="s">
        <v>5336</v>
      </c>
      <c r="E1151" s="105"/>
    </row>
    <row r="1152" spans="2:5">
      <c r="B1152" s="172">
        <v>42690</v>
      </c>
      <c r="C1152" s="190">
        <v>14.7</v>
      </c>
      <c r="D1152" s="174" t="s">
        <v>5336</v>
      </c>
      <c r="E1152" s="105"/>
    </row>
    <row r="1153" spans="2:5">
      <c r="B1153" s="172">
        <v>42690</v>
      </c>
      <c r="C1153" s="190">
        <v>15</v>
      </c>
      <c r="D1153" s="174" t="s">
        <v>5336</v>
      </c>
      <c r="E1153" s="105"/>
    </row>
    <row r="1154" spans="2:5">
      <c r="B1154" s="172">
        <v>42690</v>
      </c>
      <c r="C1154" s="190">
        <v>16</v>
      </c>
      <c r="D1154" s="174" t="s">
        <v>5336</v>
      </c>
      <c r="E1154" s="105"/>
    </row>
    <row r="1155" spans="2:5">
      <c r="B1155" s="172">
        <v>42690</v>
      </c>
      <c r="C1155" s="190">
        <v>16.260000000000002</v>
      </c>
      <c r="D1155" s="174" t="s">
        <v>5336</v>
      </c>
      <c r="E1155" s="105"/>
    </row>
    <row r="1156" spans="2:5">
      <c r="B1156" s="172">
        <v>42690</v>
      </c>
      <c r="C1156" s="190">
        <v>16.260000000000002</v>
      </c>
      <c r="D1156" s="174" t="s">
        <v>5336</v>
      </c>
      <c r="E1156" s="105"/>
    </row>
    <row r="1157" spans="2:5">
      <c r="B1157" s="172">
        <v>42690</v>
      </c>
      <c r="C1157" s="190">
        <v>20</v>
      </c>
      <c r="D1157" s="174" t="s">
        <v>5336</v>
      </c>
      <c r="E1157" s="105"/>
    </row>
    <row r="1158" spans="2:5">
      <c r="B1158" s="172">
        <v>42690</v>
      </c>
      <c r="C1158" s="190">
        <v>20</v>
      </c>
      <c r="D1158" s="174" t="s">
        <v>5336</v>
      </c>
      <c r="E1158" s="105"/>
    </row>
    <row r="1159" spans="2:5">
      <c r="B1159" s="172">
        <v>42690</v>
      </c>
      <c r="C1159" s="190">
        <v>22</v>
      </c>
      <c r="D1159" s="174" t="s">
        <v>5336</v>
      </c>
      <c r="E1159" s="105"/>
    </row>
    <row r="1160" spans="2:5">
      <c r="B1160" s="172">
        <v>42690</v>
      </c>
      <c r="C1160" s="190">
        <v>22.4</v>
      </c>
      <c r="D1160" s="174" t="s">
        <v>5336</v>
      </c>
      <c r="E1160" s="105"/>
    </row>
    <row r="1161" spans="2:5">
      <c r="B1161" s="172">
        <v>42690</v>
      </c>
      <c r="C1161" s="190">
        <v>22.5</v>
      </c>
      <c r="D1161" s="174" t="s">
        <v>5336</v>
      </c>
      <c r="E1161" s="105"/>
    </row>
    <row r="1162" spans="2:5">
      <c r="B1162" s="172">
        <v>42690</v>
      </c>
      <c r="C1162" s="190">
        <v>22.64</v>
      </c>
      <c r="D1162" s="174" t="s">
        <v>5336</v>
      </c>
      <c r="E1162" s="105"/>
    </row>
    <row r="1163" spans="2:5">
      <c r="B1163" s="172">
        <v>42690</v>
      </c>
      <c r="C1163" s="190">
        <v>24</v>
      </c>
      <c r="D1163" s="174" t="s">
        <v>5336</v>
      </c>
      <c r="E1163" s="105"/>
    </row>
    <row r="1164" spans="2:5">
      <c r="B1164" s="172">
        <v>42690</v>
      </c>
      <c r="C1164" s="190">
        <v>24</v>
      </c>
      <c r="D1164" s="174" t="s">
        <v>5336</v>
      </c>
      <c r="E1164" s="105"/>
    </row>
    <row r="1165" spans="2:5">
      <c r="B1165" s="172">
        <v>42690</v>
      </c>
      <c r="C1165" s="190">
        <v>24</v>
      </c>
      <c r="D1165" s="174" t="s">
        <v>5336</v>
      </c>
      <c r="E1165" s="105"/>
    </row>
    <row r="1166" spans="2:5">
      <c r="B1166" s="172">
        <v>42690</v>
      </c>
      <c r="C1166" s="190">
        <v>24</v>
      </c>
      <c r="D1166" s="174" t="s">
        <v>5336</v>
      </c>
      <c r="E1166" s="105"/>
    </row>
    <row r="1167" spans="2:5">
      <c r="B1167" s="172">
        <v>42690</v>
      </c>
      <c r="C1167" s="190">
        <v>25</v>
      </c>
      <c r="D1167" s="174" t="s">
        <v>5336</v>
      </c>
      <c r="E1167" s="105"/>
    </row>
    <row r="1168" spans="2:5">
      <c r="B1168" s="172">
        <v>42690</v>
      </c>
      <c r="C1168" s="190">
        <v>25</v>
      </c>
      <c r="D1168" s="174" t="s">
        <v>5336</v>
      </c>
      <c r="E1168" s="105"/>
    </row>
    <row r="1169" spans="2:5">
      <c r="B1169" s="172">
        <v>42690</v>
      </c>
      <c r="C1169" s="190">
        <v>25</v>
      </c>
      <c r="D1169" s="174" t="s">
        <v>5336</v>
      </c>
      <c r="E1169" s="105"/>
    </row>
    <row r="1170" spans="2:5">
      <c r="B1170" s="172">
        <v>42690</v>
      </c>
      <c r="C1170" s="190">
        <v>25</v>
      </c>
      <c r="D1170" s="174" t="s">
        <v>5336</v>
      </c>
      <c r="E1170" s="105"/>
    </row>
    <row r="1171" spans="2:5">
      <c r="B1171" s="172">
        <v>42690</v>
      </c>
      <c r="C1171" s="190">
        <v>25</v>
      </c>
      <c r="D1171" s="174" t="s">
        <v>5336</v>
      </c>
      <c r="E1171" s="105"/>
    </row>
    <row r="1172" spans="2:5">
      <c r="B1172" s="172">
        <v>42690</v>
      </c>
      <c r="C1172" s="190">
        <v>25</v>
      </c>
      <c r="D1172" s="174" t="s">
        <v>5336</v>
      </c>
      <c r="E1172" s="105"/>
    </row>
    <row r="1173" spans="2:5">
      <c r="B1173" s="172">
        <v>42690</v>
      </c>
      <c r="C1173" s="190">
        <v>25</v>
      </c>
      <c r="D1173" s="174" t="s">
        <v>5336</v>
      </c>
      <c r="E1173" s="105"/>
    </row>
    <row r="1174" spans="2:5">
      <c r="B1174" s="172">
        <v>42690</v>
      </c>
      <c r="C1174" s="190">
        <v>25</v>
      </c>
      <c r="D1174" s="174" t="s">
        <v>5336</v>
      </c>
      <c r="E1174" s="105"/>
    </row>
    <row r="1175" spans="2:5">
      <c r="B1175" s="172">
        <v>42690</v>
      </c>
      <c r="C1175" s="190">
        <v>30</v>
      </c>
      <c r="D1175" s="174" t="s">
        <v>5336</v>
      </c>
      <c r="E1175" s="105"/>
    </row>
    <row r="1176" spans="2:5">
      <c r="B1176" s="172">
        <v>42690</v>
      </c>
      <c r="C1176" s="190">
        <v>30</v>
      </c>
      <c r="D1176" s="174" t="s">
        <v>5336</v>
      </c>
      <c r="E1176" s="105"/>
    </row>
    <row r="1177" spans="2:5">
      <c r="B1177" s="172">
        <v>42690</v>
      </c>
      <c r="C1177" s="190">
        <v>30</v>
      </c>
      <c r="D1177" s="174" t="s">
        <v>5336</v>
      </c>
      <c r="E1177" s="105"/>
    </row>
    <row r="1178" spans="2:5">
      <c r="B1178" s="172">
        <v>42690</v>
      </c>
      <c r="C1178" s="190">
        <v>30</v>
      </c>
      <c r="D1178" s="174" t="s">
        <v>5336</v>
      </c>
      <c r="E1178" s="105"/>
    </row>
    <row r="1179" spans="2:5">
      <c r="B1179" s="172">
        <v>42690</v>
      </c>
      <c r="C1179" s="190">
        <v>30</v>
      </c>
      <c r="D1179" s="174" t="s">
        <v>5336</v>
      </c>
      <c r="E1179" s="105"/>
    </row>
    <row r="1180" spans="2:5">
      <c r="B1180" s="172">
        <v>42690</v>
      </c>
      <c r="C1180" s="190">
        <v>30</v>
      </c>
      <c r="D1180" s="174" t="s">
        <v>5336</v>
      </c>
      <c r="E1180" s="105"/>
    </row>
    <row r="1181" spans="2:5">
      <c r="B1181" s="172">
        <v>42690</v>
      </c>
      <c r="C1181" s="190">
        <v>30</v>
      </c>
      <c r="D1181" s="174" t="s">
        <v>5336</v>
      </c>
      <c r="E1181" s="105"/>
    </row>
    <row r="1182" spans="2:5">
      <c r="B1182" s="172">
        <v>42690</v>
      </c>
      <c r="C1182" s="190">
        <v>30</v>
      </c>
      <c r="D1182" s="174" t="s">
        <v>5336</v>
      </c>
      <c r="E1182" s="105"/>
    </row>
    <row r="1183" spans="2:5">
      <c r="B1183" s="172">
        <v>42690</v>
      </c>
      <c r="C1183" s="190">
        <v>30</v>
      </c>
      <c r="D1183" s="174" t="s">
        <v>5336</v>
      </c>
      <c r="E1183" s="105"/>
    </row>
    <row r="1184" spans="2:5">
      <c r="B1184" s="172">
        <v>42690</v>
      </c>
      <c r="C1184" s="190">
        <v>30</v>
      </c>
      <c r="D1184" s="174" t="s">
        <v>5336</v>
      </c>
      <c r="E1184" s="105"/>
    </row>
    <row r="1185" spans="2:5">
      <c r="B1185" s="172">
        <v>42690</v>
      </c>
      <c r="C1185" s="190">
        <v>34</v>
      </c>
      <c r="D1185" s="174" t="s">
        <v>5336</v>
      </c>
      <c r="E1185" s="105"/>
    </row>
    <row r="1186" spans="2:5">
      <c r="B1186" s="172">
        <v>42690</v>
      </c>
      <c r="C1186" s="190">
        <v>40</v>
      </c>
      <c r="D1186" s="174" t="s">
        <v>5336</v>
      </c>
      <c r="E1186" s="105"/>
    </row>
    <row r="1187" spans="2:5">
      <c r="B1187" s="172">
        <v>42690</v>
      </c>
      <c r="C1187" s="190">
        <v>41</v>
      </c>
      <c r="D1187" s="174" t="s">
        <v>5336</v>
      </c>
      <c r="E1187" s="105"/>
    </row>
    <row r="1188" spans="2:5">
      <c r="B1188" s="172">
        <v>42690</v>
      </c>
      <c r="C1188" s="190">
        <v>42.5</v>
      </c>
      <c r="D1188" s="174" t="s">
        <v>5336</v>
      </c>
      <c r="E1188" s="105"/>
    </row>
    <row r="1189" spans="2:5">
      <c r="B1189" s="172">
        <v>42690</v>
      </c>
      <c r="C1189" s="190">
        <v>44</v>
      </c>
      <c r="D1189" s="174" t="s">
        <v>5336</v>
      </c>
      <c r="E1189" s="105"/>
    </row>
    <row r="1190" spans="2:5">
      <c r="B1190" s="172">
        <v>42690</v>
      </c>
      <c r="C1190" s="190">
        <v>44</v>
      </c>
      <c r="D1190" s="174" t="s">
        <v>5336</v>
      </c>
      <c r="E1190" s="105"/>
    </row>
    <row r="1191" spans="2:5">
      <c r="B1191" s="172">
        <v>42690</v>
      </c>
      <c r="C1191" s="190">
        <v>48</v>
      </c>
      <c r="D1191" s="174" t="s">
        <v>5336</v>
      </c>
      <c r="E1191" s="105"/>
    </row>
    <row r="1192" spans="2:5">
      <c r="B1192" s="172">
        <v>42690</v>
      </c>
      <c r="C1192" s="190">
        <v>50</v>
      </c>
      <c r="D1192" s="174" t="s">
        <v>5336</v>
      </c>
      <c r="E1192" s="105"/>
    </row>
    <row r="1193" spans="2:5">
      <c r="B1193" s="172">
        <v>42690</v>
      </c>
      <c r="C1193" s="190">
        <v>50</v>
      </c>
      <c r="D1193" s="174" t="s">
        <v>5336</v>
      </c>
      <c r="E1193" s="105"/>
    </row>
    <row r="1194" spans="2:5">
      <c r="B1194" s="172">
        <v>42690</v>
      </c>
      <c r="C1194" s="190">
        <v>50</v>
      </c>
      <c r="D1194" s="174" t="s">
        <v>5336</v>
      </c>
      <c r="E1194" s="105"/>
    </row>
    <row r="1195" spans="2:5">
      <c r="B1195" s="172">
        <v>42690</v>
      </c>
      <c r="C1195" s="190">
        <v>60</v>
      </c>
      <c r="D1195" s="174" t="s">
        <v>5336</v>
      </c>
      <c r="E1195" s="105"/>
    </row>
    <row r="1196" spans="2:5">
      <c r="B1196" s="172">
        <v>42690</v>
      </c>
      <c r="C1196" s="190">
        <v>60</v>
      </c>
      <c r="D1196" s="174" t="s">
        <v>5336</v>
      </c>
      <c r="E1196" s="105"/>
    </row>
    <row r="1197" spans="2:5">
      <c r="B1197" s="172">
        <v>42690</v>
      </c>
      <c r="C1197" s="190">
        <v>65</v>
      </c>
      <c r="D1197" s="174" t="s">
        <v>5336</v>
      </c>
      <c r="E1197" s="105"/>
    </row>
    <row r="1198" spans="2:5">
      <c r="B1198" s="172">
        <v>42690</v>
      </c>
      <c r="C1198" s="190">
        <v>72.260000000000005</v>
      </c>
      <c r="D1198" s="174" t="s">
        <v>5336</v>
      </c>
      <c r="E1198" s="105"/>
    </row>
    <row r="1199" spans="2:5">
      <c r="B1199" s="172">
        <v>42690</v>
      </c>
      <c r="C1199" s="190">
        <v>72.5</v>
      </c>
      <c r="D1199" s="174" t="s">
        <v>5336</v>
      </c>
      <c r="E1199" s="105"/>
    </row>
    <row r="1200" spans="2:5">
      <c r="B1200" s="172">
        <v>42690</v>
      </c>
      <c r="C1200" s="190">
        <v>75</v>
      </c>
      <c r="D1200" s="174" t="s">
        <v>5336</v>
      </c>
      <c r="E1200" s="105"/>
    </row>
    <row r="1201" spans="2:5">
      <c r="B1201" s="172">
        <v>42690</v>
      </c>
      <c r="C1201" s="190">
        <v>93.3</v>
      </c>
      <c r="D1201" s="174" t="s">
        <v>5336</v>
      </c>
      <c r="E1201" s="105"/>
    </row>
    <row r="1202" spans="2:5">
      <c r="B1202" s="172">
        <v>42690</v>
      </c>
      <c r="C1202" s="190">
        <v>970</v>
      </c>
      <c r="D1202" s="174" t="s">
        <v>5336</v>
      </c>
      <c r="E1202" s="105"/>
    </row>
    <row r="1203" spans="2:5">
      <c r="B1203" s="172">
        <v>42691</v>
      </c>
      <c r="C1203" s="190">
        <v>0.2</v>
      </c>
      <c r="D1203" s="174" t="s">
        <v>5336</v>
      </c>
      <c r="E1203" s="105"/>
    </row>
    <row r="1204" spans="2:5">
      <c r="B1204" s="172">
        <v>42691</v>
      </c>
      <c r="C1204" s="190">
        <v>0.39</v>
      </c>
      <c r="D1204" s="174" t="s">
        <v>5336</v>
      </c>
      <c r="E1204" s="105"/>
    </row>
    <row r="1205" spans="2:5">
      <c r="B1205" s="172">
        <v>42691</v>
      </c>
      <c r="C1205" s="190">
        <v>0.4</v>
      </c>
      <c r="D1205" s="174" t="s">
        <v>5336</v>
      </c>
      <c r="E1205" s="105"/>
    </row>
    <row r="1206" spans="2:5">
      <c r="B1206" s="172">
        <v>42691</v>
      </c>
      <c r="C1206" s="190">
        <v>1</v>
      </c>
      <c r="D1206" s="174" t="s">
        <v>5336</v>
      </c>
      <c r="E1206" s="105"/>
    </row>
    <row r="1207" spans="2:5">
      <c r="B1207" s="172">
        <v>42691</v>
      </c>
      <c r="C1207" s="190">
        <v>1</v>
      </c>
      <c r="D1207" s="174" t="s">
        <v>5336</v>
      </c>
      <c r="E1207" s="105"/>
    </row>
    <row r="1208" spans="2:5">
      <c r="B1208" s="172">
        <v>42691</v>
      </c>
      <c r="C1208" s="190">
        <v>1.73</v>
      </c>
      <c r="D1208" s="174" t="s">
        <v>5336</v>
      </c>
      <c r="E1208" s="105"/>
    </row>
    <row r="1209" spans="2:5">
      <c r="B1209" s="172">
        <v>42691</v>
      </c>
      <c r="C1209" s="190">
        <v>2</v>
      </c>
      <c r="D1209" s="174" t="s">
        <v>5336</v>
      </c>
      <c r="E1209" s="105"/>
    </row>
    <row r="1210" spans="2:5">
      <c r="B1210" s="172">
        <v>42691</v>
      </c>
      <c r="C1210" s="190">
        <v>2</v>
      </c>
      <c r="D1210" s="174" t="s">
        <v>5336</v>
      </c>
      <c r="E1210" s="105"/>
    </row>
    <row r="1211" spans="2:5">
      <c r="B1211" s="172">
        <v>42691</v>
      </c>
      <c r="C1211" s="190">
        <v>2</v>
      </c>
      <c r="D1211" s="174" t="s">
        <v>5336</v>
      </c>
      <c r="E1211" s="105"/>
    </row>
    <row r="1212" spans="2:5">
      <c r="B1212" s="172">
        <v>42691</v>
      </c>
      <c r="C1212" s="190">
        <v>2.2200000000000002</v>
      </c>
      <c r="D1212" s="174" t="s">
        <v>5336</v>
      </c>
      <c r="E1212" s="105"/>
    </row>
    <row r="1213" spans="2:5">
      <c r="B1213" s="172">
        <v>42691</v>
      </c>
      <c r="C1213" s="190">
        <v>2.48</v>
      </c>
      <c r="D1213" s="174" t="s">
        <v>5336</v>
      </c>
      <c r="E1213" s="105"/>
    </row>
    <row r="1214" spans="2:5">
      <c r="B1214" s="172">
        <v>42691</v>
      </c>
      <c r="C1214" s="190">
        <v>3</v>
      </c>
      <c r="D1214" s="174" t="s">
        <v>5336</v>
      </c>
      <c r="E1214" s="105"/>
    </row>
    <row r="1215" spans="2:5">
      <c r="B1215" s="172">
        <v>42691</v>
      </c>
      <c r="C1215" s="190">
        <v>3.05</v>
      </c>
      <c r="D1215" s="174" t="s">
        <v>5336</v>
      </c>
      <c r="E1215" s="105"/>
    </row>
    <row r="1216" spans="2:5">
      <c r="B1216" s="172">
        <v>42691</v>
      </c>
      <c r="C1216" s="190">
        <v>3.22</v>
      </c>
      <c r="D1216" s="174" t="s">
        <v>5336</v>
      </c>
      <c r="E1216" s="105"/>
    </row>
    <row r="1217" spans="2:5">
      <c r="B1217" s="172">
        <v>42691</v>
      </c>
      <c r="C1217" s="190">
        <v>4</v>
      </c>
      <c r="D1217" s="174" t="s">
        <v>5336</v>
      </c>
      <c r="E1217" s="105"/>
    </row>
    <row r="1218" spans="2:5">
      <c r="B1218" s="172">
        <v>42691</v>
      </c>
      <c r="C1218" s="190">
        <v>4</v>
      </c>
      <c r="D1218" s="174" t="s">
        <v>5336</v>
      </c>
      <c r="E1218" s="105"/>
    </row>
    <row r="1219" spans="2:5">
      <c r="B1219" s="172">
        <v>42691</v>
      </c>
      <c r="C1219" s="190">
        <v>4</v>
      </c>
      <c r="D1219" s="174" t="s">
        <v>5336</v>
      </c>
      <c r="E1219" s="105"/>
    </row>
    <row r="1220" spans="2:5">
      <c r="B1220" s="172">
        <v>42691</v>
      </c>
      <c r="C1220" s="190">
        <v>4</v>
      </c>
      <c r="D1220" s="174" t="s">
        <v>5336</v>
      </c>
      <c r="E1220" s="105"/>
    </row>
    <row r="1221" spans="2:5">
      <c r="B1221" s="172">
        <v>42691</v>
      </c>
      <c r="C1221" s="190">
        <v>4.3</v>
      </c>
      <c r="D1221" s="174" t="s">
        <v>5336</v>
      </c>
      <c r="E1221" s="105"/>
    </row>
    <row r="1222" spans="2:5">
      <c r="B1222" s="172">
        <v>42691</v>
      </c>
      <c r="C1222" s="190">
        <v>4.72</v>
      </c>
      <c r="D1222" s="174" t="s">
        <v>5336</v>
      </c>
      <c r="E1222" s="105"/>
    </row>
    <row r="1223" spans="2:5">
      <c r="B1223" s="172">
        <v>42691</v>
      </c>
      <c r="C1223" s="190">
        <v>5</v>
      </c>
      <c r="D1223" s="174" t="s">
        <v>5336</v>
      </c>
      <c r="E1223" s="105"/>
    </row>
    <row r="1224" spans="2:5">
      <c r="B1224" s="172">
        <v>42691</v>
      </c>
      <c r="C1224" s="190">
        <v>5</v>
      </c>
      <c r="D1224" s="174" t="s">
        <v>5336</v>
      </c>
      <c r="E1224" s="105"/>
    </row>
    <row r="1225" spans="2:5">
      <c r="B1225" s="172">
        <v>42691</v>
      </c>
      <c r="C1225" s="190">
        <v>5</v>
      </c>
      <c r="D1225" s="174" t="s">
        <v>5336</v>
      </c>
      <c r="E1225" s="105"/>
    </row>
    <row r="1226" spans="2:5">
      <c r="B1226" s="172">
        <v>42691</v>
      </c>
      <c r="C1226" s="190">
        <v>5</v>
      </c>
      <c r="D1226" s="174" t="s">
        <v>5336</v>
      </c>
      <c r="E1226" s="105"/>
    </row>
    <row r="1227" spans="2:5">
      <c r="B1227" s="172">
        <v>42691</v>
      </c>
      <c r="C1227" s="190">
        <v>5</v>
      </c>
      <c r="D1227" s="174" t="s">
        <v>5336</v>
      </c>
      <c r="E1227" s="105"/>
    </row>
    <row r="1228" spans="2:5">
      <c r="B1228" s="172">
        <v>42691</v>
      </c>
      <c r="C1228" s="190">
        <v>5</v>
      </c>
      <c r="D1228" s="174" t="s">
        <v>5336</v>
      </c>
      <c r="E1228" s="105"/>
    </row>
    <row r="1229" spans="2:5">
      <c r="B1229" s="172">
        <v>42691</v>
      </c>
      <c r="C1229" s="190">
        <v>5</v>
      </c>
      <c r="D1229" s="174" t="s">
        <v>5336</v>
      </c>
      <c r="E1229" s="105"/>
    </row>
    <row r="1230" spans="2:5">
      <c r="B1230" s="172">
        <v>42691</v>
      </c>
      <c r="C1230" s="190">
        <v>5</v>
      </c>
      <c r="D1230" s="174" t="s">
        <v>5336</v>
      </c>
      <c r="E1230" s="105"/>
    </row>
    <row r="1231" spans="2:5">
      <c r="B1231" s="172">
        <v>42691</v>
      </c>
      <c r="C1231" s="190">
        <v>5</v>
      </c>
      <c r="D1231" s="174" t="s">
        <v>5336</v>
      </c>
      <c r="E1231" s="105"/>
    </row>
    <row r="1232" spans="2:5">
      <c r="B1232" s="172">
        <v>42691</v>
      </c>
      <c r="C1232" s="190">
        <v>5</v>
      </c>
      <c r="D1232" s="174" t="s">
        <v>5336</v>
      </c>
      <c r="E1232" s="105"/>
    </row>
    <row r="1233" spans="2:5">
      <c r="B1233" s="172">
        <v>42691</v>
      </c>
      <c r="C1233" s="190">
        <v>5.03</v>
      </c>
      <c r="D1233" s="174" t="s">
        <v>5336</v>
      </c>
      <c r="E1233" s="105"/>
    </row>
    <row r="1234" spans="2:5">
      <c r="B1234" s="172">
        <v>42691</v>
      </c>
      <c r="C1234" s="190">
        <v>5.2</v>
      </c>
      <c r="D1234" s="174" t="s">
        <v>5336</v>
      </c>
      <c r="E1234" s="105"/>
    </row>
    <row r="1235" spans="2:5">
      <c r="B1235" s="172">
        <v>42691</v>
      </c>
      <c r="C1235" s="190">
        <v>5.82</v>
      </c>
      <c r="D1235" s="174" t="s">
        <v>5336</v>
      </c>
      <c r="E1235" s="105"/>
    </row>
    <row r="1236" spans="2:5">
      <c r="B1236" s="172">
        <v>42691</v>
      </c>
      <c r="C1236" s="190">
        <v>6</v>
      </c>
      <c r="D1236" s="174" t="s">
        <v>5336</v>
      </c>
      <c r="E1236" s="105"/>
    </row>
    <row r="1237" spans="2:5">
      <c r="B1237" s="172">
        <v>42691</v>
      </c>
      <c r="C1237" s="190">
        <v>6.05</v>
      </c>
      <c r="D1237" s="174" t="s">
        <v>5336</v>
      </c>
      <c r="E1237" s="105"/>
    </row>
    <row r="1238" spans="2:5">
      <c r="B1238" s="172">
        <v>42691</v>
      </c>
      <c r="C1238" s="190">
        <v>6.12</v>
      </c>
      <c r="D1238" s="174" t="s">
        <v>5336</v>
      </c>
      <c r="E1238" s="105"/>
    </row>
    <row r="1239" spans="2:5">
      <c r="B1239" s="172">
        <v>42691</v>
      </c>
      <c r="C1239" s="190">
        <v>6.4</v>
      </c>
      <c r="D1239" s="174" t="s">
        <v>5336</v>
      </c>
      <c r="E1239" s="105"/>
    </row>
    <row r="1240" spans="2:5">
      <c r="B1240" s="172">
        <v>42691</v>
      </c>
      <c r="C1240" s="190">
        <v>7</v>
      </c>
      <c r="D1240" s="174" t="s">
        <v>5336</v>
      </c>
      <c r="E1240" s="105"/>
    </row>
    <row r="1241" spans="2:5">
      <c r="B1241" s="172">
        <v>42691</v>
      </c>
      <c r="C1241" s="190">
        <v>7</v>
      </c>
      <c r="D1241" s="174" t="s">
        <v>5336</v>
      </c>
      <c r="E1241" s="105"/>
    </row>
    <row r="1242" spans="2:5">
      <c r="B1242" s="172">
        <v>42691</v>
      </c>
      <c r="C1242" s="190">
        <v>7.1</v>
      </c>
      <c r="D1242" s="174" t="s">
        <v>5336</v>
      </c>
      <c r="E1242" s="105"/>
    </row>
    <row r="1243" spans="2:5">
      <c r="B1243" s="172">
        <v>42691</v>
      </c>
      <c r="C1243" s="190">
        <v>7.82</v>
      </c>
      <c r="D1243" s="174" t="s">
        <v>5336</v>
      </c>
      <c r="E1243" s="105"/>
    </row>
    <row r="1244" spans="2:5">
      <c r="B1244" s="172">
        <v>42691</v>
      </c>
      <c r="C1244" s="190">
        <v>7.83</v>
      </c>
      <c r="D1244" s="174" t="s">
        <v>5336</v>
      </c>
      <c r="E1244" s="105"/>
    </row>
    <row r="1245" spans="2:5">
      <c r="B1245" s="172">
        <v>42691</v>
      </c>
      <c r="C1245" s="190">
        <v>8</v>
      </c>
      <c r="D1245" s="174" t="s">
        <v>5336</v>
      </c>
      <c r="E1245" s="105"/>
    </row>
    <row r="1246" spans="2:5">
      <c r="B1246" s="172">
        <v>42691</v>
      </c>
      <c r="C1246" s="190">
        <v>8.3800000000000008</v>
      </c>
      <c r="D1246" s="174" t="s">
        <v>5336</v>
      </c>
      <c r="E1246" s="105"/>
    </row>
    <row r="1247" spans="2:5">
      <c r="B1247" s="172">
        <v>42691</v>
      </c>
      <c r="C1247" s="190">
        <v>9.6</v>
      </c>
      <c r="D1247" s="174" t="s">
        <v>5336</v>
      </c>
      <c r="E1247" s="105"/>
    </row>
    <row r="1248" spans="2:5">
      <c r="B1248" s="172">
        <v>42691</v>
      </c>
      <c r="C1248" s="190">
        <v>9.99</v>
      </c>
      <c r="D1248" s="174" t="s">
        <v>5336</v>
      </c>
      <c r="E1248" s="105"/>
    </row>
    <row r="1249" spans="2:5">
      <c r="B1249" s="172">
        <v>42691</v>
      </c>
      <c r="C1249" s="190">
        <v>10</v>
      </c>
      <c r="D1249" s="174" t="s">
        <v>5336</v>
      </c>
      <c r="E1249" s="105"/>
    </row>
    <row r="1250" spans="2:5">
      <c r="B1250" s="172">
        <v>42691</v>
      </c>
      <c r="C1250" s="190">
        <v>10</v>
      </c>
      <c r="D1250" s="174" t="s">
        <v>5336</v>
      </c>
      <c r="E1250" s="105"/>
    </row>
    <row r="1251" spans="2:5">
      <c r="B1251" s="172">
        <v>42691</v>
      </c>
      <c r="C1251" s="190">
        <v>10</v>
      </c>
      <c r="D1251" s="174" t="s">
        <v>5336</v>
      </c>
      <c r="E1251" s="105"/>
    </row>
    <row r="1252" spans="2:5">
      <c r="B1252" s="172">
        <v>42691</v>
      </c>
      <c r="C1252" s="190">
        <v>10</v>
      </c>
      <c r="D1252" s="174" t="s">
        <v>5336</v>
      </c>
      <c r="E1252" s="105"/>
    </row>
    <row r="1253" spans="2:5">
      <c r="B1253" s="172">
        <v>42691</v>
      </c>
      <c r="C1253" s="190">
        <v>10</v>
      </c>
      <c r="D1253" s="174" t="s">
        <v>5336</v>
      </c>
      <c r="E1253" s="105"/>
    </row>
    <row r="1254" spans="2:5">
      <c r="B1254" s="172">
        <v>42691</v>
      </c>
      <c r="C1254" s="190">
        <v>10.15</v>
      </c>
      <c r="D1254" s="174" t="s">
        <v>5336</v>
      </c>
      <c r="E1254" s="105"/>
    </row>
    <row r="1255" spans="2:5">
      <c r="B1255" s="172">
        <v>42691</v>
      </c>
      <c r="C1255" s="190">
        <v>10.24</v>
      </c>
      <c r="D1255" s="174" t="s">
        <v>5336</v>
      </c>
      <c r="E1255" s="105"/>
    </row>
    <row r="1256" spans="2:5">
      <c r="B1256" s="172">
        <v>42691</v>
      </c>
      <c r="C1256" s="190">
        <v>10.82</v>
      </c>
      <c r="D1256" s="174" t="s">
        <v>5336</v>
      </c>
      <c r="E1256" s="105"/>
    </row>
    <row r="1257" spans="2:5">
      <c r="B1257" s="172">
        <v>42691</v>
      </c>
      <c r="C1257" s="190">
        <v>11</v>
      </c>
      <c r="D1257" s="174" t="s">
        <v>5336</v>
      </c>
      <c r="E1257" s="105"/>
    </row>
    <row r="1258" spans="2:5">
      <c r="B1258" s="172">
        <v>42691</v>
      </c>
      <c r="C1258" s="190">
        <v>11.03</v>
      </c>
      <c r="D1258" s="174" t="s">
        <v>5336</v>
      </c>
      <c r="E1258" s="105"/>
    </row>
    <row r="1259" spans="2:5">
      <c r="B1259" s="172">
        <v>42691</v>
      </c>
      <c r="C1259" s="190">
        <v>12</v>
      </c>
      <c r="D1259" s="174" t="s">
        <v>5336</v>
      </c>
      <c r="E1259" s="105"/>
    </row>
    <row r="1260" spans="2:5">
      <c r="B1260" s="172">
        <v>42691</v>
      </c>
      <c r="C1260" s="190">
        <v>13</v>
      </c>
      <c r="D1260" s="174" t="s">
        <v>5336</v>
      </c>
      <c r="E1260" s="105"/>
    </row>
    <row r="1261" spans="2:5">
      <c r="B1261" s="172">
        <v>42691</v>
      </c>
      <c r="C1261" s="190">
        <v>13.22</v>
      </c>
      <c r="D1261" s="174" t="s">
        <v>5336</v>
      </c>
      <c r="E1261" s="105"/>
    </row>
    <row r="1262" spans="2:5">
      <c r="B1262" s="172">
        <v>42691</v>
      </c>
      <c r="C1262" s="190">
        <v>15</v>
      </c>
      <c r="D1262" s="174" t="s">
        <v>5336</v>
      </c>
      <c r="E1262" s="105"/>
    </row>
    <row r="1263" spans="2:5">
      <c r="B1263" s="172">
        <v>42691</v>
      </c>
      <c r="C1263" s="190">
        <v>15</v>
      </c>
      <c r="D1263" s="174" t="s">
        <v>5336</v>
      </c>
      <c r="E1263" s="105"/>
    </row>
    <row r="1264" spans="2:5">
      <c r="B1264" s="172">
        <v>42691</v>
      </c>
      <c r="C1264" s="190">
        <v>18.399999999999999</v>
      </c>
      <c r="D1264" s="174" t="s">
        <v>5336</v>
      </c>
      <c r="E1264" s="105"/>
    </row>
    <row r="1265" spans="2:5">
      <c r="B1265" s="172">
        <v>42691</v>
      </c>
      <c r="C1265" s="190">
        <v>18.399999999999999</v>
      </c>
      <c r="D1265" s="174" t="s">
        <v>5336</v>
      </c>
      <c r="E1265" s="105"/>
    </row>
    <row r="1266" spans="2:5">
      <c r="B1266" s="172">
        <v>42691</v>
      </c>
      <c r="C1266" s="190">
        <v>20.8</v>
      </c>
      <c r="D1266" s="174" t="s">
        <v>5336</v>
      </c>
      <c r="E1266" s="105"/>
    </row>
    <row r="1267" spans="2:5">
      <c r="B1267" s="172">
        <v>42691</v>
      </c>
      <c r="C1267" s="190">
        <v>25</v>
      </c>
      <c r="D1267" s="174" t="s">
        <v>5336</v>
      </c>
      <c r="E1267" s="105"/>
    </row>
    <row r="1268" spans="2:5">
      <c r="B1268" s="172">
        <v>42691</v>
      </c>
      <c r="C1268" s="190">
        <v>25</v>
      </c>
      <c r="D1268" s="174" t="s">
        <v>5336</v>
      </c>
      <c r="E1268" s="105"/>
    </row>
    <row r="1269" spans="2:5">
      <c r="B1269" s="172">
        <v>42691</v>
      </c>
      <c r="C1269" s="190">
        <v>25</v>
      </c>
      <c r="D1269" s="174" t="s">
        <v>5336</v>
      </c>
      <c r="E1269" s="105"/>
    </row>
    <row r="1270" spans="2:5">
      <c r="B1270" s="172">
        <v>42691</v>
      </c>
      <c r="C1270" s="190">
        <v>25</v>
      </c>
      <c r="D1270" s="174" t="s">
        <v>5336</v>
      </c>
      <c r="E1270" s="105"/>
    </row>
    <row r="1271" spans="2:5">
      <c r="B1271" s="172">
        <v>42691</v>
      </c>
      <c r="C1271" s="190">
        <v>25</v>
      </c>
      <c r="D1271" s="174" t="s">
        <v>5336</v>
      </c>
      <c r="E1271" s="105"/>
    </row>
    <row r="1272" spans="2:5">
      <c r="B1272" s="172">
        <v>42691</v>
      </c>
      <c r="C1272" s="190">
        <v>25</v>
      </c>
      <c r="D1272" s="174" t="s">
        <v>5336</v>
      </c>
      <c r="E1272" s="105"/>
    </row>
    <row r="1273" spans="2:5">
      <c r="B1273" s="172">
        <v>42691</v>
      </c>
      <c r="C1273" s="190">
        <v>25</v>
      </c>
      <c r="D1273" s="174" t="s">
        <v>5336</v>
      </c>
      <c r="E1273" s="105"/>
    </row>
    <row r="1274" spans="2:5">
      <c r="B1274" s="172">
        <v>42691</v>
      </c>
      <c r="C1274" s="190">
        <v>25</v>
      </c>
      <c r="D1274" s="174" t="s">
        <v>5336</v>
      </c>
      <c r="E1274" s="105"/>
    </row>
    <row r="1275" spans="2:5">
      <c r="B1275" s="172">
        <v>42691</v>
      </c>
      <c r="C1275" s="190">
        <v>25</v>
      </c>
      <c r="D1275" s="174" t="s">
        <v>5336</v>
      </c>
      <c r="E1275" s="105"/>
    </row>
    <row r="1276" spans="2:5">
      <c r="B1276" s="172">
        <v>42691</v>
      </c>
      <c r="C1276" s="190">
        <v>25.09</v>
      </c>
      <c r="D1276" s="174" t="s">
        <v>5336</v>
      </c>
      <c r="E1276" s="105"/>
    </row>
    <row r="1277" spans="2:5">
      <c r="B1277" s="172">
        <v>42691</v>
      </c>
      <c r="C1277" s="190">
        <v>25.6</v>
      </c>
      <c r="D1277" s="174" t="s">
        <v>5336</v>
      </c>
      <c r="E1277" s="105"/>
    </row>
    <row r="1278" spans="2:5">
      <c r="B1278" s="172">
        <v>42691</v>
      </c>
      <c r="C1278" s="190">
        <v>27.64</v>
      </c>
      <c r="D1278" s="174" t="s">
        <v>5336</v>
      </c>
      <c r="E1278" s="105"/>
    </row>
    <row r="1279" spans="2:5">
      <c r="B1279" s="172">
        <v>42691</v>
      </c>
      <c r="C1279" s="190">
        <v>30</v>
      </c>
      <c r="D1279" s="174" t="s">
        <v>5336</v>
      </c>
      <c r="E1279" s="105"/>
    </row>
    <row r="1280" spans="2:5">
      <c r="B1280" s="172">
        <v>42691</v>
      </c>
      <c r="C1280" s="190">
        <v>30</v>
      </c>
      <c r="D1280" s="174" t="s">
        <v>5336</v>
      </c>
      <c r="E1280" s="105"/>
    </row>
    <row r="1281" spans="2:5">
      <c r="B1281" s="172">
        <v>42691</v>
      </c>
      <c r="C1281" s="190">
        <v>30</v>
      </c>
      <c r="D1281" s="174" t="s">
        <v>5336</v>
      </c>
      <c r="E1281" s="105"/>
    </row>
    <row r="1282" spans="2:5">
      <c r="B1282" s="172">
        <v>42691</v>
      </c>
      <c r="C1282" s="190">
        <v>30</v>
      </c>
      <c r="D1282" s="174" t="s">
        <v>5336</v>
      </c>
      <c r="E1282" s="105"/>
    </row>
    <row r="1283" spans="2:5">
      <c r="B1283" s="172">
        <v>42691</v>
      </c>
      <c r="C1283" s="190">
        <v>30</v>
      </c>
      <c r="D1283" s="174" t="s">
        <v>5336</v>
      </c>
      <c r="E1283" s="105"/>
    </row>
    <row r="1284" spans="2:5">
      <c r="B1284" s="172">
        <v>42691</v>
      </c>
      <c r="C1284" s="190">
        <v>30</v>
      </c>
      <c r="D1284" s="174" t="s">
        <v>5336</v>
      </c>
      <c r="E1284" s="105"/>
    </row>
    <row r="1285" spans="2:5">
      <c r="B1285" s="172">
        <v>42691</v>
      </c>
      <c r="C1285" s="190">
        <v>35</v>
      </c>
      <c r="D1285" s="174" t="s">
        <v>5336</v>
      </c>
      <c r="E1285" s="105"/>
    </row>
    <row r="1286" spans="2:5">
      <c r="B1286" s="172">
        <v>42691</v>
      </c>
      <c r="C1286" s="190">
        <v>36.909999999999997</v>
      </c>
      <c r="D1286" s="174" t="s">
        <v>5336</v>
      </c>
      <c r="E1286" s="105"/>
    </row>
    <row r="1287" spans="2:5">
      <c r="B1287" s="172">
        <v>42691</v>
      </c>
      <c r="C1287" s="190">
        <v>37</v>
      </c>
      <c r="D1287" s="174" t="s">
        <v>5336</v>
      </c>
      <c r="E1287" s="105"/>
    </row>
    <row r="1288" spans="2:5">
      <c r="B1288" s="172">
        <v>42691</v>
      </c>
      <c r="C1288" s="190">
        <v>50</v>
      </c>
      <c r="D1288" s="174" t="s">
        <v>5336</v>
      </c>
      <c r="E1288" s="105"/>
    </row>
    <row r="1289" spans="2:5">
      <c r="B1289" s="172">
        <v>42691</v>
      </c>
      <c r="C1289" s="190">
        <v>50</v>
      </c>
      <c r="D1289" s="174" t="s">
        <v>5336</v>
      </c>
      <c r="E1289" s="105"/>
    </row>
    <row r="1290" spans="2:5">
      <c r="B1290" s="172">
        <v>42691</v>
      </c>
      <c r="C1290" s="190">
        <v>60</v>
      </c>
      <c r="D1290" s="174" t="s">
        <v>5336</v>
      </c>
      <c r="E1290" s="105"/>
    </row>
    <row r="1291" spans="2:5">
      <c r="B1291" s="172">
        <v>42691</v>
      </c>
      <c r="C1291" s="190">
        <v>60</v>
      </c>
      <c r="D1291" s="174" t="s">
        <v>5336</v>
      </c>
      <c r="E1291" s="105"/>
    </row>
    <row r="1292" spans="2:5">
      <c r="B1292" s="172">
        <v>42691</v>
      </c>
      <c r="C1292" s="190">
        <v>60</v>
      </c>
      <c r="D1292" s="174" t="s">
        <v>5336</v>
      </c>
      <c r="E1292" s="105"/>
    </row>
    <row r="1293" spans="2:5">
      <c r="B1293" s="172">
        <v>42691</v>
      </c>
      <c r="C1293" s="190">
        <v>60</v>
      </c>
      <c r="D1293" s="174" t="s">
        <v>5336</v>
      </c>
      <c r="E1293" s="105"/>
    </row>
    <row r="1294" spans="2:5">
      <c r="B1294" s="172">
        <v>42691</v>
      </c>
      <c r="C1294" s="190">
        <v>65</v>
      </c>
      <c r="D1294" s="174" t="s">
        <v>5336</v>
      </c>
      <c r="E1294" s="105"/>
    </row>
    <row r="1295" spans="2:5">
      <c r="B1295" s="172">
        <v>42691</v>
      </c>
      <c r="C1295" s="190">
        <v>65</v>
      </c>
      <c r="D1295" s="174" t="s">
        <v>5336</v>
      </c>
      <c r="E1295" s="105"/>
    </row>
    <row r="1296" spans="2:5">
      <c r="B1296" s="172">
        <v>42691</v>
      </c>
      <c r="C1296" s="190">
        <v>65</v>
      </c>
      <c r="D1296" s="174" t="s">
        <v>5336</v>
      </c>
      <c r="E1296" s="105"/>
    </row>
    <row r="1297" spans="2:5">
      <c r="B1297" s="172">
        <v>42691</v>
      </c>
      <c r="C1297" s="190">
        <v>66</v>
      </c>
      <c r="D1297" s="174" t="s">
        <v>5336</v>
      </c>
      <c r="E1297" s="105"/>
    </row>
    <row r="1298" spans="2:5">
      <c r="B1298" s="172">
        <v>42691</v>
      </c>
      <c r="C1298" s="190">
        <v>75</v>
      </c>
      <c r="D1298" s="174" t="s">
        <v>5336</v>
      </c>
      <c r="E1298" s="105"/>
    </row>
    <row r="1299" spans="2:5">
      <c r="B1299" s="172">
        <v>42691</v>
      </c>
      <c r="C1299" s="190">
        <v>75</v>
      </c>
      <c r="D1299" s="174" t="s">
        <v>5336</v>
      </c>
      <c r="E1299" s="105"/>
    </row>
    <row r="1300" spans="2:5">
      <c r="B1300" s="172">
        <v>42691</v>
      </c>
      <c r="C1300" s="190">
        <v>95</v>
      </c>
      <c r="D1300" s="174" t="s">
        <v>5336</v>
      </c>
      <c r="E1300" s="105"/>
    </row>
    <row r="1301" spans="2:5">
      <c r="B1301" s="172">
        <v>42691</v>
      </c>
      <c r="C1301" s="190">
        <v>97</v>
      </c>
      <c r="D1301" s="174" t="s">
        <v>5336</v>
      </c>
      <c r="E1301" s="105"/>
    </row>
    <row r="1302" spans="2:5">
      <c r="B1302" s="172">
        <v>42691</v>
      </c>
      <c r="C1302" s="190">
        <v>105.77</v>
      </c>
      <c r="D1302" s="174" t="s">
        <v>5336</v>
      </c>
      <c r="E1302" s="105"/>
    </row>
    <row r="1303" spans="2:5">
      <c r="B1303" s="172">
        <v>42691</v>
      </c>
      <c r="C1303" s="190">
        <v>194</v>
      </c>
      <c r="D1303" s="174" t="s">
        <v>5336</v>
      </c>
      <c r="E1303" s="105"/>
    </row>
    <row r="1304" spans="2:5">
      <c r="B1304" s="172">
        <v>42692</v>
      </c>
      <c r="C1304" s="190">
        <v>0.06</v>
      </c>
      <c r="D1304" s="174" t="s">
        <v>5336</v>
      </c>
      <c r="E1304" s="105"/>
    </row>
    <row r="1305" spans="2:5">
      <c r="B1305" s="172">
        <v>42692</v>
      </c>
      <c r="C1305" s="190">
        <v>0.15</v>
      </c>
      <c r="D1305" s="174" t="s">
        <v>5336</v>
      </c>
      <c r="E1305" s="105"/>
    </row>
    <row r="1306" spans="2:5">
      <c r="B1306" s="172">
        <v>42692</v>
      </c>
      <c r="C1306" s="190">
        <v>0.22</v>
      </c>
      <c r="D1306" s="174" t="s">
        <v>5336</v>
      </c>
      <c r="E1306" s="105"/>
    </row>
    <row r="1307" spans="2:5">
      <c r="B1307" s="172">
        <v>42692</v>
      </c>
      <c r="C1307" s="190">
        <v>0.24</v>
      </c>
      <c r="D1307" s="174" t="s">
        <v>5336</v>
      </c>
      <c r="E1307" s="105"/>
    </row>
    <row r="1308" spans="2:5">
      <c r="B1308" s="172">
        <v>42692</v>
      </c>
      <c r="C1308" s="190">
        <v>0.5</v>
      </c>
      <c r="D1308" s="174" t="s">
        <v>5336</v>
      </c>
      <c r="E1308" s="105"/>
    </row>
    <row r="1309" spans="2:5">
      <c r="B1309" s="172">
        <v>42692</v>
      </c>
      <c r="C1309" s="190">
        <v>0.53</v>
      </c>
      <c r="D1309" s="174" t="s">
        <v>5336</v>
      </c>
      <c r="E1309" s="105"/>
    </row>
    <row r="1310" spans="2:5">
      <c r="B1310" s="172">
        <v>42692</v>
      </c>
      <c r="C1310" s="190">
        <v>0.76</v>
      </c>
      <c r="D1310" s="174" t="s">
        <v>5336</v>
      </c>
      <c r="E1310" s="105"/>
    </row>
    <row r="1311" spans="2:5">
      <c r="B1311" s="172">
        <v>42692</v>
      </c>
      <c r="C1311" s="190">
        <v>0.81</v>
      </c>
      <c r="D1311" s="174" t="s">
        <v>5336</v>
      </c>
      <c r="E1311" s="105"/>
    </row>
    <row r="1312" spans="2:5">
      <c r="B1312" s="172">
        <v>42692</v>
      </c>
      <c r="C1312" s="190">
        <v>0.85</v>
      </c>
      <c r="D1312" s="174" t="s">
        <v>5336</v>
      </c>
      <c r="E1312" s="105"/>
    </row>
    <row r="1313" spans="2:5">
      <c r="B1313" s="172">
        <v>42692</v>
      </c>
      <c r="C1313" s="190">
        <v>0.95</v>
      </c>
      <c r="D1313" s="174" t="s">
        <v>5336</v>
      </c>
      <c r="E1313" s="105"/>
    </row>
    <row r="1314" spans="2:5">
      <c r="B1314" s="172">
        <v>42692</v>
      </c>
      <c r="C1314" s="190">
        <v>1</v>
      </c>
      <c r="D1314" s="174" t="s">
        <v>5336</v>
      </c>
      <c r="E1314" s="105"/>
    </row>
    <row r="1315" spans="2:5">
      <c r="B1315" s="172">
        <v>42692</v>
      </c>
      <c r="C1315" s="190">
        <v>1</v>
      </c>
      <c r="D1315" s="174" t="s">
        <v>5336</v>
      </c>
      <c r="E1315" s="105"/>
    </row>
    <row r="1316" spans="2:5">
      <c r="B1316" s="172">
        <v>42692</v>
      </c>
      <c r="C1316" s="190">
        <v>1.01</v>
      </c>
      <c r="D1316" s="174" t="s">
        <v>5336</v>
      </c>
      <c r="E1316" s="105"/>
    </row>
    <row r="1317" spans="2:5">
      <c r="B1317" s="172">
        <v>42692</v>
      </c>
      <c r="C1317" s="190">
        <v>1.3</v>
      </c>
      <c r="D1317" s="174" t="s">
        <v>5336</v>
      </c>
      <c r="E1317" s="105"/>
    </row>
    <row r="1318" spans="2:5">
      <c r="B1318" s="172">
        <v>42692</v>
      </c>
      <c r="C1318" s="190">
        <v>1.77</v>
      </c>
      <c r="D1318" s="174" t="s">
        <v>5336</v>
      </c>
      <c r="E1318" s="105"/>
    </row>
    <row r="1319" spans="2:5">
      <c r="B1319" s="172">
        <v>42692</v>
      </c>
      <c r="C1319" s="190">
        <v>1.8</v>
      </c>
      <c r="D1319" s="174" t="s">
        <v>5336</v>
      </c>
      <c r="E1319" s="105"/>
    </row>
    <row r="1320" spans="2:5">
      <c r="B1320" s="172">
        <v>42692</v>
      </c>
      <c r="C1320" s="190">
        <v>2.5</v>
      </c>
      <c r="D1320" s="174" t="s">
        <v>5336</v>
      </c>
      <c r="E1320" s="105"/>
    </row>
    <row r="1321" spans="2:5">
      <c r="B1321" s="172">
        <v>42692</v>
      </c>
      <c r="C1321" s="190">
        <v>2.91</v>
      </c>
      <c r="D1321" s="174" t="s">
        <v>5336</v>
      </c>
      <c r="E1321" s="105"/>
    </row>
    <row r="1322" spans="2:5">
      <c r="B1322" s="172">
        <v>42692</v>
      </c>
      <c r="C1322" s="190">
        <v>3.1</v>
      </c>
      <c r="D1322" s="174" t="s">
        <v>5336</v>
      </c>
      <c r="E1322" s="105"/>
    </row>
    <row r="1323" spans="2:5">
      <c r="B1323" s="172">
        <v>42692</v>
      </c>
      <c r="C1323" s="190">
        <v>3.5</v>
      </c>
      <c r="D1323" s="174" t="s">
        <v>5336</v>
      </c>
      <c r="E1323" s="105"/>
    </row>
    <row r="1324" spans="2:5">
      <c r="B1324" s="172">
        <v>42692</v>
      </c>
      <c r="C1324" s="190">
        <v>4.33</v>
      </c>
      <c r="D1324" s="174" t="s">
        <v>5336</v>
      </c>
      <c r="E1324" s="105"/>
    </row>
    <row r="1325" spans="2:5">
      <c r="B1325" s="172">
        <v>42692</v>
      </c>
      <c r="C1325" s="190">
        <v>4.5</v>
      </c>
      <c r="D1325" s="174" t="s">
        <v>5336</v>
      </c>
      <c r="E1325" s="105"/>
    </row>
    <row r="1326" spans="2:5">
      <c r="B1326" s="172">
        <v>42692</v>
      </c>
      <c r="C1326" s="190">
        <v>4.6399999999999997</v>
      </c>
      <c r="D1326" s="174" t="s">
        <v>5336</v>
      </c>
      <c r="E1326" s="105"/>
    </row>
    <row r="1327" spans="2:5">
      <c r="B1327" s="172">
        <v>42692</v>
      </c>
      <c r="C1327" s="190">
        <v>5</v>
      </c>
      <c r="D1327" s="174" t="s">
        <v>5336</v>
      </c>
      <c r="E1327" s="105"/>
    </row>
    <row r="1328" spans="2:5">
      <c r="B1328" s="172">
        <v>42692</v>
      </c>
      <c r="C1328" s="190">
        <v>5</v>
      </c>
      <c r="D1328" s="174" t="s">
        <v>5336</v>
      </c>
      <c r="E1328" s="105"/>
    </row>
    <row r="1329" spans="2:5">
      <c r="B1329" s="172">
        <v>42692</v>
      </c>
      <c r="C1329" s="190">
        <v>5</v>
      </c>
      <c r="D1329" s="174" t="s">
        <v>5336</v>
      </c>
      <c r="E1329" s="105"/>
    </row>
    <row r="1330" spans="2:5">
      <c r="B1330" s="172">
        <v>42692</v>
      </c>
      <c r="C1330" s="190">
        <v>5.25</v>
      </c>
      <c r="D1330" s="174" t="s">
        <v>5336</v>
      </c>
      <c r="E1330" s="105"/>
    </row>
    <row r="1331" spans="2:5">
      <c r="B1331" s="172">
        <v>42692</v>
      </c>
      <c r="C1331" s="190">
        <v>6.15</v>
      </c>
      <c r="D1331" s="174" t="s">
        <v>5336</v>
      </c>
      <c r="E1331" s="105"/>
    </row>
    <row r="1332" spans="2:5">
      <c r="B1332" s="172">
        <v>42692</v>
      </c>
      <c r="C1332" s="190">
        <v>7</v>
      </c>
      <c r="D1332" s="174" t="s">
        <v>5336</v>
      </c>
      <c r="E1332" s="105"/>
    </row>
    <row r="1333" spans="2:5">
      <c r="B1333" s="172">
        <v>42692</v>
      </c>
      <c r="C1333" s="190">
        <v>7.33</v>
      </c>
      <c r="D1333" s="174" t="s">
        <v>5336</v>
      </c>
      <c r="E1333" s="105"/>
    </row>
    <row r="1334" spans="2:5">
      <c r="B1334" s="172">
        <v>42692</v>
      </c>
      <c r="C1334" s="190">
        <v>9</v>
      </c>
      <c r="D1334" s="174" t="s">
        <v>5336</v>
      </c>
      <c r="E1334" s="105"/>
    </row>
    <row r="1335" spans="2:5">
      <c r="B1335" s="172">
        <v>42692</v>
      </c>
      <c r="C1335" s="190">
        <v>10</v>
      </c>
      <c r="D1335" s="174" t="s">
        <v>5336</v>
      </c>
      <c r="E1335" s="105"/>
    </row>
    <row r="1336" spans="2:5">
      <c r="B1336" s="172">
        <v>42692</v>
      </c>
      <c r="C1336" s="190">
        <v>11</v>
      </c>
      <c r="D1336" s="174" t="s">
        <v>5336</v>
      </c>
      <c r="E1336" s="105"/>
    </row>
    <row r="1337" spans="2:5">
      <c r="B1337" s="172">
        <v>42692</v>
      </c>
      <c r="C1337" s="190">
        <v>11.03</v>
      </c>
      <c r="D1337" s="174" t="s">
        <v>5336</v>
      </c>
      <c r="E1337" s="105"/>
    </row>
    <row r="1338" spans="2:5">
      <c r="B1338" s="172">
        <v>42692</v>
      </c>
      <c r="C1338" s="190">
        <v>14.04</v>
      </c>
      <c r="D1338" s="174" t="s">
        <v>5336</v>
      </c>
      <c r="E1338" s="105"/>
    </row>
    <row r="1339" spans="2:5">
      <c r="B1339" s="172">
        <v>42692</v>
      </c>
      <c r="C1339" s="190">
        <v>14.25</v>
      </c>
      <c r="D1339" s="174" t="s">
        <v>5336</v>
      </c>
      <c r="E1339" s="105"/>
    </row>
    <row r="1340" spans="2:5">
      <c r="B1340" s="172">
        <v>42692</v>
      </c>
      <c r="C1340" s="190">
        <v>14.76</v>
      </c>
      <c r="D1340" s="174" t="s">
        <v>5336</v>
      </c>
      <c r="E1340" s="105"/>
    </row>
    <row r="1341" spans="2:5">
      <c r="B1341" s="172">
        <v>42692</v>
      </c>
      <c r="C1341" s="190">
        <v>15</v>
      </c>
      <c r="D1341" s="174" t="s">
        <v>5336</v>
      </c>
      <c r="E1341" s="105"/>
    </row>
    <row r="1342" spans="2:5">
      <c r="B1342" s="172">
        <v>42692</v>
      </c>
      <c r="C1342" s="190">
        <v>16</v>
      </c>
      <c r="D1342" s="174" t="s">
        <v>5336</v>
      </c>
      <c r="E1342" s="105"/>
    </row>
    <row r="1343" spans="2:5">
      <c r="B1343" s="172">
        <v>42692</v>
      </c>
      <c r="C1343" s="190">
        <v>16</v>
      </c>
      <c r="D1343" s="174" t="s">
        <v>5336</v>
      </c>
      <c r="E1343" s="105"/>
    </row>
    <row r="1344" spans="2:5">
      <c r="B1344" s="172">
        <v>42692</v>
      </c>
      <c r="C1344" s="190">
        <v>17.5</v>
      </c>
      <c r="D1344" s="174" t="s">
        <v>5336</v>
      </c>
      <c r="E1344" s="105"/>
    </row>
    <row r="1345" spans="2:5">
      <c r="B1345" s="172">
        <v>42692</v>
      </c>
      <c r="C1345" s="190">
        <v>20</v>
      </c>
      <c r="D1345" s="174" t="s">
        <v>5336</v>
      </c>
      <c r="E1345" s="105"/>
    </row>
    <row r="1346" spans="2:5">
      <c r="B1346" s="172">
        <v>42692</v>
      </c>
      <c r="C1346" s="190">
        <v>20</v>
      </c>
      <c r="D1346" s="174" t="s">
        <v>5336</v>
      </c>
      <c r="E1346" s="105"/>
    </row>
    <row r="1347" spans="2:5">
      <c r="B1347" s="172">
        <v>42692</v>
      </c>
      <c r="C1347" s="190">
        <v>20</v>
      </c>
      <c r="D1347" s="174" t="s">
        <v>5336</v>
      </c>
      <c r="E1347" s="105"/>
    </row>
    <row r="1348" spans="2:5">
      <c r="B1348" s="172">
        <v>42692</v>
      </c>
      <c r="C1348" s="190">
        <v>20</v>
      </c>
      <c r="D1348" s="174" t="s">
        <v>5336</v>
      </c>
      <c r="E1348" s="105"/>
    </row>
    <row r="1349" spans="2:5">
      <c r="B1349" s="172">
        <v>42692</v>
      </c>
      <c r="C1349" s="190">
        <v>20.22</v>
      </c>
      <c r="D1349" s="174" t="s">
        <v>5336</v>
      </c>
      <c r="E1349" s="105"/>
    </row>
    <row r="1350" spans="2:5">
      <c r="B1350" s="172">
        <v>42692</v>
      </c>
      <c r="C1350" s="190">
        <v>25</v>
      </c>
      <c r="D1350" s="174" t="s">
        <v>5336</v>
      </c>
      <c r="E1350" s="105"/>
    </row>
    <row r="1351" spans="2:5">
      <c r="B1351" s="172">
        <v>42692</v>
      </c>
      <c r="C1351" s="190">
        <v>25</v>
      </c>
      <c r="D1351" s="174" t="s">
        <v>5336</v>
      </c>
      <c r="E1351" s="105"/>
    </row>
    <row r="1352" spans="2:5">
      <c r="B1352" s="172">
        <v>42692</v>
      </c>
      <c r="C1352" s="190">
        <v>25</v>
      </c>
      <c r="D1352" s="174" t="s">
        <v>5336</v>
      </c>
      <c r="E1352" s="105"/>
    </row>
    <row r="1353" spans="2:5">
      <c r="B1353" s="172">
        <v>42692</v>
      </c>
      <c r="C1353" s="190">
        <v>25</v>
      </c>
      <c r="D1353" s="174" t="s">
        <v>5336</v>
      </c>
      <c r="E1353" s="105"/>
    </row>
    <row r="1354" spans="2:5">
      <c r="B1354" s="172">
        <v>42692</v>
      </c>
      <c r="C1354" s="190">
        <v>25</v>
      </c>
      <c r="D1354" s="174" t="s">
        <v>5336</v>
      </c>
      <c r="E1354" s="105"/>
    </row>
    <row r="1355" spans="2:5">
      <c r="B1355" s="172">
        <v>42692</v>
      </c>
      <c r="C1355" s="190">
        <v>25</v>
      </c>
      <c r="D1355" s="174" t="s">
        <v>5336</v>
      </c>
      <c r="E1355" s="105"/>
    </row>
    <row r="1356" spans="2:5">
      <c r="B1356" s="172">
        <v>42692</v>
      </c>
      <c r="C1356" s="190">
        <v>25</v>
      </c>
      <c r="D1356" s="174" t="s">
        <v>5336</v>
      </c>
      <c r="E1356" s="105"/>
    </row>
    <row r="1357" spans="2:5">
      <c r="B1357" s="172">
        <v>42692</v>
      </c>
      <c r="C1357" s="190">
        <v>25</v>
      </c>
      <c r="D1357" s="174" t="s">
        <v>5336</v>
      </c>
      <c r="E1357" s="105"/>
    </row>
    <row r="1358" spans="2:5">
      <c r="B1358" s="172">
        <v>42692</v>
      </c>
      <c r="C1358" s="190">
        <v>25.2</v>
      </c>
      <c r="D1358" s="174" t="s">
        <v>5336</v>
      </c>
      <c r="E1358" s="105"/>
    </row>
    <row r="1359" spans="2:5">
      <c r="B1359" s="172">
        <v>42692</v>
      </c>
      <c r="C1359" s="190">
        <v>26</v>
      </c>
      <c r="D1359" s="174" t="s">
        <v>5336</v>
      </c>
      <c r="E1359" s="105"/>
    </row>
    <row r="1360" spans="2:5">
      <c r="B1360" s="172">
        <v>42692</v>
      </c>
      <c r="C1360" s="190">
        <v>30</v>
      </c>
      <c r="D1360" s="174" t="s">
        <v>5336</v>
      </c>
      <c r="E1360" s="105"/>
    </row>
    <row r="1361" spans="2:5">
      <c r="B1361" s="172">
        <v>42692</v>
      </c>
      <c r="C1361" s="190">
        <v>30</v>
      </c>
      <c r="D1361" s="174" t="s">
        <v>5336</v>
      </c>
      <c r="E1361" s="105"/>
    </row>
    <row r="1362" spans="2:5">
      <c r="B1362" s="172">
        <v>42692</v>
      </c>
      <c r="C1362" s="190">
        <v>31.29</v>
      </c>
      <c r="D1362" s="174" t="s">
        <v>5336</v>
      </c>
      <c r="E1362" s="105"/>
    </row>
    <row r="1363" spans="2:5">
      <c r="B1363" s="172">
        <v>42692</v>
      </c>
      <c r="C1363" s="190">
        <v>33.200000000000003</v>
      </c>
      <c r="D1363" s="174" t="s">
        <v>5336</v>
      </c>
      <c r="E1363" s="105"/>
    </row>
    <row r="1364" spans="2:5">
      <c r="B1364" s="172">
        <v>42692</v>
      </c>
      <c r="C1364" s="190">
        <v>36</v>
      </c>
      <c r="D1364" s="174" t="s">
        <v>5336</v>
      </c>
      <c r="E1364" s="105"/>
    </row>
    <row r="1365" spans="2:5">
      <c r="B1365" s="172">
        <v>42692</v>
      </c>
      <c r="C1365" s="190">
        <v>38.65</v>
      </c>
      <c r="D1365" s="174" t="s">
        <v>5336</v>
      </c>
      <c r="E1365" s="105"/>
    </row>
    <row r="1366" spans="2:5">
      <c r="B1366" s="172">
        <v>42692</v>
      </c>
      <c r="C1366" s="190">
        <v>39.5</v>
      </c>
      <c r="D1366" s="174" t="s">
        <v>5336</v>
      </c>
      <c r="E1366" s="105"/>
    </row>
    <row r="1367" spans="2:5">
      <c r="B1367" s="172">
        <v>42692</v>
      </c>
      <c r="C1367" s="190">
        <v>40</v>
      </c>
      <c r="D1367" s="174" t="s">
        <v>5336</v>
      </c>
      <c r="E1367" s="105"/>
    </row>
    <row r="1368" spans="2:5">
      <c r="B1368" s="172">
        <v>42692</v>
      </c>
      <c r="C1368" s="190">
        <v>40</v>
      </c>
      <c r="D1368" s="174" t="s">
        <v>5336</v>
      </c>
      <c r="E1368" s="105"/>
    </row>
    <row r="1369" spans="2:5">
      <c r="B1369" s="172">
        <v>42692</v>
      </c>
      <c r="C1369" s="190">
        <v>50</v>
      </c>
      <c r="D1369" s="174" t="s">
        <v>5336</v>
      </c>
      <c r="E1369" s="105"/>
    </row>
    <row r="1370" spans="2:5">
      <c r="B1370" s="172">
        <v>42692</v>
      </c>
      <c r="C1370" s="190">
        <v>50</v>
      </c>
      <c r="D1370" s="174" t="s">
        <v>5336</v>
      </c>
      <c r="E1370" s="105"/>
    </row>
    <row r="1371" spans="2:5">
      <c r="B1371" s="172">
        <v>42692</v>
      </c>
      <c r="C1371" s="190">
        <v>55</v>
      </c>
      <c r="D1371" s="174" t="s">
        <v>5336</v>
      </c>
      <c r="E1371" s="105"/>
    </row>
    <row r="1372" spans="2:5">
      <c r="B1372" s="172">
        <v>42692</v>
      </c>
      <c r="C1372" s="190">
        <v>60</v>
      </c>
      <c r="D1372" s="174" t="s">
        <v>5336</v>
      </c>
      <c r="E1372" s="105"/>
    </row>
    <row r="1373" spans="2:5">
      <c r="B1373" s="172">
        <v>42692</v>
      </c>
      <c r="C1373" s="190">
        <v>60</v>
      </c>
      <c r="D1373" s="174" t="s">
        <v>5336</v>
      </c>
      <c r="E1373" s="105"/>
    </row>
    <row r="1374" spans="2:5">
      <c r="B1374" s="172">
        <v>42692</v>
      </c>
      <c r="C1374" s="190">
        <v>63</v>
      </c>
      <c r="D1374" s="174" t="s">
        <v>5336</v>
      </c>
      <c r="E1374" s="105"/>
    </row>
    <row r="1375" spans="2:5" s="70" customFormat="1">
      <c r="B1375" s="172">
        <v>42692</v>
      </c>
      <c r="C1375" s="190">
        <v>66</v>
      </c>
      <c r="D1375" s="174" t="s">
        <v>5336</v>
      </c>
      <c r="E1375" s="105"/>
    </row>
    <row r="1376" spans="2:5" s="70" customFormat="1">
      <c r="B1376" s="172">
        <v>42692</v>
      </c>
      <c r="C1376" s="190">
        <v>75</v>
      </c>
      <c r="D1376" s="174" t="s">
        <v>5336</v>
      </c>
      <c r="E1376" s="105"/>
    </row>
    <row r="1377" spans="2:5" s="70" customFormat="1">
      <c r="B1377" s="172">
        <v>42692</v>
      </c>
      <c r="C1377" s="190">
        <v>75</v>
      </c>
      <c r="D1377" s="174" t="s">
        <v>5336</v>
      </c>
      <c r="E1377" s="105"/>
    </row>
    <row r="1378" spans="2:5" s="70" customFormat="1">
      <c r="B1378" s="172">
        <v>42692</v>
      </c>
      <c r="C1378" s="190">
        <v>75</v>
      </c>
      <c r="D1378" s="174" t="s">
        <v>5336</v>
      </c>
      <c r="E1378" s="105"/>
    </row>
    <row r="1379" spans="2:5" s="70" customFormat="1">
      <c r="B1379" s="172">
        <v>42692</v>
      </c>
      <c r="C1379" s="190">
        <v>80</v>
      </c>
      <c r="D1379" s="174" t="s">
        <v>5336</v>
      </c>
      <c r="E1379" s="105"/>
    </row>
    <row r="1380" spans="2:5" s="70" customFormat="1">
      <c r="B1380" s="172">
        <v>42692</v>
      </c>
      <c r="C1380" s="190">
        <v>95</v>
      </c>
      <c r="D1380" s="174" t="s">
        <v>5336</v>
      </c>
      <c r="E1380" s="105"/>
    </row>
    <row r="1381" spans="2:5" s="70" customFormat="1">
      <c r="B1381" s="172">
        <v>42692</v>
      </c>
      <c r="C1381" s="190">
        <v>96</v>
      </c>
      <c r="D1381" s="174" t="s">
        <v>5336</v>
      </c>
      <c r="E1381" s="105"/>
    </row>
    <row r="1382" spans="2:5" s="70" customFormat="1">
      <c r="B1382" s="172">
        <v>42692</v>
      </c>
      <c r="C1382" s="190">
        <v>100</v>
      </c>
      <c r="D1382" s="174" t="s">
        <v>5336</v>
      </c>
      <c r="E1382" s="105"/>
    </row>
    <row r="1383" spans="2:5" s="70" customFormat="1">
      <c r="B1383" s="172">
        <v>42692</v>
      </c>
      <c r="C1383" s="190">
        <v>582</v>
      </c>
      <c r="D1383" s="174" t="s">
        <v>5336</v>
      </c>
      <c r="E1383" s="105"/>
    </row>
    <row r="1384" spans="2:5" s="70" customFormat="1">
      <c r="B1384" s="172">
        <v>42692</v>
      </c>
      <c r="C1384" s="190">
        <v>19400</v>
      </c>
      <c r="D1384" s="174" t="s">
        <v>5336</v>
      </c>
      <c r="E1384" s="105"/>
    </row>
    <row r="1385" spans="2:5" s="70" customFormat="1">
      <c r="B1385" s="172">
        <v>42695</v>
      </c>
      <c r="C1385" s="190">
        <v>0.97</v>
      </c>
      <c r="D1385" s="174" t="s">
        <v>5336</v>
      </c>
      <c r="E1385" s="105"/>
    </row>
    <row r="1386" spans="2:5" s="70" customFormat="1">
      <c r="B1386" s="172">
        <v>42695</v>
      </c>
      <c r="C1386" s="190">
        <v>0.97</v>
      </c>
      <c r="D1386" s="174" t="s">
        <v>5336</v>
      </c>
      <c r="E1386" s="105"/>
    </row>
    <row r="1387" spans="2:5" s="70" customFormat="1">
      <c r="B1387" s="172">
        <v>42695</v>
      </c>
      <c r="C1387" s="190">
        <v>20.37</v>
      </c>
      <c r="D1387" s="174" t="s">
        <v>5336</v>
      </c>
      <c r="E1387" s="105"/>
    </row>
    <row r="1388" spans="2:5" s="70" customFormat="1">
      <c r="B1388" s="172">
        <v>42695</v>
      </c>
      <c r="C1388" s="190">
        <v>313.31</v>
      </c>
      <c r="D1388" s="174" t="s">
        <v>5336</v>
      </c>
      <c r="E1388" s="105"/>
    </row>
    <row r="1389" spans="2:5" s="70" customFormat="1">
      <c r="B1389" s="172">
        <v>42695</v>
      </c>
      <c r="C1389" s="190">
        <v>506.34</v>
      </c>
      <c r="D1389" s="174" t="s">
        <v>5336</v>
      </c>
      <c r="E1389" s="105"/>
    </row>
    <row r="1390" spans="2:5" s="70" customFormat="1">
      <c r="B1390" s="172">
        <v>42696</v>
      </c>
      <c r="C1390" s="190">
        <v>0.01</v>
      </c>
      <c r="D1390" s="174" t="s">
        <v>5336</v>
      </c>
      <c r="E1390" s="105"/>
    </row>
    <row r="1391" spans="2:5" s="70" customFormat="1">
      <c r="B1391" s="172">
        <v>42696</v>
      </c>
      <c r="C1391" s="190">
        <v>0.01</v>
      </c>
      <c r="D1391" s="174" t="s">
        <v>5336</v>
      </c>
      <c r="E1391" s="105"/>
    </row>
    <row r="1392" spans="2:5" s="70" customFormat="1">
      <c r="B1392" s="172">
        <v>42696</v>
      </c>
      <c r="C1392" s="190">
        <v>0.03</v>
      </c>
      <c r="D1392" s="174" t="s">
        <v>5336</v>
      </c>
      <c r="E1392" s="105"/>
    </row>
    <row r="1393" spans="2:5" s="70" customFormat="1">
      <c r="B1393" s="172">
        <v>42696</v>
      </c>
      <c r="C1393" s="190">
        <v>0.03</v>
      </c>
      <c r="D1393" s="174" t="s">
        <v>5336</v>
      </c>
      <c r="E1393" s="105"/>
    </row>
    <row r="1394" spans="2:5" s="70" customFormat="1">
      <c r="B1394" s="172">
        <v>42696</v>
      </c>
      <c r="C1394" s="190">
        <v>0.14000000000000001</v>
      </c>
      <c r="D1394" s="174" t="s">
        <v>5336</v>
      </c>
      <c r="E1394" s="105"/>
    </row>
    <row r="1395" spans="2:5" s="70" customFormat="1">
      <c r="B1395" s="172">
        <v>42696</v>
      </c>
      <c r="C1395" s="190">
        <v>0.2</v>
      </c>
      <c r="D1395" s="174" t="s">
        <v>5336</v>
      </c>
      <c r="E1395" s="105"/>
    </row>
    <row r="1396" spans="2:5" s="70" customFormat="1">
      <c r="B1396" s="172">
        <v>42696</v>
      </c>
      <c r="C1396" s="190">
        <v>0.26</v>
      </c>
      <c r="D1396" s="174" t="s">
        <v>5336</v>
      </c>
      <c r="E1396" s="105"/>
    </row>
    <row r="1397" spans="2:5" s="70" customFormat="1">
      <c r="B1397" s="172">
        <v>42696</v>
      </c>
      <c r="C1397" s="190">
        <v>0.28000000000000003</v>
      </c>
      <c r="D1397" s="174" t="s">
        <v>5336</v>
      </c>
      <c r="E1397" s="105"/>
    </row>
    <row r="1398" spans="2:5" s="70" customFormat="1" ht="14.25" customHeight="1">
      <c r="B1398" s="172">
        <v>42696</v>
      </c>
      <c r="C1398" s="190">
        <v>0.3</v>
      </c>
      <c r="D1398" s="174" t="s">
        <v>5336</v>
      </c>
      <c r="E1398" s="105"/>
    </row>
    <row r="1399" spans="2:5" s="70" customFormat="1">
      <c r="B1399" s="172">
        <v>42696</v>
      </c>
      <c r="C1399" s="190">
        <v>0.38</v>
      </c>
      <c r="D1399" s="174" t="s">
        <v>5336</v>
      </c>
      <c r="E1399" s="105"/>
    </row>
    <row r="1400" spans="2:5" s="70" customFormat="1">
      <c r="B1400" s="172">
        <v>42696</v>
      </c>
      <c r="C1400" s="190">
        <v>0.4</v>
      </c>
      <c r="D1400" s="174" t="s">
        <v>5336</v>
      </c>
      <c r="E1400" s="105"/>
    </row>
    <row r="1401" spans="2:5" s="70" customFormat="1">
      <c r="B1401" s="172">
        <v>42696</v>
      </c>
      <c r="C1401" s="190">
        <v>0.4</v>
      </c>
      <c r="D1401" s="174" t="s">
        <v>5336</v>
      </c>
      <c r="E1401" s="105"/>
    </row>
    <row r="1402" spans="2:5" s="70" customFormat="1">
      <c r="B1402" s="172">
        <v>42696</v>
      </c>
      <c r="C1402" s="190">
        <v>0.4</v>
      </c>
      <c r="D1402" s="174" t="s">
        <v>5336</v>
      </c>
      <c r="E1402" s="105"/>
    </row>
    <row r="1403" spans="2:5" s="70" customFormat="1">
      <c r="B1403" s="172">
        <v>42696</v>
      </c>
      <c r="C1403" s="190">
        <v>0.43</v>
      </c>
      <c r="D1403" s="174" t="s">
        <v>5336</v>
      </c>
      <c r="E1403" s="105"/>
    </row>
    <row r="1404" spans="2:5" s="70" customFormat="1">
      <c r="B1404" s="172">
        <v>42696</v>
      </c>
      <c r="C1404" s="190">
        <v>0.56999999999999995</v>
      </c>
      <c r="D1404" s="174" t="s">
        <v>5336</v>
      </c>
      <c r="E1404" s="105"/>
    </row>
    <row r="1405" spans="2:5" s="70" customFormat="1">
      <c r="B1405" s="172">
        <v>42696</v>
      </c>
      <c r="C1405" s="190">
        <v>0.62</v>
      </c>
      <c r="D1405" s="174" t="s">
        <v>5336</v>
      </c>
      <c r="E1405" s="105"/>
    </row>
    <row r="1406" spans="2:5" s="70" customFormat="1">
      <c r="B1406" s="172">
        <v>42696</v>
      </c>
      <c r="C1406" s="190">
        <v>0.74</v>
      </c>
      <c r="D1406" s="174" t="s">
        <v>5336</v>
      </c>
      <c r="E1406" s="105"/>
    </row>
    <row r="1407" spans="2:5" s="70" customFormat="1">
      <c r="B1407" s="172">
        <v>42696</v>
      </c>
      <c r="C1407" s="190">
        <v>0.75</v>
      </c>
      <c r="D1407" s="174" t="s">
        <v>5336</v>
      </c>
      <c r="E1407" s="105"/>
    </row>
    <row r="1408" spans="2:5" s="70" customFormat="1">
      <c r="B1408" s="172">
        <v>42696</v>
      </c>
      <c r="C1408" s="190">
        <v>0.88</v>
      </c>
      <c r="D1408" s="174" t="s">
        <v>5336</v>
      </c>
      <c r="E1408" s="105"/>
    </row>
    <row r="1409" spans="2:5" s="70" customFormat="1">
      <c r="B1409" s="172">
        <v>42696</v>
      </c>
      <c r="C1409" s="190">
        <v>0.98</v>
      </c>
      <c r="D1409" s="174" t="s">
        <v>5336</v>
      </c>
      <c r="E1409" s="105"/>
    </row>
    <row r="1410" spans="2:5" s="70" customFormat="1">
      <c r="B1410" s="172">
        <v>42696</v>
      </c>
      <c r="C1410" s="190">
        <v>1</v>
      </c>
      <c r="D1410" s="174" t="s">
        <v>5336</v>
      </c>
      <c r="E1410" s="105"/>
    </row>
    <row r="1411" spans="2:5" s="70" customFormat="1">
      <c r="B1411" s="172">
        <v>42696</v>
      </c>
      <c r="C1411" s="190">
        <v>1</v>
      </c>
      <c r="D1411" s="174" t="s">
        <v>5336</v>
      </c>
      <c r="E1411" s="105"/>
    </row>
    <row r="1412" spans="2:5" s="70" customFormat="1">
      <c r="B1412" s="172">
        <v>42696</v>
      </c>
      <c r="C1412" s="190">
        <v>1</v>
      </c>
      <c r="D1412" s="174" t="s">
        <v>5336</v>
      </c>
      <c r="E1412" s="105"/>
    </row>
    <row r="1413" spans="2:5" s="70" customFormat="1">
      <c r="B1413" s="172">
        <v>42696</v>
      </c>
      <c r="C1413" s="190">
        <v>1.38</v>
      </c>
      <c r="D1413" s="174" t="s">
        <v>5336</v>
      </c>
      <c r="E1413" s="105"/>
    </row>
    <row r="1414" spans="2:5" s="70" customFormat="1">
      <c r="B1414" s="172">
        <v>42696</v>
      </c>
      <c r="C1414" s="190">
        <v>1.4</v>
      </c>
      <c r="D1414" s="174" t="s">
        <v>5336</v>
      </c>
      <c r="E1414" s="105"/>
    </row>
    <row r="1415" spans="2:5" s="70" customFormat="1">
      <c r="B1415" s="172">
        <v>42696</v>
      </c>
      <c r="C1415" s="190">
        <v>1.44</v>
      </c>
      <c r="D1415" s="174" t="s">
        <v>5336</v>
      </c>
      <c r="E1415" s="105"/>
    </row>
    <row r="1416" spans="2:5" s="70" customFormat="1">
      <c r="B1416" s="172">
        <v>42696</v>
      </c>
      <c r="C1416" s="190">
        <v>1.5</v>
      </c>
      <c r="D1416" s="174" t="s">
        <v>5336</v>
      </c>
      <c r="E1416" s="105"/>
    </row>
    <row r="1417" spans="2:5" s="70" customFormat="1">
      <c r="B1417" s="172">
        <v>42696</v>
      </c>
      <c r="C1417" s="190">
        <v>1.8</v>
      </c>
      <c r="D1417" s="174" t="s">
        <v>5336</v>
      </c>
      <c r="E1417" s="105"/>
    </row>
    <row r="1418" spans="2:5" s="70" customFormat="1">
      <c r="B1418" s="172">
        <v>42696</v>
      </c>
      <c r="C1418" s="190">
        <v>1.92</v>
      </c>
      <c r="D1418" s="174" t="s">
        <v>5336</v>
      </c>
      <c r="E1418" s="105"/>
    </row>
    <row r="1419" spans="2:5" s="70" customFormat="1">
      <c r="B1419" s="172">
        <v>42696</v>
      </c>
      <c r="C1419" s="190">
        <v>1.96</v>
      </c>
      <c r="D1419" s="174" t="s">
        <v>5336</v>
      </c>
      <c r="E1419" s="105"/>
    </row>
    <row r="1420" spans="2:5" s="70" customFormat="1" ht="14.25" customHeight="1">
      <c r="B1420" s="172">
        <v>42696</v>
      </c>
      <c r="C1420" s="190">
        <v>2</v>
      </c>
      <c r="D1420" s="174" t="s">
        <v>5336</v>
      </c>
      <c r="E1420" s="105"/>
    </row>
    <row r="1421" spans="2:5" s="70" customFormat="1">
      <c r="B1421" s="172">
        <v>42696</v>
      </c>
      <c r="C1421" s="190">
        <v>2</v>
      </c>
      <c r="D1421" s="174" t="s">
        <v>5336</v>
      </c>
      <c r="E1421" s="105"/>
    </row>
    <row r="1422" spans="2:5" s="70" customFormat="1">
      <c r="B1422" s="172">
        <v>42696</v>
      </c>
      <c r="C1422" s="190">
        <v>2.5</v>
      </c>
      <c r="D1422" s="174" t="s">
        <v>5336</v>
      </c>
      <c r="E1422" s="105"/>
    </row>
    <row r="1423" spans="2:5" s="70" customFormat="1">
      <c r="B1423" s="172">
        <v>42696</v>
      </c>
      <c r="C1423" s="190">
        <v>2.5</v>
      </c>
      <c r="D1423" s="174" t="s">
        <v>5336</v>
      </c>
      <c r="E1423" s="105"/>
    </row>
    <row r="1424" spans="2:5" s="70" customFormat="1">
      <c r="B1424" s="172">
        <v>42696</v>
      </c>
      <c r="C1424" s="190">
        <v>2.5</v>
      </c>
      <c r="D1424" s="174" t="s">
        <v>5336</v>
      </c>
      <c r="E1424" s="105"/>
    </row>
    <row r="1425" spans="2:5" s="70" customFormat="1">
      <c r="B1425" s="172">
        <v>42696</v>
      </c>
      <c r="C1425" s="190">
        <v>2.64</v>
      </c>
      <c r="D1425" s="174" t="s">
        <v>5336</v>
      </c>
      <c r="E1425" s="105"/>
    </row>
    <row r="1426" spans="2:5" s="70" customFormat="1">
      <c r="B1426" s="172">
        <v>42696</v>
      </c>
      <c r="C1426" s="190">
        <v>2.8</v>
      </c>
      <c r="D1426" s="174" t="s">
        <v>5336</v>
      </c>
      <c r="E1426" s="105"/>
    </row>
    <row r="1427" spans="2:5" s="70" customFormat="1">
      <c r="B1427" s="172">
        <v>42696</v>
      </c>
      <c r="C1427" s="190">
        <v>3</v>
      </c>
      <c r="D1427" s="174" t="s">
        <v>5336</v>
      </c>
      <c r="E1427" s="105"/>
    </row>
    <row r="1428" spans="2:5" s="70" customFormat="1">
      <c r="B1428" s="172">
        <v>42696</v>
      </c>
      <c r="C1428" s="190">
        <v>3</v>
      </c>
      <c r="D1428" s="174" t="s">
        <v>5336</v>
      </c>
      <c r="E1428" s="105"/>
    </row>
    <row r="1429" spans="2:5" s="70" customFormat="1">
      <c r="B1429" s="172">
        <v>42696</v>
      </c>
      <c r="C1429" s="190">
        <v>3</v>
      </c>
      <c r="D1429" s="174" t="s">
        <v>5336</v>
      </c>
      <c r="E1429" s="105"/>
    </row>
    <row r="1430" spans="2:5" s="70" customFormat="1">
      <c r="B1430" s="172">
        <v>42696</v>
      </c>
      <c r="C1430" s="190">
        <v>3.6</v>
      </c>
      <c r="D1430" s="174" t="s">
        <v>5336</v>
      </c>
      <c r="E1430" s="105"/>
    </row>
    <row r="1431" spans="2:5" s="70" customFormat="1">
      <c r="B1431" s="172">
        <v>42696</v>
      </c>
      <c r="C1431" s="190">
        <v>4</v>
      </c>
      <c r="D1431" s="174" t="s">
        <v>5336</v>
      </c>
      <c r="E1431" s="105"/>
    </row>
    <row r="1432" spans="2:5" s="70" customFormat="1">
      <c r="B1432" s="172">
        <v>42696</v>
      </c>
      <c r="C1432" s="190">
        <v>4</v>
      </c>
      <c r="D1432" s="174" t="s">
        <v>5336</v>
      </c>
      <c r="E1432" s="105"/>
    </row>
    <row r="1433" spans="2:5" s="70" customFormat="1">
      <c r="B1433" s="172">
        <v>42696</v>
      </c>
      <c r="C1433" s="190">
        <v>4.72</v>
      </c>
      <c r="D1433" s="174" t="s">
        <v>5336</v>
      </c>
      <c r="E1433" s="105"/>
    </row>
    <row r="1434" spans="2:5" s="70" customFormat="1">
      <c r="B1434" s="172">
        <v>42696</v>
      </c>
      <c r="C1434" s="190">
        <v>5</v>
      </c>
      <c r="D1434" s="174" t="s">
        <v>5336</v>
      </c>
      <c r="E1434" s="105"/>
    </row>
    <row r="1435" spans="2:5" s="70" customFormat="1">
      <c r="B1435" s="172">
        <v>42696</v>
      </c>
      <c r="C1435" s="190">
        <v>5</v>
      </c>
      <c r="D1435" s="174" t="s">
        <v>5336</v>
      </c>
      <c r="E1435" s="105"/>
    </row>
    <row r="1436" spans="2:5" s="70" customFormat="1">
      <c r="B1436" s="172">
        <v>42696</v>
      </c>
      <c r="C1436" s="190">
        <v>5</v>
      </c>
      <c r="D1436" s="174" t="s">
        <v>5336</v>
      </c>
      <c r="E1436" s="105"/>
    </row>
    <row r="1437" spans="2:5" s="70" customFormat="1">
      <c r="B1437" s="172">
        <v>42696</v>
      </c>
      <c r="C1437" s="190">
        <v>5</v>
      </c>
      <c r="D1437" s="174" t="s">
        <v>5336</v>
      </c>
      <c r="E1437" s="105"/>
    </row>
    <row r="1438" spans="2:5" s="70" customFormat="1">
      <c r="B1438" s="172">
        <v>42696</v>
      </c>
      <c r="C1438" s="190">
        <v>5</v>
      </c>
      <c r="D1438" s="174" t="s">
        <v>5336</v>
      </c>
      <c r="E1438" s="105"/>
    </row>
    <row r="1439" spans="2:5" s="70" customFormat="1">
      <c r="B1439" s="172">
        <v>42696</v>
      </c>
      <c r="C1439" s="190">
        <v>5</v>
      </c>
      <c r="D1439" s="174" t="s">
        <v>5336</v>
      </c>
      <c r="E1439" s="105"/>
    </row>
    <row r="1440" spans="2:5" s="70" customFormat="1">
      <c r="B1440" s="172">
        <v>42696</v>
      </c>
      <c r="C1440" s="190">
        <v>5</v>
      </c>
      <c r="D1440" s="174" t="s">
        <v>5336</v>
      </c>
      <c r="E1440" s="105"/>
    </row>
    <row r="1441" spans="2:5" s="70" customFormat="1">
      <c r="B1441" s="172">
        <v>42696</v>
      </c>
      <c r="C1441" s="190">
        <v>5</v>
      </c>
      <c r="D1441" s="174" t="s">
        <v>5336</v>
      </c>
      <c r="E1441" s="105"/>
    </row>
    <row r="1442" spans="2:5" s="70" customFormat="1">
      <c r="B1442" s="172">
        <v>42696</v>
      </c>
      <c r="C1442" s="190">
        <v>5</v>
      </c>
      <c r="D1442" s="174" t="s">
        <v>5336</v>
      </c>
      <c r="E1442" s="105"/>
    </row>
    <row r="1443" spans="2:5" s="70" customFormat="1">
      <c r="B1443" s="172">
        <v>42696</v>
      </c>
      <c r="C1443" s="190">
        <v>5</v>
      </c>
      <c r="D1443" s="174" t="s">
        <v>5336</v>
      </c>
      <c r="E1443" s="105"/>
    </row>
    <row r="1444" spans="2:5" s="70" customFormat="1">
      <c r="B1444" s="172">
        <v>42696</v>
      </c>
      <c r="C1444" s="190">
        <v>5</v>
      </c>
      <c r="D1444" s="174" t="s">
        <v>5336</v>
      </c>
      <c r="E1444" s="105"/>
    </row>
    <row r="1445" spans="2:5" s="70" customFormat="1">
      <c r="B1445" s="172">
        <v>42696</v>
      </c>
      <c r="C1445" s="190">
        <v>5</v>
      </c>
      <c r="D1445" s="174" t="s">
        <v>5336</v>
      </c>
      <c r="E1445" s="105"/>
    </row>
    <row r="1446" spans="2:5" s="70" customFormat="1">
      <c r="B1446" s="172">
        <v>42696</v>
      </c>
      <c r="C1446" s="190">
        <v>6.69</v>
      </c>
      <c r="D1446" s="174" t="s">
        <v>5336</v>
      </c>
      <c r="E1446" s="105"/>
    </row>
    <row r="1447" spans="2:5" s="70" customFormat="1">
      <c r="B1447" s="172">
        <v>42696</v>
      </c>
      <c r="C1447" s="190">
        <v>7</v>
      </c>
      <c r="D1447" s="174" t="s">
        <v>5336</v>
      </c>
      <c r="E1447" s="105"/>
    </row>
    <row r="1448" spans="2:5" s="70" customFormat="1">
      <c r="B1448" s="172">
        <v>42696</v>
      </c>
      <c r="C1448" s="190">
        <v>7</v>
      </c>
      <c r="D1448" s="174" t="s">
        <v>5336</v>
      </c>
      <c r="E1448" s="105"/>
    </row>
    <row r="1449" spans="2:5" s="70" customFormat="1">
      <c r="B1449" s="172">
        <v>42696</v>
      </c>
      <c r="C1449" s="190">
        <v>7</v>
      </c>
      <c r="D1449" s="174" t="s">
        <v>5336</v>
      </c>
      <c r="E1449" s="105"/>
    </row>
    <row r="1450" spans="2:5" s="70" customFormat="1">
      <c r="B1450" s="172">
        <v>42696</v>
      </c>
      <c r="C1450" s="190">
        <v>7.24</v>
      </c>
      <c r="D1450" s="174" t="s">
        <v>5336</v>
      </c>
      <c r="E1450" s="105"/>
    </row>
    <row r="1451" spans="2:5" s="70" customFormat="1">
      <c r="B1451" s="172">
        <v>42696</v>
      </c>
      <c r="C1451" s="190">
        <v>7.25</v>
      </c>
      <c r="D1451" s="174" t="s">
        <v>5336</v>
      </c>
      <c r="E1451" s="105"/>
    </row>
    <row r="1452" spans="2:5" s="70" customFormat="1">
      <c r="B1452" s="172">
        <v>42696</v>
      </c>
      <c r="C1452" s="190">
        <v>7.5</v>
      </c>
      <c r="D1452" s="174" t="s">
        <v>5336</v>
      </c>
      <c r="E1452" s="105"/>
    </row>
    <row r="1453" spans="2:5" s="70" customFormat="1">
      <c r="B1453" s="172">
        <v>42696</v>
      </c>
      <c r="C1453" s="190">
        <v>7.75</v>
      </c>
      <c r="D1453" s="174" t="s">
        <v>5336</v>
      </c>
      <c r="E1453" s="105"/>
    </row>
    <row r="1454" spans="2:5" s="70" customFormat="1">
      <c r="B1454" s="172">
        <v>42696</v>
      </c>
      <c r="C1454" s="190">
        <v>8</v>
      </c>
      <c r="D1454" s="174" t="s">
        <v>5336</v>
      </c>
      <c r="E1454" s="105"/>
    </row>
    <row r="1455" spans="2:5" s="70" customFormat="1">
      <c r="B1455" s="172">
        <v>42696</v>
      </c>
      <c r="C1455" s="190">
        <v>8.14</v>
      </c>
      <c r="D1455" s="174" t="s">
        <v>5336</v>
      </c>
      <c r="E1455" s="105"/>
    </row>
    <row r="1456" spans="2:5" s="70" customFormat="1">
      <c r="B1456" s="172">
        <v>42696</v>
      </c>
      <c r="C1456" s="190">
        <v>8.4</v>
      </c>
      <c r="D1456" s="174" t="s">
        <v>5336</v>
      </c>
      <c r="E1456" s="105"/>
    </row>
    <row r="1457" spans="2:5" s="70" customFormat="1">
      <c r="B1457" s="172">
        <v>42696</v>
      </c>
      <c r="C1457" s="190">
        <v>8.5</v>
      </c>
      <c r="D1457" s="174" t="s">
        <v>5336</v>
      </c>
      <c r="E1457" s="105"/>
    </row>
    <row r="1458" spans="2:5" s="70" customFormat="1">
      <c r="B1458" s="172">
        <v>42696</v>
      </c>
      <c r="C1458" s="190">
        <v>8.6999999999999993</v>
      </c>
      <c r="D1458" s="174" t="s">
        <v>5336</v>
      </c>
      <c r="E1458" s="105"/>
    </row>
    <row r="1459" spans="2:5" s="70" customFormat="1">
      <c r="B1459" s="172">
        <v>42696</v>
      </c>
      <c r="C1459" s="190">
        <v>9</v>
      </c>
      <c r="D1459" s="174" t="s">
        <v>5336</v>
      </c>
      <c r="E1459" s="105"/>
    </row>
    <row r="1460" spans="2:5" s="70" customFormat="1">
      <c r="B1460" s="172">
        <v>42696</v>
      </c>
      <c r="C1460" s="190">
        <v>9.3000000000000007</v>
      </c>
      <c r="D1460" s="174" t="s">
        <v>5336</v>
      </c>
      <c r="E1460" s="105"/>
    </row>
    <row r="1461" spans="2:5" s="70" customFormat="1">
      <c r="B1461" s="172">
        <v>42696</v>
      </c>
      <c r="C1461" s="190">
        <v>9.5</v>
      </c>
      <c r="D1461" s="174" t="s">
        <v>5336</v>
      </c>
      <c r="E1461" s="105"/>
    </row>
    <row r="1462" spans="2:5" s="70" customFormat="1">
      <c r="B1462" s="172">
        <v>42696</v>
      </c>
      <c r="C1462" s="190">
        <v>10</v>
      </c>
      <c r="D1462" s="174" t="s">
        <v>5336</v>
      </c>
      <c r="E1462" s="105"/>
    </row>
    <row r="1463" spans="2:5" s="70" customFormat="1">
      <c r="B1463" s="172">
        <v>42696</v>
      </c>
      <c r="C1463" s="190">
        <v>10</v>
      </c>
      <c r="D1463" s="174" t="s">
        <v>5336</v>
      </c>
      <c r="E1463" s="105"/>
    </row>
    <row r="1464" spans="2:5" s="70" customFormat="1">
      <c r="B1464" s="172">
        <v>42696</v>
      </c>
      <c r="C1464" s="190">
        <v>10</v>
      </c>
      <c r="D1464" s="174" t="s">
        <v>5336</v>
      </c>
      <c r="E1464" s="105"/>
    </row>
    <row r="1465" spans="2:5" s="70" customFormat="1">
      <c r="B1465" s="172">
        <v>42696</v>
      </c>
      <c r="C1465" s="190">
        <v>10</v>
      </c>
      <c r="D1465" s="174" t="s">
        <v>5336</v>
      </c>
      <c r="E1465" s="105"/>
    </row>
    <row r="1466" spans="2:5" s="70" customFormat="1">
      <c r="B1466" s="172">
        <v>42696</v>
      </c>
      <c r="C1466" s="190">
        <v>10</v>
      </c>
      <c r="D1466" s="174" t="s">
        <v>5336</v>
      </c>
      <c r="E1466" s="105"/>
    </row>
    <row r="1467" spans="2:5" s="70" customFormat="1">
      <c r="B1467" s="172">
        <v>42696</v>
      </c>
      <c r="C1467" s="190">
        <v>10</v>
      </c>
      <c r="D1467" s="174" t="s">
        <v>5336</v>
      </c>
      <c r="E1467" s="105"/>
    </row>
    <row r="1468" spans="2:5" s="70" customFormat="1">
      <c r="B1468" s="172">
        <v>42696</v>
      </c>
      <c r="C1468" s="190">
        <v>10</v>
      </c>
      <c r="D1468" s="174" t="s">
        <v>5336</v>
      </c>
      <c r="E1468" s="105"/>
    </row>
    <row r="1469" spans="2:5" s="70" customFormat="1">
      <c r="B1469" s="172">
        <v>42696</v>
      </c>
      <c r="C1469" s="190">
        <v>10</v>
      </c>
      <c r="D1469" s="174" t="s">
        <v>5336</v>
      </c>
      <c r="E1469" s="105"/>
    </row>
    <row r="1470" spans="2:5" s="70" customFormat="1">
      <c r="B1470" s="172">
        <v>42696</v>
      </c>
      <c r="C1470" s="190">
        <v>10</v>
      </c>
      <c r="D1470" s="174" t="s">
        <v>5336</v>
      </c>
      <c r="E1470" s="105"/>
    </row>
    <row r="1471" spans="2:5" s="70" customFormat="1">
      <c r="B1471" s="172">
        <v>42696</v>
      </c>
      <c r="C1471" s="190">
        <v>10</v>
      </c>
      <c r="D1471" s="174" t="s">
        <v>5336</v>
      </c>
      <c r="E1471" s="105"/>
    </row>
    <row r="1472" spans="2:5" s="70" customFormat="1">
      <c r="B1472" s="172">
        <v>42696</v>
      </c>
      <c r="C1472" s="190">
        <v>10</v>
      </c>
      <c r="D1472" s="174" t="s">
        <v>5336</v>
      </c>
      <c r="E1472" s="105"/>
    </row>
    <row r="1473" spans="2:5" s="70" customFormat="1">
      <c r="B1473" s="172">
        <v>42696</v>
      </c>
      <c r="C1473" s="190">
        <v>10</v>
      </c>
      <c r="D1473" s="174" t="s">
        <v>5336</v>
      </c>
      <c r="E1473" s="105"/>
    </row>
    <row r="1474" spans="2:5" s="70" customFormat="1">
      <c r="B1474" s="172">
        <v>42696</v>
      </c>
      <c r="C1474" s="190">
        <v>10</v>
      </c>
      <c r="D1474" s="174" t="s">
        <v>5336</v>
      </c>
      <c r="E1474" s="105"/>
    </row>
    <row r="1475" spans="2:5" s="70" customFormat="1">
      <c r="B1475" s="172">
        <v>42696</v>
      </c>
      <c r="C1475" s="190">
        <v>10</v>
      </c>
      <c r="D1475" s="174" t="s">
        <v>5336</v>
      </c>
      <c r="E1475" s="105"/>
    </row>
    <row r="1476" spans="2:5" s="70" customFormat="1">
      <c r="B1476" s="172">
        <v>42696</v>
      </c>
      <c r="C1476" s="190">
        <v>10</v>
      </c>
      <c r="D1476" s="174" t="s">
        <v>5336</v>
      </c>
      <c r="E1476" s="105"/>
    </row>
    <row r="1477" spans="2:5" s="70" customFormat="1">
      <c r="B1477" s="172">
        <v>42696</v>
      </c>
      <c r="C1477" s="190">
        <v>10</v>
      </c>
      <c r="D1477" s="174" t="s">
        <v>5336</v>
      </c>
      <c r="E1477" s="105"/>
    </row>
    <row r="1478" spans="2:5" s="70" customFormat="1">
      <c r="B1478" s="172">
        <v>42696</v>
      </c>
      <c r="C1478" s="190">
        <v>10</v>
      </c>
      <c r="D1478" s="174" t="s">
        <v>5336</v>
      </c>
      <c r="E1478" s="105"/>
    </row>
    <row r="1479" spans="2:5" s="70" customFormat="1">
      <c r="B1479" s="172">
        <v>42696</v>
      </c>
      <c r="C1479" s="190">
        <v>10</v>
      </c>
      <c r="D1479" s="174" t="s">
        <v>5336</v>
      </c>
      <c r="E1479" s="105"/>
    </row>
    <row r="1480" spans="2:5" s="70" customFormat="1">
      <c r="B1480" s="172">
        <v>42696</v>
      </c>
      <c r="C1480" s="190">
        <v>10</v>
      </c>
      <c r="D1480" s="174" t="s">
        <v>5336</v>
      </c>
      <c r="E1480" s="105"/>
    </row>
    <row r="1481" spans="2:5" s="70" customFormat="1">
      <c r="B1481" s="172">
        <v>42696</v>
      </c>
      <c r="C1481" s="190">
        <v>10</v>
      </c>
      <c r="D1481" s="174" t="s">
        <v>5336</v>
      </c>
      <c r="E1481" s="105"/>
    </row>
    <row r="1482" spans="2:5" s="70" customFormat="1">
      <c r="B1482" s="172">
        <v>42696</v>
      </c>
      <c r="C1482" s="190">
        <v>10.25</v>
      </c>
      <c r="D1482" s="174" t="s">
        <v>5336</v>
      </c>
      <c r="E1482" s="105"/>
    </row>
    <row r="1483" spans="2:5" s="70" customFormat="1">
      <c r="B1483" s="172">
        <v>42696</v>
      </c>
      <c r="C1483" s="190">
        <v>10.96</v>
      </c>
      <c r="D1483" s="174" t="s">
        <v>5336</v>
      </c>
      <c r="E1483" s="105"/>
    </row>
    <row r="1484" spans="2:5" s="70" customFormat="1">
      <c r="B1484" s="172">
        <v>42696</v>
      </c>
      <c r="C1484" s="190">
        <v>12</v>
      </c>
      <c r="D1484" s="174" t="s">
        <v>5336</v>
      </c>
      <c r="E1484" s="105"/>
    </row>
    <row r="1485" spans="2:5" s="70" customFormat="1">
      <c r="B1485" s="172">
        <v>42696</v>
      </c>
      <c r="C1485" s="190">
        <v>12.75</v>
      </c>
      <c r="D1485" s="174" t="s">
        <v>5336</v>
      </c>
      <c r="E1485" s="105"/>
    </row>
    <row r="1486" spans="2:5" s="70" customFormat="1">
      <c r="B1486" s="172">
        <v>42696</v>
      </c>
      <c r="C1486" s="190">
        <v>13.58</v>
      </c>
      <c r="D1486" s="174" t="s">
        <v>5336</v>
      </c>
      <c r="E1486" s="105"/>
    </row>
    <row r="1487" spans="2:5" s="70" customFormat="1">
      <c r="B1487" s="172">
        <v>42696</v>
      </c>
      <c r="C1487" s="190">
        <v>15</v>
      </c>
      <c r="D1487" s="174" t="s">
        <v>5336</v>
      </c>
      <c r="E1487" s="105"/>
    </row>
    <row r="1488" spans="2:5" s="70" customFormat="1">
      <c r="B1488" s="172">
        <v>42696</v>
      </c>
      <c r="C1488" s="190">
        <v>15</v>
      </c>
      <c r="D1488" s="174" t="s">
        <v>5336</v>
      </c>
      <c r="E1488" s="105"/>
    </row>
    <row r="1489" spans="2:5" s="70" customFormat="1">
      <c r="B1489" s="172">
        <v>42696</v>
      </c>
      <c r="C1489" s="190">
        <v>15</v>
      </c>
      <c r="D1489" s="174" t="s">
        <v>5336</v>
      </c>
      <c r="E1489" s="105"/>
    </row>
    <row r="1490" spans="2:5" s="70" customFormat="1">
      <c r="B1490" s="172">
        <v>42696</v>
      </c>
      <c r="C1490" s="190">
        <v>15</v>
      </c>
      <c r="D1490" s="174" t="s">
        <v>5336</v>
      </c>
      <c r="E1490" s="105"/>
    </row>
    <row r="1491" spans="2:5">
      <c r="B1491" s="172">
        <v>42696</v>
      </c>
      <c r="C1491" s="190">
        <v>15</v>
      </c>
      <c r="D1491" s="174" t="s">
        <v>5336</v>
      </c>
      <c r="E1491" s="105"/>
    </row>
    <row r="1492" spans="2:5">
      <c r="B1492" s="172">
        <v>42696</v>
      </c>
      <c r="C1492" s="190">
        <v>15</v>
      </c>
      <c r="D1492" s="174" t="s">
        <v>5336</v>
      </c>
      <c r="E1492" s="105"/>
    </row>
    <row r="1493" spans="2:5">
      <c r="B1493" s="172">
        <v>42696</v>
      </c>
      <c r="C1493" s="190">
        <v>15</v>
      </c>
      <c r="D1493" s="174" t="s">
        <v>5336</v>
      </c>
      <c r="E1493" s="105"/>
    </row>
    <row r="1494" spans="2:5">
      <c r="B1494" s="172">
        <v>42696</v>
      </c>
      <c r="C1494" s="190">
        <v>15</v>
      </c>
      <c r="D1494" s="174" t="s">
        <v>5336</v>
      </c>
      <c r="E1494" s="105"/>
    </row>
    <row r="1495" spans="2:5">
      <c r="B1495" s="172">
        <v>42696</v>
      </c>
      <c r="C1495" s="190">
        <v>16.21</v>
      </c>
      <c r="D1495" s="174" t="s">
        <v>5336</v>
      </c>
      <c r="E1495" s="105"/>
    </row>
    <row r="1496" spans="2:5">
      <c r="B1496" s="172">
        <v>42696</v>
      </c>
      <c r="C1496" s="190">
        <v>16.23</v>
      </c>
      <c r="D1496" s="174" t="s">
        <v>5336</v>
      </c>
      <c r="E1496" s="105"/>
    </row>
    <row r="1497" spans="2:5">
      <c r="B1497" s="172">
        <v>42696</v>
      </c>
      <c r="C1497" s="190">
        <v>17.75</v>
      </c>
      <c r="D1497" s="174" t="s">
        <v>5336</v>
      </c>
      <c r="E1497" s="105"/>
    </row>
    <row r="1498" spans="2:5">
      <c r="B1498" s="172">
        <v>42696</v>
      </c>
      <c r="C1498" s="190">
        <v>19.239999999999998</v>
      </c>
      <c r="D1498" s="174" t="s">
        <v>5336</v>
      </c>
      <c r="E1498" s="105"/>
    </row>
    <row r="1499" spans="2:5">
      <c r="B1499" s="172">
        <v>42696</v>
      </c>
      <c r="C1499" s="190">
        <v>19.690000000000001</v>
      </c>
      <c r="D1499" s="174" t="s">
        <v>5336</v>
      </c>
      <c r="E1499" s="105"/>
    </row>
    <row r="1500" spans="2:5">
      <c r="B1500" s="172">
        <v>42696</v>
      </c>
      <c r="C1500" s="190">
        <v>20</v>
      </c>
      <c r="D1500" s="174" t="s">
        <v>5336</v>
      </c>
      <c r="E1500" s="105"/>
    </row>
    <row r="1501" spans="2:5">
      <c r="B1501" s="172">
        <v>42696</v>
      </c>
      <c r="C1501" s="190">
        <v>20</v>
      </c>
      <c r="D1501" s="174" t="s">
        <v>5336</v>
      </c>
      <c r="E1501" s="105"/>
    </row>
    <row r="1502" spans="2:5">
      <c r="B1502" s="172">
        <v>42696</v>
      </c>
      <c r="C1502" s="190">
        <v>21.2</v>
      </c>
      <c r="D1502" s="174" t="s">
        <v>5336</v>
      </c>
      <c r="E1502" s="105"/>
    </row>
    <row r="1503" spans="2:5">
      <c r="B1503" s="172">
        <v>42696</v>
      </c>
      <c r="C1503" s="190">
        <v>22.5</v>
      </c>
      <c r="D1503" s="174" t="s">
        <v>5336</v>
      </c>
      <c r="E1503" s="105"/>
    </row>
    <row r="1504" spans="2:5">
      <c r="B1504" s="172">
        <v>42696</v>
      </c>
      <c r="C1504" s="190">
        <v>23</v>
      </c>
      <c r="D1504" s="174" t="s">
        <v>5336</v>
      </c>
      <c r="E1504" s="105"/>
    </row>
    <row r="1505" spans="2:5">
      <c r="B1505" s="172">
        <v>42696</v>
      </c>
      <c r="C1505" s="190">
        <v>23.27</v>
      </c>
      <c r="D1505" s="174" t="s">
        <v>5336</v>
      </c>
      <c r="E1505" s="105"/>
    </row>
    <row r="1506" spans="2:5">
      <c r="B1506" s="172">
        <v>42696</v>
      </c>
      <c r="C1506" s="190">
        <v>23.75</v>
      </c>
      <c r="D1506" s="174" t="s">
        <v>5336</v>
      </c>
      <c r="E1506" s="105"/>
    </row>
    <row r="1507" spans="2:5">
      <c r="B1507" s="172">
        <v>42696</v>
      </c>
      <c r="C1507" s="190">
        <v>23.83</v>
      </c>
      <c r="D1507" s="174" t="s">
        <v>5336</v>
      </c>
      <c r="E1507" s="105"/>
    </row>
    <row r="1508" spans="2:5">
      <c r="B1508" s="172">
        <v>42696</v>
      </c>
      <c r="C1508" s="190">
        <v>24</v>
      </c>
      <c r="D1508" s="174" t="s">
        <v>5336</v>
      </c>
      <c r="E1508" s="105"/>
    </row>
    <row r="1509" spans="2:5">
      <c r="B1509" s="172">
        <v>42696</v>
      </c>
      <c r="C1509" s="190">
        <v>25</v>
      </c>
      <c r="D1509" s="174" t="s">
        <v>5336</v>
      </c>
      <c r="E1509" s="105"/>
    </row>
    <row r="1510" spans="2:5">
      <c r="B1510" s="172">
        <v>42696</v>
      </c>
      <c r="C1510" s="190">
        <v>25</v>
      </c>
      <c r="D1510" s="174" t="s">
        <v>5336</v>
      </c>
      <c r="E1510" s="105"/>
    </row>
    <row r="1511" spans="2:5">
      <c r="B1511" s="172">
        <v>42696</v>
      </c>
      <c r="C1511" s="190">
        <v>25</v>
      </c>
      <c r="D1511" s="174" t="s">
        <v>5336</v>
      </c>
      <c r="E1511" s="105"/>
    </row>
    <row r="1512" spans="2:5">
      <c r="B1512" s="172">
        <v>42696</v>
      </c>
      <c r="C1512" s="190">
        <v>25</v>
      </c>
      <c r="D1512" s="174" t="s">
        <v>5336</v>
      </c>
      <c r="E1512" s="105"/>
    </row>
    <row r="1513" spans="2:5">
      <c r="B1513" s="172">
        <v>42696</v>
      </c>
      <c r="C1513" s="190">
        <v>25</v>
      </c>
      <c r="D1513" s="174" t="s">
        <v>5336</v>
      </c>
      <c r="E1513" s="105"/>
    </row>
    <row r="1514" spans="2:5">
      <c r="B1514" s="172">
        <v>42696</v>
      </c>
      <c r="C1514" s="190">
        <v>25</v>
      </c>
      <c r="D1514" s="174" t="s">
        <v>5336</v>
      </c>
      <c r="E1514" s="105"/>
    </row>
    <row r="1515" spans="2:5">
      <c r="B1515" s="172">
        <v>42696</v>
      </c>
      <c r="C1515" s="190">
        <v>25</v>
      </c>
      <c r="D1515" s="174" t="s">
        <v>5336</v>
      </c>
      <c r="E1515" s="105"/>
    </row>
    <row r="1516" spans="2:5">
      <c r="B1516" s="172">
        <v>42696</v>
      </c>
      <c r="C1516" s="190">
        <v>25</v>
      </c>
      <c r="D1516" s="174" t="s">
        <v>5336</v>
      </c>
      <c r="E1516" s="105"/>
    </row>
    <row r="1517" spans="2:5">
      <c r="B1517" s="172">
        <v>42696</v>
      </c>
      <c r="C1517" s="190">
        <v>25</v>
      </c>
      <c r="D1517" s="174" t="s">
        <v>5336</v>
      </c>
      <c r="E1517" s="105"/>
    </row>
    <row r="1518" spans="2:5">
      <c r="B1518" s="172">
        <v>42696</v>
      </c>
      <c r="C1518" s="190">
        <v>25</v>
      </c>
      <c r="D1518" s="174" t="s">
        <v>5336</v>
      </c>
      <c r="E1518" s="105"/>
    </row>
    <row r="1519" spans="2:5">
      <c r="B1519" s="172">
        <v>42696</v>
      </c>
      <c r="C1519" s="190">
        <v>25</v>
      </c>
      <c r="D1519" s="174" t="s">
        <v>5336</v>
      </c>
      <c r="E1519" s="105"/>
    </row>
    <row r="1520" spans="2:5">
      <c r="B1520" s="172">
        <v>42696</v>
      </c>
      <c r="C1520" s="190">
        <v>25</v>
      </c>
      <c r="D1520" s="174" t="s">
        <v>5336</v>
      </c>
      <c r="E1520" s="105"/>
    </row>
    <row r="1521" spans="2:5">
      <c r="B1521" s="172">
        <v>42696</v>
      </c>
      <c r="C1521" s="190">
        <v>25</v>
      </c>
      <c r="D1521" s="174" t="s">
        <v>5336</v>
      </c>
      <c r="E1521" s="105"/>
    </row>
    <row r="1522" spans="2:5">
      <c r="B1522" s="172">
        <v>42696</v>
      </c>
      <c r="C1522" s="190">
        <v>25</v>
      </c>
      <c r="D1522" s="174" t="s">
        <v>5336</v>
      </c>
      <c r="E1522" s="105"/>
    </row>
    <row r="1523" spans="2:5">
      <c r="B1523" s="172">
        <v>42696</v>
      </c>
      <c r="C1523" s="190">
        <v>25</v>
      </c>
      <c r="D1523" s="174" t="s">
        <v>5336</v>
      </c>
      <c r="E1523" s="105"/>
    </row>
    <row r="1524" spans="2:5">
      <c r="B1524" s="172">
        <v>42696</v>
      </c>
      <c r="C1524" s="190">
        <v>25</v>
      </c>
      <c r="D1524" s="174" t="s">
        <v>5336</v>
      </c>
      <c r="E1524" s="105"/>
    </row>
    <row r="1525" spans="2:5">
      <c r="B1525" s="172">
        <v>42696</v>
      </c>
      <c r="C1525" s="190">
        <v>25</v>
      </c>
      <c r="D1525" s="174" t="s">
        <v>5336</v>
      </c>
      <c r="E1525" s="105"/>
    </row>
    <row r="1526" spans="2:5" s="70" customFormat="1" ht="14.25" customHeight="1">
      <c r="B1526" s="172">
        <v>42696</v>
      </c>
      <c r="C1526" s="190">
        <v>25</v>
      </c>
      <c r="D1526" s="174" t="s">
        <v>5336</v>
      </c>
      <c r="E1526" s="105"/>
    </row>
    <row r="1527" spans="2:5" s="70" customFormat="1">
      <c r="B1527" s="172">
        <v>42696</v>
      </c>
      <c r="C1527" s="190">
        <v>25</v>
      </c>
      <c r="D1527" s="174" t="s">
        <v>5336</v>
      </c>
      <c r="E1527" s="105"/>
    </row>
    <row r="1528" spans="2:5" s="70" customFormat="1">
      <c r="B1528" s="172">
        <v>42696</v>
      </c>
      <c r="C1528" s="190">
        <v>25</v>
      </c>
      <c r="D1528" s="174" t="s">
        <v>5336</v>
      </c>
      <c r="E1528" s="105"/>
    </row>
    <row r="1529" spans="2:5" s="70" customFormat="1">
      <c r="B1529" s="172">
        <v>42696</v>
      </c>
      <c r="C1529" s="190">
        <v>25</v>
      </c>
      <c r="D1529" s="174" t="s">
        <v>5336</v>
      </c>
      <c r="E1529" s="105"/>
    </row>
    <row r="1530" spans="2:5" s="70" customFormat="1">
      <c r="B1530" s="172">
        <v>42696</v>
      </c>
      <c r="C1530" s="190">
        <v>25.25</v>
      </c>
      <c r="D1530" s="174" t="s">
        <v>5336</v>
      </c>
      <c r="E1530" s="105"/>
    </row>
    <row r="1531" spans="2:5" s="70" customFormat="1">
      <c r="B1531" s="172">
        <v>42696</v>
      </c>
      <c r="C1531" s="190">
        <v>29</v>
      </c>
      <c r="D1531" s="174" t="s">
        <v>5336</v>
      </c>
      <c r="E1531" s="105"/>
    </row>
    <row r="1532" spans="2:5" s="70" customFormat="1">
      <c r="B1532" s="172">
        <v>42696</v>
      </c>
      <c r="C1532" s="190">
        <v>30</v>
      </c>
      <c r="D1532" s="174" t="s">
        <v>5336</v>
      </c>
      <c r="E1532" s="105"/>
    </row>
    <row r="1533" spans="2:5" s="70" customFormat="1">
      <c r="B1533" s="172">
        <v>42696</v>
      </c>
      <c r="C1533" s="190">
        <v>30</v>
      </c>
      <c r="D1533" s="174" t="s">
        <v>5336</v>
      </c>
      <c r="E1533" s="105"/>
    </row>
    <row r="1534" spans="2:5" s="70" customFormat="1">
      <c r="B1534" s="172">
        <v>42696</v>
      </c>
      <c r="C1534" s="190">
        <v>30</v>
      </c>
      <c r="D1534" s="174" t="s">
        <v>5336</v>
      </c>
      <c r="E1534" s="105"/>
    </row>
    <row r="1535" spans="2:5" s="70" customFormat="1">
      <c r="B1535" s="172">
        <v>42696</v>
      </c>
      <c r="C1535" s="190">
        <v>30</v>
      </c>
      <c r="D1535" s="174" t="s">
        <v>5336</v>
      </c>
      <c r="E1535" s="105"/>
    </row>
    <row r="1536" spans="2:5" s="70" customFormat="1">
      <c r="B1536" s="172">
        <v>42696</v>
      </c>
      <c r="C1536" s="190">
        <v>30</v>
      </c>
      <c r="D1536" s="174" t="s">
        <v>5336</v>
      </c>
      <c r="E1536" s="105"/>
    </row>
    <row r="1537" spans="2:5" s="70" customFormat="1">
      <c r="B1537" s="172">
        <v>42696</v>
      </c>
      <c r="C1537" s="190">
        <v>30</v>
      </c>
      <c r="D1537" s="174" t="s">
        <v>5336</v>
      </c>
      <c r="E1537" s="105"/>
    </row>
    <row r="1538" spans="2:5" s="70" customFormat="1">
      <c r="B1538" s="172">
        <v>42696</v>
      </c>
      <c r="C1538" s="190">
        <v>30</v>
      </c>
      <c r="D1538" s="174" t="s">
        <v>5336</v>
      </c>
      <c r="E1538" s="105"/>
    </row>
    <row r="1539" spans="2:5" s="70" customFormat="1">
      <c r="B1539" s="172">
        <v>42696</v>
      </c>
      <c r="C1539" s="190">
        <v>30</v>
      </c>
      <c r="D1539" s="174" t="s">
        <v>5336</v>
      </c>
      <c r="E1539" s="105"/>
    </row>
    <row r="1540" spans="2:5" s="70" customFormat="1">
      <c r="B1540" s="172">
        <v>42696</v>
      </c>
      <c r="C1540" s="190">
        <v>30</v>
      </c>
      <c r="D1540" s="174" t="s">
        <v>5336</v>
      </c>
      <c r="E1540" s="105"/>
    </row>
    <row r="1541" spans="2:5" s="70" customFormat="1">
      <c r="B1541" s="172">
        <v>42696</v>
      </c>
      <c r="C1541" s="190">
        <v>33</v>
      </c>
      <c r="D1541" s="174" t="s">
        <v>5336</v>
      </c>
      <c r="E1541" s="105"/>
    </row>
    <row r="1542" spans="2:5" s="70" customFormat="1">
      <c r="B1542" s="172">
        <v>42696</v>
      </c>
      <c r="C1542" s="190">
        <v>35</v>
      </c>
      <c r="D1542" s="174" t="s">
        <v>5336</v>
      </c>
      <c r="E1542" s="105"/>
    </row>
    <row r="1543" spans="2:5" s="70" customFormat="1">
      <c r="B1543" s="172">
        <v>42696</v>
      </c>
      <c r="C1543" s="190">
        <v>36</v>
      </c>
      <c r="D1543" s="174" t="s">
        <v>5336</v>
      </c>
      <c r="E1543" s="105"/>
    </row>
    <row r="1544" spans="2:5" s="70" customFormat="1">
      <c r="B1544" s="172">
        <v>42696</v>
      </c>
      <c r="C1544" s="190">
        <v>37.33</v>
      </c>
      <c r="D1544" s="174" t="s">
        <v>5336</v>
      </c>
      <c r="E1544" s="105"/>
    </row>
    <row r="1545" spans="2:5" s="70" customFormat="1">
      <c r="B1545" s="172">
        <v>42696</v>
      </c>
      <c r="C1545" s="190">
        <v>37.47</v>
      </c>
      <c r="D1545" s="174" t="s">
        <v>5336</v>
      </c>
      <c r="E1545" s="105"/>
    </row>
    <row r="1546" spans="2:5" s="70" customFormat="1">
      <c r="B1546" s="172">
        <v>42696</v>
      </c>
      <c r="C1546" s="190">
        <v>38</v>
      </c>
      <c r="D1546" s="174" t="s">
        <v>5336</v>
      </c>
      <c r="E1546" s="105"/>
    </row>
    <row r="1547" spans="2:5" s="70" customFormat="1">
      <c r="B1547" s="172">
        <v>42696</v>
      </c>
      <c r="C1547" s="190">
        <v>38</v>
      </c>
      <c r="D1547" s="174" t="s">
        <v>5336</v>
      </c>
      <c r="E1547" s="105"/>
    </row>
    <row r="1548" spans="2:5" s="70" customFormat="1">
      <c r="B1548" s="172">
        <v>42696</v>
      </c>
      <c r="C1548" s="190">
        <v>38.93</v>
      </c>
      <c r="D1548" s="174" t="s">
        <v>5336</v>
      </c>
      <c r="E1548" s="105"/>
    </row>
    <row r="1549" spans="2:5" s="70" customFormat="1">
      <c r="B1549" s="172">
        <v>42696</v>
      </c>
      <c r="C1549" s="190">
        <v>40</v>
      </c>
      <c r="D1549" s="174" t="s">
        <v>5336</v>
      </c>
      <c r="E1549" s="105"/>
    </row>
    <row r="1550" spans="2:5" s="70" customFormat="1">
      <c r="B1550" s="172">
        <v>42696</v>
      </c>
      <c r="C1550" s="190">
        <v>40</v>
      </c>
      <c r="D1550" s="174" t="s">
        <v>5336</v>
      </c>
      <c r="E1550" s="105"/>
    </row>
    <row r="1551" spans="2:5" s="70" customFormat="1" ht="15.75" customHeight="1">
      <c r="B1551" s="172">
        <v>42696</v>
      </c>
      <c r="C1551" s="190">
        <v>42.5</v>
      </c>
      <c r="D1551" s="174" t="s">
        <v>5336</v>
      </c>
      <c r="E1551" s="105"/>
    </row>
    <row r="1552" spans="2:5" s="70" customFormat="1">
      <c r="B1552" s="172">
        <v>42696</v>
      </c>
      <c r="C1552" s="190">
        <v>45</v>
      </c>
      <c r="D1552" s="174" t="s">
        <v>5336</v>
      </c>
      <c r="E1552" s="105"/>
    </row>
    <row r="1553" spans="2:5" s="70" customFormat="1">
      <c r="B1553" s="172">
        <v>42696</v>
      </c>
      <c r="C1553" s="190">
        <v>45</v>
      </c>
      <c r="D1553" s="174" t="s">
        <v>5336</v>
      </c>
      <c r="E1553" s="105"/>
    </row>
    <row r="1554" spans="2:5" s="70" customFormat="1">
      <c r="B1554" s="172">
        <v>42696</v>
      </c>
      <c r="C1554" s="190">
        <v>45</v>
      </c>
      <c r="D1554" s="174" t="s">
        <v>5336</v>
      </c>
      <c r="E1554" s="105"/>
    </row>
    <row r="1555" spans="2:5" s="70" customFormat="1">
      <c r="B1555" s="172">
        <v>42696</v>
      </c>
      <c r="C1555" s="190">
        <v>50</v>
      </c>
      <c r="D1555" s="174" t="s">
        <v>5336</v>
      </c>
      <c r="E1555" s="105"/>
    </row>
    <row r="1556" spans="2:5" s="70" customFormat="1">
      <c r="B1556" s="172">
        <v>42696</v>
      </c>
      <c r="C1556" s="190">
        <v>65</v>
      </c>
      <c r="D1556" s="174" t="s">
        <v>5336</v>
      </c>
      <c r="E1556" s="105"/>
    </row>
    <row r="1557" spans="2:5" s="70" customFormat="1">
      <c r="B1557" s="172">
        <v>42696</v>
      </c>
      <c r="C1557" s="190">
        <v>65</v>
      </c>
      <c r="D1557" s="174" t="s">
        <v>5336</v>
      </c>
      <c r="E1557" s="105"/>
    </row>
    <row r="1558" spans="2:5" s="70" customFormat="1">
      <c r="B1558" s="172">
        <v>42696</v>
      </c>
      <c r="C1558" s="190">
        <v>65</v>
      </c>
      <c r="D1558" s="174" t="s">
        <v>5336</v>
      </c>
      <c r="E1558" s="105"/>
    </row>
    <row r="1559" spans="2:5" s="70" customFormat="1">
      <c r="B1559" s="172">
        <v>42696</v>
      </c>
      <c r="C1559" s="190">
        <v>70</v>
      </c>
      <c r="D1559" s="174" t="s">
        <v>5336</v>
      </c>
      <c r="E1559" s="105"/>
    </row>
    <row r="1560" spans="2:5" s="70" customFormat="1">
      <c r="B1560" s="172">
        <v>42696</v>
      </c>
      <c r="C1560" s="190">
        <v>75</v>
      </c>
      <c r="D1560" s="174" t="s">
        <v>5336</v>
      </c>
      <c r="E1560" s="105"/>
    </row>
    <row r="1561" spans="2:5" s="70" customFormat="1">
      <c r="B1561" s="172">
        <v>42696</v>
      </c>
      <c r="C1561" s="190">
        <v>75</v>
      </c>
      <c r="D1561" s="174" t="s">
        <v>5336</v>
      </c>
      <c r="E1561" s="105"/>
    </row>
    <row r="1562" spans="2:5" s="70" customFormat="1">
      <c r="B1562" s="172">
        <v>42696</v>
      </c>
      <c r="C1562" s="190">
        <v>75</v>
      </c>
      <c r="D1562" s="174" t="s">
        <v>5336</v>
      </c>
      <c r="E1562" s="105"/>
    </row>
    <row r="1563" spans="2:5" s="70" customFormat="1">
      <c r="B1563" s="172">
        <v>42696</v>
      </c>
      <c r="C1563" s="190">
        <v>80</v>
      </c>
      <c r="D1563" s="174" t="s">
        <v>5336</v>
      </c>
      <c r="E1563" s="105"/>
    </row>
    <row r="1564" spans="2:5" s="70" customFormat="1">
      <c r="B1564" s="172">
        <v>42696</v>
      </c>
      <c r="C1564" s="190">
        <v>80</v>
      </c>
      <c r="D1564" s="174" t="s">
        <v>5336</v>
      </c>
      <c r="E1564" s="105"/>
    </row>
    <row r="1565" spans="2:5" s="70" customFormat="1">
      <c r="B1565" s="172">
        <v>42696</v>
      </c>
      <c r="C1565" s="190">
        <v>80</v>
      </c>
      <c r="D1565" s="174" t="s">
        <v>5336</v>
      </c>
      <c r="E1565" s="105"/>
    </row>
    <row r="1566" spans="2:5" s="70" customFormat="1">
      <c r="B1566" s="172">
        <v>42696</v>
      </c>
      <c r="C1566" s="190">
        <v>80</v>
      </c>
      <c r="D1566" s="174" t="s">
        <v>5336</v>
      </c>
      <c r="E1566" s="105"/>
    </row>
    <row r="1567" spans="2:5" s="70" customFormat="1">
      <c r="B1567" s="172">
        <v>42696</v>
      </c>
      <c r="C1567" s="190">
        <v>80</v>
      </c>
      <c r="D1567" s="174" t="s">
        <v>5336</v>
      </c>
      <c r="E1567" s="105"/>
    </row>
    <row r="1568" spans="2:5" s="70" customFormat="1">
      <c r="B1568" s="172">
        <v>42696</v>
      </c>
      <c r="C1568" s="190">
        <v>80</v>
      </c>
      <c r="D1568" s="174" t="s">
        <v>5336</v>
      </c>
      <c r="E1568" s="105"/>
    </row>
    <row r="1569" spans="2:5" s="70" customFormat="1">
      <c r="B1569" s="172">
        <v>42696</v>
      </c>
      <c r="C1569" s="190">
        <v>80</v>
      </c>
      <c r="D1569" s="174" t="s">
        <v>5336</v>
      </c>
      <c r="E1569" s="105"/>
    </row>
    <row r="1570" spans="2:5" s="70" customFormat="1">
      <c r="B1570" s="172">
        <v>42696</v>
      </c>
      <c r="C1570" s="190">
        <v>80</v>
      </c>
      <c r="D1570" s="174" t="s">
        <v>5336</v>
      </c>
      <c r="E1570" s="105"/>
    </row>
    <row r="1571" spans="2:5" s="70" customFormat="1">
      <c r="B1571" s="172">
        <v>42696</v>
      </c>
      <c r="C1571" s="190">
        <v>83</v>
      </c>
      <c r="D1571" s="174" t="s">
        <v>5336</v>
      </c>
      <c r="E1571" s="105"/>
    </row>
    <row r="1572" spans="2:5" s="70" customFormat="1">
      <c r="B1572" s="172">
        <v>42696</v>
      </c>
      <c r="C1572" s="190">
        <v>84.8</v>
      </c>
      <c r="D1572" s="174" t="s">
        <v>5336</v>
      </c>
      <c r="E1572" s="105"/>
    </row>
    <row r="1573" spans="2:5" s="70" customFormat="1">
      <c r="B1573" s="172">
        <v>42696</v>
      </c>
      <c r="C1573" s="190">
        <v>86.88</v>
      </c>
      <c r="D1573" s="174" t="s">
        <v>5336</v>
      </c>
      <c r="E1573" s="105"/>
    </row>
    <row r="1574" spans="2:5" s="70" customFormat="1">
      <c r="B1574" s="172">
        <v>42696</v>
      </c>
      <c r="C1574" s="190">
        <v>90</v>
      </c>
      <c r="D1574" s="174" t="s">
        <v>5336</v>
      </c>
      <c r="E1574" s="105"/>
    </row>
    <row r="1575" spans="2:5" s="70" customFormat="1">
      <c r="B1575" s="172">
        <v>42696</v>
      </c>
      <c r="C1575" s="190">
        <v>90</v>
      </c>
      <c r="D1575" s="174" t="s">
        <v>5336</v>
      </c>
      <c r="E1575" s="105"/>
    </row>
    <row r="1576" spans="2:5" s="70" customFormat="1">
      <c r="B1576" s="172">
        <v>42696</v>
      </c>
      <c r="C1576" s="190">
        <v>90</v>
      </c>
      <c r="D1576" s="174" t="s">
        <v>5336</v>
      </c>
      <c r="E1576" s="105"/>
    </row>
    <row r="1577" spans="2:5" s="70" customFormat="1">
      <c r="B1577" s="172">
        <v>42696</v>
      </c>
      <c r="C1577" s="190">
        <v>100</v>
      </c>
      <c r="D1577" s="174" t="s">
        <v>5336</v>
      </c>
      <c r="E1577" s="105"/>
    </row>
    <row r="1578" spans="2:5" s="70" customFormat="1">
      <c r="B1578" s="172">
        <v>42696</v>
      </c>
      <c r="C1578" s="190">
        <v>100</v>
      </c>
      <c r="D1578" s="174" t="s">
        <v>5336</v>
      </c>
      <c r="E1578" s="105"/>
    </row>
    <row r="1579" spans="2:5" s="70" customFormat="1">
      <c r="B1579" s="172">
        <v>42696</v>
      </c>
      <c r="C1579" s="190">
        <v>139.6</v>
      </c>
      <c r="D1579" s="174" t="s">
        <v>5336</v>
      </c>
      <c r="E1579" s="105"/>
    </row>
    <row r="1580" spans="2:5" s="70" customFormat="1">
      <c r="B1580" s="172">
        <v>42696</v>
      </c>
      <c r="C1580" s="190">
        <v>280</v>
      </c>
      <c r="D1580" s="174" t="s">
        <v>5336</v>
      </c>
      <c r="E1580" s="105"/>
    </row>
    <row r="1581" spans="2:5">
      <c r="B1581" s="172">
        <v>42697</v>
      </c>
      <c r="C1581" s="190">
        <v>0.01</v>
      </c>
      <c r="D1581" s="174" t="s">
        <v>5336</v>
      </c>
      <c r="E1581" s="105"/>
    </row>
    <row r="1582" spans="2:5">
      <c r="B1582" s="172">
        <v>42697</v>
      </c>
      <c r="C1582" s="190">
        <v>0.25</v>
      </c>
      <c r="D1582" s="174" t="s">
        <v>5336</v>
      </c>
      <c r="E1582" s="105"/>
    </row>
    <row r="1583" spans="2:5">
      <c r="B1583" s="172">
        <v>42697</v>
      </c>
      <c r="C1583" s="190">
        <v>0.35</v>
      </c>
      <c r="D1583" s="174" t="s">
        <v>5336</v>
      </c>
      <c r="E1583" s="105"/>
    </row>
    <row r="1584" spans="2:5" s="70" customFormat="1">
      <c r="B1584" s="172">
        <v>42697</v>
      </c>
      <c r="C1584" s="190">
        <v>0.57999999999999996</v>
      </c>
      <c r="D1584" s="174" t="s">
        <v>5336</v>
      </c>
      <c r="E1584" s="105"/>
    </row>
    <row r="1585" spans="2:5" s="70" customFormat="1">
      <c r="B1585" s="172">
        <v>42697</v>
      </c>
      <c r="C1585" s="190">
        <v>0.59</v>
      </c>
      <c r="D1585" s="174" t="s">
        <v>5336</v>
      </c>
      <c r="E1585" s="105"/>
    </row>
    <row r="1586" spans="2:5" s="70" customFormat="1">
      <c r="B1586" s="172">
        <v>42697</v>
      </c>
      <c r="C1586" s="190">
        <v>1</v>
      </c>
      <c r="D1586" s="174" t="s">
        <v>5336</v>
      </c>
      <c r="E1586" s="105"/>
    </row>
    <row r="1587" spans="2:5" s="70" customFormat="1">
      <c r="B1587" s="172">
        <v>42697</v>
      </c>
      <c r="C1587" s="190">
        <v>1</v>
      </c>
      <c r="D1587" s="174" t="s">
        <v>5336</v>
      </c>
      <c r="E1587" s="105"/>
    </row>
    <row r="1588" spans="2:5" s="70" customFormat="1">
      <c r="B1588" s="172">
        <v>42697</v>
      </c>
      <c r="C1588" s="190">
        <v>1.1200000000000001</v>
      </c>
      <c r="D1588" s="174" t="s">
        <v>5336</v>
      </c>
      <c r="E1588" s="105"/>
    </row>
    <row r="1589" spans="2:5" s="70" customFormat="1">
      <c r="B1589" s="172">
        <v>42697</v>
      </c>
      <c r="C1589" s="190">
        <v>1.1499999999999999</v>
      </c>
      <c r="D1589" s="174" t="s">
        <v>5336</v>
      </c>
      <c r="E1589" s="105"/>
    </row>
    <row r="1590" spans="2:5" s="70" customFormat="1">
      <c r="B1590" s="172">
        <v>42697</v>
      </c>
      <c r="C1590" s="190">
        <v>1.56</v>
      </c>
      <c r="D1590" s="174" t="s">
        <v>5336</v>
      </c>
      <c r="E1590" s="105"/>
    </row>
    <row r="1591" spans="2:5" s="70" customFormat="1">
      <c r="B1591" s="172">
        <v>42697</v>
      </c>
      <c r="C1591" s="190">
        <v>1.98</v>
      </c>
      <c r="D1591" s="174" t="s">
        <v>5336</v>
      </c>
      <c r="E1591" s="105"/>
    </row>
    <row r="1592" spans="2:5" s="70" customFormat="1">
      <c r="B1592" s="172">
        <v>42697</v>
      </c>
      <c r="C1592" s="190">
        <v>2</v>
      </c>
      <c r="D1592" s="174" t="s">
        <v>5336</v>
      </c>
      <c r="E1592" s="105"/>
    </row>
    <row r="1593" spans="2:5" s="70" customFormat="1">
      <c r="B1593" s="172">
        <v>42697</v>
      </c>
      <c r="C1593" s="190">
        <v>2.2799999999999998</v>
      </c>
      <c r="D1593" s="174" t="s">
        <v>5336</v>
      </c>
      <c r="E1593" s="105"/>
    </row>
    <row r="1594" spans="2:5" s="70" customFormat="1">
      <c r="B1594" s="172">
        <v>42697</v>
      </c>
      <c r="C1594" s="190">
        <v>2.5</v>
      </c>
      <c r="D1594" s="174" t="s">
        <v>5336</v>
      </c>
      <c r="E1594" s="105"/>
    </row>
    <row r="1595" spans="2:5" s="70" customFormat="1">
      <c r="B1595" s="172">
        <v>42697</v>
      </c>
      <c r="C1595" s="190">
        <v>3</v>
      </c>
      <c r="D1595" s="174" t="s">
        <v>5336</v>
      </c>
      <c r="E1595" s="105"/>
    </row>
    <row r="1596" spans="2:5" s="70" customFormat="1">
      <c r="B1596" s="172">
        <v>42697</v>
      </c>
      <c r="C1596" s="190">
        <v>3.69</v>
      </c>
      <c r="D1596" s="174" t="s">
        <v>5336</v>
      </c>
      <c r="E1596" s="105"/>
    </row>
    <row r="1597" spans="2:5" s="70" customFormat="1">
      <c r="B1597" s="172">
        <v>42697</v>
      </c>
      <c r="C1597" s="190">
        <v>4</v>
      </c>
      <c r="D1597" s="174" t="s">
        <v>5336</v>
      </c>
      <c r="E1597" s="105"/>
    </row>
    <row r="1598" spans="2:5" s="70" customFormat="1">
      <c r="B1598" s="172">
        <v>42697</v>
      </c>
      <c r="C1598" s="190">
        <v>4</v>
      </c>
      <c r="D1598" s="174" t="s">
        <v>5336</v>
      </c>
      <c r="E1598" s="105"/>
    </row>
    <row r="1599" spans="2:5" s="70" customFormat="1">
      <c r="B1599" s="172">
        <v>42697</v>
      </c>
      <c r="C1599" s="190">
        <v>4.1900000000000004</v>
      </c>
      <c r="D1599" s="174" t="s">
        <v>5336</v>
      </c>
      <c r="E1599" s="105"/>
    </row>
    <row r="1600" spans="2:5" s="70" customFormat="1">
      <c r="B1600" s="172">
        <v>42697</v>
      </c>
      <c r="C1600" s="190">
        <v>5</v>
      </c>
      <c r="D1600" s="174" t="s">
        <v>5336</v>
      </c>
      <c r="E1600" s="105"/>
    </row>
    <row r="1601" spans="2:5" s="70" customFormat="1">
      <c r="B1601" s="172">
        <v>42697</v>
      </c>
      <c r="C1601" s="190">
        <v>5</v>
      </c>
      <c r="D1601" s="174" t="s">
        <v>5336</v>
      </c>
      <c r="E1601" s="105"/>
    </row>
    <row r="1602" spans="2:5" s="70" customFormat="1">
      <c r="B1602" s="172">
        <v>42697</v>
      </c>
      <c r="C1602" s="190">
        <v>5</v>
      </c>
      <c r="D1602" s="174" t="s">
        <v>5336</v>
      </c>
      <c r="E1602" s="105"/>
    </row>
    <row r="1603" spans="2:5" s="70" customFormat="1">
      <c r="B1603" s="172">
        <v>42697</v>
      </c>
      <c r="C1603" s="190">
        <v>5.25</v>
      </c>
      <c r="D1603" s="174" t="s">
        <v>5336</v>
      </c>
      <c r="E1603" s="105"/>
    </row>
    <row r="1604" spans="2:5" s="70" customFormat="1">
      <c r="B1604" s="172">
        <v>42697</v>
      </c>
      <c r="C1604" s="190">
        <v>5.95</v>
      </c>
      <c r="D1604" s="174" t="s">
        <v>5336</v>
      </c>
      <c r="E1604" s="105"/>
    </row>
    <row r="1605" spans="2:5" s="70" customFormat="1">
      <c r="B1605" s="172">
        <v>42697</v>
      </c>
      <c r="C1605" s="190">
        <v>7</v>
      </c>
      <c r="D1605" s="174" t="s">
        <v>5336</v>
      </c>
      <c r="E1605" s="105"/>
    </row>
    <row r="1606" spans="2:5" s="70" customFormat="1">
      <c r="B1606" s="172">
        <v>42697</v>
      </c>
      <c r="C1606" s="190">
        <v>7.46</v>
      </c>
      <c r="D1606" s="174" t="s">
        <v>5336</v>
      </c>
      <c r="E1606" s="105"/>
    </row>
    <row r="1607" spans="2:5">
      <c r="B1607" s="172">
        <v>42697</v>
      </c>
      <c r="C1607" s="190">
        <v>10</v>
      </c>
      <c r="D1607" s="174" t="s">
        <v>5336</v>
      </c>
      <c r="E1607" s="105"/>
    </row>
    <row r="1608" spans="2:5">
      <c r="B1608" s="172">
        <v>42697</v>
      </c>
      <c r="C1608" s="190">
        <v>10</v>
      </c>
      <c r="D1608" s="174" t="s">
        <v>5336</v>
      </c>
      <c r="E1608" s="105"/>
    </row>
    <row r="1609" spans="2:5">
      <c r="B1609" s="172">
        <v>42697</v>
      </c>
      <c r="C1609" s="190">
        <v>10</v>
      </c>
      <c r="D1609" s="174" t="s">
        <v>5336</v>
      </c>
      <c r="E1609" s="105"/>
    </row>
    <row r="1610" spans="2:5">
      <c r="B1610" s="172">
        <v>42697</v>
      </c>
      <c r="C1610" s="190">
        <v>10</v>
      </c>
      <c r="D1610" s="174" t="s">
        <v>5336</v>
      </c>
      <c r="E1610" s="105"/>
    </row>
    <row r="1611" spans="2:5">
      <c r="B1611" s="172">
        <v>42697</v>
      </c>
      <c r="C1611" s="190">
        <v>10</v>
      </c>
      <c r="D1611" s="174" t="s">
        <v>5336</v>
      </c>
      <c r="E1611" s="105"/>
    </row>
    <row r="1612" spans="2:5">
      <c r="B1612" s="172">
        <v>42697</v>
      </c>
      <c r="C1612" s="190">
        <v>13.38</v>
      </c>
      <c r="D1612" s="174" t="s">
        <v>5336</v>
      </c>
      <c r="E1612" s="105"/>
    </row>
    <row r="1613" spans="2:5">
      <c r="B1613" s="172">
        <v>42697</v>
      </c>
      <c r="C1613" s="190">
        <v>14.5</v>
      </c>
      <c r="D1613" s="174" t="s">
        <v>5336</v>
      </c>
      <c r="E1613" s="105"/>
    </row>
    <row r="1614" spans="2:5">
      <c r="B1614" s="172">
        <v>42697</v>
      </c>
      <c r="C1614" s="190">
        <v>14.96</v>
      </c>
      <c r="D1614" s="174" t="s">
        <v>5336</v>
      </c>
      <c r="E1614" s="105"/>
    </row>
    <row r="1615" spans="2:5">
      <c r="B1615" s="172">
        <v>42697</v>
      </c>
      <c r="C1615" s="190">
        <v>15.2</v>
      </c>
      <c r="D1615" s="174" t="s">
        <v>5336</v>
      </c>
      <c r="E1615" s="105"/>
    </row>
    <row r="1616" spans="2:5">
      <c r="B1616" s="172">
        <v>42697</v>
      </c>
      <c r="C1616" s="190">
        <v>17</v>
      </c>
      <c r="D1616" s="174" t="s">
        <v>5336</v>
      </c>
      <c r="E1616" s="105"/>
    </row>
    <row r="1617" spans="2:5">
      <c r="B1617" s="172">
        <v>42697</v>
      </c>
      <c r="C1617" s="190">
        <v>17.5</v>
      </c>
      <c r="D1617" s="174" t="s">
        <v>5336</v>
      </c>
      <c r="E1617" s="105"/>
    </row>
    <row r="1618" spans="2:5">
      <c r="B1618" s="172">
        <v>42697</v>
      </c>
      <c r="C1618" s="190">
        <v>20</v>
      </c>
      <c r="D1618" s="174" t="s">
        <v>5336</v>
      </c>
      <c r="E1618" s="105"/>
    </row>
    <row r="1619" spans="2:5">
      <c r="B1619" s="172">
        <v>42697</v>
      </c>
      <c r="C1619" s="190">
        <v>20</v>
      </c>
      <c r="D1619" s="174" t="s">
        <v>5336</v>
      </c>
      <c r="E1619" s="105"/>
    </row>
    <row r="1620" spans="2:5">
      <c r="B1620" s="172">
        <v>42697</v>
      </c>
      <c r="C1620" s="190">
        <v>25</v>
      </c>
      <c r="D1620" s="174" t="s">
        <v>5336</v>
      </c>
      <c r="E1620" s="105"/>
    </row>
    <row r="1621" spans="2:5">
      <c r="B1621" s="172">
        <v>42697</v>
      </c>
      <c r="C1621" s="190">
        <v>25</v>
      </c>
      <c r="D1621" s="174" t="s">
        <v>5336</v>
      </c>
      <c r="E1621" s="105"/>
    </row>
    <row r="1622" spans="2:5">
      <c r="B1622" s="172">
        <v>42697</v>
      </c>
      <c r="C1622" s="190">
        <v>25</v>
      </c>
      <c r="D1622" s="174" t="s">
        <v>5336</v>
      </c>
      <c r="E1622" s="105"/>
    </row>
    <row r="1623" spans="2:5">
      <c r="B1623" s="172">
        <v>42697</v>
      </c>
      <c r="C1623" s="190">
        <v>25</v>
      </c>
      <c r="D1623" s="174" t="s">
        <v>5336</v>
      </c>
      <c r="E1623" s="105"/>
    </row>
    <row r="1624" spans="2:5">
      <c r="B1624" s="172">
        <v>42697</v>
      </c>
      <c r="C1624" s="190">
        <v>25</v>
      </c>
      <c r="D1624" s="174" t="s">
        <v>5336</v>
      </c>
      <c r="E1624" s="105"/>
    </row>
    <row r="1625" spans="2:5">
      <c r="B1625" s="172">
        <v>42697</v>
      </c>
      <c r="C1625" s="190">
        <v>25</v>
      </c>
      <c r="D1625" s="174" t="s">
        <v>5336</v>
      </c>
      <c r="E1625" s="105"/>
    </row>
    <row r="1626" spans="2:5">
      <c r="B1626" s="172">
        <v>42697</v>
      </c>
      <c r="C1626" s="190">
        <v>25</v>
      </c>
      <c r="D1626" s="174" t="s">
        <v>5336</v>
      </c>
      <c r="E1626" s="105"/>
    </row>
    <row r="1627" spans="2:5">
      <c r="B1627" s="172">
        <v>42697</v>
      </c>
      <c r="C1627" s="190">
        <v>25</v>
      </c>
      <c r="D1627" s="174" t="s">
        <v>5336</v>
      </c>
      <c r="E1627" s="105"/>
    </row>
    <row r="1628" spans="2:5">
      <c r="B1628" s="172">
        <v>42697</v>
      </c>
      <c r="C1628" s="190">
        <v>25</v>
      </c>
      <c r="D1628" s="174" t="s">
        <v>5336</v>
      </c>
      <c r="E1628" s="105"/>
    </row>
    <row r="1629" spans="2:5">
      <c r="B1629" s="172">
        <v>42697</v>
      </c>
      <c r="C1629" s="190">
        <v>25</v>
      </c>
      <c r="D1629" s="174" t="s">
        <v>5336</v>
      </c>
      <c r="E1629" s="105"/>
    </row>
    <row r="1630" spans="2:5">
      <c r="B1630" s="172">
        <v>42697</v>
      </c>
      <c r="C1630" s="190">
        <v>26.55</v>
      </c>
      <c r="D1630" s="174" t="s">
        <v>5336</v>
      </c>
      <c r="E1630" s="105"/>
    </row>
    <row r="1631" spans="2:5">
      <c r="B1631" s="172">
        <v>42697</v>
      </c>
      <c r="C1631" s="190">
        <v>28.06</v>
      </c>
      <c r="D1631" s="174" t="s">
        <v>5336</v>
      </c>
      <c r="E1631" s="105"/>
    </row>
    <row r="1632" spans="2:5">
      <c r="B1632" s="172">
        <v>42697</v>
      </c>
      <c r="C1632" s="190">
        <v>29</v>
      </c>
      <c r="D1632" s="174" t="s">
        <v>5336</v>
      </c>
      <c r="E1632" s="105"/>
    </row>
    <row r="1633" spans="2:5">
      <c r="B1633" s="172">
        <v>42697</v>
      </c>
      <c r="C1633" s="190">
        <v>30</v>
      </c>
      <c r="D1633" s="174" t="s">
        <v>5336</v>
      </c>
      <c r="E1633" s="105"/>
    </row>
    <row r="1634" spans="2:5">
      <c r="B1634" s="172">
        <v>42697</v>
      </c>
      <c r="C1634" s="190">
        <v>30</v>
      </c>
      <c r="D1634" s="174" t="s">
        <v>5336</v>
      </c>
      <c r="E1634" s="105"/>
    </row>
    <row r="1635" spans="2:5">
      <c r="B1635" s="172">
        <v>42697</v>
      </c>
      <c r="C1635" s="190">
        <v>30</v>
      </c>
      <c r="D1635" s="174" t="s">
        <v>5336</v>
      </c>
      <c r="E1635" s="105"/>
    </row>
    <row r="1636" spans="2:5">
      <c r="B1636" s="172">
        <v>42697</v>
      </c>
      <c r="C1636" s="190">
        <v>30</v>
      </c>
      <c r="D1636" s="174" t="s">
        <v>5336</v>
      </c>
      <c r="E1636" s="105"/>
    </row>
    <row r="1637" spans="2:5">
      <c r="B1637" s="172">
        <v>42697</v>
      </c>
      <c r="C1637" s="190">
        <v>35</v>
      </c>
      <c r="D1637" s="174" t="s">
        <v>5336</v>
      </c>
      <c r="E1637" s="105"/>
    </row>
    <row r="1638" spans="2:5">
      <c r="B1638" s="172">
        <v>42697</v>
      </c>
      <c r="C1638" s="190">
        <v>35.14</v>
      </c>
      <c r="D1638" s="174" t="s">
        <v>5336</v>
      </c>
      <c r="E1638" s="105"/>
    </row>
    <row r="1639" spans="2:5">
      <c r="B1639" s="172">
        <v>42697</v>
      </c>
      <c r="C1639" s="190">
        <v>60</v>
      </c>
      <c r="D1639" s="174" t="s">
        <v>5336</v>
      </c>
      <c r="E1639" s="105"/>
    </row>
    <row r="1640" spans="2:5">
      <c r="B1640" s="172">
        <v>42697</v>
      </c>
      <c r="C1640" s="190">
        <v>64.5</v>
      </c>
      <c r="D1640" s="174" t="s">
        <v>5336</v>
      </c>
      <c r="E1640" s="105"/>
    </row>
    <row r="1641" spans="2:5">
      <c r="B1641" s="172">
        <v>42697</v>
      </c>
      <c r="C1641" s="190">
        <v>75</v>
      </c>
      <c r="D1641" s="174" t="s">
        <v>5336</v>
      </c>
      <c r="E1641" s="105"/>
    </row>
    <row r="1642" spans="2:5">
      <c r="B1642" s="172">
        <v>42697</v>
      </c>
      <c r="C1642" s="190">
        <v>80</v>
      </c>
      <c r="D1642" s="174" t="s">
        <v>5336</v>
      </c>
      <c r="E1642" s="105"/>
    </row>
    <row r="1643" spans="2:5">
      <c r="B1643" s="172">
        <v>42697</v>
      </c>
      <c r="C1643" s="190">
        <v>80</v>
      </c>
      <c r="D1643" s="174" t="s">
        <v>5336</v>
      </c>
      <c r="E1643" s="105"/>
    </row>
    <row r="1644" spans="2:5">
      <c r="B1644" s="172">
        <v>42697</v>
      </c>
      <c r="C1644" s="190">
        <v>80</v>
      </c>
      <c r="D1644" s="174" t="s">
        <v>5336</v>
      </c>
      <c r="E1644" s="105"/>
    </row>
    <row r="1645" spans="2:5">
      <c r="B1645" s="172">
        <v>42697</v>
      </c>
      <c r="C1645" s="190">
        <v>89.69</v>
      </c>
      <c r="D1645" s="174" t="s">
        <v>5336</v>
      </c>
      <c r="E1645" s="105"/>
    </row>
    <row r="1646" spans="2:5">
      <c r="B1646" s="172">
        <v>42698</v>
      </c>
      <c r="C1646" s="190">
        <v>0.02</v>
      </c>
      <c r="D1646" s="174" t="s">
        <v>5336</v>
      </c>
      <c r="E1646" s="105"/>
    </row>
    <row r="1647" spans="2:5">
      <c r="B1647" s="172">
        <v>42698</v>
      </c>
      <c r="C1647" s="190">
        <v>0.02</v>
      </c>
      <c r="D1647" s="174" t="s">
        <v>5336</v>
      </c>
      <c r="E1647" s="105"/>
    </row>
    <row r="1648" spans="2:5">
      <c r="B1648" s="172">
        <v>42698</v>
      </c>
      <c r="C1648" s="190">
        <v>0.02</v>
      </c>
      <c r="D1648" s="174" t="s">
        <v>5336</v>
      </c>
      <c r="E1648" s="105"/>
    </row>
    <row r="1649" spans="2:5">
      <c r="B1649" s="172">
        <v>42698</v>
      </c>
      <c r="C1649" s="190">
        <v>0.06</v>
      </c>
      <c r="D1649" s="174" t="s">
        <v>5336</v>
      </c>
      <c r="E1649" s="105"/>
    </row>
    <row r="1650" spans="2:5">
      <c r="B1650" s="172">
        <v>42698</v>
      </c>
      <c r="C1650" s="190">
        <v>0.24</v>
      </c>
      <c r="D1650" s="174" t="s">
        <v>5336</v>
      </c>
      <c r="E1650" s="105"/>
    </row>
    <row r="1651" spans="2:5">
      <c r="B1651" s="172">
        <v>42698</v>
      </c>
      <c r="C1651" s="190">
        <v>0.25</v>
      </c>
      <c r="D1651" s="174" t="s">
        <v>5336</v>
      </c>
      <c r="E1651" s="105"/>
    </row>
    <row r="1652" spans="2:5">
      <c r="B1652" s="172">
        <v>42698</v>
      </c>
      <c r="C1652" s="190">
        <v>0.68</v>
      </c>
      <c r="D1652" s="174" t="s">
        <v>5336</v>
      </c>
      <c r="E1652" s="105"/>
    </row>
    <row r="1653" spans="2:5">
      <c r="B1653" s="172">
        <v>42698</v>
      </c>
      <c r="C1653" s="190">
        <v>0.87</v>
      </c>
      <c r="D1653" s="174" t="s">
        <v>5336</v>
      </c>
      <c r="E1653" s="105"/>
    </row>
    <row r="1654" spans="2:5">
      <c r="B1654" s="172">
        <v>42698</v>
      </c>
      <c r="C1654" s="190">
        <v>0.97</v>
      </c>
      <c r="D1654" s="174" t="s">
        <v>5336</v>
      </c>
      <c r="E1654" s="105"/>
    </row>
    <row r="1655" spans="2:5">
      <c r="B1655" s="172">
        <v>42698</v>
      </c>
      <c r="C1655" s="190">
        <v>0.97</v>
      </c>
      <c r="D1655" s="174" t="s">
        <v>5336</v>
      </c>
      <c r="E1655" s="105"/>
    </row>
    <row r="1656" spans="2:5">
      <c r="B1656" s="172">
        <v>42698</v>
      </c>
      <c r="C1656" s="190">
        <v>1</v>
      </c>
      <c r="D1656" s="174" t="s">
        <v>5336</v>
      </c>
      <c r="E1656" s="105"/>
    </row>
    <row r="1657" spans="2:5">
      <c r="B1657" s="172">
        <v>42698</v>
      </c>
      <c r="C1657" s="190">
        <v>1</v>
      </c>
      <c r="D1657" s="174" t="s">
        <v>5336</v>
      </c>
      <c r="E1657" s="105"/>
    </row>
    <row r="1658" spans="2:5">
      <c r="B1658" s="172">
        <v>42698</v>
      </c>
      <c r="C1658" s="190">
        <v>1.36</v>
      </c>
      <c r="D1658" s="174" t="s">
        <v>5336</v>
      </c>
      <c r="E1658" s="105"/>
    </row>
    <row r="1659" spans="2:5">
      <c r="B1659" s="172">
        <v>42698</v>
      </c>
      <c r="C1659" s="190">
        <v>1.5</v>
      </c>
      <c r="D1659" s="174" t="s">
        <v>5336</v>
      </c>
      <c r="E1659" s="105"/>
    </row>
    <row r="1660" spans="2:5">
      <c r="B1660" s="172">
        <v>42698</v>
      </c>
      <c r="C1660" s="190">
        <v>1.5</v>
      </c>
      <c r="D1660" s="174" t="s">
        <v>5336</v>
      </c>
      <c r="E1660" s="105"/>
    </row>
    <row r="1661" spans="2:5">
      <c r="B1661" s="172">
        <v>42698</v>
      </c>
      <c r="C1661" s="190">
        <v>1.5</v>
      </c>
      <c r="D1661" s="174" t="s">
        <v>5336</v>
      </c>
      <c r="E1661" s="105"/>
    </row>
    <row r="1662" spans="2:5">
      <c r="B1662" s="172">
        <v>42698</v>
      </c>
      <c r="C1662" s="190">
        <v>1.73</v>
      </c>
      <c r="D1662" s="174" t="s">
        <v>5336</v>
      </c>
      <c r="E1662" s="105"/>
    </row>
    <row r="1663" spans="2:5">
      <c r="B1663" s="172">
        <v>42698</v>
      </c>
      <c r="C1663" s="190">
        <v>1.81</v>
      </c>
      <c r="D1663" s="174" t="s">
        <v>5336</v>
      </c>
      <c r="E1663" s="105"/>
    </row>
    <row r="1664" spans="2:5">
      <c r="B1664" s="172">
        <v>42698</v>
      </c>
      <c r="C1664" s="190">
        <v>1.85</v>
      </c>
      <c r="D1664" s="174" t="s">
        <v>5336</v>
      </c>
      <c r="E1664" s="105"/>
    </row>
    <row r="1665" spans="2:5">
      <c r="B1665" s="172">
        <v>42698</v>
      </c>
      <c r="C1665" s="190">
        <v>1.9</v>
      </c>
      <c r="D1665" s="174" t="s">
        <v>5336</v>
      </c>
      <c r="E1665" s="105"/>
    </row>
    <row r="1666" spans="2:5">
      <c r="B1666" s="172">
        <v>42698</v>
      </c>
      <c r="C1666" s="190">
        <v>2.02</v>
      </c>
      <c r="D1666" s="174" t="s">
        <v>5336</v>
      </c>
      <c r="E1666" s="105"/>
    </row>
    <row r="1667" spans="2:5">
      <c r="B1667" s="172">
        <v>42698</v>
      </c>
      <c r="C1667" s="190">
        <v>2.08</v>
      </c>
      <c r="D1667" s="174" t="s">
        <v>5336</v>
      </c>
      <c r="E1667" s="105"/>
    </row>
    <row r="1668" spans="2:5">
      <c r="B1668" s="172">
        <v>42698</v>
      </c>
      <c r="C1668" s="190">
        <v>2.4500000000000002</v>
      </c>
      <c r="D1668" s="174" t="s">
        <v>5336</v>
      </c>
      <c r="E1668" s="105"/>
    </row>
    <row r="1669" spans="2:5">
      <c r="B1669" s="172">
        <v>42698</v>
      </c>
      <c r="C1669" s="190">
        <v>2.69</v>
      </c>
      <c r="D1669" s="174" t="s">
        <v>5336</v>
      </c>
      <c r="E1669" s="105"/>
    </row>
    <row r="1670" spans="2:5">
      <c r="B1670" s="172">
        <v>42698</v>
      </c>
      <c r="C1670" s="190">
        <v>3</v>
      </c>
      <c r="D1670" s="174" t="s">
        <v>5336</v>
      </c>
      <c r="E1670" s="105"/>
    </row>
    <row r="1671" spans="2:5">
      <c r="B1671" s="172">
        <v>42698</v>
      </c>
      <c r="C1671" s="190">
        <v>3.5</v>
      </c>
      <c r="D1671" s="174" t="s">
        <v>5336</v>
      </c>
      <c r="E1671" s="105"/>
    </row>
    <row r="1672" spans="2:5">
      <c r="B1672" s="172">
        <v>42698</v>
      </c>
      <c r="C1672" s="190">
        <v>4</v>
      </c>
      <c r="D1672" s="174" t="s">
        <v>5336</v>
      </c>
      <c r="E1672" s="105"/>
    </row>
    <row r="1673" spans="2:5">
      <c r="B1673" s="172">
        <v>42698</v>
      </c>
      <c r="C1673" s="190">
        <v>4.3</v>
      </c>
      <c r="D1673" s="174" t="s">
        <v>5336</v>
      </c>
      <c r="E1673" s="105"/>
    </row>
    <row r="1674" spans="2:5">
      <c r="B1674" s="172">
        <v>42698</v>
      </c>
      <c r="C1674" s="190">
        <v>4.8</v>
      </c>
      <c r="D1674" s="174" t="s">
        <v>5336</v>
      </c>
      <c r="E1674" s="105"/>
    </row>
    <row r="1675" spans="2:5">
      <c r="B1675" s="172">
        <v>42698</v>
      </c>
      <c r="C1675" s="190">
        <v>4.9400000000000004</v>
      </c>
      <c r="D1675" s="174" t="s">
        <v>5336</v>
      </c>
      <c r="E1675" s="105"/>
    </row>
    <row r="1676" spans="2:5">
      <c r="B1676" s="172">
        <v>42698</v>
      </c>
      <c r="C1676" s="190">
        <v>5</v>
      </c>
      <c r="D1676" s="174" t="s">
        <v>5336</v>
      </c>
      <c r="E1676" s="105"/>
    </row>
    <row r="1677" spans="2:5">
      <c r="B1677" s="172">
        <v>42698</v>
      </c>
      <c r="C1677" s="190">
        <v>5</v>
      </c>
      <c r="D1677" s="174" t="s">
        <v>5336</v>
      </c>
      <c r="E1677" s="105"/>
    </row>
    <row r="1678" spans="2:5">
      <c r="B1678" s="172">
        <v>42698</v>
      </c>
      <c r="C1678" s="190">
        <v>5</v>
      </c>
      <c r="D1678" s="174" t="s">
        <v>5336</v>
      </c>
      <c r="E1678" s="105"/>
    </row>
    <row r="1679" spans="2:5">
      <c r="B1679" s="172">
        <v>42698</v>
      </c>
      <c r="C1679" s="190">
        <v>5</v>
      </c>
      <c r="D1679" s="174" t="s">
        <v>5336</v>
      </c>
      <c r="E1679" s="105"/>
    </row>
    <row r="1680" spans="2:5">
      <c r="B1680" s="172">
        <v>42698</v>
      </c>
      <c r="C1680" s="190">
        <v>5.24</v>
      </c>
      <c r="D1680" s="174" t="s">
        <v>5336</v>
      </c>
      <c r="E1680" s="105"/>
    </row>
    <row r="1681" spans="2:5">
      <c r="B1681" s="172">
        <v>42698</v>
      </c>
      <c r="C1681" s="190">
        <v>6.2</v>
      </c>
      <c r="D1681" s="174" t="s">
        <v>5336</v>
      </c>
      <c r="E1681" s="105"/>
    </row>
    <row r="1682" spans="2:5">
      <c r="B1682" s="172">
        <v>42698</v>
      </c>
      <c r="C1682" s="190">
        <v>7</v>
      </c>
      <c r="D1682" s="174" t="s">
        <v>5336</v>
      </c>
      <c r="E1682" s="105"/>
    </row>
    <row r="1683" spans="2:5">
      <c r="B1683" s="172">
        <v>42698</v>
      </c>
      <c r="C1683" s="190">
        <v>8</v>
      </c>
      <c r="D1683" s="174" t="s">
        <v>5336</v>
      </c>
      <c r="E1683" s="105"/>
    </row>
    <row r="1684" spans="2:5">
      <c r="B1684" s="172">
        <v>42698</v>
      </c>
      <c r="C1684" s="190">
        <v>8.18</v>
      </c>
      <c r="D1684" s="174" t="s">
        <v>5336</v>
      </c>
      <c r="E1684" s="105"/>
    </row>
    <row r="1685" spans="2:5">
      <c r="B1685" s="172">
        <v>42698</v>
      </c>
      <c r="C1685" s="190">
        <v>8.27</v>
      </c>
      <c r="D1685" s="174" t="s">
        <v>5336</v>
      </c>
      <c r="E1685" s="105"/>
    </row>
    <row r="1686" spans="2:5">
      <c r="B1686" s="172">
        <v>42698</v>
      </c>
      <c r="C1686" s="190">
        <v>8.2799999999999994</v>
      </c>
      <c r="D1686" s="174" t="s">
        <v>5336</v>
      </c>
      <c r="E1686" s="105"/>
    </row>
    <row r="1687" spans="2:5">
      <c r="B1687" s="172">
        <v>42698</v>
      </c>
      <c r="C1687" s="190">
        <v>8.41</v>
      </c>
      <c r="D1687" s="174" t="s">
        <v>5336</v>
      </c>
      <c r="E1687" s="105"/>
    </row>
    <row r="1688" spans="2:5">
      <c r="B1688" s="172">
        <v>42698</v>
      </c>
      <c r="C1688" s="190">
        <v>9</v>
      </c>
      <c r="D1688" s="174" t="s">
        <v>5336</v>
      </c>
      <c r="E1688" s="105"/>
    </row>
    <row r="1689" spans="2:5">
      <c r="B1689" s="172">
        <v>42698</v>
      </c>
      <c r="C1689" s="190">
        <v>9.75</v>
      </c>
      <c r="D1689" s="174" t="s">
        <v>5336</v>
      </c>
      <c r="E1689" s="105"/>
    </row>
    <row r="1690" spans="2:5">
      <c r="B1690" s="172">
        <v>42698</v>
      </c>
      <c r="C1690" s="190">
        <v>10</v>
      </c>
      <c r="D1690" s="174" t="s">
        <v>5336</v>
      </c>
      <c r="E1690" s="105"/>
    </row>
    <row r="1691" spans="2:5">
      <c r="B1691" s="172">
        <v>42698</v>
      </c>
      <c r="C1691" s="190">
        <v>10</v>
      </c>
      <c r="D1691" s="174" t="s">
        <v>5336</v>
      </c>
      <c r="E1691" s="105"/>
    </row>
    <row r="1692" spans="2:5">
      <c r="B1692" s="172">
        <v>42698</v>
      </c>
      <c r="C1692" s="190">
        <v>10</v>
      </c>
      <c r="D1692" s="174" t="s">
        <v>5336</v>
      </c>
      <c r="E1692" s="105"/>
    </row>
    <row r="1693" spans="2:5">
      <c r="B1693" s="172">
        <v>42698</v>
      </c>
      <c r="C1693" s="190">
        <v>10</v>
      </c>
      <c r="D1693" s="174" t="s">
        <v>5336</v>
      </c>
      <c r="E1693" s="105"/>
    </row>
    <row r="1694" spans="2:5">
      <c r="B1694" s="172">
        <v>42698</v>
      </c>
      <c r="C1694" s="190">
        <v>10</v>
      </c>
      <c r="D1694" s="174" t="s">
        <v>5336</v>
      </c>
      <c r="E1694" s="105"/>
    </row>
    <row r="1695" spans="2:5">
      <c r="B1695" s="172">
        <v>42698</v>
      </c>
      <c r="C1695" s="190">
        <v>10</v>
      </c>
      <c r="D1695" s="174" t="s">
        <v>5336</v>
      </c>
      <c r="E1695" s="105"/>
    </row>
    <row r="1696" spans="2:5">
      <c r="B1696" s="172">
        <v>42698</v>
      </c>
      <c r="C1696" s="190">
        <v>10</v>
      </c>
      <c r="D1696" s="174" t="s">
        <v>5336</v>
      </c>
      <c r="E1696" s="105"/>
    </row>
    <row r="1697" spans="2:5">
      <c r="B1697" s="172">
        <v>42698</v>
      </c>
      <c r="C1697" s="190">
        <v>11</v>
      </c>
      <c r="D1697" s="174" t="s">
        <v>5336</v>
      </c>
      <c r="E1697" s="105"/>
    </row>
    <row r="1698" spans="2:5">
      <c r="B1698" s="172">
        <v>42698</v>
      </c>
      <c r="C1698" s="190">
        <v>11</v>
      </c>
      <c r="D1698" s="174" t="s">
        <v>5336</v>
      </c>
      <c r="E1698" s="105"/>
    </row>
    <row r="1699" spans="2:5">
      <c r="B1699" s="172">
        <v>42698</v>
      </c>
      <c r="C1699" s="190">
        <v>11.2</v>
      </c>
      <c r="D1699" s="174" t="s">
        <v>5336</v>
      </c>
      <c r="E1699" s="105"/>
    </row>
    <row r="1700" spans="2:5">
      <c r="B1700" s="172">
        <v>42698</v>
      </c>
      <c r="C1700" s="190">
        <v>14</v>
      </c>
      <c r="D1700" s="174" t="s">
        <v>5336</v>
      </c>
      <c r="E1700" s="105"/>
    </row>
    <row r="1701" spans="2:5">
      <c r="B1701" s="172">
        <v>42698</v>
      </c>
      <c r="C1701" s="190">
        <v>15.97</v>
      </c>
      <c r="D1701" s="174" t="s">
        <v>5336</v>
      </c>
      <c r="E1701" s="105"/>
    </row>
    <row r="1702" spans="2:5">
      <c r="B1702" s="172">
        <v>42698</v>
      </c>
      <c r="C1702" s="190">
        <v>16</v>
      </c>
      <c r="D1702" s="174" t="s">
        <v>5336</v>
      </c>
      <c r="E1702" s="105"/>
    </row>
    <row r="1703" spans="2:5">
      <c r="B1703" s="172">
        <v>42698</v>
      </c>
      <c r="C1703" s="190">
        <v>18.399999999999999</v>
      </c>
      <c r="D1703" s="174" t="s">
        <v>5336</v>
      </c>
      <c r="E1703" s="105"/>
    </row>
    <row r="1704" spans="2:5">
      <c r="B1704" s="172">
        <v>42698</v>
      </c>
      <c r="C1704" s="190">
        <v>19</v>
      </c>
      <c r="D1704" s="174" t="s">
        <v>5336</v>
      </c>
      <c r="E1704" s="105"/>
    </row>
    <row r="1705" spans="2:5">
      <c r="B1705" s="172">
        <v>42698</v>
      </c>
      <c r="C1705" s="190">
        <v>19.600000000000001</v>
      </c>
      <c r="D1705" s="174" t="s">
        <v>5336</v>
      </c>
      <c r="E1705" s="105"/>
    </row>
    <row r="1706" spans="2:5">
      <c r="B1706" s="172">
        <v>42698</v>
      </c>
      <c r="C1706" s="190">
        <v>20</v>
      </c>
      <c r="D1706" s="174" t="s">
        <v>5336</v>
      </c>
      <c r="E1706" s="105"/>
    </row>
    <row r="1707" spans="2:5">
      <c r="B1707" s="172">
        <v>42698</v>
      </c>
      <c r="C1707" s="190">
        <v>20</v>
      </c>
      <c r="D1707" s="174" t="s">
        <v>5336</v>
      </c>
      <c r="E1707" s="105"/>
    </row>
    <row r="1708" spans="2:5">
      <c r="B1708" s="172">
        <v>42698</v>
      </c>
      <c r="C1708" s="190">
        <v>21.65</v>
      </c>
      <c r="D1708" s="174" t="s">
        <v>5336</v>
      </c>
      <c r="E1708" s="105"/>
    </row>
    <row r="1709" spans="2:5">
      <c r="B1709" s="172">
        <v>42698</v>
      </c>
      <c r="C1709" s="190">
        <v>22.48</v>
      </c>
      <c r="D1709" s="174" t="s">
        <v>5336</v>
      </c>
      <c r="E1709" s="105"/>
    </row>
    <row r="1710" spans="2:5">
      <c r="B1710" s="172">
        <v>42698</v>
      </c>
      <c r="C1710" s="190">
        <v>22.5</v>
      </c>
      <c r="D1710" s="174" t="s">
        <v>5336</v>
      </c>
      <c r="E1710" s="105"/>
    </row>
    <row r="1711" spans="2:5">
      <c r="B1711" s="172">
        <v>42698</v>
      </c>
      <c r="C1711" s="190">
        <v>23.94</v>
      </c>
      <c r="D1711" s="174" t="s">
        <v>5336</v>
      </c>
      <c r="E1711" s="105"/>
    </row>
    <row r="1712" spans="2:5">
      <c r="B1712" s="172">
        <v>42698</v>
      </c>
      <c r="C1712" s="190">
        <v>25</v>
      </c>
      <c r="D1712" s="174" t="s">
        <v>5336</v>
      </c>
      <c r="E1712" s="105"/>
    </row>
    <row r="1713" spans="2:5">
      <c r="B1713" s="172">
        <v>42698</v>
      </c>
      <c r="C1713" s="190">
        <v>25</v>
      </c>
      <c r="D1713" s="174" t="s">
        <v>5336</v>
      </c>
      <c r="E1713" s="105"/>
    </row>
    <row r="1714" spans="2:5">
      <c r="B1714" s="172">
        <v>42698</v>
      </c>
      <c r="C1714" s="190">
        <v>25</v>
      </c>
      <c r="D1714" s="174" t="s">
        <v>5336</v>
      </c>
      <c r="E1714" s="105"/>
    </row>
    <row r="1715" spans="2:5">
      <c r="B1715" s="172">
        <v>42698</v>
      </c>
      <c r="C1715" s="190">
        <v>25</v>
      </c>
      <c r="D1715" s="174" t="s">
        <v>5336</v>
      </c>
      <c r="E1715" s="105"/>
    </row>
    <row r="1716" spans="2:5">
      <c r="B1716" s="172">
        <v>42698</v>
      </c>
      <c r="C1716" s="190">
        <v>25</v>
      </c>
      <c r="D1716" s="174" t="s">
        <v>5336</v>
      </c>
      <c r="E1716" s="105"/>
    </row>
    <row r="1717" spans="2:5">
      <c r="B1717" s="172">
        <v>42698</v>
      </c>
      <c r="C1717" s="190">
        <v>26</v>
      </c>
      <c r="D1717" s="174" t="s">
        <v>5336</v>
      </c>
      <c r="E1717" s="105"/>
    </row>
    <row r="1718" spans="2:5">
      <c r="B1718" s="172">
        <v>42698</v>
      </c>
      <c r="C1718" s="190">
        <v>30</v>
      </c>
      <c r="D1718" s="174" t="s">
        <v>5336</v>
      </c>
      <c r="E1718" s="105"/>
    </row>
    <row r="1719" spans="2:5">
      <c r="B1719" s="172">
        <v>42698</v>
      </c>
      <c r="C1719" s="190">
        <v>30</v>
      </c>
      <c r="D1719" s="174" t="s">
        <v>5336</v>
      </c>
      <c r="E1719" s="105"/>
    </row>
    <row r="1720" spans="2:5">
      <c r="B1720" s="172">
        <v>42698</v>
      </c>
      <c r="C1720" s="190">
        <v>30</v>
      </c>
      <c r="D1720" s="174" t="s">
        <v>5336</v>
      </c>
      <c r="E1720" s="105"/>
    </row>
    <row r="1721" spans="2:5">
      <c r="B1721" s="172">
        <v>42698</v>
      </c>
      <c r="C1721" s="190">
        <v>36</v>
      </c>
      <c r="D1721" s="174" t="s">
        <v>5336</v>
      </c>
      <c r="E1721" s="105"/>
    </row>
    <row r="1722" spans="2:5">
      <c r="B1722" s="172">
        <v>42698</v>
      </c>
      <c r="C1722" s="190">
        <v>50</v>
      </c>
      <c r="D1722" s="174" t="s">
        <v>5336</v>
      </c>
      <c r="E1722" s="105"/>
    </row>
    <row r="1723" spans="2:5">
      <c r="B1723" s="172">
        <v>42698</v>
      </c>
      <c r="C1723" s="190">
        <v>50</v>
      </c>
      <c r="D1723" s="174" t="s">
        <v>5336</v>
      </c>
      <c r="E1723" s="105"/>
    </row>
    <row r="1724" spans="2:5">
      <c r="B1724" s="172">
        <v>42698</v>
      </c>
      <c r="C1724" s="190">
        <v>61</v>
      </c>
      <c r="D1724" s="174" t="s">
        <v>5336</v>
      </c>
      <c r="E1724" s="105"/>
    </row>
    <row r="1725" spans="2:5">
      <c r="B1725" s="172">
        <v>42698</v>
      </c>
      <c r="C1725" s="190">
        <v>65</v>
      </c>
      <c r="D1725" s="174" t="s">
        <v>5336</v>
      </c>
      <c r="E1725" s="105"/>
    </row>
    <row r="1726" spans="2:5">
      <c r="B1726" s="172">
        <v>42698</v>
      </c>
      <c r="C1726" s="190">
        <v>67.099999999999994</v>
      </c>
      <c r="D1726" s="174" t="s">
        <v>5336</v>
      </c>
      <c r="E1726" s="105"/>
    </row>
    <row r="1727" spans="2:5">
      <c r="B1727" s="172">
        <v>42698</v>
      </c>
      <c r="C1727" s="190">
        <v>69</v>
      </c>
      <c r="D1727" s="174" t="s">
        <v>5336</v>
      </c>
      <c r="E1727" s="105"/>
    </row>
    <row r="1728" spans="2:5">
      <c r="B1728" s="172">
        <v>42698</v>
      </c>
      <c r="C1728" s="190">
        <v>70</v>
      </c>
      <c r="D1728" s="174" t="s">
        <v>5336</v>
      </c>
      <c r="E1728" s="105"/>
    </row>
    <row r="1729" spans="2:5">
      <c r="B1729" s="172">
        <v>42698</v>
      </c>
      <c r="C1729" s="190">
        <v>70</v>
      </c>
      <c r="D1729" s="174" t="s">
        <v>5336</v>
      </c>
      <c r="E1729" s="105"/>
    </row>
    <row r="1730" spans="2:5">
      <c r="B1730" s="172">
        <v>42698</v>
      </c>
      <c r="C1730" s="190">
        <v>70</v>
      </c>
      <c r="D1730" s="174" t="s">
        <v>5336</v>
      </c>
      <c r="E1730" s="105"/>
    </row>
    <row r="1731" spans="2:5">
      <c r="B1731" s="172">
        <v>42698</v>
      </c>
      <c r="C1731" s="190">
        <v>80</v>
      </c>
      <c r="D1731" s="174" t="s">
        <v>5336</v>
      </c>
      <c r="E1731" s="105"/>
    </row>
    <row r="1732" spans="2:5">
      <c r="B1732" s="172">
        <v>42698</v>
      </c>
      <c r="C1732" s="190">
        <v>90</v>
      </c>
      <c r="D1732" s="174" t="s">
        <v>5336</v>
      </c>
      <c r="E1732" s="105"/>
    </row>
    <row r="1733" spans="2:5">
      <c r="B1733" s="172">
        <v>42698</v>
      </c>
      <c r="C1733" s="190">
        <v>100</v>
      </c>
      <c r="D1733" s="174" t="s">
        <v>5336</v>
      </c>
      <c r="E1733" s="105"/>
    </row>
    <row r="1734" spans="2:5">
      <c r="B1734" s="172">
        <v>42698</v>
      </c>
      <c r="C1734" s="190">
        <v>100</v>
      </c>
      <c r="D1734" s="174" t="s">
        <v>5336</v>
      </c>
      <c r="E1734" s="105"/>
    </row>
    <row r="1735" spans="2:5">
      <c r="B1735" s="172">
        <v>42698</v>
      </c>
      <c r="C1735" s="190">
        <v>150</v>
      </c>
      <c r="D1735" s="174" t="s">
        <v>5336</v>
      </c>
      <c r="E1735" s="105"/>
    </row>
    <row r="1736" spans="2:5">
      <c r="B1736" s="172">
        <v>42699</v>
      </c>
      <c r="C1736" s="190">
        <v>0.38</v>
      </c>
      <c r="D1736" s="174" t="s">
        <v>5336</v>
      </c>
      <c r="E1736" s="105"/>
    </row>
    <row r="1737" spans="2:5">
      <c r="B1737" s="172">
        <v>42699</v>
      </c>
      <c r="C1737" s="190">
        <v>0.39</v>
      </c>
      <c r="D1737" s="174" t="s">
        <v>5336</v>
      </c>
      <c r="E1737" s="105"/>
    </row>
    <row r="1738" spans="2:5">
      <c r="B1738" s="172">
        <v>42699</v>
      </c>
      <c r="C1738" s="190">
        <v>0.39</v>
      </c>
      <c r="D1738" s="174" t="s">
        <v>5336</v>
      </c>
      <c r="E1738" s="105"/>
    </row>
    <row r="1739" spans="2:5">
      <c r="B1739" s="172">
        <v>42699</v>
      </c>
      <c r="C1739" s="190">
        <v>0.6</v>
      </c>
      <c r="D1739" s="174" t="s">
        <v>5336</v>
      </c>
      <c r="E1739" s="105"/>
    </row>
    <row r="1740" spans="2:5">
      <c r="B1740" s="172">
        <v>42699</v>
      </c>
      <c r="C1740" s="190">
        <v>1</v>
      </c>
      <c r="D1740" s="174" t="s">
        <v>5336</v>
      </c>
      <c r="E1740" s="105"/>
    </row>
    <row r="1741" spans="2:5">
      <c r="B1741" s="172">
        <v>42699</v>
      </c>
      <c r="C1741" s="190">
        <v>1</v>
      </c>
      <c r="D1741" s="174" t="s">
        <v>5336</v>
      </c>
      <c r="E1741" s="105"/>
    </row>
    <row r="1742" spans="2:5">
      <c r="B1742" s="172">
        <v>42699</v>
      </c>
      <c r="C1742" s="190">
        <v>1</v>
      </c>
      <c r="D1742" s="174" t="s">
        <v>5336</v>
      </c>
      <c r="E1742" s="105"/>
    </row>
    <row r="1743" spans="2:5">
      <c r="B1743" s="172">
        <v>42699</v>
      </c>
      <c r="C1743" s="190">
        <v>1</v>
      </c>
      <c r="D1743" s="174" t="s">
        <v>5336</v>
      </c>
      <c r="E1743" s="105"/>
    </row>
    <row r="1744" spans="2:5">
      <c r="B1744" s="172">
        <v>42699</v>
      </c>
      <c r="C1744" s="190">
        <v>1</v>
      </c>
      <c r="D1744" s="174" t="s">
        <v>5336</v>
      </c>
      <c r="E1744" s="105"/>
    </row>
    <row r="1745" spans="2:5">
      <c r="B1745" s="172">
        <v>42699</v>
      </c>
      <c r="C1745" s="190">
        <v>1</v>
      </c>
      <c r="D1745" s="174" t="s">
        <v>5336</v>
      </c>
      <c r="E1745" s="105"/>
    </row>
    <row r="1746" spans="2:5">
      <c r="B1746" s="172">
        <v>42699</v>
      </c>
      <c r="C1746" s="190">
        <v>1.73</v>
      </c>
      <c r="D1746" s="174" t="s">
        <v>5336</v>
      </c>
      <c r="E1746" s="105"/>
    </row>
    <row r="1747" spans="2:5">
      <c r="B1747" s="172">
        <v>42699</v>
      </c>
      <c r="C1747" s="190">
        <v>2.14</v>
      </c>
      <c r="D1747" s="174" t="s">
        <v>5336</v>
      </c>
      <c r="E1747" s="105"/>
    </row>
    <row r="1748" spans="2:5">
      <c r="B1748" s="172">
        <v>42699</v>
      </c>
      <c r="C1748" s="190">
        <v>2.5</v>
      </c>
      <c r="D1748" s="174" t="s">
        <v>5336</v>
      </c>
      <c r="E1748" s="105"/>
    </row>
    <row r="1749" spans="2:5">
      <c r="B1749" s="172">
        <v>42699</v>
      </c>
      <c r="C1749" s="190">
        <v>2.64</v>
      </c>
      <c r="D1749" s="174" t="s">
        <v>5336</v>
      </c>
      <c r="E1749" s="105"/>
    </row>
    <row r="1750" spans="2:5">
      <c r="B1750" s="172">
        <v>42699</v>
      </c>
      <c r="C1750" s="190">
        <v>3</v>
      </c>
      <c r="D1750" s="174" t="s">
        <v>5336</v>
      </c>
      <c r="E1750" s="105"/>
    </row>
    <row r="1751" spans="2:5">
      <c r="B1751" s="172">
        <v>42699</v>
      </c>
      <c r="C1751" s="190">
        <v>4</v>
      </c>
      <c r="D1751" s="174" t="s">
        <v>5336</v>
      </c>
      <c r="E1751" s="105"/>
    </row>
    <row r="1752" spans="2:5">
      <c r="B1752" s="172">
        <v>42699</v>
      </c>
      <c r="C1752" s="190">
        <v>4.53</v>
      </c>
      <c r="D1752" s="174" t="s">
        <v>5336</v>
      </c>
      <c r="E1752" s="105"/>
    </row>
    <row r="1753" spans="2:5">
      <c r="B1753" s="172">
        <v>42699</v>
      </c>
      <c r="C1753" s="190">
        <v>5</v>
      </c>
      <c r="D1753" s="174" t="s">
        <v>5336</v>
      </c>
      <c r="E1753" s="105"/>
    </row>
    <row r="1754" spans="2:5">
      <c r="B1754" s="172">
        <v>42699</v>
      </c>
      <c r="C1754" s="190">
        <v>5</v>
      </c>
      <c r="D1754" s="174" t="s">
        <v>5336</v>
      </c>
      <c r="E1754" s="105"/>
    </row>
    <row r="1755" spans="2:5">
      <c r="B1755" s="172">
        <v>42699</v>
      </c>
      <c r="C1755" s="190">
        <v>5</v>
      </c>
      <c r="D1755" s="174" t="s">
        <v>5336</v>
      </c>
      <c r="E1755" s="105"/>
    </row>
    <row r="1756" spans="2:5">
      <c r="B1756" s="172">
        <v>42699</v>
      </c>
      <c r="C1756" s="190">
        <v>5</v>
      </c>
      <c r="D1756" s="174" t="s">
        <v>5336</v>
      </c>
      <c r="E1756" s="105"/>
    </row>
    <row r="1757" spans="2:5">
      <c r="B1757" s="172">
        <v>42699</v>
      </c>
      <c r="C1757" s="190">
        <v>5</v>
      </c>
      <c r="D1757" s="174" t="s">
        <v>5336</v>
      </c>
      <c r="E1757" s="105"/>
    </row>
    <row r="1758" spans="2:5">
      <c r="B1758" s="172">
        <v>42699</v>
      </c>
      <c r="C1758" s="190">
        <v>5</v>
      </c>
      <c r="D1758" s="174" t="s">
        <v>5336</v>
      </c>
      <c r="E1758" s="105"/>
    </row>
    <row r="1759" spans="2:5">
      <c r="B1759" s="172">
        <v>42699</v>
      </c>
      <c r="C1759" s="190">
        <v>5</v>
      </c>
      <c r="D1759" s="174" t="s">
        <v>5336</v>
      </c>
      <c r="E1759" s="105"/>
    </row>
    <row r="1760" spans="2:5">
      <c r="B1760" s="172">
        <v>42699</v>
      </c>
      <c r="C1760" s="190">
        <v>5.4</v>
      </c>
      <c r="D1760" s="174" t="s">
        <v>5336</v>
      </c>
      <c r="E1760" s="105"/>
    </row>
    <row r="1761" spans="2:5">
      <c r="B1761" s="172">
        <v>42699</v>
      </c>
      <c r="C1761" s="190">
        <v>6</v>
      </c>
      <c r="D1761" s="174" t="s">
        <v>5336</v>
      </c>
      <c r="E1761" s="105"/>
    </row>
    <row r="1762" spans="2:5">
      <c r="B1762" s="172">
        <v>42699</v>
      </c>
      <c r="C1762" s="190">
        <v>6</v>
      </c>
      <c r="D1762" s="174" t="s">
        <v>5336</v>
      </c>
      <c r="E1762" s="105"/>
    </row>
    <row r="1763" spans="2:5">
      <c r="B1763" s="172">
        <v>42699</v>
      </c>
      <c r="C1763" s="190">
        <v>7</v>
      </c>
      <c r="D1763" s="174" t="s">
        <v>5336</v>
      </c>
      <c r="E1763" s="105"/>
    </row>
    <row r="1764" spans="2:5">
      <c r="B1764" s="172">
        <v>42699</v>
      </c>
      <c r="C1764" s="190">
        <v>8</v>
      </c>
      <c r="D1764" s="174" t="s">
        <v>5336</v>
      </c>
      <c r="E1764" s="105"/>
    </row>
    <row r="1765" spans="2:5">
      <c r="B1765" s="172">
        <v>42699</v>
      </c>
      <c r="C1765" s="190">
        <v>8.25</v>
      </c>
      <c r="D1765" s="174" t="s">
        <v>5336</v>
      </c>
      <c r="E1765" s="105"/>
    </row>
    <row r="1766" spans="2:5">
      <c r="B1766" s="172">
        <v>42699</v>
      </c>
      <c r="C1766" s="190">
        <v>9</v>
      </c>
      <c r="D1766" s="174" t="s">
        <v>5336</v>
      </c>
      <c r="E1766" s="105"/>
    </row>
    <row r="1767" spans="2:5">
      <c r="B1767" s="172">
        <v>42699</v>
      </c>
      <c r="C1767" s="190">
        <v>9.75</v>
      </c>
      <c r="D1767" s="174" t="s">
        <v>5336</v>
      </c>
      <c r="E1767" s="105"/>
    </row>
    <row r="1768" spans="2:5">
      <c r="B1768" s="172">
        <v>42699</v>
      </c>
      <c r="C1768" s="190">
        <v>9.9</v>
      </c>
      <c r="D1768" s="174" t="s">
        <v>5336</v>
      </c>
      <c r="E1768" s="105"/>
    </row>
    <row r="1769" spans="2:5">
      <c r="B1769" s="172">
        <v>42699</v>
      </c>
      <c r="C1769" s="190">
        <v>10</v>
      </c>
      <c r="D1769" s="174" t="s">
        <v>5336</v>
      </c>
      <c r="E1769" s="105"/>
    </row>
    <row r="1770" spans="2:5">
      <c r="B1770" s="172">
        <v>42699</v>
      </c>
      <c r="C1770" s="190">
        <v>10</v>
      </c>
      <c r="D1770" s="174" t="s">
        <v>5336</v>
      </c>
      <c r="E1770" s="105"/>
    </row>
    <row r="1771" spans="2:5">
      <c r="B1771" s="172">
        <v>42699</v>
      </c>
      <c r="C1771" s="190">
        <v>10</v>
      </c>
      <c r="D1771" s="174" t="s">
        <v>5336</v>
      </c>
      <c r="E1771" s="105"/>
    </row>
    <row r="1772" spans="2:5">
      <c r="B1772" s="172">
        <v>42699</v>
      </c>
      <c r="C1772" s="190">
        <v>10</v>
      </c>
      <c r="D1772" s="174" t="s">
        <v>5336</v>
      </c>
      <c r="E1772" s="105"/>
    </row>
    <row r="1773" spans="2:5">
      <c r="B1773" s="172">
        <v>42699</v>
      </c>
      <c r="C1773" s="190">
        <v>10</v>
      </c>
      <c r="D1773" s="174" t="s">
        <v>5336</v>
      </c>
      <c r="E1773" s="105"/>
    </row>
    <row r="1774" spans="2:5">
      <c r="B1774" s="172">
        <v>42699</v>
      </c>
      <c r="C1774" s="190">
        <v>10</v>
      </c>
      <c r="D1774" s="174" t="s">
        <v>5336</v>
      </c>
      <c r="E1774" s="105"/>
    </row>
    <row r="1775" spans="2:5">
      <c r="B1775" s="172">
        <v>42699</v>
      </c>
      <c r="C1775" s="190">
        <v>10</v>
      </c>
      <c r="D1775" s="174" t="s">
        <v>5336</v>
      </c>
      <c r="E1775" s="105"/>
    </row>
    <row r="1776" spans="2:5">
      <c r="B1776" s="172">
        <v>42699</v>
      </c>
      <c r="C1776" s="190">
        <v>10</v>
      </c>
      <c r="D1776" s="174" t="s">
        <v>5336</v>
      </c>
      <c r="E1776" s="105"/>
    </row>
    <row r="1777" spans="2:5">
      <c r="B1777" s="172">
        <v>42699</v>
      </c>
      <c r="C1777" s="190">
        <v>10</v>
      </c>
      <c r="D1777" s="174" t="s">
        <v>5336</v>
      </c>
      <c r="E1777" s="105"/>
    </row>
    <row r="1778" spans="2:5">
      <c r="B1778" s="172">
        <v>42699</v>
      </c>
      <c r="C1778" s="190">
        <v>10</v>
      </c>
      <c r="D1778" s="174" t="s">
        <v>5336</v>
      </c>
      <c r="E1778" s="105"/>
    </row>
    <row r="1779" spans="2:5">
      <c r="B1779" s="172">
        <v>42699</v>
      </c>
      <c r="C1779" s="190">
        <v>10</v>
      </c>
      <c r="D1779" s="174" t="s">
        <v>5336</v>
      </c>
      <c r="E1779" s="105"/>
    </row>
    <row r="1780" spans="2:5">
      <c r="B1780" s="172">
        <v>42699</v>
      </c>
      <c r="C1780" s="190">
        <v>10.25</v>
      </c>
      <c r="D1780" s="174" t="s">
        <v>5336</v>
      </c>
      <c r="E1780" s="105"/>
    </row>
    <row r="1781" spans="2:5">
      <c r="B1781" s="172">
        <v>42699</v>
      </c>
      <c r="C1781" s="190">
        <v>12.47</v>
      </c>
      <c r="D1781" s="174" t="s">
        <v>5336</v>
      </c>
      <c r="E1781" s="105"/>
    </row>
    <row r="1782" spans="2:5">
      <c r="B1782" s="172">
        <v>42699</v>
      </c>
      <c r="C1782" s="190">
        <v>13</v>
      </c>
      <c r="D1782" s="174" t="s">
        <v>5336</v>
      </c>
      <c r="E1782" s="105"/>
    </row>
    <row r="1783" spans="2:5">
      <c r="B1783" s="172">
        <v>42699</v>
      </c>
      <c r="C1783" s="190">
        <v>14</v>
      </c>
      <c r="D1783" s="174" t="s">
        <v>5336</v>
      </c>
      <c r="E1783" s="105"/>
    </row>
    <row r="1784" spans="2:5">
      <c r="B1784" s="172">
        <v>42699</v>
      </c>
      <c r="C1784" s="190">
        <v>16</v>
      </c>
      <c r="D1784" s="174" t="s">
        <v>5336</v>
      </c>
      <c r="E1784" s="105"/>
    </row>
    <row r="1785" spans="2:5">
      <c r="B1785" s="172">
        <v>42699</v>
      </c>
      <c r="C1785" s="190">
        <v>20</v>
      </c>
      <c r="D1785" s="174" t="s">
        <v>5336</v>
      </c>
      <c r="E1785" s="105"/>
    </row>
    <row r="1786" spans="2:5">
      <c r="B1786" s="172">
        <v>42699</v>
      </c>
      <c r="C1786" s="190">
        <v>21.6</v>
      </c>
      <c r="D1786" s="174" t="s">
        <v>5336</v>
      </c>
      <c r="E1786" s="105"/>
    </row>
    <row r="1787" spans="2:5">
      <c r="B1787" s="172">
        <v>42699</v>
      </c>
      <c r="C1787" s="190">
        <v>23.82</v>
      </c>
      <c r="D1787" s="174" t="s">
        <v>5336</v>
      </c>
      <c r="E1787" s="105"/>
    </row>
    <row r="1788" spans="2:5">
      <c r="B1788" s="172">
        <v>42699</v>
      </c>
      <c r="C1788" s="190">
        <v>28</v>
      </c>
      <c r="D1788" s="174" t="s">
        <v>5336</v>
      </c>
      <c r="E1788" s="105"/>
    </row>
    <row r="1789" spans="2:5">
      <c r="B1789" s="172">
        <v>42699</v>
      </c>
      <c r="C1789" s="190">
        <v>28</v>
      </c>
      <c r="D1789" s="174" t="s">
        <v>5336</v>
      </c>
      <c r="E1789" s="105"/>
    </row>
    <row r="1790" spans="2:5">
      <c r="B1790" s="172">
        <v>42699</v>
      </c>
      <c r="C1790" s="190">
        <v>30</v>
      </c>
      <c r="D1790" s="174" t="s">
        <v>5336</v>
      </c>
      <c r="E1790" s="105"/>
    </row>
    <row r="1791" spans="2:5">
      <c r="B1791" s="172">
        <v>42699</v>
      </c>
      <c r="C1791" s="190">
        <v>30</v>
      </c>
      <c r="D1791" s="174" t="s">
        <v>5336</v>
      </c>
      <c r="E1791" s="105"/>
    </row>
    <row r="1792" spans="2:5">
      <c r="B1792" s="172">
        <v>42699</v>
      </c>
      <c r="C1792" s="190">
        <v>30</v>
      </c>
      <c r="D1792" s="174" t="s">
        <v>5336</v>
      </c>
      <c r="E1792" s="105"/>
    </row>
    <row r="1793" spans="2:5">
      <c r="B1793" s="172">
        <v>42699</v>
      </c>
      <c r="C1793" s="190">
        <v>30</v>
      </c>
      <c r="D1793" s="174" t="s">
        <v>5336</v>
      </c>
      <c r="E1793" s="105"/>
    </row>
    <row r="1794" spans="2:5">
      <c r="B1794" s="172">
        <v>42699</v>
      </c>
      <c r="C1794" s="190">
        <v>30</v>
      </c>
      <c r="D1794" s="174" t="s">
        <v>5336</v>
      </c>
      <c r="E1794" s="105"/>
    </row>
    <row r="1795" spans="2:5">
      <c r="B1795" s="172">
        <v>42699</v>
      </c>
      <c r="C1795" s="190">
        <v>30</v>
      </c>
      <c r="D1795" s="174" t="s">
        <v>5336</v>
      </c>
      <c r="E1795" s="105"/>
    </row>
    <row r="1796" spans="2:5">
      <c r="B1796" s="172">
        <v>42699</v>
      </c>
      <c r="C1796" s="190">
        <v>30</v>
      </c>
      <c r="D1796" s="174" t="s">
        <v>5336</v>
      </c>
      <c r="E1796" s="105"/>
    </row>
    <row r="1797" spans="2:5">
      <c r="B1797" s="172">
        <v>42699</v>
      </c>
      <c r="C1797" s="190">
        <v>40</v>
      </c>
      <c r="D1797" s="174" t="s">
        <v>5336</v>
      </c>
      <c r="E1797" s="105"/>
    </row>
    <row r="1798" spans="2:5">
      <c r="B1798" s="172">
        <v>42699</v>
      </c>
      <c r="C1798" s="190">
        <v>44</v>
      </c>
      <c r="D1798" s="174" t="s">
        <v>5336</v>
      </c>
      <c r="E1798" s="105"/>
    </row>
    <row r="1799" spans="2:5">
      <c r="B1799" s="172">
        <v>42699</v>
      </c>
      <c r="C1799" s="190">
        <v>46</v>
      </c>
      <c r="D1799" s="174" t="s">
        <v>5336</v>
      </c>
      <c r="E1799" s="105"/>
    </row>
    <row r="1800" spans="2:5">
      <c r="B1800" s="172">
        <v>42699</v>
      </c>
      <c r="C1800" s="190">
        <v>50</v>
      </c>
      <c r="D1800" s="174" t="s">
        <v>5336</v>
      </c>
      <c r="E1800" s="105"/>
    </row>
    <row r="1801" spans="2:5">
      <c r="B1801" s="172">
        <v>42699</v>
      </c>
      <c r="C1801" s="190">
        <v>50</v>
      </c>
      <c r="D1801" s="174" t="s">
        <v>5336</v>
      </c>
      <c r="E1801" s="105"/>
    </row>
    <row r="1802" spans="2:5">
      <c r="B1802" s="172">
        <v>42699</v>
      </c>
      <c r="C1802" s="190">
        <v>50</v>
      </c>
      <c r="D1802" s="174" t="s">
        <v>5336</v>
      </c>
      <c r="E1802" s="105"/>
    </row>
    <row r="1803" spans="2:5">
      <c r="B1803" s="172">
        <v>42699</v>
      </c>
      <c r="C1803" s="190">
        <v>70.5</v>
      </c>
      <c r="D1803" s="174" t="s">
        <v>5336</v>
      </c>
      <c r="E1803" s="105"/>
    </row>
    <row r="1804" spans="2:5">
      <c r="B1804" s="172">
        <v>42699</v>
      </c>
      <c r="C1804" s="190">
        <v>75</v>
      </c>
      <c r="D1804" s="174" t="s">
        <v>5336</v>
      </c>
      <c r="E1804" s="105"/>
    </row>
    <row r="1805" spans="2:5">
      <c r="B1805" s="172">
        <v>42699</v>
      </c>
      <c r="C1805" s="190">
        <v>80</v>
      </c>
      <c r="D1805" s="174" t="s">
        <v>5336</v>
      </c>
      <c r="E1805" s="105"/>
    </row>
    <row r="1806" spans="2:5">
      <c r="B1806" s="172">
        <v>42702</v>
      </c>
      <c r="C1806" s="190">
        <v>0.06</v>
      </c>
      <c r="D1806" s="174" t="s">
        <v>5336</v>
      </c>
      <c r="E1806" s="105"/>
    </row>
    <row r="1807" spans="2:5">
      <c r="B1807" s="172">
        <v>42702</v>
      </c>
      <c r="C1807" s="190">
        <v>0.1</v>
      </c>
      <c r="D1807" s="174" t="s">
        <v>5336</v>
      </c>
      <c r="E1807" s="105"/>
    </row>
    <row r="1808" spans="2:5">
      <c r="B1808" s="172">
        <v>42702</v>
      </c>
      <c r="C1808" s="190">
        <v>0.12</v>
      </c>
      <c r="D1808" s="174" t="s">
        <v>5336</v>
      </c>
      <c r="E1808" s="105"/>
    </row>
    <row r="1809" spans="2:5">
      <c r="B1809" s="172">
        <v>42702</v>
      </c>
      <c r="C1809" s="190">
        <v>0.2</v>
      </c>
      <c r="D1809" s="174" t="s">
        <v>5336</v>
      </c>
      <c r="E1809" s="105"/>
    </row>
    <row r="1810" spans="2:5">
      <c r="B1810" s="172">
        <v>42702</v>
      </c>
      <c r="C1810" s="190">
        <v>0.32</v>
      </c>
      <c r="D1810" s="174" t="s">
        <v>5336</v>
      </c>
      <c r="E1810" s="105"/>
    </row>
    <row r="1811" spans="2:5">
      <c r="B1811" s="172">
        <v>42702</v>
      </c>
      <c r="C1811" s="190">
        <v>0.38</v>
      </c>
      <c r="D1811" s="174" t="s">
        <v>5336</v>
      </c>
      <c r="E1811" s="105"/>
    </row>
    <row r="1812" spans="2:5">
      <c r="B1812" s="172">
        <v>42702</v>
      </c>
      <c r="C1812" s="190">
        <v>0.44</v>
      </c>
      <c r="D1812" s="174" t="s">
        <v>5336</v>
      </c>
      <c r="E1812" s="105"/>
    </row>
    <row r="1813" spans="2:5">
      <c r="B1813" s="172">
        <v>42702</v>
      </c>
      <c r="C1813" s="190">
        <v>0.46</v>
      </c>
      <c r="D1813" s="174" t="s">
        <v>5336</v>
      </c>
      <c r="E1813" s="105"/>
    </row>
    <row r="1814" spans="2:5">
      <c r="B1814" s="172">
        <v>42702</v>
      </c>
      <c r="C1814" s="190">
        <v>0.5</v>
      </c>
      <c r="D1814" s="174" t="s">
        <v>5336</v>
      </c>
      <c r="E1814" s="105"/>
    </row>
    <row r="1815" spans="2:5">
      <c r="B1815" s="172">
        <v>42702</v>
      </c>
      <c r="C1815" s="190">
        <v>0.55000000000000004</v>
      </c>
      <c r="D1815" s="174" t="s">
        <v>5336</v>
      </c>
      <c r="E1815" s="105"/>
    </row>
    <row r="1816" spans="2:5">
      <c r="B1816" s="172">
        <v>42702</v>
      </c>
      <c r="C1816" s="190">
        <v>0.75</v>
      </c>
      <c r="D1816" s="174" t="s">
        <v>5336</v>
      </c>
      <c r="E1816" s="105"/>
    </row>
    <row r="1817" spans="2:5">
      <c r="B1817" s="172">
        <v>42702</v>
      </c>
      <c r="C1817" s="190">
        <v>0.79</v>
      </c>
      <c r="D1817" s="174" t="s">
        <v>5336</v>
      </c>
      <c r="E1817" s="105"/>
    </row>
    <row r="1818" spans="2:5">
      <c r="B1818" s="172">
        <v>42702</v>
      </c>
      <c r="C1818" s="190">
        <v>0.82</v>
      </c>
      <c r="D1818" s="174" t="s">
        <v>5336</v>
      </c>
      <c r="E1818" s="105"/>
    </row>
    <row r="1819" spans="2:5">
      <c r="B1819" s="172">
        <v>42702</v>
      </c>
      <c r="C1819" s="190">
        <v>0.83</v>
      </c>
      <c r="D1819" s="174" t="s">
        <v>5336</v>
      </c>
      <c r="E1819" s="105"/>
    </row>
    <row r="1820" spans="2:5">
      <c r="B1820" s="172">
        <v>42702</v>
      </c>
      <c r="C1820" s="190">
        <v>0.84</v>
      </c>
      <c r="D1820" s="174" t="s">
        <v>5336</v>
      </c>
      <c r="E1820" s="105"/>
    </row>
    <row r="1821" spans="2:5">
      <c r="B1821" s="172">
        <v>42702</v>
      </c>
      <c r="C1821" s="190">
        <v>1</v>
      </c>
      <c r="D1821" s="174" t="s">
        <v>5336</v>
      </c>
      <c r="E1821" s="105"/>
    </row>
    <row r="1822" spans="2:5">
      <c r="B1822" s="172">
        <v>42702</v>
      </c>
      <c r="C1822" s="190">
        <v>1.1299999999999999</v>
      </c>
      <c r="D1822" s="174" t="s">
        <v>5336</v>
      </c>
      <c r="E1822" s="105"/>
    </row>
    <row r="1823" spans="2:5">
      <c r="B1823" s="172">
        <v>42702</v>
      </c>
      <c r="C1823" s="190">
        <v>1.1299999999999999</v>
      </c>
      <c r="D1823" s="174" t="s">
        <v>5336</v>
      </c>
      <c r="E1823" s="105"/>
    </row>
    <row r="1824" spans="2:5">
      <c r="B1824" s="172">
        <v>42702</v>
      </c>
      <c r="C1824" s="190">
        <v>1.6</v>
      </c>
      <c r="D1824" s="174" t="s">
        <v>5336</v>
      </c>
      <c r="E1824" s="105"/>
    </row>
    <row r="1825" spans="2:5">
      <c r="B1825" s="172">
        <v>42702</v>
      </c>
      <c r="C1825" s="190">
        <v>1.7</v>
      </c>
      <c r="D1825" s="174" t="s">
        <v>5336</v>
      </c>
      <c r="E1825" s="105"/>
    </row>
    <row r="1826" spans="2:5">
      <c r="B1826" s="172">
        <v>42702</v>
      </c>
      <c r="C1826" s="190">
        <v>1.73</v>
      </c>
      <c r="D1826" s="174" t="s">
        <v>5336</v>
      </c>
      <c r="E1826" s="105"/>
    </row>
    <row r="1827" spans="2:5">
      <c r="B1827" s="172">
        <v>42702</v>
      </c>
      <c r="C1827" s="190">
        <v>1.73</v>
      </c>
      <c r="D1827" s="174" t="s">
        <v>5336</v>
      </c>
      <c r="E1827" s="105"/>
    </row>
    <row r="1828" spans="2:5">
      <c r="B1828" s="172">
        <v>42702</v>
      </c>
      <c r="C1828" s="190">
        <v>1.73</v>
      </c>
      <c r="D1828" s="174" t="s">
        <v>5336</v>
      </c>
      <c r="E1828" s="105"/>
    </row>
    <row r="1829" spans="2:5">
      <c r="B1829" s="172">
        <v>42702</v>
      </c>
      <c r="C1829" s="190">
        <v>1.73</v>
      </c>
      <c r="D1829" s="174" t="s">
        <v>5336</v>
      </c>
      <c r="E1829" s="105"/>
    </row>
    <row r="1830" spans="2:5">
      <c r="B1830" s="172">
        <v>42702</v>
      </c>
      <c r="C1830" s="190">
        <v>1.73</v>
      </c>
      <c r="D1830" s="174" t="s">
        <v>5336</v>
      </c>
      <c r="E1830" s="105"/>
    </row>
    <row r="1831" spans="2:5">
      <c r="B1831" s="172">
        <v>42702</v>
      </c>
      <c r="C1831" s="190">
        <v>1.81</v>
      </c>
      <c r="D1831" s="174" t="s">
        <v>5336</v>
      </c>
      <c r="E1831" s="105"/>
    </row>
    <row r="1832" spans="2:5">
      <c r="B1832" s="172">
        <v>42702</v>
      </c>
      <c r="C1832" s="190">
        <v>2</v>
      </c>
      <c r="D1832" s="174" t="s">
        <v>5336</v>
      </c>
      <c r="E1832" s="105"/>
    </row>
    <row r="1833" spans="2:5">
      <c r="B1833" s="172">
        <v>42702</v>
      </c>
      <c r="C1833" s="190">
        <v>2</v>
      </c>
      <c r="D1833" s="174" t="s">
        <v>5336</v>
      </c>
      <c r="E1833" s="105"/>
    </row>
    <row r="1834" spans="2:5">
      <c r="B1834" s="172">
        <v>42702</v>
      </c>
      <c r="C1834" s="190">
        <v>2</v>
      </c>
      <c r="D1834" s="174" t="s">
        <v>5336</v>
      </c>
      <c r="E1834" s="105"/>
    </row>
    <row r="1835" spans="2:5">
      <c r="B1835" s="172">
        <v>42702</v>
      </c>
      <c r="C1835" s="190">
        <v>2</v>
      </c>
      <c r="D1835" s="174" t="s">
        <v>5336</v>
      </c>
      <c r="E1835" s="105"/>
    </row>
    <row r="1836" spans="2:5">
      <c r="B1836" s="172">
        <v>42702</v>
      </c>
      <c r="C1836" s="190">
        <v>2</v>
      </c>
      <c r="D1836" s="174" t="s">
        <v>5336</v>
      </c>
      <c r="E1836" s="105"/>
    </row>
    <row r="1837" spans="2:5">
      <c r="B1837" s="172">
        <v>42702</v>
      </c>
      <c r="C1837" s="190">
        <v>2.2000000000000002</v>
      </c>
      <c r="D1837" s="174" t="s">
        <v>5336</v>
      </c>
      <c r="E1837" s="105"/>
    </row>
    <row r="1838" spans="2:5">
      <c r="B1838" s="172">
        <v>42702</v>
      </c>
      <c r="C1838" s="190">
        <v>2.25</v>
      </c>
      <c r="D1838" s="174" t="s">
        <v>5336</v>
      </c>
      <c r="E1838" s="105"/>
    </row>
    <row r="1839" spans="2:5">
      <c r="B1839" s="172">
        <v>42702</v>
      </c>
      <c r="C1839" s="190">
        <v>3</v>
      </c>
      <c r="D1839" s="174" t="s">
        <v>5336</v>
      </c>
      <c r="E1839" s="105"/>
    </row>
    <row r="1840" spans="2:5">
      <c r="B1840" s="172">
        <v>42702</v>
      </c>
      <c r="C1840" s="190">
        <v>3</v>
      </c>
      <c r="D1840" s="174" t="s">
        <v>5336</v>
      </c>
      <c r="E1840" s="105"/>
    </row>
    <row r="1841" spans="2:5">
      <c r="B1841" s="172">
        <v>42702</v>
      </c>
      <c r="C1841" s="190">
        <v>3</v>
      </c>
      <c r="D1841" s="174" t="s">
        <v>5336</v>
      </c>
      <c r="E1841" s="105"/>
    </row>
    <row r="1842" spans="2:5">
      <c r="B1842" s="172">
        <v>42702</v>
      </c>
      <c r="C1842" s="190">
        <v>4</v>
      </c>
      <c r="D1842" s="174" t="s">
        <v>5336</v>
      </c>
      <c r="E1842" s="105"/>
    </row>
    <row r="1843" spans="2:5">
      <c r="B1843" s="172">
        <v>42702</v>
      </c>
      <c r="C1843" s="190">
        <v>4</v>
      </c>
      <c r="D1843" s="174" t="s">
        <v>5336</v>
      </c>
      <c r="E1843" s="105"/>
    </row>
    <row r="1844" spans="2:5">
      <c r="B1844" s="172">
        <v>42702</v>
      </c>
      <c r="C1844" s="190">
        <v>4</v>
      </c>
      <c r="D1844" s="174" t="s">
        <v>5336</v>
      </c>
      <c r="E1844" s="105"/>
    </row>
    <row r="1845" spans="2:5">
      <c r="B1845" s="172">
        <v>42702</v>
      </c>
      <c r="C1845" s="190">
        <v>4</v>
      </c>
      <c r="D1845" s="174" t="s">
        <v>5336</v>
      </c>
      <c r="E1845" s="105"/>
    </row>
    <row r="1846" spans="2:5">
      <c r="B1846" s="172">
        <v>42702</v>
      </c>
      <c r="C1846" s="190">
        <v>4.1500000000000004</v>
      </c>
      <c r="D1846" s="174" t="s">
        <v>5336</v>
      </c>
      <c r="E1846" s="105"/>
    </row>
    <row r="1847" spans="2:5">
      <c r="B1847" s="172">
        <v>42702</v>
      </c>
      <c r="C1847" s="190">
        <v>4.16</v>
      </c>
      <c r="D1847" s="174" t="s">
        <v>5336</v>
      </c>
      <c r="E1847" s="105"/>
    </row>
    <row r="1848" spans="2:5">
      <c r="B1848" s="172">
        <v>42702</v>
      </c>
      <c r="C1848" s="190">
        <v>4.24</v>
      </c>
      <c r="D1848" s="174" t="s">
        <v>5336</v>
      </c>
      <c r="E1848" s="105"/>
    </row>
    <row r="1849" spans="2:5">
      <c r="B1849" s="172">
        <v>42702</v>
      </c>
      <c r="C1849" s="190">
        <v>4.6399999999999997</v>
      </c>
      <c r="D1849" s="174" t="s">
        <v>5336</v>
      </c>
      <c r="E1849" s="105"/>
    </row>
    <row r="1850" spans="2:5">
      <c r="B1850" s="172">
        <v>42702</v>
      </c>
      <c r="C1850" s="190">
        <v>4.88</v>
      </c>
      <c r="D1850" s="174" t="s">
        <v>5336</v>
      </c>
      <c r="E1850" s="105"/>
    </row>
    <row r="1851" spans="2:5">
      <c r="B1851" s="172">
        <v>42702</v>
      </c>
      <c r="C1851" s="190">
        <v>5</v>
      </c>
      <c r="D1851" s="174" t="s">
        <v>5336</v>
      </c>
      <c r="E1851" s="105"/>
    </row>
    <row r="1852" spans="2:5">
      <c r="B1852" s="172">
        <v>42702</v>
      </c>
      <c r="C1852" s="190">
        <v>5</v>
      </c>
      <c r="D1852" s="174" t="s">
        <v>5336</v>
      </c>
      <c r="E1852" s="105"/>
    </row>
    <row r="1853" spans="2:5">
      <c r="B1853" s="172">
        <v>42702</v>
      </c>
      <c r="C1853" s="190">
        <v>5</v>
      </c>
      <c r="D1853" s="174" t="s">
        <v>5336</v>
      </c>
      <c r="E1853" s="105"/>
    </row>
    <row r="1854" spans="2:5">
      <c r="B1854" s="172">
        <v>42702</v>
      </c>
      <c r="C1854" s="190">
        <v>5</v>
      </c>
      <c r="D1854" s="174" t="s">
        <v>5336</v>
      </c>
      <c r="E1854" s="105"/>
    </row>
    <row r="1855" spans="2:5">
      <c r="B1855" s="172">
        <v>42702</v>
      </c>
      <c r="C1855" s="190">
        <v>5</v>
      </c>
      <c r="D1855" s="174" t="s">
        <v>5336</v>
      </c>
      <c r="E1855" s="105"/>
    </row>
    <row r="1856" spans="2:5">
      <c r="B1856" s="172">
        <v>42702</v>
      </c>
      <c r="C1856" s="190">
        <v>5</v>
      </c>
      <c r="D1856" s="174" t="s">
        <v>5336</v>
      </c>
      <c r="E1856" s="105"/>
    </row>
    <row r="1857" spans="2:5">
      <c r="B1857" s="172">
        <v>42702</v>
      </c>
      <c r="C1857" s="190">
        <v>5</v>
      </c>
      <c r="D1857" s="174" t="s">
        <v>5336</v>
      </c>
      <c r="E1857" s="105"/>
    </row>
    <row r="1858" spans="2:5">
      <c r="B1858" s="172">
        <v>42702</v>
      </c>
      <c r="C1858" s="190">
        <v>5</v>
      </c>
      <c r="D1858" s="174" t="s">
        <v>5336</v>
      </c>
      <c r="E1858" s="105"/>
    </row>
    <row r="1859" spans="2:5">
      <c r="B1859" s="172">
        <v>42702</v>
      </c>
      <c r="C1859" s="190">
        <v>5.4</v>
      </c>
      <c r="D1859" s="173" t="s">
        <v>5336</v>
      </c>
      <c r="E1859" s="105"/>
    </row>
    <row r="1860" spans="2:5">
      <c r="B1860" s="172">
        <v>42702</v>
      </c>
      <c r="C1860" s="190">
        <v>5.5</v>
      </c>
      <c r="D1860" s="174" t="s">
        <v>5336</v>
      </c>
      <c r="E1860" s="105"/>
    </row>
    <row r="1861" spans="2:5">
      <c r="B1861" s="172">
        <v>42702</v>
      </c>
      <c r="C1861" s="190">
        <v>6</v>
      </c>
      <c r="D1861" s="174" t="s">
        <v>5336</v>
      </c>
      <c r="E1861" s="105"/>
    </row>
    <row r="1862" spans="2:5">
      <c r="B1862" s="172">
        <v>42702</v>
      </c>
      <c r="C1862" s="190">
        <v>7</v>
      </c>
      <c r="D1862" s="174" t="s">
        <v>5336</v>
      </c>
      <c r="E1862" s="105"/>
    </row>
    <row r="1863" spans="2:5">
      <c r="B1863" s="172">
        <v>42702</v>
      </c>
      <c r="C1863" s="190">
        <v>7</v>
      </c>
      <c r="D1863" s="174" t="s">
        <v>5336</v>
      </c>
      <c r="E1863" s="105"/>
    </row>
    <row r="1864" spans="2:5">
      <c r="B1864" s="172">
        <v>42702</v>
      </c>
      <c r="C1864" s="190">
        <v>7</v>
      </c>
      <c r="D1864" s="174" t="s">
        <v>5336</v>
      </c>
      <c r="E1864" s="105"/>
    </row>
    <row r="1865" spans="2:5">
      <c r="B1865" s="172">
        <v>42702</v>
      </c>
      <c r="C1865" s="190">
        <v>7</v>
      </c>
      <c r="D1865" s="174" t="s">
        <v>5336</v>
      </c>
      <c r="E1865" s="105"/>
    </row>
    <row r="1866" spans="2:5">
      <c r="B1866" s="172">
        <v>42702</v>
      </c>
      <c r="C1866" s="190">
        <v>7</v>
      </c>
      <c r="D1866" s="174" t="s">
        <v>5336</v>
      </c>
      <c r="E1866" s="105"/>
    </row>
    <row r="1867" spans="2:5">
      <c r="B1867" s="172">
        <v>42702</v>
      </c>
      <c r="C1867" s="190">
        <v>8.25</v>
      </c>
      <c r="D1867" s="174" t="s">
        <v>5336</v>
      </c>
      <c r="E1867" s="105"/>
    </row>
    <row r="1868" spans="2:5">
      <c r="B1868" s="172">
        <v>42702</v>
      </c>
      <c r="C1868" s="190">
        <v>8.2799999999999994</v>
      </c>
      <c r="D1868" s="174" t="s">
        <v>5336</v>
      </c>
      <c r="E1868" s="105"/>
    </row>
    <row r="1869" spans="2:5">
      <c r="B1869" s="172">
        <v>42702</v>
      </c>
      <c r="C1869" s="190">
        <v>8.61</v>
      </c>
      <c r="D1869" s="174" t="s">
        <v>5336</v>
      </c>
      <c r="E1869" s="105"/>
    </row>
    <row r="1870" spans="2:5">
      <c r="B1870" s="172">
        <v>42702</v>
      </c>
      <c r="C1870" s="190">
        <v>9</v>
      </c>
      <c r="D1870" s="174" t="s">
        <v>5336</v>
      </c>
      <c r="E1870" s="105"/>
    </row>
    <row r="1871" spans="2:5">
      <c r="B1871" s="172">
        <v>42702</v>
      </c>
      <c r="C1871" s="190">
        <v>9.3800000000000008</v>
      </c>
      <c r="D1871" s="174" t="s">
        <v>5336</v>
      </c>
      <c r="E1871" s="105"/>
    </row>
    <row r="1872" spans="2:5">
      <c r="B1872" s="172">
        <v>42702</v>
      </c>
      <c r="C1872" s="190">
        <v>10</v>
      </c>
      <c r="D1872" s="174" t="s">
        <v>5336</v>
      </c>
      <c r="E1872" s="105"/>
    </row>
    <row r="1873" spans="2:5">
      <c r="B1873" s="172">
        <v>42702</v>
      </c>
      <c r="C1873" s="190">
        <v>10</v>
      </c>
      <c r="D1873" s="174" t="s">
        <v>5336</v>
      </c>
      <c r="E1873" s="105"/>
    </row>
    <row r="1874" spans="2:5">
      <c r="B1874" s="172">
        <v>42702</v>
      </c>
      <c r="C1874" s="190">
        <v>10</v>
      </c>
      <c r="D1874" s="174" t="s">
        <v>5336</v>
      </c>
      <c r="E1874" s="105"/>
    </row>
    <row r="1875" spans="2:5">
      <c r="B1875" s="172">
        <v>42702</v>
      </c>
      <c r="C1875" s="190">
        <v>10</v>
      </c>
      <c r="D1875" s="174" t="s">
        <v>5336</v>
      </c>
      <c r="E1875" s="105"/>
    </row>
    <row r="1876" spans="2:5">
      <c r="B1876" s="172">
        <v>42702</v>
      </c>
      <c r="C1876" s="190">
        <v>10</v>
      </c>
      <c r="D1876" s="174" t="s">
        <v>5336</v>
      </c>
      <c r="E1876" s="105"/>
    </row>
    <row r="1877" spans="2:5">
      <c r="B1877" s="172">
        <v>42702</v>
      </c>
      <c r="C1877" s="190">
        <v>10</v>
      </c>
      <c r="D1877" s="174" t="s">
        <v>5336</v>
      </c>
      <c r="E1877" s="105"/>
    </row>
    <row r="1878" spans="2:5">
      <c r="B1878" s="172">
        <v>42702</v>
      </c>
      <c r="C1878" s="190">
        <v>10</v>
      </c>
      <c r="D1878" s="174" t="s">
        <v>5336</v>
      </c>
      <c r="E1878" s="105"/>
    </row>
    <row r="1879" spans="2:5">
      <c r="B1879" s="172">
        <v>42702</v>
      </c>
      <c r="C1879" s="190">
        <v>10</v>
      </c>
      <c r="D1879" s="174" t="s">
        <v>5336</v>
      </c>
      <c r="E1879" s="105"/>
    </row>
    <row r="1880" spans="2:5">
      <c r="B1880" s="172">
        <v>42702</v>
      </c>
      <c r="C1880" s="190">
        <v>10.35</v>
      </c>
      <c r="D1880" s="174" t="s">
        <v>5336</v>
      </c>
      <c r="E1880" s="105"/>
    </row>
    <row r="1881" spans="2:5">
      <c r="B1881" s="172">
        <v>42702</v>
      </c>
      <c r="C1881" s="190">
        <v>12</v>
      </c>
      <c r="D1881" s="174" t="s">
        <v>5336</v>
      </c>
      <c r="E1881" s="105"/>
    </row>
    <row r="1882" spans="2:5">
      <c r="B1882" s="172">
        <v>42702</v>
      </c>
      <c r="C1882" s="190">
        <v>14.07</v>
      </c>
      <c r="D1882" s="174" t="s">
        <v>5336</v>
      </c>
      <c r="E1882" s="105"/>
    </row>
    <row r="1883" spans="2:5">
      <c r="B1883" s="172">
        <v>42702</v>
      </c>
      <c r="C1883" s="190">
        <v>14.54</v>
      </c>
      <c r="D1883" s="174" t="s">
        <v>5336</v>
      </c>
      <c r="E1883" s="105"/>
    </row>
    <row r="1884" spans="2:5">
      <c r="B1884" s="172">
        <v>42702</v>
      </c>
      <c r="C1884" s="190">
        <v>15</v>
      </c>
      <c r="D1884" s="174" t="s">
        <v>5336</v>
      </c>
      <c r="E1884" s="105"/>
    </row>
    <row r="1885" spans="2:5">
      <c r="B1885" s="172">
        <v>42702</v>
      </c>
      <c r="C1885" s="190">
        <v>15</v>
      </c>
      <c r="D1885" s="174" t="s">
        <v>5336</v>
      </c>
      <c r="E1885" s="105"/>
    </row>
    <row r="1886" spans="2:5">
      <c r="B1886" s="172">
        <v>42702</v>
      </c>
      <c r="C1886" s="190">
        <v>16.25</v>
      </c>
      <c r="D1886" s="174" t="s">
        <v>5336</v>
      </c>
      <c r="E1886" s="105"/>
    </row>
    <row r="1887" spans="2:5">
      <c r="B1887" s="172">
        <v>42702</v>
      </c>
      <c r="C1887" s="190">
        <v>17.75</v>
      </c>
      <c r="D1887" s="174" t="s">
        <v>5336</v>
      </c>
      <c r="E1887" s="105"/>
    </row>
    <row r="1888" spans="2:5">
      <c r="B1888" s="172">
        <v>42702</v>
      </c>
      <c r="C1888" s="190">
        <v>18.02</v>
      </c>
      <c r="D1888" s="174" t="s">
        <v>5336</v>
      </c>
      <c r="E1888" s="105"/>
    </row>
    <row r="1889" spans="2:5">
      <c r="B1889" s="172">
        <v>42702</v>
      </c>
      <c r="C1889" s="190">
        <v>18.350000000000001</v>
      </c>
      <c r="D1889" s="174" t="s">
        <v>5336</v>
      </c>
      <c r="E1889" s="105"/>
    </row>
    <row r="1890" spans="2:5">
      <c r="B1890" s="172">
        <v>42702</v>
      </c>
      <c r="C1890" s="190">
        <v>18.399999999999999</v>
      </c>
      <c r="D1890" s="174" t="s">
        <v>5336</v>
      </c>
      <c r="E1890" s="105"/>
    </row>
    <row r="1891" spans="2:5">
      <c r="B1891" s="172">
        <v>42702</v>
      </c>
      <c r="C1891" s="190">
        <v>19.079999999999998</v>
      </c>
      <c r="D1891" s="174" t="s">
        <v>5336</v>
      </c>
      <c r="E1891" s="105"/>
    </row>
    <row r="1892" spans="2:5">
      <c r="B1892" s="172">
        <v>42702</v>
      </c>
      <c r="C1892" s="190">
        <v>20</v>
      </c>
      <c r="D1892" s="174" t="s">
        <v>5336</v>
      </c>
    </row>
    <row r="1893" spans="2:5">
      <c r="B1893" s="172">
        <v>42702</v>
      </c>
      <c r="C1893" s="190">
        <v>20</v>
      </c>
      <c r="D1893" s="174" t="s">
        <v>5336</v>
      </c>
    </row>
    <row r="1894" spans="2:5">
      <c r="B1894" s="172">
        <v>42702</v>
      </c>
      <c r="C1894" s="190">
        <v>20</v>
      </c>
      <c r="D1894" s="174" t="s">
        <v>5336</v>
      </c>
    </row>
    <row r="1895" spans="2:5">
      <c r="B1895" s="172">
        <v>42702</v>
      </c>
      <c r="C1895" s="190">
        <v>20</v>
      </c>
      <c r="D1895" s="174" t="s">
        <v>5336</v>
      </c>
    </row>
    <row r="1896" spans="2:5">
      <c r="B1896" s="172">
        <v>42702</v>
      </c>
      <c r="C1896" s="190">
        <v>24</v>
      </c>
      <c r="D1896" s="174" t="s">
        <v>5336</v>
      </c>
    </row>
    <row r="1897" spans="2:5">
      <c r="B1897" s="172">
        <v>42702</v>
      </c>
      <c r="C1897" s="190">
        <v>25</v>
      </c>
      <c r="D1897" s="174" t="s">
        <v>5336</v>
      </c>
    </row>
    <row r="1898" spans="2:5">
      <c r="B1898" s="172">
        <v>42702</v>
      </c>
      <c r="C1898" s="190">
        <v>25</v>
      </c>
      <c r="D1898" s="174" t="s">
        <v>5336</v>
      </c>
    </row>
    <row r="1899" spans="2:5">
      <c r="B1899" s="172">
        <v>42702</v>
      </c>
      <c r="C1899" s="190">
        <v>25</v>
      </c>
      <c r="D1899" s="174" t="s">
        <v>5336</v>
      </c>
    </row>
    <row r="1900" spans="2:5">
      <c r="B1900" s="172">
        <v>42702</v>
      </c>
      <c r="C1900" s="190">
        <v>25</v>
      </c>
      <c r="D1900" s="174" t="s">
        <v>5336</v>
      </c>
    </row>
    <row r="1901" spans="2:5">
      <c r="B1901" s="172">
        <v>42702</v>
      </c>
      <c r="C1901" s="190">
        <v>25</v>
      </c>
      <c r="D1901" s="174" t="s">
        <v>5336</v>
      </c>
    </row>
    <row r="1902" spans="2:5">
      <c r="B1902" s="172">
        <v>42702</v>
      </c>
      <c r="C1902" s="190">
        <v>25</v>
      </c>
      <c r="D1902" s="174" t="s">
        <v>5336</v>
      </c>
    </row>
    <row r="1903" spans="2:5">
      <c r="B1903" s="172">
        <v>42702</v>
      </c>
      <c r="C1903" s="190">
        <v>25</v>
      </c>
      <c r="D1903" s="174" t="s">
        <v>5336</v>
      </c>
    </row>
    <row r="1904" spans="2:5">
      <c r="B1904" s="172">
        <v>42702</v>
      </c>
      <c r="C1904" s="190">
        <v>25</v>
      </c>
      <c r="D1904" s="174" t="s">
        <v>5336</v>
      </c>
    </row>
    <row r="1905" spans="2:4">
      <c r="B1905" s="172">
        <v>42702</v>
      </c>
      <c r="C1905" s="190">
        <v>25</v>
      </c>
      <c r="D1905" s="174" t="s">
        <v>5336</v>
      </c>
    </row>
    <row r="1906" spans="2:4">
      <c r="B1906" s="172">
        <v>42702</v>
      </c>
      <c r="C1906" s="190">
        <v>25</v>
      </c>
      <c r="D1906" s="174" t="s">
        <v>5336</v>
      </c>
    </row>
    <row r="1907" spans="2:4">
      <c r="B1907" s="172">
        <v>42702</v>
      </c>
      <c r="C1907" s="190">
        <v>25</v>
      </c>
      <c r="D1907" s="174" t="s">
        <v>5336</v>
      </c>
    </row>
    <row r="1908" spans="2:4">
      <c r="B1908" s="172">
        <v>42702</v>
      </c>
      <c r="C1908" s="190">
        <v>25.46</v>
      </c>
      <c r="D1908" s="174" t="s">
        <v>5336</v>
      </c>
    </row>
    <row r="1909" spans="2:4">
      <c r="B1909" s="172">
        <v>42702</v>
      </c>
      <c r="C1909" s="190">
        <v>26</v>
      </c>
      <c r="D1909" s="174" t="s">
        <v>5336</v>
      </c>
    </row>
    <row r="1910" spans="2:4">
      <c r="B1910" s="172">
        <v>42702</v>
      </c>
      <c r="C1910" s="190">
        <v>27</v>
      </c>
      <c r="D1910" s="174" t="s">
        <v>5336</v>
      </c>
    </row>
    <row r="1911" spans="2:4">
      <c r="B1911" s="172">
        <v>42702</v>
      </c>
      <c r="C1911" s="190">
        <v>27.88</v>
      </c>
      <c r="D1911" s="174" t="s">
        <v>5336</v>
      </c>
    </row>
    <row r="1912" spans="2:4">
      <c r="B1912" s="172">
        <v>42702</v>
      </c>
      <c r="C1912" s="190">
        <v>28</v>
      </c>
      <c r="D1912" s="174" t="s">
        <v>5336</v>
      </c>
    </row>
    <row r="1913" spans="2:4">
      <c r="B1913" s="172">
        <v>42702</v>
      </c>
      <c r="C1913" s="190">
        <v>28.1</v>
      </c>
      <c r="D1913" s="174" t="s">
        <v>5336</v>
      </c>
    </row>
    <row r="1914" spans="2:4">
      <c r="B1914" s="172">
        <v>42702</v>
      </c>
      <c r="C1914" s="190">
        <v>28.48</v>
      </c>
      <c r="D1914" s="174" t="s">
        <v>5336</v>
      </c>
    </row>
    <row r="1915" spans="2:4">
      <c r="B1915" s="172">
        <v>42702</v>
      </c>
      <c r="C1915" s="190">
        <v>30</v>
      </c>
      <c r="D1915" s="174" t="s">
        <v>5336</v>
      </c>
    </row>
    <row r="1916" spans="2:4">
      <c r="B1916" s="172">
        <v>42702</v>
      </c>
      <c r="C1916" s="190">
        <v>30</v>
      </c>
      <c r="D1916" s="174" t="s">
        <v>5336</v>
      </c>
    </row>
    <row r="1917" spans="2:4">
      <c r="B1917" s="172">
        <v>42702</v>
      </c>
      <c r="C1917" s="190">
        <v>30</v>
      </c>
      <c r="D1917" s="174" t="s">
        <v>5336</v>
      </c>
    </row>
    <row r="1918" spans="2:4">
      <c r="B1918" s="172">
        <v>42702</v>
      </c>
      <c r="C1918" s="190">
        <v>30</v>
      </c>
      <c r="D1918" s="174" t="s">
        <v>5336</v>
      </c>
    </row>
    <row r="1919" spans="2:4">
      <c r="B1919" s="172">
        <v>42702</v>
      </c>
      <c r="C1919" s="190">
        <v>30</v>
      </c>
      <c r="D1919" s="174" t="s">
        <v>5336</v>
      </c>
    </row>
    <row r="1920" spans="2:4">
      <c r="B1920" s="172">
        <v>42702</v>
      </c>
      <c r="C1920" s="190">
        <v>32</v>
      </c>
      <c r="D1920" s="174" t="s">
        <v>5336</v>
      </c>
    </row>
    <row r="1921" spans="2:4">
      <c r="B1921" s="172">
        <v>42702</v>
      </c>
      <c r="C1921" s="190">
        <v>34.5</v>
      </c>
      <c r="D1921" s="174" t="s">
        <v>5336</v>
      </c>
    </row>
    <row r="1922" spans="2:4">
      <c r="B1922" s="172">
        <v>42702</v>
      </c>
      <c r="C1922" s="190">
        <v>36</v>
      </c>
      <c r="D1922" s="174" t="s">
        <v>5336</v>
      </c>
    </row>
    <row r="1923" spans="2:4">
      <c r="B1923" s="172">
        <v>42702</v>
      </c>
      <c r="C1923" s="190">
        <v>40</v>
      </c>
      <c r="D1923" s="174" t="s">
        <v>5336</v>
      </c>
    </row>
    <row r="1924" spans="2:4">
      <c r="B1924" s="172">
        <v>42702</v>
      </c>
      <c r="C1924" s="190">
        <v>40</v>
      </c>
      <c r="D1924" s="174" t="s">
        <v>5336</v>
      </c>
    </row>
    <row r="1925" spans="2:4">
      <c r="B1925" s="172">
        <v>42702</v>
      </c>
      <c r="C1925" s="190">
        <v>42.5</v>
      </c>
      <c r="D1925" s="174" t="s">
        <v>5336</v>
      </c>
    </row>
    <row r="1926" spans="2:4">
      <c r="B1926" s="172">
        <v>42702</v>
      </c>
      <c r="C1926" s="190">
        <v>46.12</v>
      </c>
      <c r="D1926" s="174" t="s">
        <v>5336</v>
      </c>
    </row>
    <row r="1927" spans="2:4">
      <c r="B1927" s="172">
        <v>42702</v>
      </c>
      <c r="C1927" s="190">
        <v>50</v>
      </c>
      <c r="D1927" s="174" t="s">
        <v>5336</v>
      </c>
    </row>
    <row r="1928" spans="2:4">
      <c r="B1928" s="172">
        <v>42702</v>
      </c>
      <c r="C1928" s="190">
        <v>50</v>
      </c>
      <c r="D1928" s="174" t="s">
        <v>5336</v>
      </c>
    </row>
    <row r="1929" spans="2:4">
      <c r="B1929" s="172">
        <v>42702</v>
      </c>
      <c r="C1929" s="190">
        <v>50</v>
      </c>
      <c r="D1929" s="174" t="s">
        <v>5336</v>
      </c>
    </row>
    <row r="1930" spans="2:4">
      <c r="B1930" s="172">
        <v>42702</v>
      </c>
      <c r="C1930" s="190">
        <v>55</v>
      </c>
      <c r="D1930" s="174" t="s">
        <v>5336</v>
      </c>
    </row>
    <row r="1931" spans="2:4">
      <c r="B1931" s="172">
        <v>42702</v>
      </c>
      <c r="C1931" s="190">
        <v>70</v>
      </c>
      <c r="D1931" s="174" t="s">
        <v>5336</v>
      </c>
    </row>
    <row r="1932" spans="2:4">
      <c r="B1932" s="172">
        <v>42702</v>
      </c>
      <c r="C1932" s="190">
        <v>75</v>
      </c>
      <c r="D1932" s="174" t="s">
        <v>5336</v>
      </c>
    </row>
    <row r="1933" spans="2:4">
      <c r="B1933" s="172">
        <v>42702</v>
      </c>
      <c r="C1933" s="190">
        <v>75</v>
      </c>
      <c r="D1933" s="174" t="s">
        <v>5336</v>
      </c>
    </row>
    <row r="1934" spans="2:4">
      <c r="B1934" s="172">
        <v>42702</v>
      </c>
      <c r="C1934" s="190">
        <v>75</v>
      </c>
      <c r="D1934" s="174" t="s">
        <v>5336</v>
      </c>
    </row>
    <row r="1935" spans="2:4">
      <c r="B1935" s="172">
        <v>42702</v>
      </c>
      <c r="C1935" s="190">
        <v>80</v>
      </c>
      <c r="D1935" s="174" t="s">
        <v>5336</v>
      </c>
    </row>
    <row r="1936" spans="2:4">
      <c r="B1936" s="172">
        <v>42702</v>
      </c>
      <c r="C1936" s="190">
        <v>80</v>
      </c>
      <c r="D1936" s="174" t="s">
        <v>5336</v>
      </c>
    </row>
    <row r="1937" spans="2:4">
      <c r="B1937" s="172">
        <v>42702</v>
      </c>
      <c r="C1937" s="190">
        <v>97</v>
      </c>
      <c r="D1937" s="174" t="s">
        <v>5336</v>
      </c>
    </row>
    <row r="1938" spans="2:4">
      <c r="B1938" s="172">
        <v>42702</v>
      </c>
      <c r="C1938" s="190">
        <v>100</v>
      </c>
      <c r="D1938" s="174" t="s">
        <v>5336</v>
      </c>
    </row>
    <row r="1939" spans="2:4">
      <c r="B1939" s="172">
        <v>42702</v>
      </c>
      <c r="C1939" s="190">
        <v>200</v>
      </c>
      <c r="D1939" s="174" t="s">
        <v>5336</v>
      </c>
    </row>
    <row r="1940" spans="2:4">
      <c r="B1940" s="172">
        <v>42702</v>
      </c>
      <c r="C1940" s="190">
        <v>262.5</v>
      </c>
      <c r="D1940" s="174" t="s">
        <v>5336</v>
      </c>
    </row>
    <row r="1941" spans="2:4">
      <c r="B1941" s="172">
        <v>42702</v>
      </c>
      <c r="C1941" s="190">
        <v>291</v>
      </c>
      <c r="D1941" s="174" t="s">
        <v>5336</v>
      </c>
    </row>
    <row r="1942" spans="2:4">
      <c r="B1942" s="172">
        <v>42702</v>
      </c>
      <c r="C1942" s="190">
        <v>327.93</v>
      </c>
      <c r="D1942" s="174" t="s">
        <v>5336</v>
      </c>
    </row>
    <row r="1943" spans="2:4">
      <c r="B1943" s="172">
        <v>42702</v>
      </c>
      <c r="C1943" s="190">
        <v>897.99</v>
      </c>
      <c r="D1943" s="174" t="s">
        <v>5336</v>
      </c>
    </row>
    <row r="1944" spans="2:4">
      <c r="B1944" s="172">
        <v>42702</v>
      </c>
      <c r="C1944" s="190">
        <v>970</v>
      </c>
      <c r="D1944" s="174" t="s">
        <v>5336</v>
      </c>
    </row>
    <row r="1945" spans="2:4">
      <c r="B1945" s="172">
        <v>42702</v>
      </c>
      <c r="C1945" s="190">
        <v>3880</v>
      </c>
      <c r="D1945" s="174" t="s">
        <v>5336</v>
      </c>
    </row>
    <row r="1946" spans="2:4">
      <c r="B1946" s="172">
        <v>42702</v>
      </c>
      <c r="C1946" s="190">
        <v>4335.8999999999996</v>
      </c>
      <c r="D1946" s="174" t="s">
        <v>5336</v>
      </c>
    </row>
    <row r="1947" spans="2:4">
      <c r="B1947" s="172">
        <v>42702</v>
      </c>
      <c r="C1947" s="190">
        <v>9700</v>
      </c>
      <c r="D1947" s="174" t="s">
        <v>5336</v>
      </c>
    </row>
    <row r="1948" spans="2:4">
      <c r="B1948" s="172">
        <v>42703</v>
      </c>
      <c r="C1948" s="190" t="s">
        <v>5334</v>
      </c>
      <c r="D1948" s="174" t="s">
        <v>5336</v>
      </c>
    </row>
    <row r="1949" spans="2:4">
      <c r="B1949" s="172">
        <v>42703</v>
      </c>
      <c r="C1949" s="190">
        <v>0.08</v>
      </c>
      <c r="D1949" s="174" t="s">
        <v>5336</v>
      </c>
    </row>
    <row r="1950" spans="2:4">
      <c r="B1950" s="172">
        <v>42703</v>
      </c>
      <c r="C1950" s="190">
        <v>0.15</v>
      </c>
      <c r="D1950" s="174" t="s">
        <v>5336</v>
      </c>
    </row>
    <row r="1951" spans="2:4">
      <c r="B1951" s="172">
        <v>42703</v>
      </c>
      <c r="C1951" s="190">
        <v>0.35</v>
      </c>
      <c r="D1951" s="174" t="s">
        <v>5336</v>
      </c>
    </row>
    <row r="1952" spans="2:4">
      <c r="B1952" s="172">
        <v>42703</v>
      </c>
      <c r="C1952" s="190">
        <v>0.75</v>
      </c>
      <c r="D1952" s="174" t="s">
        <v>5336</v>
      </c>
    </row>
    <row r="1953" spans="2:4">
      <c r="B1953" s="172">
        <v>42703</v>
      </c>
      <c r="C1953" s="190">
        <v>1</v>
      </c>
      <c r="D1953" s="174" t="s">
        <v>5336</v>
      </c>
    </row>
    <row r="1954" spans="2:4">
      <c r="B1954" s="172">
        <v>42703</v>
      </c>
      <c r="C1954" s="190">
        <v>1</v>
      </c>
      <c r="D1954" s="174" t="s">
        <v>5336</v>
      </c>
    </row>
    <row r="1955" spans="2:4">
      <c r="B1955" s="172">
        <v>42703</v>
      </c>
      <c r="C1955" s="190">
        <v>2</v>
      </c>
      <c r="D1955" s="174" t="s">
        <v>5336</v>
      </c>
    </row>
    <row r="1956" spans="2:4">
      <c r="B1956" s="172">
        <v>42703</v>
      </c>
      <c r="C1956" s="190">
        <v>3.68</v>
      </c>
      <c r="D1956" s="174" t="s">
        <v>5336</v>
      </c>
    </row>
    <row r="1957" spans="2:4">
      <c r="B1957" s="172">
        <v>42703</v>
      </c>
      <c r="C1957" s="190">
        <v>4</v>
      </c>
      <c r="D1957" s="174" t="s">
        <v>5336</v>
      </c>
    </row>
    <row r="1958" spans="2:4">
      <c r="B1958" s="172">
        <v>42703</v>
      </c>
      <c r="C1958" s="190">
        <v>4</v>
      </c>
      <c r="D1958" s="174" t="s">
        <v>5336</v>
      </c>
    </row>
    <row r="1959" spans="2:4">
      <c r="B1959" s="172">
        <v>42703</v>
      </c>
      <c r="C1959" s="190">
        <v>4</v>
      </c>
      <c r="D1959" s="174" t="s">
        <v>5336</v>
      </c>
    </row>
    <row r="1960" spans="2:4">
      <c r="B1960" s="172">
        <v>42703</v>
      </c>
      <c r="C1960" s="190">
        <v>4</v>
      </c>
      <c r="D1960" s="174" t="s">
        <v>5336</v>
      </c>
    </row>
    <row r="1961" spans="2:4">
      <c r="B1961" s="172">
        <v>42703</v>
      </c>
      <c r="C1961" s="190">
        <v>4.75</v>
      </c>
      <c r="D1961" s="174" t="s">
        <v>5336</v>
      </c>
    </row>
    <row r="1962" spans="2:4">
      <c r="B1962" s="172">
        <v>42703</v>
      </c>
      <c r="C1962" s="190">
        <v>5</v>
      </c>
      <c r="D1962" s="174" t="s">
        <v>5336</v>
      </c>
    </row>
    <row r="1963" spans="2:4">
      <c r="B1963" s="172">
        <v>42703</v>
      </c>
      <c r="C1963" s="190">
        <v>5</v>
      </c>
      <c r="D1963" s="174" t="s">
        <v>5336</v>
      </c>
    </row>
    <row r="1964" spans="2:4">
      <c r="B1964" s="172">
        <v>42703</v>
      </c>
      <c r="C1964" s="190">
        <v>5</v>
      </c>
      <c r="D1964" s="174" t="s">
        <v>5336</v>
      </c>
    </row>
    <row r="1965" spans="2:4">
      <c r="B1965" s="172">
        <v>42703</v>
      </c>
      <c r="C1965" s="190">
        <v>5</v>
      </c>
      <c r="D1965" s="174" t="s">
        <v>5336</v>
      </c>
    </row>
    <row r="1966" spans="2:4">
      <c r="B1966" s="172">
        <v>42703</v>
      </c>
      <c r="C1966" s="190">
        <v>5</v>
      </c>
      <c r="D1966" s="174" t="s">
        <v>5336</v>
      </c>
    </row>
    <row r="1967" spans="2:4">
      <c r="B1967" s="172">
        <v>42703</v>
      </c>
      <c r="C1967" s="190">
        <v>5</v>
      </c>
      <c r="D1967" s="174" t="s">
        <v>5336</v>
      </c>
    </row>
    <row r="1968" spans="2:4">
      <c r="B1968" s="172">
        <v>42703</v>
      </c>
      <c r="C1968" s="190">
        <v>5</v>
      </c>
      <c r="D1968" s="174" t="s">
        <v>5336</v>
      </c>
    </row>
    <row r="1969" spans="2:4">
      <c r="B1969" s="172">
        <v>42703</v>
      </c>
      <c r="C1969" s="190">
        <v>5.25</v>
      </c>
      <c r="D1969" s="174" t="s">
        <v>5336</v>
      </c>
    </row>
    <row r="1970" spans="2:4">
      <c r="B1970" s="172">
        <v>42703</v>
      </c>
      <c r="C1970" s="190">
        <v>5.35</v>
      </c>
      <c r="D1970" s="174" t="s">
        <v>5336</v>
      </c>
    </row>
    <row r="1971" spans="2:4">
      <c r="B1971" s="172">
        <v>42703</v>
      </c>
      <c r="C1971" s="190">
        <v>5.79</v>
      </c>
      <c r="D1971" s="174" t="s">
        <v>5336</v>
      </c>
    </row>
    <row r="1972" spans="2:4">
      <c r="B1972" s="172">
        <v>42703</v>
      </c>
      <c r="C1972" s="190">
        <v>5.79</v>
      </c>
      <c r="D1972" s="174" t="s">
        <v>5336</v>
      </c>
    </row>
    <row r="1973" spans="2:4">
      <c r="B1973" s="172">
        <v>42703</v>
      </c>
      <c r="C1973" s="190">
        <v>6.75</v>
      </c>
      <c r="D1973" s="174" t="s">
        <v>5336</v>
      </c>
    </row>
    <row r="1974" spans="2:4">
      <c r="B1974" s="172">
        <v>42703</v>
      </c>
      <c r="C1974" s="190">
        <v>7</v>
      </c>
      <c r="D1974" s="174" t="s">
        <v>5336</v>
      </c>
    </row>
    <row r="1975" spans="2:4">
      <c r="B1975" s="172">
        <v>42703</v>
      </c>
      <c r="C1975" s="190">
        <v>7</v>
      </c>
      <c r="D1975" s="174" t="s">
        <v>5336</v>
      </c>
    </row>
    <row r="1976" spans="2:4">
      <c r="B1976" s="172">
        <v>42703</v>
      </c>
      <c r="C1976" s="190">
        <v>7</v>
      </c>
      <c r="D1976" s="174" t="s">
        <v>5336</v>
      </c>
    </row>
    <row r="1977" spans="2:4">
      <c r="B1977" s="172">
        <v>42703</v>
      </c>
      <c r="C1977" s="190">
        <v>7</v>
      </c>
      <c r="D1977" s="174" t="s">
        <v>5336</v>
      </c>
    </row>
    <row r="1978" spans="2:4">
      <c r="B1978" s="172">
        <v>42703</v>
      </c>
      <c r="C1978" s="190">
        <v>10</v>
      </c>
      <c r="D1978" s="174" t="s">
        <v>5336</v>
      </c>
    </row>
    <row r="1979" spans="2:4">
      <c r="B1979" s="172">
        <v>42703</v>
      </c>
      <c r="C1979" s="190">
        <v>10</v>
      </c>
      <c r="D1979" s="174" t="s">
        <v>5336</v>
      </c>
    </row>
    <row r="1980" spans="2:4">
      <c r="B1980" s="172">
        <v>42703</v>
      </c>
      <c r="C1980" s="190">
        <v>10</v>
      </c>
      <c r="D1980" s="174" t="s">
        <v>5336</v>
      </c>
    </row>
    <row r="1981" spans="2:4">
      <c r="B1981" s="172">
        <v>42703</v>
      </c>
      <c r="C1981" s="190">
        <v>11.03</v>
      </c>
      <c r="D1981" s="174" t="s">
        <v>5336</v>
      </c>
    </row>
    <row r="1982" spans="2:4">
      <c r="B1982" s="172">
        <v>42703</v>
      </c>
      <c r="C1982" s="190">
        <v>12.5</v>
      </c>
      <c r="D1982" s="174" t="s">
        <v>5336</v>
      </c>
    </row>
    <row r="1983" spans="2:4">
      <c r="B1983" s="172">
        <v>42703</v>
      </c>
      <c r="C1983" s="190">
        <v>13</v>
      </c>
      <c r="D1983" s="174" t="s">
        <v>5336</v>
      </c>
    </row>
    <row r="1984" spans="2:4">
      <c r="B1984" s="172">
        <v>42703</v>
      </c>
      <c r="C1984" s="190">
        <v>15</v>
      </c>
      <c r="D1984" s="174" t="s">
        <v>5336</v>
      </c>
    </row>
    <row r="1985" spans="2:4">
      <c r="B1985" s="172">
        <v>42703</v>
      </c>
      <c r="C1985" s="190">
        <v>16.399999999999999</v>
      </c>
      <c r="D1985" s="174" t="s">
        <v>5336</v>
      </c>
    </row>
    <row r="1986" spans="2:4">
      <c r="B1986" s="172">
        <v>42703</v>
      </c>
      <c r="C1986" s="190">
        <v>18</v>
      </c>
      <c r="D1986" s="174" t="s">
        <v>5336</v>
      </c>
    </row>
    <row r="1987" spans="2:4">
      <c r="B1987" s="172">
        <v>42703</v>
      </c>
      <c r="C1987" s="190">
        <v>18.399999999999999</v>
      </c>
      <c r="D1987" s="174" t="s">
        <v>5336</v>
      </c>
    </row>
    <row r="1988" spans="2:4">
      <c r="B1988" s="172">
        <v>42703</v>
      </c>
      <c r="C1988" s="190">
        <v>20</v>
      </c>
      <c r="D1988" s="174" t="s">
        <v>5336</v>
      </c>
    </row>
    <row r="1989" spans="2:4">
      <c r="B1989" s="172">
        <v>42703</v>
      </c>
      <c r="C1989" s="190">
        <v>20</v>
      </c>
      <c r="D1989" s="174" t="s">
        <v>5336</v>
      </c>
    </row>
    <row r="1990" spans="2:4">
      <c r="B1990" s="172">
        <v>42703</v>
      </c>
      <c r="C1990" s="190">
        <v>20.37</v>
      </c>
      <c r="D1990" s="174" t="s">
        <v>5336</v>
      </c>
    </row>
    <row r="1991" spans="2:4">
      <c r="B1991" s="172">
        <v>42703</v>
      </c>
      <c r="C1991" s="190">
        <v>24</v>
      </c>
      <c r="D1991" s="174" t="s">
        <v>5336</v>
      </c>
    </row>
    <row r="1992" spans="2:4">
      <c r="B1992" s="172">
        <v>42703</v>
      </c>
      <c r="C1992" s="190">
        <v>25</v>
      </c>
      <c r="D1992" s="174" t="s">
        <v>5336</v>
      </c>
    </row>
    <row r="1993" spans="2:4">
      <c r="B1993" s="172">
        <v>42703</v>
      </c>
      <c r="C1993" s="190">
        <v>30</v>
      </c>
      <c r="D1993" s="174" t="s">
        <v>5336</v>
      </c>
    </row>
    <row r="1994" spans="2:4">
      <c r="B1994" s="172">
        <v>42703</v>
      </c>
      <c r="C1994" s="190">
        <v>30</v>
      </c>
      <c r="D1994" s="174" t="s">
        <v>5336</v>
      </c>
    </row>
    <row r="1995" spans="2:4">
      <c r="B1995" s="172">
        <v>42703</v>
      </c>
      <c r="C1995" s="190">
        <v>30</v>
      </c>
      <c r="D1995" s="174" t="s">
        <v>5336</v>
      </c>
    </row>
    <row r="1996" spans="2:4">
      <c r="B1996" s="172">
        <v>42703</v>
      </c>
      <c r="C1996" s="190">
        <v>30</v>
      </c>
      <c r="D1996" s="174" t="s">
        <v>5336</v>
      </c>
    </row>
    <row r="1997" spans="2:4">
      <c r="B1997" s="172">
        <v>42703</v>
      </c>
      <c r="C1997" s="190">
        <v>30</v>
      </c>
      <c r="D1997" s="174" t="s">
        <v>5336</v>
      </c>
    </row>
    <row r="1998" spans="2:4">
      <c r="B1998" s="172">
        <v>42703</v>
      </c>
      <c r="C1998" s="190">
        <v>39</v>
      </c>
      <c r="D1998" s="174" t="s">
        <v>5336</v>
      </c>
    </row>
    <row r="1999" spans="2:4">
      <c r="B1999" s="172">
        <v>42703</v>
      </c>
      <c r="C1999" s="190">
        <v>40</v>
      </c>
      <c r="D1999" s="174" t="s">
        <v>5336</v>
      </c>
    </row>
    <row r="2000" spans="2:4">
      <c r="B2000" s="172">
        <v>42703</v>
      </c>
      <c r="C2000" s="190">
        <v>47</v>
      </c>
      <c r="D2000" s="174" t="s">
        <v>5336</v>
      </c>
    </row>
    <row r="2001" spans="2:4">
      <c r="B2001" s="172">
        <v>42703</v>
      </c>
      <c r="C2001" s="190">
        <v>48</v>
      </c>
      <c r="D2001" s="174" t="s">
        <v>5336</v>
      </c>
    </row>
    <row r="2002" spans="2:4">
      <c r="B2002" s="172">
        <v>42703</v>
      </c>
      <c r="C2002" s="190">
        <v>49.52</v>
      </c>
      <c r="D2002" s="174" t="s">
        <v>5336</v>
      </c>
    </row>
    <row r="2003" spans="2:4">
      <c r="B2003" s="172">
        <v>42703</v>
      </c>
      <c r="C2003" s="190">
        <v>50</v>
      </c>
      <c r="D2003" s="174" t="s">
        <v>5336</v>
      </c>
    </row>
    <row r="2004" spans="2:4">
      <c r="B2004" s="172">
        <v>42703</v>
      </c>
      <c r="C2004" s="190">
        <v>65</v>
      </c>
      <c r="D2004" s="174" t="s">
        <v>5336</v>
      </c>
    </row>
    <row r="2005" spans="2:4">
      <c r="B2005" s="172">
        <v>42703</v>
      </c>
      <c r="C2005" s="190">
        <v>75</v>
      </c>
      <c r="D2005" s="174" t="s">
        <v>5336</v>
      </c>
    </row>
    <row r="2006" spans="2:4">
      <c r="B2006" s="172">
        <v>42703</v>
      </c>
      <c r="C2006" s="190">
        <v>85</v>
      </c>
      <c r="D2006" s="174" t="s">
        <v>5336</v>
      </c>
    </row>
    <row r="2007" spans="2:4">
      <c r="B2007" s="172">
        <v>42703</v>
      </c>
      <c r="C2007" s="190">
        <v>97</v>
      </c>
      <c r="D2007" s="174" t="s">
        <v>5336</v>
      </c>
    </row>
    <row r="2008" spans="2:4">
      <c r="B2008" s="172">
        <v>42703</v>
      </c>
      <c r="C2008" s="190">
        <v>100.75</v>
      </c>
      <c r="D2008" s="174" t="s">
        <v>5336</v>
      </c>
    </row>
    <row r="2009" spans="2:4">
      <c r="B2009" s="172">
        <v>42703</v>
      </c>
      <c r="C2009" s="190">
        <v>200</v>
      </c>
      <c r="D2009" s="174" t="s">
        <v>5336</v>
      </c>
    </row>
    <row r="2010" spans="2:4">
      <c r="B2010" s="172">
        <v>42703</v>
      </c>
      <c r="C2010" s="190">
        <v>475</v>
      </c>
      <c r="D2010" s="174" t="s">
        <v>5336</v>
      </c>
    </row>
    <row r="2011" spans="2:4">
      <c r="B2011" s="172">
        <v>42703</v>
      </c>
      <c r="C2011" s="190">
        <v>970</v>
      </c>
      <c r="D2011" s="174" t="s">
        <v>5336</v>
      </c>
    </row>
    <row r="2012" spans="2:4">
      <c r="B2012" s="172">
        <v>42704</v>
      </c>
      <c r="C2012" s="190">
        <v>0.1</v>
      </c>
      <c r="D2012" s="174" t="s">
        <v>5336</v>
      </c>
    </row>
    <row r="2013" spans="2:4">
      <c r="B2013" s="172">
        <v>42704</v>
      </c>
      <c r="C2013" s="190">
        <v>0.38</v>
      </c>
      <c r="D2013" s="174" t="s">
        <v>5336</v>
      </c>
    </row>
    <row r="2014" spans="2:4">
      <c r="B2014" s="172">
        <v>42704</v>
      </c>
      <c r="C2014" s="190">
        <v>0.38</v>
      </c>
      <c r="D2014" s="174" t="s">
        <v>5336</v>
      </c>
    </row>
    <row r="2015" spans="2:4">
      <c r="B2015" s="172">
        <v>42704</v>
      </c>
      <c r="C2015" s="190">
        <v>0.4</v>
      </c>
      <c r="D2015" s="174" t="s">
        <v>5336</v>
      </c>
    </row>
    <row r="2016" spans="2:4">
      <c r="B2016" s="172">
        <v>42704</v>
      </c>
      <c r="C2016" s="190">
        <v>0.75</v>
      </c>
      <c r="D2016" s="174" t="s">
        <v>5336</v>
      </c>
    </row>
    <row r="2017" spans="2:4">
      <c r="B2017" s="172">
        <v>42704</v>
      </c>
      <c r="C2017" s="190">
        <v>1</v>
      </c>
      <c r="D2017" s="174" t="s">
        <v>5336</v>
      </c>
    </row>
    <row r="2018" spans="2:4">
      <c r="B2018" s="172">
        <v>42704</v>
      </c>
      <c r="C2018" s="190">
        <v>1</v>
      </c>
      <c r="D2018" s="174" t="s">
        <v>5336</v>
      </c>
    </row>
    <row r="2019" spans="2:4">
      <c r="B2019" s="172">
        <v>42704</v>
      </c>
      <c r="C2019" s="190">
        <v>1</v>
      </c>
      <c r="D2019" s="174" t="s">
        <v>5336</v>
      </c>
    </row>
    <row r="2020" spans="2:4">
      <c r="B2020" s="172">
        <v>42704</v>
      </c>
      <c r="C2020" s="190">
        <v>1</v>
      </c>
      <c r="D2020" s="174" t="s">
        <v>5336</v>
      </c>
    </row>
    <row r="2021" spans="2:4">
      <c r="B2021" s="172">
        <v>42704</v>
      </c>
      <c r="C2021" s="190">
        <v>1</v>
      </c>
      <c r="D2021" s="174" t="s">
        <v>5336</v>
      </c>
    </row>
    <row r="2022" spans="2:4">
      <c r="B2022" s="172">
        <v>42704</v>
      </c>
      <c r="C2022" s="190">
        <v>1.34</v>
      </c>
      <c r="D2022" s="174" t="s">
        <v>5336</v>
      </c>
    </row>
    <row r="2023" spans="2:4">
      <c r="B2023" s="172">
        <v>42704</v>
      </c>
      <c r="C2023" s="190">
        <v>1.36</v>
      </c>
      <c r="D2023" s="174" t="s">
        <v>5336</v>
      </c>
    </row>
    <row r="2024" spans="2:4">
      <c r="B2024" s="172">
        <v>42704</v>
      </c>
      <c r="C2024" s="190">
        <v>1.42</v>
      </c>
      <c r="D2024" s="174" t="s">
        <v>5336</v>
      </c>
    </row>
    <row r="2025" spans="2:4">
      <c r="B2025" s="172">
        <v>42704</v>
      </c>
      <c r="C2025" s="190">
        <v>1.73</v>
      </c>
      <c r="D2025" s="174" t="s">
        <v>5336</v>
      </c>
    </row>
    <row r="2026" spans="2:4">
      <c r="B2026" s="172">
        <v>42704</v>
      </c>
      <c r="C2026" s="190">
        <v>1.9</v>
      </c>
      <c r="D2026" s="174" t="s">
        <v>5336</v>
      </c>
    </row>
    <row r="2027" spans="2:4">
      <c r="B2027" s="172">
        <v>42704</v>
      </c>
      <c r="C2027" s="190">
        <v>2</v>
      </c>
      <c r="D2027" s="174" t="s">
        <v>5336</v>
      </c>
    </row>
    <row r="2028" spans="2:4">
      <c r="B2028" s="172">
        <v>42704</v>
      </c>
      <c r="C2028" s="190">
        <v>2</v>
      </c>
      <c r="D2028" s="174" t="s">
        <v>5336</v>
      </c>
    </row>
    <row r="2029" spans="2:4">
      <c r="B2029" s="172">
        <v>42704</v>
      </c>
      <c r="C2029" s="190">
        <v>2</v>
      </c>
      <c r="D2029" s="174" t="s">
        <v>5336</v>
      </c>
    </row>
    <row r="2030" spans="2:4">
      <c r="B2030" s="172">
        <v>42704</v>
      </c>
      <c r="C2030" s="190">
        <v>2.5</v>
      </c>
      <c r="D2030" s="174" t="s">
        <v>5336</v>
      </c>
    </row>
    <row r="2031" spans="2:4">
      <c r="B2031" s="172">
        <v>42704</v>
      </c>
      <c r="C2031" s="190">
        <v>2.5</v>
      </c>
      <c r="D2031" s="174" t="s">
        <v>5336</v>
      </c>
    </row>
    <row r="2032" spans="2:4">
      <c r="B2032" s="172">
        <v>42704</v>
      </c>
      <c r="C2032" s="190">
        <v>2.72</v>
      </c>
      <c r="D2032" s="174" t="s">
        <v>5336</v>
      </c>
    </row>
    <row r="2033" spans="2:4">
      <c r="B2033" s="172">
        <v>42704</v>
      </c>
      <c r="C2033" s="190">
        <v>3</v>
      </c>
      <c r="D2033" s="174" t="s">
        <v>5336</v>
      </c>
    </row>
    <row r="2034" spans="2:4">
      <c r="B2034" s="172">
        <v>42704</v>
      </c>
      <c r="C2034" s="190">
        <v>3</v>
      </c>
      <c r="D2034" s="174" t="s">
        <v>5336</v>
      </c>
    </row>
    <row r="2035" spans="2:4">
      <c r="B2035" s="172">
        <v>42704</v>
      </c>
      <c r="C2035" s="190">
        <v>3.69</v>
      </c>
      <c r="D2035" s="174" t="s">
        <v>5336</v>
      </c>
    </row>
    <row r="2036" spans="2:4">
      <c r="B2036" s="172">
        <v>42704</v>
      </c>
      <c r="C2036" s="190">
        <v>4</v>
      </c>
      <c r="D2036" s="174" t="s">
        <v>5336</v>
      </c>
    </row>
    <row r="2037" spans="2:4">
      <c r="B2037" s="172">
        <v>42704</v>
      </c>
      <c r="C2037" s="190">
        <v>4</v>
      </c>
      <c r="D2037" s="174" t="s">
        <v>5336</v>
      </c>
    </row>
    <row r="2038" spans="2:4">
      <c r="B2038" s="172">
        <v>42704</v>
      </c>
      <c r="C2038" s="190">
        <v>4</v>
      </c>
      <c r="D2038" s="174" t="s">
        <v>5336</v>
      </c>
    </row>
    <row r="2039" spans="2:4">
      <c r="B2039" s="172">
        <v>42704</v>
      </c>
      <c r="C2039" s="190">
        <v>5</v>
      </c>
      <c r="D2039" s="174" t="s">
        <v>5336</v>
      </c>
    </row>
    <row r="2040" spans="2:4">
      <c r="B2040" s="172">
        <v>42704</v>
      </c>
      <c r="C2040" s="190">
        <v>5</v>
      </c>
      <c r="D2040" s="174" t="s">
        <v>5336</v>
      </c>
    </row>
    <row r="2041" spans="2:4">
      <c r="B2041" s="172">
        <v>42704</v>
      </c>
      <c r="C2041" s="190">
        <v>5</v>
      </c>
      <c r="D2041" s="174" t="s">
        <v>5336</v>
      </c>
    </row>
    <row r="2042" spans="2:4">
      <c r="B2042" s="172">
        <v>42704</v>
      </c>
      <c r="C2042" s="190">
        <v>5</v>
      </c>
      <c r="D2042" s="174" t="s">
        <v>5336</v>
      </c>
    </row>
    <row r="2043" spans="2:4">
      <c r="B2043" s="172">
        <v>42704</v>
      </c>
      <c r="C2043" s="190">
        <v>5</v>
      </c>
      <c r="D2043" s="174" t="s">
        <v>5336</v>
      </c>
    </row>
    <row r="2044" spans="2:4">
      <c r="B2044" s="172">
        <v>42704</v>
      </c>
      <c r="C2044" s="190">
        <v>5</v>
      </c>
      <c r="D2044" s="174" t="s">
        <v>5336</v>
      </c>
    </row>
    <row r="2045" spans="2:4">
      <c r="B2045" s="172">
        <v>42704</v>
      </c>
      <c r="C2045" s="190">
        <v>5</v>
      </c>
      <c r="D2045" s="174" t="s">
        <v>5336</v>
      </c>
    </row>
    <row r="2046" spans="2:4">
      <c r="B2046" s="172">
        <v>42704</v>
      </c>
      <c r="C2046" s="190">
        <v>5.0599999999999996</v>
      </c>
      <c r="D2046" s="174" t="s">
        <v>5336</v>
      </c>
    </row>
    <row r="2047" spans="2:4">
      <c r="B2047" s="172">
        <v>42704</v>
      </c>
      <c r="C2047" s="190">
        <v>5.4</v>
      </c>
      <c r="D2047" s="174" t="s">
        <v>5336</v>
      </c>
    </row>
    <row r="2048" spans="2:4">
      <c r="B2048" s="172">
        <v>42704</v>
      </c>
      <c r="C2048" s="190">
        <v>6</v>
      </c>
      <c r="D2048" s="174" t="s">
        <v>5336</v>
      </c>
    </row>
    <row r="2049" spans="2:4">
      <c r="B2049" s="172">
        <v>42704</v>
      </c>
      <c r="C2049" s="190">
        <v>6.06</v>
      </c>
      <c r="D2049" s="174" t="s">
        <v>5336</v>
      </c>
    </row>
    <row r="2050" spans="2:4">
      <c r="B2050" s="172">
        <v>42704</v>
      </c>
      <c r="C2050" s="190">
        <v>6.42</v>
      </c>
      <c r="D2050" s="174" t="s">
        <v>5336</v>
      </c>
    </row>
    <row r="2051" spans="2:4">
      <c r="B2051" s="172">
        <v>42704</v>
      </c>
      <c r="C2051" s="190">
        <v>6.57</v>
      </c>
      <c r="D2051" s="174" t="s">
        <v>5336</v>
      </c>
    </row>
    <row r="2052" spans="2:4">
      <c r="B2052" s="172">
        <v>42704</v>
      </c>
      <c r="C2052" s="190">
        <v>7</v>
      </c>
      <c r="D2052" s="174" t="s">
        <v>5336</v>
      </c>
    </row>
    <row r="2053" spans="2:4">
      <c r="B2053" s="172">
        <v>42704</v>
      </c>
      <c r="C2053" s="190">
        <v>7</v>
      </c>
      <c r="D2053" s="174" t="s">
        <v>5336</v>
      </c>
    </row>
    <row r="2054" spans="2:4">
      <c r="B2054" s="172">
        <v>42704</v>
      </c>
      <c r="C2054" s="190">
        <v>7</v>
      </c>
      <c r="D2054" s="174" t="s">
        <v>5336</v>
      </c>
    </row>
    <row r="2055" spans="2:4">
      <c r="B2055" s="172">
        <v>42704</v>
      </c>
      <c r="C2055" s="190">
        <v>7</v>
      </c>
      <c r="D2055" s="174" t="s">
        <v>5336</v>
      </c>
    </row>
    <row r="2056" spans="2:4">
      <c r="B2056" s="172">
        <v>42704</v>
      </c>
      <c r="C2056" s="190">
        <v>8</v>
      </c>
      <c r="D2056" s="174" t="s">
        <v>5336</v>
      </c>
    </row>
    <row r="2057" spans="2:4">
      <c r="B2057" s="172">
        <v>42704</v>
      </c>
      <c r="C2057" s="190">
        <v>8</v>
      </c>
      <c r="D2057" s="174" t="s">
        <v>5336</v>
      </c>
    </row>
    <row r="2058" spans="2:4">
      <c r="B2058" s="172">
        <v>42704</v>
      </c>
      <c r="C2058" s="190">
        <v>8</v>
      </c>
      <c r="D2058" s="174" t="s">
        <v>5336</v>
      </c>
    </row>
    <row r="2059" spans="2:4">
      <c r="B2059" s="172">
        <v>42704</v>
      </c>
      <c r="C2059" s="190">
        <v>8.7799999999999994</v>
      </c>
      <c r="D2059" s="174" t="s">
        <v>5336</v>
      </c>
    </row>
    <row r="2060" spans="2:4">
      <c r="B2060" s="172">
        <v>42704</v>
      </c>
      <c r="C2060" s="190">
        <v>9.32</v>
      </c>
      <c r="D2060" s="174" t="s">
        <v>5336</v>
      </c>
    </row>
    <row r="2061" spans="2:4">
      <c r="B2061" s="172">
        <v>42704</v>
      </c>
      <c r="C2061" s="190">
        <v>10</v>
      </c>
      <c r="D2061" s="174" t="s">
        <v>5336</v>
      </c>
    </row>
    <row r="2062" spans="2:4">
      <c r="B2062" s="172">
        <v>42704</v>
      </c>
      <c r="C2062" s="190">
        <v>10</v>
      </c>
      <c r="D2062" s="174" t="s">
        <v>5336</v>
      </c>
    </row>
    <row r="2063" spans="2:4">
      <c r="B2063" s="172">
        <v>42704</v>
      </c>
      <c r="C2063" s="190">
        <v>10</v>
      </c>
      <c r="D2063" s="174" t="s">
        <v>5336</v>
      </c>
    </row>
    <row r="2064" spans="2:4">
      <c r="B2064" s="172">
        <v>42704</v>
      </c>
      <c r="C2064" s="190">
        <v>13</v>
      </c>
      <c r="D2064" s="174" t="s">
        <v>5336</v>
      </c>
    </row>
    <row r="2065" spans="2:4">
      <c r="B2065" s="172">
        <v>42704</v>
      </c>
      <c r="C2065" s="190">
        <v>15</v>
      </c>
      <c r="D2065" s="174" t="s">
        <v>5336</v>
      </c>
    </row>
    <row r="2066" spans="2:4">
      <c r="B2066" s="172">
        <v>42704</v>
      </c>
      <c r="C2066" s="190">
        <v>17</v>
      </c>
      <c r="D2066" s="174" t="s">
        <v>5336</v>
      </c>
    </row>
    <row r="2067" spans="2:4">
      <c r="B2067" s="172">
        <v>42704</v>
      </c>
      <c r="C2067" s="190">
        <v>17.5</v>
      </c>
      <c r="D2067" s="174" t="s">
        <v>5336</v>
      </c>
    </row>
    <row r="2068" spans="2:4">
      <c r="B2068" s="172">
        <v>42704</v>
      </c>
      <c r="C2068" s="190">
        <v>18</v>
      </c>
      <c r="D2068" s="174" t="s">
        <v>5336</v>
      </c>
    </row>
    <row r="2069" spans="2:4">
      <c r="B2069" s="172">
        <v>42704</v>
      </c>
      <c r="C2069" s="190">
        <v>20</v>
      </c>
      <c r="D2069" s="174" t="s">
        <v>5336</v>
      </c>
    </row>
    <row r="2070" spans="2:4">
      <c r="B2070" s="172">
        <v>42704</v>
      </c>
      <c r="C2070" s="190">
        <v>22.71</v>
      </c>
      <c r="D2070" s="174" t="s">
        <v>5336</v>
      </c>
    </row>
    <row r="2071" spans="2:4">
      <c r="B2071" s="172">
        <v>42704</v>
      </c>
      <c r="C2071" s="190">
        <v>25</v>
      </c>
      <c r="D2071" s="174" t="s">
        <v>5336</v>
      </c>
    </row>
    <row r="2072" spans="2:4">
      <c r="B2072" s="172">
        <v>42704</v>
      </c>
      <c r="C2072" s="190">
        <v>25</v>
      </c>
      <c r="D2072" s="174" t="s">
        <v>5336</v>
      </c>
    </row>
    <row r="2073" spans="2:4">
      <c r="B2073" s="172">
        <v>42704</v>
      </c>
      <c r="C2073" s="190">
        <v>25</v>
      </c>
      <c r="D2073" s="174" t="s">
        <v>5336</v>
      </c>
    </row>
    <row r="2074" spans="2:4">
      <c r="B2074" s="172">
        <v>42704</v>
      </c>
      <c r="C2074" s="190">
        <v>25</v>
      </c>
      <c r="D2074" s="174" t="s">
        <v>5336</v>
      </c>
    </row>
    <row r="2075" spans="2:4">
      <c r="B2075" s="172">
        <v>42704</v>
      </c>
      <c r="C2075" s="190">
        <v>29.6</v>
      </c>
      <c r="D2075" s="174" t="s">
        <v>5336</v>
      </c>
    </row>
    <row r="2076" spans="2:4">
      <c r="B2076" s="172">
        <v>42704</v>
      </c>
      <c r="C2076" s="190">
        <v>30</v>
      </c>
      <c r="D2076" s="174" t="s">
        <v>5336</v>
      </c>
    </row>
    <row r="2077" spans="2:4">
      <c r="B2077" s="172">
        <v>42704</v>
      </c>
      <c r="C2077" s="190">
        <v>30</v>
      </c>
      <c r="D2077" s="174" t="s">
        <v>5336</v>
      </c>
    </row>
    <row r="2078" spans="2:4">
      <c r="B2078" s="172">
        <v>42704</v>
      </c>
      <c r="C2078" s="190">
        <v>30</v>
      </c>
      <c r="D2078" s="174" t="s">
        <v>5336</v>
      </c>
    </row>
    <row r="2079" spans="2:4">
      <c r="B2079" s="172">
        <v>42704</v>
      </c>
      <c r="C2079" s="190">
        <v>30</v>
      </c>
      <c r="D2079" s="174" t="s">
        <v>5336</v>
      </c>
    </row>
    <row r="2080" spans="2:4">
      <c r="B2080" s="172">
        <v>42704</v>
      </c>
      <c r="C2080" s="190">
        <v>30</v>
      </c>
      <c r="D2080" s="174" t="s">
        <v>5336</v>
      </c>
    </row>
    <row r="2081" spans="2:4">
      <c r="B2081" s="172">
        <v>42704</v>
      </c>
      <c r="C2081" s="190">
        <v>30</v>
      </c>
      <c r="D2081" s="174" t="s">
        <v>5336</v>
      </c>
    </row>
    <row r="2082" spans="2:4">
      <c r="B2082" s="172">
        <v>42704</v>
      </c>
      <c r="C2082" s="190">
        <v>40</v>
      </c>
      <c r="D2082" s="174" t="s">
        <v>5336</v>
      </c>
    </row>
    <row r="2083" spans="2:4">
      <c r="B2083" s="172">
        <v>42704</v>
      </c>
      <c r="C2083" s="190">
        <v>50</v>
      </c>
      <c r="D2083" s="174" t="s">
        <v>5336</v>
      </c>
    </row>
    <row r="2084" spans="2:4">
      <c r="B2084" s="172">
        <v>42704</v>
      </c>
      <c r="C2084" s="190">
        <v>50</v>
      </c>
      <c r="D2084" s="174" t="s">
        <v>5336</v>
      </c>
    </row>
    <row r="2085" spans="2:4">
      <c r="B2085" s="172">
        <v>42704</v>
      </c>
      <c r="C2085" s="190">
        <v>58</v>
      </c>
      <c r="D2085" s="174" t="s">
        <v>5336</v>
      </c>
    </row>
    <row r="2086" spans="2:4">
      <c r="B2086" s="172">
        <v>42704</v>
      </c>
      <c r="C2086" s="190">
        <v>60</v>
      </c>
      <c r="D2086" s="174" t="s">
        <v>5336</v>
      </c>
    </row>
    <row r="2087" spans="2:4">
      <c r="B2087" s="172">
        <v>42704</v>
      </c>
      <c r="C2087" s="190">
        <v>60</v>
      </c>
      <c r="D2087" s="174" t="s">
        <v>5336</v>
      </c>
    </row>
    <row r="2088" spans="2:4">
      <c r="B2088" s="172">
        <v>42704</v>
      </c>
      <c r="C2088" s="190">
        <v>76</v>
      </c>
      <c r="D2088" s="174" t="s">
        <v>5336</v>
      </c>
    </row>
    <row r="2089" spans="2:4">
      <c r="B2089" s="172">
        <v>42704</v>
      </c>
      <c r="C2089" s="190">
        <v>80</v>
      </c>
      <c r="D2089" s="174" t="s">
        <v>5336</v>
      </c>
    </row>
    <row r="2090" spans="2:4">
      <c r="B2090" s="172">
        <v>42704</v>
      </c>
      <c r="C2090" s="190">
        <v>80</v>
      </c>
      <c r="D2090" s="174" t="s">
        <v>5336</v>
      </c>
    </row>
    <row r="2091" spans="2:4">
      <c r="B2091" s="172">
        <v>42704</v>
      </c>
      <c r="C2091" s="190">
        <v>80</v>
      </c>
      <c r="D2091" s="174" t="s">
        <v>5336</v>
      </c>
    </row>
    <row r="2092" spans="2:4">
      <c r="B2092" s="172">
        <v>42704</v>
      </c>
      <c r="C2092" s="190">
        <v>100.83</v>
      </c>
      <c r="D2092" s="174" t="s">
        <v>5337</v>
      </c>
    </row>
    <row r="2093" spans="2:4">
      <c r="B2093" s="172">
        <v>42704</v>
      </c>
      <c r="C2093" s="190">
        <v>194</v>
      </c>
      <c r="D2093" s="174" t="s">
        <v>5336</v>
      </c>
    </row>
    <row r="2094" spans="2:4">
      <c r="B2094" s="172">
        <v>42704</v>
      </c>
      <c r="C2094" s="190">
        <v>194</v>
      </c>
      <c r="D2094" s="174" t="s">
        <v>5336</v>
      </c>
    </row>
    <row r="2095" spans="2:4">
      <c r="B2095" s="172">
        <v>42704</v>
      </c>
      <c r="C2095" s="190">
        <v>369.39</v>
      </c>
      <c r="D2095" s="174" t="s">
        <v>5336</v>
      </c>
    </row>
    <row r="2096" spans="2:4">
      <c r="B2096" s="172">
        <v>42704</v>
      </c>
      <c r="C2096" s="190">
        <v>1940</v>
      </c>
      <c r="D2096" s="174" t="s">
        <v>5336</v>
      </c>
    </row>
    <row r="2097" spans="2:4" s="1" customFormat="1" ht="12.75">
      <c r="B2097" s="223" t="s">
        <v>30</v>
      </c>
      <c r="C2097" s="224">
        <f>SUM(C6:C2096)</f>
        <v>128986.68</v>
      </c>
      <c r="D2097" s="225"/>
    </row>
  </sheetData>
  <sheetProtection algorithmName="SHA-512" hashValue="TG8DB3Z/+Tl9Uyq8tmLwy8uucXpUI61MHOcU9SLdxq58DxbjJ2mSI5Gt9iBPPabIonawXNlNfuJG4BE9ObPQBA==" saltValue="ChBwT+CcU1LvLslPYCLbOg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Расходы</vt:lpstr>
      <vt:lpstr>Поступления Райффайзенбанк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ВТБ 24</vt:lpstr>
      <vt:lpstr>Поступления Бин Банк</vt:lpstr>
      <vt:lpstr>Поступления МДМ Банк</vt:lpstr>
      <vt:lpstr>Поступления ПАО Сбербанк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Бартош Екатерина Борисовна</cp:lastModifiedBy>
  <cp:revision/>
  <dcterms:created xsi:type="dcterms:W3CDTF">2013-11-18T10:44:00Z</dcterms:created>
  <dcterms:modified xsi:type="dcterms:W3CDTF">2018-04-28T13:53:04Z</dcterms:modified>
</cp:coreProperties>
</file>