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Коммуникации\ОТЧЁТЫ на сайт\2017\"/>
    </mc:Choice>
  </mc:AlternateContent>
  <bookViews>
    <workbookView xWindow="0" yWindow="0" windowWidth="25200" windowHeight="11385" tabRatio="953"/>
  </bookViews>
  <sheets>
    <sheet name="Расходы" sheetId="7" r:id="rId1"/>
    <sheet name="Поступления Райффайзенбанк" sheetId="28" r:id="rId2"/>
    <sheet name="Валютные пост-я" sheetId="34" r:id="rId3"/>
    <sheet name="Поступления ВТБ 24" sheetId="23" r:id="rId4"/>
    <sheet name="Поступления ПАО Сбербанк" sheetId="26" r:id="rId5"/>
    <sheet name="Поступления Бинбанк" sheetId="32" r:id="rId6"/>
    <sheet name="Поступления МКБ" sheetId="12" r:id="rId7"/>
    <sheet name="Поступления СКБ-Банк" sheetId="15" r:id="rId8"/>
    <sheet name="Поступления МДМ Банк" sheetId="18" r:id="rId9"/>
    <sheet name="Поступления с мобильных тел." sheetId="13" r:id="rId10"/>
    <sheet name="Поступления МТС USSD" sheetId="11" r:id="rId11"/>
    <sheet name="Поступления Platron" sheetId="14" r:id="rId12"/>
    <sheet name="Поступления Благо.ру" sheetId="10" r:id="rId13"/>
    <sheet name="Поступления РБК-Money" sheetId="17" r:id="rId14"/>
    <sheet name="Поступления CloudPayments" sheetId="27" r:id="rId15"/>
    <sheet name="PayPal" sheetId="24" r:id="rId16"/>
    <sheet name="Элекснет" sheetId="25" r:id="rId17"/>
    <sheet name="Dobro.mail.ru" sheetId="35" r:id="rId18"/>
    <sheet name="MainPeople" sheetId="36" r:id="rId19"/>
  </sheets>
  <definedNames>
    <definedName name="_xlnm._FilterDatabase" localSheetId="14" hidden="1">'Поступления CloudPayments'!$A$6:$E$968</definedName>
    <definedName name="_xlnm._FilterDatabase" localSheetId="11" hidden="1">'Поступления Platron'!$A$4:$X$1122</definedName>
    <definedName name="_xlnm._FilterDatabase" localSheetId="5" hidden="1">'Поступления Бинбанк'!$B$5:$E$1982</definedName>
    <definedName name="_xlnm._FilterDatabase" localSheetId="12" hidden="1">'Поступления Благо.ру'!$B$4:$D$4</definedName>
    <definedName name="_xlnm._FilterDatabase" localSheetId="3" hidden="1">'Поступления ВТБ 24'!$B$5:$L$892</definedName>
    <definedName name="_xlnm._FilterDatabase" localSheetId="8" hidden="1">'Поступления МДМ Банк'!$A$5:$D$117</definedName>
    <definedName name="_xlnm._FilterDatabase" localSheetId="6" hidden="1">'Поступления МКБ'!$B$4:$D$251</definedName>
    <definedName name="_xlnm._FilterDatabase" localSheetId="10" hidden="1">'Поступления МТС USSD'!$A$4:$F$46</definedName>
    <definedName name="_xlnm._FilterDatabase" localSheetId="4" hidden="1">'Поступления ПАО Сбербанк'!$B$5:$AD$321</definedName>
    <definedName name="_xlnm._FilterDatabase" localSheetId="1" hidden="1">'Поступления Райффайзенбанк'!$A$4:$I$532</definedName>
    <definedName name="_xlnm._FilterDatabase" localSheetId="13" hidden="1">'Поступления РБК-Money'!$B$4:$D$4</definedName>
    <definedName name="_xlnm._FilterDatabase" localSheetId="9" hidden="1">'Поступления с мобильных тел.'!$A$5:$F$3734</definedName>
    <definedName name="_xlnm._FilterDatabase" localSheetId="7" hidden="1">'Поступления СКБ-Банк'!$B$7:$AB$711</definedName>
    <definedName name="_xlnm._FilterDatabase" localSheetId="0" hidden="1">Расходы!$A$9:$D$158</definedName>
    <definedName name="_xlnm._FilterDatabase" localSheetId="16" hidden="1">Элекснет!$A$5:$E$54</definedName>
  </definedNames>
  <calcPr calcId="152511" concurrentCalc="0"/>
</workbook>
</file>

<file path=xl/calcChain.xml><?xml version="1.0" encoding="utf-8"?>
<calcChain xmlns="http://schemas.openxmlformats.org/spreadsheetml/2006/main">
  <c r="C2" i="13" l="1"/>
  <c r="C902" i="27"/>
  <c r="C10" i="17"/>
  <c r="C14" i="10"/>
  <c r="C2" i="14"/>
  <c r="C45" i="11"/>
  <c r="C1583" i="13"/>
  <c r="C117" i="18"/>
  <c r="C31" i="18"/>
  <c r="C710" i="15"/>
  <c r="C2" i="15"/>
  <c r="C250" i="12"/>
  <c r="C2" i="12"/>
  <c r="C1982" i="32"/>
  <c r="C2" i="32"/>
  <c r="C320" i="26"/>
  <c r="C2" i="26"/>
  <c r="C891" i="23"/>
  <c r="C2" i="23"/>
  <c r="C2" i="28"/>
  <c r="D5" i="7"/>
  <c r="C2" i="18"/>
  <c r="E50" i="36"/>
  <c r="C488" i="35"/>
  <c r="C3" i="35"/>
  <c r="C54" i="25"/>
  <c r="C123" i="24"/>
  <c r="E123" i="24"/>
  <c r="C1094" i="27"/>
  <c r="C969" i="27"/>
  <c r="C945" i="27"/>
  <c r="C925" i="27"/>
  <c r="C910" i="27"/>
  <c r="C11" i="17"/>
  <c r="C2" i="17"/>
  <c r="C1138" i="14"/>
  <c r="D1138" i="14"/>
  <c r="E1138" i="14"/>
  <c r="E1583" i="13"/>
  <c r="E6" i="34"/>
  <c r="E7" i="34"/>
  <c r="E11" i="34"/>
  <c r="C2" i="34"/>
  <c r="E9" i="34"/>
  <c r="E10" i="34"/>
  <c r="D10" i="24"/>
  <c r="D9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109" i="24"/>
  <c r="D110" i="24"/>
  <c r="D111" i="24"/>
  <c r="D112" i="24"/>
  <c r="D113" i="24"/>
  <c r="D114" i="24"/>
  <c r="D115" i="24"/>
  <c r="D116" i="24"/>
  <c r="D117" i="24"/>
  <c r="D118" i="24"/>
  <c r="D119" i="24"/>
  <c r="D120" i="24"/>
  <c r="D121" i="24"/>
  <c r="D122" i="24"/>
  <c r="D16" i="24"/>
  <c r="D6" i="24"/>
  <c r="D7" i="24"/>
  <c r="D8" i="24"/>
  <c r="D11" i="24"/>
  <c r="D12" i="24"/>
  <c r="D13" i="24"/>
  <c r="D14" i="24"/>
  <c r="D15" i="24"/>
  <c r="D17" i="24"/>
  <c r="D18" i="24"/>
  <c r="D19" i="24"/>
  <c r="D20" i="24"/>
  <c r="D21" i="24"/>
  <c r="D22" i="24"/>
  <c r="D5" i="24"/>
  <c r="C1095" i="27"/>
  <c r="D1582" i="13"/>
  <c r="D1581" i="13"/>
  <c r="D1580" i="13"/>
  <c r="D1579" i="13"/>
  <c r="D1578" i="13"/>
  <c r="D1577" i="13"/>
  <c r="D1576" i="13"/>
  <c r="D1575" i="13"/>
  <c r="D1574" i="13"/>
  <c r="D1573" i="13"/>
  <c r="D1572" i="13"/>
  <c r="D1571" i="13"/>
  <c r="D1570" i="13"/>
  <c r="D1569" i="13"/>
  <c r="D1568" i="13"/>
  <c r="D1567" i="13"/>
  <c r="D1566" i="13"/>
  <c r="D1565" i="13"/>
  <c r="D1564" i="13"/>
  <c r="D1563" i="13"/>
  <c r="D1562" i="13"/>
  <c r="D1561" i="13"/>
  <c r="D1560" i="13"/>
  <c r="D1559" i="13"/>
  <c r="D1558" i="13"/>
  <c r="D1557" i="13"/>
  <c r="D1556" i="13"/>
  <c r="D1555" i="13"/>
  <c r="D1554" i="13"/>
  <c r="D1553" i="13"/>
  <c r="D1552" i="13"/>
  <c r="D1551" i="13"/>
  <c r="D1550" i="13"/>
  <c r="D1549" i="13"/>
  <c r="D1548" i="13"/>
  <c r="D1547" i="13"/>
  <c r="D1546" i="13"/>
  <c r="D1545" i="13"/>
  <c r="D1544" i="13"/>
  <c r="D1543" i="13"/>
  <c r="D1542" i="13"/>
  <c r="D1541" i="13"/>
  <c r="D1540" i="13"/>
  <c r="D1539" i="13"/>
  <c r="D1538" i="13"/>
  <c r="D1537" i="13"/>
  <c r="D1536" i="13"/>
  <c r="D1535" i="13"/>
  <c r="D1534" i="13"/>
  <c r="D1533" i="13"/>
  <c r="D1532" i="13"/>
  <c r="D1531" i="13"/>
  <c r="D1530" i="13"/>
  <c r="D1529" i="13"/>
  <c r="D1528" i="13"/>
  <c r="D1527" i="13"/>
  <c r="D1526" i="13"/>
  <c r="D1525" i="13"/>
  <c r="D1524" i="13"/>
  <c r="D1523" i="13"/>
  <c r="D1522" i="13"/>
  <c r="D1521" i="13"/>
  <c r="D1520" i="13"/>
  <c r="D1519" i="13"/>
  <c r="D1518" i="13"/>
  <c r="D1517" i="13"/>
  <c r="D1516" i="13"/>
  <c r="D1515" i="13"/>
  <c r="D1514" i="13"/>
  <c r="D1513" i="13"/>
  <c r="D1512" i="13"/>
  <c r="D1511" i="13"/>
  <c r="D1510" i="13"/>
  <c r="D1509" i="13"/>
  <c r="D1508" i="13"/>
  <c r="D1507" i="13"/>
  <c r="D1506" i="13"/>
  <c r="D1505" i="13"/>
  <c r="D1504" i="13"/>
  <c r="D1503" i="13"/>
  <c r="D1502" i="13"/>
  <c r="D1501" i="13"/>
  <c r="D1500" i="13"/>
  <c r="D1499" i="13"/>
  <c r="D1498" i="13"/>
  <c r="D1497" i="13"/>
  <c r="D1496" i="13"/>
  <c r="D1495" i="13"/>
  <c r="D1494" i="13"/>
  <c r="D1493" i="13"/>
  <c r="D1492" i="13"/>
  <c r="D1491" i="13"/>
  <c r="D1490" i="13"/>
  <c r="D1489" i="13"/>
  <c r="D1488" i="13"/>
  <c r="D1487" i="13"/>
  <c r="D1486" i="13"/>
  <c r="D1485" i="13"/>
  <c r="D1484" i="13"/>
  <c r="D1483" i="13"/>
  <c r="D1482" i="13"/>
  <c r="D1481" i="13"/>
  <c r="D1480" i="13"/>
  <c r="D1479" i="13"/>
  <c r="D1478" i="13"/>
  <c r="D1477" i="13"/>
  <c r="D1476" i="13"/>
  <c r="D1475" i="13"/>
  <c r="D1474" i="13"/>
  <c r="D1473" i="13"/>
  <c r="D1472" i="13"/>
  <c r="D1471" i="13"/>
  <c r="D1470" i="13"/>
  <c r="D1469" i="13"/>
  <c r="D1468" i="13"/>
  <c r="D1467" i="13"/>
  <c r="D1466" i="13"/>
  <c r="D1465" i="13"/>
  <c r="D1464" i="13"/>
  <c r="D1463" i="13"/>
  <c r="D1462" i="13"/>
  <c r="D1461" i="13"/>
  <c r="D1460" i="13"/>
  <c r="D1459" i="13"/>
  <c r="D1458" i="13"/>
  <c r="D1457" i="13"/>
  <c r="D1456" i="13"/>
  <c r="D1455" i="13"/>
  <c r="D1454" i="13"/>
  <c r="D1453" i="13"/>
  <c r="D1452" i="13"/>
  <c r="D1451" i="13"/>
  <c r="D1450" i="13"/>
  <c r="D1449" i="13"/>
  <c r="D1448" i="13"/>
  <c r="D1447" i="13"/>
  <c r="D1446" i="13"/>
  <c r="D1445" i="13"/>
  <c r="D1444" i="13"/>
  <c r="D1443" i="13"/>
  <c r="D1442" i="13"/>
  <c r="D1441" i="13"/>
  <c r="D1440" i="13"/>
  <c r="D1439" i="13"/>
  <c r="D1438" i="13"/>
  <c r="D1437" i="13"/>
  <c r="D1436" i="13"/>
  <c r="D1435" i="13"/>
  <c r="D1434" i="13"/>
  <c r="D1433" i="13"/>
  <c r="D1432" i="13"/>
  <c r="D1431" i="13"/>
  <c r="D1430" i="13"/>
  <c r="D1429" i="13"/>
  <c r="D1428" i="13"/>
  <c r="D1427" i="13"/>
  <c r="D1426" i="13"/>
  <c r="D1425" i="13"/>
  <c r="D1424" i="13"/>
  <c r="D1423" i="13"/>
  <c r="D1422" i="13"/>
  <c r="D1421" i="13"/>
  <c r="D1420" i="13"/>
  <c r="D1419" i="13"/>
  <c r="D1418" i="13"/>
  <c r="D1417" i="13"/>
  <c r="D1416" i="13"/>
  <c r="D1415" i="13"/>
  <c r="D1414" i="13"/>
  <c r="D1413" i="13"/>
  <c r="D1412" i="13"/>
  <c r="D1411" i="13"/>
  <c r="D1410" i="13"/>
  <c r="D1409" i="13"/>
  <c r="D1408" i="13"/>
  <c r="D1407" i="13"/>
  <c r="D1406" i="13"/>
  <c r="D1405" i="13"/>
  <c r="D1404" i="13"/>
  <c r="D1403" i="13"/>
  <c r="D1402" i="13"/>
  <c r="D1401" i="13"/>
  <c r="D1400" i="13"/>
  <c r="D1399" i="13"/>
  <c r="D1398" i="13"/>
  <c r="D1397" i="13"/>
  <c r="D1396" i="13"/>
  <c r="D1395" i="13"/>
  <c r="D1394" i="13"/>
  <c r="D1393" i="13"/>
  <c r="D1392" i="13"/>
  <c r="D1391" i="13"/>
  <c r="D1390" i="13"/>
  <c r="D1389" i="13"/>
  <c r="D1388" i="13"/>
  <c r="D1387" i="13"/>
  <c r="D1386" i="13"/>
  <c r="D1385" i="13"/>
  <c r="D1384" i="13"/>
  <c r="D1383" i="13"/>
  <c r="D1382" i="13"/>
  <c r="D1381" i="13"/>
  <c r="D1380" i="13"/>
  <c r="D1379" i="13"/>
  <c r="D1378" i="13"/>
  <c r="D1377" i="13"/>
  <c r="D1376" i="13"/>
  <c r="D1375" i="13"/>
  <c r="D1374" i="13"/>
  <c r="D1373" i="13"/>
  <c r="D1372" i="13"/>
  <c r="D1371" i="13"/>
  <c r="D1370" i="13"/>
  <c r="D1369" i="13"/>
  <c r="D1368" i="13"/>
  <c r="D1367" i="13"/>
  <c r="D1366" i="13"/>
  <c r="D1365" i="13"/>
  <c r="D1364" i="13"/>
  <c r="D1363" i="13"/>
  <c r="D1362" i="13"/>
  <c r="D1361" i="13"/>
  <c r="D1360" i="13"/>
  <c r="D1359" i="13"/>
  <c r="D1358" i="13"/>
  <c r="D1357" i="13"/>
  <c r="D1356" i="13"/>
  <c r="D1355" i="13"/>
  <c r="D1354" i="13"/>
  <c r="D1353" i="13"/>
  <c r="D1352" i="13"/>
  <c r="D1351" i="13"/>
  <c r="D1350" i="13"/>
  <c r="D1349" i="13"/>
  <c r="D1348" i="13"/>
  <c r="D1347" i="13"/>
  <c r="D1346" i="13"/>
  <c r="D1345" i="13"/>
  <c r="D1344" i="13"/>
  <c r="D1343" i="13"/>
  <c r="D1342" i="13"/>
  <c r="D1341" i="13"/>
  <c r="D1340" i="13"/>
  <c r="D1339" i="13"/>
  <c r="D1338" i="13"/>
  <c r="D1337" i="13"/>
  <c r="D1336" i="13"/>
  <c r="D1335" i="13"/>
  <c r="D1334" i="13"/>
  <c r="D1333" i="13"/>
  <c r="D1332" i="13"/>
  <c r="D1331" i="13"/>
  <c r="D1330" i="13"/>
  <c r="D1329" i="13"/>
  <c r="D1328" i="13"/>
  <c r="D1327" i="13"/>
  <c r="D1326" i="13"/>
  <c r="D1325" i="13"/>
  <c r="D1324" i="13"/>
  <c r="D1323" i="13"/>
  <c r="D1322" i="13"/>
  <c r="D1321" i="13"/>
  <c r="D1320" i="13"/>
  <c r="D1319" i="13"/>
  <c r="D1318" i="13"/>
  <c r="D1317" i="13"/>
  <c r="D1316" i="13"/>
  <c r="D1315" i="13"/>
  <c r="D1314" i="13"/>
  <c r="D1313" i="13"/>
  <c r="D1312" i="13"/>
  <c r="D1311" i="13"/>
  <c r="D1310" i="13"/>
  <c r="D1309" i="13"/>
  <c r="D1308" i="13"/>
  <c r="D1307" i="13"/>
  <c r="D1306" i="13"/>
  <c r="D1305" i="13"/>
  <c r="D1304" i="13"/>
  <c r="D1303" i="13"/>
  <c r="D1302" i="13"/>
  <c r="D1301" i="13"/>
  <c r="D1300" i="13"/>
  <c r="D1299" i="13"/>
  <c r="D1298" i="13"/>
  <c r="D1297" i="13"/>
  <c r="D1296" i="13"/>
  <c r="D1295" i="13"/>
  <c r="D1294" i="13"/>
  <c r="D1293" i="13"/>
  <c r="D1292" i="13"/>
  <c r="D1291" i="13"/>
  <c r="D1290" i="13"/>
  <c r="D1289" i="13"/>
  <c r="D1288" i="13"/>
  <c r="D1287" i="13"/>
  <c r="D1286" i="13"/>
  <c r="D1285" i="13"/>
  <c r="D1284" i="13"/>
  <c r="D1283" i="13"/>
  <c r="D1282" i="13"/>
  <c r="D1281" i="13"/>
  <c r="D1280" i="13"/>
  <c r="D1279" i="13"/>
  <c r="D1278" i="13"/>
  <c r="D1277" i="13"/>
  <c r="D1276" i="13"/>
  <c r="D1275" i="13"/>
  <c r="D1274" i="13"/>
  <c r="D1273" i="13"/>
  <c r="D1272" i="13"/>
  <c r="D1271" i="13"/>
  <c r="D1270" i="13"/>
  <c r="D1269" i="13"/>
  <c r="D1268" i="13"/>
  <c r="D1267" i="13"/>
  <c r="D1266" i="13"/>
  <c r="D1265" i="13"/>
  <c r="D1264" i="13"/>
  <c r="D1263" i="13"/>
  <c r="D1262" i="13"/>
  <c r="D1261" i="13"/>
  <c r="D1260" i="13"/>
  <c r="D1259" i="13"/>
  <c r="D1258" i="13"/>
  <c r="D1257" i="13"/>
  <c r="D1256" i="13"/>
  <c r="D1255" i="13"/>
  <c r="D1254" i="13"/>
  <c r="D1253" i="13"/>
  <c r="D1252" i="13"/>
  <c r="D1251" i="13"/>
  <c r="D1250" i="13"/>
  <c r="D1249" i="13"/>
  <c r="D1248" i="13"/>
  <c r="D1247" i="13"/>
  <c r="D1246" i="13"/>
  <c r="D1245" i="13"/>
  <c r="D1244" i="13"/>
  <c r="D1243" i="13"/>
  <c r="D1242" i="13"/>
  <c r="D1241" i="13"/>
  <c r="D1240" i="13"/>
  <c r="D1239" i="13"/>
  <c r="D1238" i="13"/>
  <c r="D1237" i="13"/>
  <c r="D1236" i="13"/>
  <c r="D1235" i="13"/>
  <c r="D1234" i="13"/>
  <c r="D1233" i="13"/>
  <c r="D1232" i="13"/>
  <c r="D1231" i="13"/>
  <c r="D1230" i="13"/>
  <c r="D1229" i="13"/>
  <c r="D1228" i="13"/>
  <c r="D1227" i="13"/>
  <c r="D1226" i="13"/>
  <c r="D1225" i="13"/>
  <c r="D1224" i="13"/>
  <c r="D1223" i="13"/>
  <c r="D1222" i="13"/>
  <c r="D1221" i="13"/>
  <c r="D1220" i="13"/>
  <c r="D1219" i="13"/>
  <c r="D1218" i="13"/>
  <c r="D1217" i="13"/>
  <c r="D1216" i="13"/>
  <c r="D1215" i="13"/>
  <c r="D1214" i="13"/>
  <c r="D1213" i="13"/>
  <c r="D1212" i="13"/>
  <c r="D1211" i="13"/>
  <c r="D1210" i="13"/>
  <c r="D1209" i="13"/>
  <c r="D1208" i="13"/>
  <c r="D1207" i="13"/>
  <c r="D1206" i="13"/>
  <c r="D1205" i="13"/>
  <c r="D1204" i="13"/>
  <c r="D1203" i="13"/>
  <c r="D1202" i="13"/>
  <c r="D1201" i="13"/>
  <c r="D1200" i="13"/>
  <c r="D1199" i="13"/>
  <c r="D1198" i="13"/>
  <c r="D1197" i="13"/>
  <c r="D1196" i="13"/>
  <c r="D1195" i="13"/>
  <c r="D1194" i="13"/>
  <c r="D1193" i="13"/>
  <c r="D1192" i="13"/>
  <c r="D1191" i="13"/>
  <c r="D1190" i="13"/>
  <c r="D1189" i="13"/>
  <c r="D1188" i="13"/>
  <c r="D1187" i="13"/>
  <c r="D1186" i="13"/>
  <c r="D1185" i="13"/>
  <c r="D1184" i="13"/>
  <c r="D1183" i="13"/>
  <c r="D1182" i="13"/>
  <c r="D1181" i="13"/>
  <c r="D1180" i="13"/>
  <c r="D1179" i="13"/>
  <c r="D1178" i="13"/>
  <c r="D1177" i="13"/>
  <c r="D1176" i="13"/>
  <c r="D1175" i="13"/>
  <c r="D1174" i="13"/>
  <c r="D1173" i="13"/>
  <c r="D1172" i="13"/>
  <c r="D1171" i="13"/>
  <c r="D1170" i="13"/>
  <c r="D1169" i="13"/>
  <c r="D1168" i="13"/>
  <c r="D1167" i="13"/>
  <c r="D1166" i="13"/>
  <c r="D1165" i="13"/>
  <c r="D1164" i="13"/>
  <c r="D1163" i="13"/>
  <c r="D1162" i="13"/>
  <c r="D1161" i="13"/>
  <c r="D1160" i="13"/>
  <c r="D1159" i="13"/>
  <c r="D1158" i="13"/>
  <c r="D1157" i="13"/>
  <c r="D1156" i="13"/>
  <c r="D1155" i="13"/>
  <c r="D1154" i="13"/>
  <c r="D1153" i="13"/>
  <c r="D1152" i="13"/>
  <c r="D1151" i="13"/>
  <c r="D1150" i="13"/>
  <c r="D1149" i="13"/>
  <c r="D1148" i="13"/>
  <c r="D1147" i="13"/>
  <c r="D1146" i="13"/>
  <c r="D1145" i="13"/>
  <c r="D1144" i="13"/>
  <c r="D1143" i="13"/>
  <c r="D1142" i="13"/>
  <c r="D1141" i="13"/>
  <c r="D1140" i="13"/>
  <c r="D1139" i="13"/>
  <c r="D1138" i="13"/>
  <c r="D1137" i="13"/>
  <c r="D1136" i="13"/>
  <c r="D1135" i="13"/>
  <c r="D1134" i="13"/>
  <c r="D1133" i="13"/>
  <c r="D1132" i="13"/>
  <c r="D1131" i="13"/>
  <c r="D1130" i="13"/>
  <c r="D1129" i="13"/>
  <c r="D1128" i="13"/>
  <c r="D1127" i="13"/>
  <c r="D1126" i="13"/>
  <c r="D1125" i="13"/>
  <c r="D1124" i="13"/>
  <c r="D1123" i="13"/>
  <c r="D1122" i="13"/>
  <c r="D1121" i="13"/>
  <c r="D1120" i="13"/>
  <c r="D1119" i="13"/>
  <c r="D1118" i="13"/>
  <c r="D1117" i="13"/>
  <c r="D1116" i="13"/>
  <c r="D1115" i="13"/>
  <c r="D1114" i="13"/>
  <c r="D1113" i="13"/>
  <c r="D1112" i="13"/>
  <c r="D1111" i="13"/>
  <c r="D1110" i="13"/>
  <c r="D1109" i="13"/>
  <c r="D1108" i="13"/>
  <c r="D1107" i="13"/>
  <c r="D1106" i="13"/>
  <c r="D1105" i="13"/>
  <c r="D1104" i="13"/>
  <c r="D1103" i="13"/>
  <c r="D1102" i="13"/>
  <c r="D1101" i="13"/>
  <c r="D1100" i="13"/>
  <c r="D1099" i="13"/>
  <c r="D1098" i="13"/>
  <c r="D1097" i="13"/>
  <c r="D1096" i="13"/>
  <c r="D1095" i="13"/>
  <c r="D1094" i="13"/>
  <c r="D1093" i="13"/>
  <c r="D1092" i="13"/>
  <c r="D1091" i="13"/>
  <c r="D1090" i="13"/>
  <c r="D1089" i="13"/>
  <c r="D1088" i="13"/>
  <c r="D1087" i="13"/>
  <c r="D1086" i="13"/>
  <c r="D1085" i="13"/>
  <c r="D1084" i="13"/>
  <c r="D1083" i="13"/>
  <c r="D1082" i="13"/>
  <c r="D1081" i="13"/>
  <c r="D1080" i="13"/>
  <c r="D1079" i="13"/>
  <c r="D1078" i="13"/>
  <c r="D1077" i="13"/>
  <c r="D1076" i="13"/>
  <c r="D1075" i="13"/>
  <c r="D1074" i="13"/>
  <c r="D1073" i="13"/>
  <c r="D1072" i="13"/>
  <c r="D1071" i="13"/>
  <c r="D1070" i="13"/>
  <c r="D1069" i="13"/>
  <c r="D1068" i="13"/>
  <c r="D1067" i="13"/>
  <c r="D1066" i="13"/>
  <c r="D1065" i="13"/>
  <c r="D1064" i="13"/>
  <c r="D1063" i="13"/>
  <c r="D1062" i="13"/>
  <c r="D1061" i="13"/>
  <c r="D1060" i="13"/>
  <c r="D1059" i="13"/>
  <c r="D1058" i="13"/>
  <c r="D1057" i="13"/>
  <c r="D1056" i="13"/>
  <c r="D1055" i="13"/>
  <c r="D1054" i="13"/>
  <c r="D1053" i="13"/>
  <c r="D1052" i="13"/>
  <c r="D1051" i="13"/>
  <c r="D1050" i="13"/>
  <c r="D1049" i="13"/>
  <c r="D1048" i="13"/>
  <c r="D1047" i="13"/>
  <c r="D1046" i="13"/>
  <c r="D1045" i="13"/>
  <c r="D1044" i="13"/>
  <c r="D1043" i="13"/>
  <c r="D1042" i="13"/>
  <c r="D1041" i="13"/>
  <c r="D1040" i="13"/>
  <c r="D1039" i="13"/>
  <c r="D1038" i="13"/>
  <c r="D1037" i="13"/>
  <c r="D1036" i="13"/>
  <c r="D1035" i="13"/>
  <c r="D1034" i="13"/>
  <c r="D1033" i="13"/>
  <c r="D1032" i="13"/>
  <c r="D1031" i="13"/>
  <c r="D1030" i="13"/>
  <c r="D1029" i="13"/>
  <c r="D1028" i="13"/>
  <c r="D1027" i="13"/>
  <c r="D1026" i="13"/>
  <c r="D1025" i="13"/>
  <c r="D1024" i="13"/>
  <c r="D1023" i="13"/>
  <c r="D1022" i="13"/>
  <c r="D1021" i="13"/>
  <c r="D1020" i="13"/>
  <c r="D1019" i="13"/>
  <c r="D1018" i="13"/>
  <c r="D1017" i="13"/>
  <c r="D1016" i="13"/>
  <c r="D1015" i="13"/>
  <c r="D1014" i="13"/>
  <c r="D1013" i="13"/>
  <c r="D1012" i="13"/>
  <c r="D1011" i="13"/>
  <c r="D1010" i="13"/>
  <c r="D1009" i="13"/>
  <c r="D1008" i="13"/>
  <c r="D1007" i="13"/>
  <c r="D1006" i="13"/>
  <c r="D1005" i="13"/>
  <c r="D1004" i="13"/>
  <c r="D1003" i="13"/>
  <c r="D1002" i="13"/>
  <c r="D1001" i="13"/>
  <c r="D1000" i="13"/>
  <c r="D999" i="13"/>
  <c r="D998" i="13"/>
  <c r="D997" i="13"/>
  <c r="D996" i="13"/>
  <c r="D995" i="13"/>
  <c r="D994" i="13"/>
  <c r="D993" i="13"/>
  <c r="D992" i="13"/>
  <c r="D991" i="13"/>
  <c r="D990" i="13"/>
  <c r="D989" i="13"/>
  <c r="D988" i="13"/>
  <c r="D987" i="13"/>
  <c r="D986" i="13"/>
  <c r="D985" i="13"/>
  <c r="D984" i="13"/>
  <c r="D983" i="13"/>
  <c r="D982" i="13"/>
  <c r="D981" i="13"/>
  <c r="D980" i="13"/>
  <c r="D979" i="13"/>
  <c r="D978" i="13"/>
  <c r="D977" i="13"/>
  <c r="D976" i="13"/>
  <c r="D975" i="13"/>
  <c r="D974" i="13"/>
  <c r="D973" i="13"/>
  <c r="D972" i="13"/>
  <c r="D971" i="13"/>
  <c r="D970" i="13"/>
  <c r="D969" i="13"/>
  <c r="D968" i="13"/>
  <c r="D967" i="13"/>
  <c r="D966" i="13"/>
  <c r="D965" i="13"/>
  <c r="D964" i="13"/>
  <c r="D963" i="13"/>
  <c r="D962" i="13"/>
  <c r="D961" i="13"/>
  <c r="D960" i="13"/>
  <c r="D959" i="13"/>
  <c r="D958" i="13"/>
  <c r="D957" i="13"/>
  <c r="D956" i="13"/>
  <c r="D955" i="13"/>
  <c r="D954" i="13"/>
  <c r="D953" i="13"/>
  <c r="D952" i="13"/>
  <c r="D951" i="13"/>
  <c r="D950" i="13"/>
  <c r="D949" i="13"/>
  <c r="D948" i="13"/>
  <c r="D947" i="13"/>
  <c r="D946" i="13"/>
  <c r="D945" i="13"/>
  <c r="D944" i="13"/>
  <c r="D943" i="13"/>
  <c r="D942" i="13"/>
  <c r="D941" i="13"/>
  <c r="D940" i="13"/>
  <c r="D939" i="13"/>
  <c r="D938" i="13"/>
  <c r="D937" i="13"/>
  <c r="D936" i="13"/>
  <c r="D935" i="13"/>
  <c r="D934" i="13"/>
  <c r="D933" i="13"/>
  <c r="D932" i="13"/>
  <c r="D931" i="13"/>
  <c r="D930" i="13"/>
  <c r="D929" i="13"/>
  <c r="D928" i="13"/>
  <c r="D927" i="13"/>
  <c r="D926" i="13"/>
  <c r="D925" i="13"/>
  <c r="D924" i="13"/>
  <c r="D923" i="13"/>
  <c r="D922" i="13"/>
  <c r="D921" i="13"/>
  <c r="D920" i="13"/>
  <c r="D919" i="13"/>
  <c r="D918" i="13"/>
  <c r="D917" i="13"/>
  <c r="D916" i="13"/>
  <c r="D915" i="13"/>
  <c r="D914" i="13"/>
  <c r="D913" i="13"/>
  <c r="D912" i="13"/>
  <c r="D911" i="13"/>
  <c r="D910" i="13"/>
  <c r="D909" i="13"/>
  <c r="D908" i="13"/>
  <c r="D907" i="13"/>
  <c r="D906" i="13"/>
  <c r="D905" i="13"/>
  <c r="D904" i="13"/>
  <c r="D903" i="13"/>
  <c r="D902" i="13"/>
  <c r="D901" i="13"/>
  <c r="D900" i="13"/>
  <c r="D899" i="13"/>
  <c r="D898" i="13"/>
  <c r="D897" i="13"/>
  <c r="D896" i="13"/>
  <c r="D895" i="13"/>
  <c r="D894" i="13"/>
  <c r="D893" i="13"/>
  <c r="D892" i="13"/>
  <c r="D891" i="13"/>
  <c r="D890" i="13"/>
  <c r="D889" i="13"/>
  <c r="D888" i="13"/>
  <c r="D887" i="13"/>
  <c r="D886" i="13"/>
  <c r="D885" i="13"/>
  <c r="D884" i="13"/>
  <c r="D883" i="13"/>
  <c r="D882" i="13"/>
  <c r="D881" i="13"/>
  <c r="D880" i="13"/>
  <c r="D879" i="13"/>
  <c r="D878" i="13"/>
  <c r="D877" i="13"/>
  <c r="D876" i="13"/>
  <c r="D875" i="13"/>
  <c r="D874" i="13"/>
  <c r="D873" i="13"/>
  <c r="D872" i="13"/>
  <c r="D871" i="13"/>
  <c r="D870" i="13"/>
  <c r="D869" i="13"/>
  <c r="D868" i="13"/>
  <c r="D867" i="13"/>
  <c r="D866" i="13"/>
  <c r="D865" i="13"/>
  <c r="D864" i="13"/>
  <c r="D863" i="13"/>
  <c r="D862" i="13"/>
  <c r="D861" i="13"/>
  <c r="D860" i="13"/>
  <c r="D859" i="13"/>
  <c r="D858" i="13"/>
  <c r="D857" i="13"/>
  <c r="D856" i="13"/>
  <c r="D855" i="13"/>
  <c r="D854" i="13"/>
  <c r="D853" i="13"/>
  <c r="D852" i="13"/>
  <c r="D851" i="13"/>
  <c r="D850" i="13"/>
  <c r="D849" i="13"/>
  <c r="D848" i="13"/>
  <c r="D847" i="13"/>
  <c r="D846" i="13"/>
  <c r="D845" i="13"/>
  <c r="D844" i="13"/>
  <c r="D843" i="13"/>
  <c r="D842" i="13"/>
  <c r="D841" i="13"/>
  <c r="D840" i="13"/>
  <c r="D839" i="13"/>
  <c r="D838" i="13"/>
  <c r="D837" i="13"/>
  <c r="D836" i="13"/>
  <c r="D835" i="13"/>
  <c r="D834" i="13"/>
  <c r="D833" i="13"/>
  <c r="D832" i="13"/>
  <c r="D831" i="13"/>
  <c r="D830" i="13"/>
  <c r="D829" i="13"/>
  <c r="D828" i="13"/>
  <c r="D827" i="13"/>
  <c r="D826" i="13"/>
  <c r="D825" i="13"/>
  <c r="D824" i="13"/>
  <c r="D823" i="13"/>
  <c r="D822" i="13"/>
  <c r="D821" i="13"/>
  <c r="D820" i="13"/>
  <c r="D819" i="13"/>
  <c r="D818" i="13"/>
  <c r="D817" i="13"/>
  <c r="D816" i="13"/>
  <c r="D815" i="13"/>
  <c r="D814" i="13"/>
  <c r="D813" i="13"/>
  <c r="D812" i="13"/>
  <c r="D811" i="13"/>
  <c r="D810" i="13"/>
  <c r="D809" i="13"/>
  <c r="D808" i="13"/>
  <c r="D807" i="13"/>
  <c r="D806" i="13"/>
  <c r="D805" i="13"/>
  <c r="D804" i="13"/>
  <c r="D803" i="13"/>
  <c r="D802" i="13"/>
  <c r="D801" i="13"/>
  <c r="D800" i="13"/>
  <c r="D799" i="13"/>
  <c r="D798" i="13"/>
  <c r="D797" i="13"/>
  <c r="D796" i="13"/>
  <c r="D795" i="13"/>
  <c r="D794" i="13"/>
  <c r="D793" i="13"/>
  <c r="D792" i="13"/>
  <c r="D791" i="13"/>
  <c r="D790" i="13"/>
  <c r="D789" i="13"/>
  <c r="D788" i="13"/>
  <c r="D787" i="13"/>
  <c r="D786" i="13"/>
  <c r="D785" i="13"/>
  <c r="D784" i="13"/>
  <c r="D783" i="13"/>
  <c r="D782" i="13"/>
  <c r="D781" i="13"/>
  <c r="D780" i="13"/>
  <c r="D779" i="13"/>
  <c r="D778" i="13"/>
  <c r="D777" i="13"/>
  <c r="D776" i="13"/>
  <c r="D775" i="13"/>
  <c r="D774" i="13"/>
  <c r="D773" i="13"/>
  <c r="D772" i="13"/>
  <c r="D771" i="13"/>
  <c r="D770" i="13"/>
  <c r="D769" i="13"/>
  <c r="D768" i="13"/>
  <c r="D767" i="13"/>
  <c r="D766" i="13"/>
  <c r="D765" i="13"/>
  <c r="D764" i="13"/>
  <c r="D763" i="13"/>
  <c r="D762" i="13"/>
  <c r="D761" i="13"/>
  <c r="D760" i="13"/>
  <c r="D759" i="13"/>
  <c r="D758" i="13"/>
  <c r="D757" i="13"/>
  <c r="D756" i="13"/>
  <c r="D755" i="13"/>
  <c r="D754" i="13"/>
  <c r="D753" i="13"/>
  <c r="D752" i="13"/>
  <c r="D751" i="13"/>
  <c r="D750" i="13"/>
  <c r="D749" i="13"/>
  <c r="D748" i="13"/>
  <c r="D747" i="13"/>
  <c r="D746" i="13"/>
  <c r="D745" i="13"/>
  <c r="D744" i="13"/>
  <c r="D743" i="13"/>
  <c r="D742" i="13"/>
  <c r="D741" i="13"/>
  <c r="D740" i="13"/>
  <c r="D739" i="13"/>
  <c r="D738" i="13"/>
  <c r="D737" i="13"/>
  <c r="D736" i="13"/>
  <c r="D735" i="13"/>
  <c r="D734" i="13"/>
  <c r="D733" i="13"/>
  <c r="D732" i="13"/>
  <c r="D731" i="13"/>
  <c r="D730" i="13"/>
  <c r="D729" i="13"/>
  <c r="D728" i="13"/>
  <c r="D727" i="13"/>
  <c r="D726" i="13"/>
  <c r="D725" i="13"/>
  <c r="D724" i="13"/>
  <c r="D723" i="13"/>
  <c r="D722" i="13"/>
  <c r="D721" i="13"/>
  <c r="D720" i="13"/>
  <c r="D719" i="13"/>
  <c r="D718" i="13"/>
  <c r="D717" i="13"/>
  <c r="D716" i="13"/>
  <c r="D715" i="13"/>
  <c r="D714" i="13"/>
  <c r="D713" i="13"/>
  <c r="D712" i="13"/>
  <c r="D711" i="13"/>
  <c r="D710" i="13"/>
  <c r="D709" i="13"/>
  <c r="D708" i="13"/>
  <c r="D707" i="13"/>
  <c r="D706" i="13"/>
  <c r="D705" i="13"/>
  <c r="D704" i="13"/>
  <c r="D703" i="13"/>
  <c r="D702" i="13"/>
  <c r="D701" i="13"/>
  <c r="D700" i="13"/>
  <c r="D699" i="13"/>
  <c r="D698" i="13"/>
  <c r="D697" i="13"/>
  <c r="D696" i="13"/>
  <c r="D695" i="13"/>
  <c r="D694" i="13"/>
  <c r="D693" i="13"/>
  <c r="D692" i="13"/>
  <c r="D691" i="13"/>
  <c r="D690" i="13"/>
  <c r="D689" i="13"/>
  <c r="D688" i="13"/>
  <c r="D687" i="13"/>
  <c r="D686" i="13"/>
  <c r="D685" i="13"/>
  <c r="D684" i="13"/>
  <c r="D683" i="13"/>
  <c r="D682" i="13"/>
  <c r="D681" i="13"/>
  <c r="D680" i="13"/>
  <c r="D679" i="13"/>
  <c r="D678" i="13"/>
  <c r="D677" i="13"/>
  <c r="D676" i="13"/>
  <c r="D675" i="13"/>
  <c r="D674" i="13"/>
  <c r="D673" i="13"/>
  <c r="D672" i="13"/>
  <c r="D671" i="13"/>
  <c r="D670" i="13"/>
  <c r="D669" i="13"/>
  <c r="D668" i="13"/>
  <c r="D667" i="13"/>
  <c r="D666" i="13"/>
  <c r="D665" i="13"/>
  <c r="D664" i="13"/>
  <c r="D663" i="13"/>
  <c r="D662" i="13"/>
  <c r="D661" i="13"/>
  <c r="D660" i="13"/>
  <c r="D659" i="13"/>
  <c r="D658" i="13"/>
  <c r="D657" i="13"/>
  <c r="D656" i="13"/>
  <c r="D655" i="13"/>
  <c r="D654" i="13"/>
  <c r="D653" i="13"/>
  <c r="D652" i="13"/>
  <c r="D651" i="13"/>
  <c r="D650" i="13"/>
  <c r="D649" i="13"/>
  <c r="D648" i="13"/>
  <c r="D647" i="13"/>
  <c r="D646" i="13"/>
  <c r="D645" i="13"/>
  <c r="D644" i="13"/>
  <c r="D643" i="13"/>
  <c r="D642" i="13"/>
  <c r="D641" i="13"/>
  <c r="D640" i="13"/>
  <c r="D639" i="13"/>
  <c r="D638" i="13"/>
  <c r="D637" i="13"/>
  <c r="D636" i="13"/>
  <c r="D635" i="13"/>
  <c r="D634" i="13"/>
  <c r="D633" i="13"/>
  <c r="D632" i="13"/>
  <c r="D631" i="13"/>
  <c r="D630" i="13"/>
  <c r="D629" i="13"/>
  <c r="D628" i="13"/>
  <c r="D627" i="13"/>
  <c r="D626" i="13"/>
  <c r="D625" i="13"/>
  <c r="D624" i="13"/>
  <c r="D623" i="13"/>
  <c r="D622" i="13"/>
  <c r="D621" i="13"/>
  <c r="D620" i="13"/>
  <c r="D619" i="13"/>
  <c r="D618" i="13"/>
  <c r="D617" i="13"/>
  <c r="D616" i="13"/>
  <c r="D615" i="13"/>
  <c r="D614" i="13"/>
  <c r="D613" i="13"/>
  <c r="D612" i="13"/>
  <c r="D611" i="13"/>
  <c r="D610" i="13"/>
  <c r="D609" i="13"/>
  <c r="D608" i="13"/>
  <c r="D607" i="13"/>
  <c r="D606" i="13"/>
  <c r="D605" i="13"/>
  <c r="D604" i="13"/>
  <c r="D603" i="13"/>
  <c r="D602" i="13"/>
  <c r="D601" i="13"/>
  <c r="D600" i="13"/>
  <c r="D599" i="13"/>
  <c r="D598" i="13"/>
  <c r="D597" i="13"/>
  <c r="D596" i="13"/>
  <c r="D595" i="13"/>
  <c r="D594" i="13"/>
  <c r="D593" i="13"/>
  <c r="D592" i="13"/>
  <c r="D591" i="13"/>
  <c r="D590" i="13"/>
  <c r="D589" i="13"/>
  <c r="D588" i="13"/>
  <c r="D587" i="13"/>
  <c r="D586" i="13"/>
  <c r="D585" i="13"/>
  <c r="D584" i="13"/>
  <c r="D583" i="13"/>
  <c r="D582" i="13"/>
  <c r="D581" i="13"/>
  <c r="D580" i="13"/>
  <c r="D579" i="13"/>
  <c r="D578" i="13"/>
  <c r="D577" i="13"/>
  <c r="D576" i="13"/>
  <c r="D575" i="13"/>
  <c r="D574" i="13"/>
  <c r="D573" i="13"/>
  <c r="D572" i="13"/>
  <c r="D571" i="13"/>
  <c r="D570" i="13"/>
  <c r="D569" i="13"/>
  <c r="D568" i="13"/>
  <c r="D567" i="13"/>
  <c r="D566" i="13"/>
  <c r="D565" i="13"/>
  <c r="D564" i="13"/>
  <c r="D563" i="13"/>
  <c r="D562" i="13"/>
  <c r="D561" i="13"/>
  <c r="D560" i="13"/>
  <c r="D559" i="13"/>
  <c r="D558" i="13"/>
  <c r="D557" i="13"/>
  <c r="D556" i="13"/>
  <c r="D555" i="13"/>
  <c r="D554" i="13"/>
  <c r="D553" i="13"/>
  <c r="D552" i="13"/>
  <c r="D551" i="13"/>
  <c r="D550" i="13"/>
  <c r="D549" i="13"/>
  <c r="D548" i="13"/>
  <c r="D547" i="13"/>
  <c r="D546" i="13"/>
  <c r="D545" i="13"/>
  <c r="D544" i="13"/>
  <c r="D543" i="13"/>
  <c r="D542" i="13"/>
  <c r="D541" i="13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1583" i="13"/>
  <c r="C50" i="36"/>
  <c r="C10" i="34"/>
  <c r="C903" i="27"/>
  <c r="C911" i="27"/>
  <c r="C926" i="27"/>
  <c r="D123" i="24"/>
  <c r="C2" i="24"/>
  <c r="C46" i="11"/>
  <c r="C2" i="11"/>
  <c r="C55" i="25"/>
  <c r="C2" i="25"/>
  <c r="C7" i="34"/>
  <c r="D50" i="36"/>
  <c r="C2" i="36"/>
  <c r="C950" i="27"/>
  <c r="C951" i="27"/>
  <c r="C15" i="10"/>
  <c r="C2" i="10"/>
  <c r="C946" i="27"/>
  <c r="C970" i="27"/>
  <c r="C2" i="27"/>
  <c r="D3" i="7"/>
</calcChain>
</file>

<file path=xl/sharedStrings.xml><?xml version="1.0" encoding="utf-8"?>
<sst xmlns="http://schemas.openxmlformats.org/spreadsheetml/2006/main" count="11765" uniqueCount="5003">
  <si>
    <t>Расходы на уставную деятельность</t>
  </si>
  <si>
    <t>Дата платежа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</si>
  <si>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</si>
  <si>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</si>
  <si>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</si>
  <si>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</si>
  <si>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</si>
  <si>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</si>
  <si>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</si>
  <si>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</si>
  <si>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</si>
  <si>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</si>
  <si>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</si>
  <si>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</si>
  <si>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</si>
  <si>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</si>
  <si>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</si>
  <si>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</si>
  <si>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/>
  </si>
  <si>
    <t xml:space="preserve">Перечисления клиентов ВТБ 24                                                </t>
  </si>
  <si>
    <t>Благотворительная программа "Знать и не бояться"</t>
  </si>
  <si>
    <t>ВСЕГО</t>
  </si>
  <si>
    <t>Комиссия 2,1%</t>
  </si>
  <si>
    <t>Пожертвования по акции "Волшебный троллейбус"</t>
  </si>
  <si>
    <t>Благотворительный день рождения</t>
  </si>
  <si>
    <t>Процент комиссии 4%</t>
  </si>
  <si>
    <t>Комиссии банка</t>
  </si>
  <si>
    <t>Расходы на услуги банка</t>
  </si>
  <si>
    <t>Пожертвования через страницы фонда в социальных сетях и на сайте Фонда</t>
  </si>
  <si>
    <t>Сумма комиссии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</si>
  <si>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</si>
  <si>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</si>
  <si>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HOFF</t>
  </si>
  <si>
    <t xml:space="preserve"> </t>
  </si>
  <si>
    <t>Абонентская плата за короткий номер 7535</t>
  </si>
  <si>
    <t>Комиссия 4%</t>
  </si>
  <si>
    <t>СДАЧА В КАССАХ</t>
  </si>
  <si>
    <t xml:space="preserve">Перечисления клиентов  ПАО"БИНБАНК"                                             </t>
  </si>
  <si>
    <t>Курс</t>
  </si>
  <si>
    <t>Сумма в рублях</t>
  </si>
  <si>
    <t>Сумма в валюте</t>
  </si>
  <si>
    <t>Поступления в долларах</t>
  </si>
  <si>
    <t>#УлыбаюсьПомогаю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</si>
  <si>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</si>
  <si>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</si>
  <si>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</si>
  <si>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#ВремяЗемныхГероев</t>
  </si>
  <si>
    <t>БЛАГОТВОРИТЕЛЬНЫЕ ПОЖЕРТВОВАНИЯ</t>
  </si>
  <si>
    <t>АО "Райффайзенбанк" г. Москва</t>
  </si>
  <si>
    <t>Поступления в евро</t>
  </si>
  <si>
    <t>Стоимость сервисных СМС  сообщений</t>
  </si>
  <si>
    <t>На уставную деятельность</t>
  </si>
  <si>
    <t>Проценты на остаток по счёту</t>
  </si>
  <si>
    <t>Отчет о полученных пожертвованиях и произведенных затратах за август 2017 г.</t>
  </si>
  <si>
    <t xml:space="preserve">Поступления за август 2017 </t>
  </si>
  <si>
    <t>Расходы по расчётному счёту за август 2017</t>
  </si>
  <si>
    <t>август</t>
  </si>
  <si>
    <t>Отчет о полученных пожертвованиях, перечисленных на расчетный счет в АО "Райффайзенбанк", за август 2017 г.</t>
  </si>
  <si>
    <t>Отчет о полученных пожертвованиях, перечисленных на транзитный валютный счет в АО "Райффайзенбанк", за август 2017 г.</t>
  </si>
  <si>
    <t>Отчет о пожертвованиях, перечисленных в рамках партнёрской программы с ПАО "ВТБ 24", за август 2017 г.</t>
  </si>
  <si>
    <t>Перечисления клиентов Сбербанка, за август 2017 г.</t>
  </si>
  <si>
    <t>Отчет о пожертвованиях, поступивших в рамках партнёрской программы с ПАО "БИНБАНК", за август 2017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</si>
  <si>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август 2017 г.</t>
  </si>
  <si>
    <t>Отчет о пожертвованиях, перечисленных в рамках партнёрской программы
с ОАО "СКБ-Банк", за август 2017 г.</t>
  </si>
  <si>
    <t>Отчет о пожертвованиях, перечисленных в рамках партнёрской программы с ПАО "МДМ Банк", за август 2017 г.</t>
  </si>
  <si>
    <t>Отчет о пожертвованиях, поступивших на номер 7535,
а также о пожертованиях на номер 3443 с префиксом ПОМОГАЮ, за август 2017 г.</t>
  </si>
  <si>
    <t>Отчет о пожертвованиях,
перечисленных через МТС USSD, за август 2017 г.</t>
  </si>
  <si>
    <t>Отчет о пожертвованиях, перечисленных через сайт www.bfkh.ru через платежную систему Платрон за август 2017 г.</t>
  </si>
  <si>
    <t>Отчет о пожертвованиях,
перечисленных через ресурс Благо.ру, за август 2017 г.</t>
  </si>
  <si>
    <t>Отчет о пожертвованиях, перечисленных через платёжную систему РБК-Money, за август 2017 г.</t>
  </si>
  <si>
    <t>Отчет о пожертвованиях, перечисленных через платёжную систему CloudPayments, за август 2017 г.</t>
  </si>
  <si>
    <t>Отчет о пожертвованиях, перечисленных через платёжную систему PayPal, за август 2017 г.</t>
  </si>
  <si>
    <t>Отчет о пожертвованиях, перечисленных через платёжную систему Элекснет, за август 2017 г.</t>
  </si>
  <si>
    <t>Отчет о пожертвованиях, перечисленных с помощью платформы Dobro.mail.ru, за август 2017 г.</t>
  </si>
  <si>
    <t>Отчет о пожертвованиях пользователей социальной сети MainPeople, за август 2017 г.</t>
  </si>
  <si>
    <t>0174</t>
  </si>
  <si>
    <t>1176</t>
  </si>
  <si>
    <t>3678</t>
  </si>
  <si>
    <t>1800</t>
  </si>
  <si>
    <t>2477</t>
  </si>
  <si>
    <t>2849</t>
  </si>
  <si>
    <t>0703</t>
  </si>
  <si>
    <t>0611</t>
  </si>
  <si>
    <t>0596</t>
  </si>
  <si>
    <t>8168</t>
  </si>
  <si>
    <t>6450</t>
  </si>
  <si>
    <t>3068</t>
  </si>
  <si>
    <t>6077</t>
  </si>
  <si>
    <t>5982</t>
  </si>
  <si>
    <t>2458</t>
  </si>
  <si>
    <t>5025</t>
  </si>
  <si>
    <t>9923</t>
  </si>
  <si>
    <t>4449</t>
  </si>
  <si>
    <t>9102</t>
  </si>
  <si>
    <t>2545</t>
  </si>
  <si>
    <t>8027</t>
  </si>
  <si>
    <t>2241</t>
  </si>
  <si>
    <t>9969</t>
  </si>
  <si>
    <t>2521</t>
  </si>
  <si>
    <t>9292</t>
  </si>
  <si>
    <t>1090</t>
  </si>
  <si>
    <t>3881</t>
  </si>
  <si>
    <t>6733</t>
  </si>
  <si>
    <t>2450</t>
  </si>
  <si>
    <t>0936</t>
  </si>
  <si>
    <t>9749</t>
  </si>
  <si>
    <t>9485</t>
  </si>
  <si>
    <t>5408</t>
  </si>
  <si>
    <t>4033</t>
  </si>
  <si>
    <t>0441</t>
  </si>
  <si>
    <t>0106</t>
  </si>
  <si>
    <t>1522</t>
  </si>
  <si>
    <t>6199</t>
  </si>
  <si>
    <t>5115</t>
  </si>
  <si>
    <t>8281</t>
  </si>
  <si>
    <t>2003</t>
  </si>
  <si>
    <t>2584</t>
  </si>
  <si>
    <t>3335</t>
  </si>
  <si>
    <t>2476</t>
  </si>
  <si>
    <t>8132</t>
  </si>
  <si>
    <t>0074</t>
  </si>
  <si>
    <t>8612</t>
  </si>
  <si>
    <t>0309</t>
  </si>
  <si>
    <t>2843</t>
  </si>
  <si>
    <t>2971</t>
  </si>
  <si>
    <t>7936</t>
  </si>
  <si>
    <t>7213</t>
  </si>
  <si>
    <t>4418</t>
  </si>
  <si>
    <t>6111</t>
  </si>
  <si>
    <t>2034</t>
  </si>
  <si>
    <t>0551</t>
  </si>
  <si>
    <t>1778</t>
  </si>
  <si>
    <t>9352</t>
  </si>
  <si>
    <t>6417</t>
  </si>
  <si>
    <t>8786</t>
  </si>
  <si>
    <t>3784</t>
  </si>
  <si>
    <t>1095</t>
  </si>
  <si>
    <t>1962</t>
  </si>
  <si>
    <t>3652</t>
  </si>
  <si>
    <t>1488</t>
  </si>
  <si>
    <t>8780</t>
  </si>
  <si>
    <t>4070</t>
  </si>
  <si>
    <t>8554</t>
  </si>
  <si>
    <t>1409</t>
  </si>
  <si>
    <t>5551</t>
  </si>
  <si>
    <t>7353</t>
  </si>
  <si>
    <t>3584</t>
  </si>
  <si>
    <t>0239</t>
  </si>
  <si>
    <t>0497</t>
  </si>
  <si>
    <t>9167</t>
  </si>
  <si>
    <t>5588</t>
  </si>
  <si>
    <t>4548</t>
  </si>
  <si>
    <t>1805</t>
  </si>
  <si>
    <t>5057</t>
  </si>
  <si>
    <t>3346</t>
  </si>
  <si>
    <t>0632</t>
  </si>
  <si>
    <t>1219</t>
  </si>
  <si>
    <t>8592</t>
  </si>
  <si>
    <t>7024</t>
  </si>
  <si>
    <t>0047</t>
  </si>
  <si>
    <t>1673</t>
  </si>
  <si>
    <t>6498</t>
  </si>
  <si>
    <t>5783</t>
  </si>
  <si>
    <t>3684</t>
  </si>
  <si>
    <t>0004</t>
  </si>
  <si>
    <t>8153</t>
  </si>
  <si>
    <t>0008</t>
  </si>
  <si>
    <t>8700</t>
  </si>
  <si>
    <t>9028</t>
  </si>
  <si>
    <t>1752</t>
  </si>
  <si>
    <t>3534</t>
  </si>
  <si>
    <t>4549</t>
  </si>
  <si>
    <t>9178</t>
  </si>
  <si>
    <t>5635</t>
  </si>
  <si>
    <t>5284</t>
  </si>
  <si>
    <t>5939</t>
  </si>
  <si>
    <t>5120</t>
  </si>
  <si>
    <t>9714</t>
  </si>
  <si>
    <t>4323</t>
  </si>
  <si>
    <t>6237</t>
  </si>
  <si>
    <t>4127</t>
  </si>
  <si>
    <t>5676</t>
  </si>
  <si>
    <t>7035</t>
  </si>
  <si>
    <t>5819</t>
  </si>
  <si>
    <t>5625</t>
  </si>
  <si>
    <t>8858</t>
  </si>
  <si>
    <t>1434</t>
  </si>
  <si>
    <t>7356</t>
  </si>
  <si>
    <t>2160</t>
  </si>
  <si>
    <t>1878</t>
  </si>
  <si>
    <t>9697</t>
  </si>
  <si>
    <t>4679</t>
  </si>
  <si>
    <t>9137</t>
  </si>
  <si>
    <t>6055</t>
  </si>
  <si>
    <t>7512</t>
  </si>
  <si>
    <t>3776</t>
  </si>
  <si>
    <t>8767</t>
  </si>
  <si>
    <t>9359</t>
  </si>
  <si>
    <t>1187</t>
  </si>
  <si>
    <t>6604</t>
  </si>
  <si>
    <t>0501</t>
  </si>
  <si>
    <t>3747</t>
  </si>
  <si>
    <t>5088</t>
  </si>
  <si>
    <t>4593</t>
  </si>
  <si>
    <t>5534</t>
  </si>
  <si>
    <t>4252</t>
  </si>
  <si>
    <t>0163</t>
  </si>
  <si>
    <t>6051</t>
  </si>
  <si>
    <t>9226</t>
  </si>
  <si>
    <t>4404</t>
  </si>
  <si>
    <t>8877</t>
  </si>
  <si>
    <t>4512</t>
  </si>
  <si>
    <t>0906</t>
  </si>
  <si>
    <t>8706</t>
  </si>
  <si>
    <t>2590</t>
  </si>
  <si>
    <t>8292</t>
  </si>
  <si>
    <t>7886</t>
  </si>
  <si>
    <t>7405</t>
  </si>
  <si>
    <t>9269</t>
  </si>
  <si>
    <t>8186</t>
  </si>
  <si>
    <t>9157</t>
  </si>
  <si>
    <t>1536</t>
  </si>
  <si>
    <t>7252</t>
  </si>
  <si>
    <t>0933</t>
  </si>
  <si>
    <t>9877</t>
  </si>
  <si>
    <t>6700</t>
  </si>
  <si>
    <t>2368</t>
  </si>
  <si>
    <t>0815</t>
  </si>
  <si>
    <t>7938</t>
  </si>
  <si>
    <t>3643</t>
  </si>
  <si>
    <t>5512</t>
  </si>
  <si>
    <t>3758</t>
  </si>
  <si>
    <t>8353</t>
  </si>
  <si>
    <t>9520</t>
  </si>
  <si>
    <t>4470</t>
  </si>
  <si>
    <t>4045</t>
  </si>
  <si>
    <t>1907</t>
  </si>
  <si>
    <t>5093</t>
  </si>
  <si>
    <t>0135</t>
  </si>
  <si>
    <t>1470</t>
  </si>
  <si>
    <t>9717</t>
  </si>
  <si>
    <t>6034</t>
  </si>
  <si>
    <t>8064</t>
  </si>
  <si>
    <t>6205</t>
  </si>
  <si>
    <t>0702</t>
  </si>
  <si>
    <t>1789</t>
  </si>
  <si>
    <t>3924</t>
  </si>
  <si>
    <t>6977</t>
  </si>
  <si>
    <t>6200</t>
  </si>
  <si>
    <t>3614</t>
  </si>
  <si>
    <t>5005</t>
  </si>
  <si>
    <t>0392</t>
  </si>
  <si>
    <t>0110</t>
  </si>
  <si>
    <t>1478</t>
  </si>
  <si>
    <t>3065</t>
  </si>
  <si>
    <t>0355</t>
  </si>
  <si>
    <t>1865</t>
  </si>
  <si>
    <t>8622</t>
  </si>
  <si>
    <t>6271</t>
  </si>
  <si>
    <t>8687</t>
  </si>
  <si>
    <t>8078</t>
  </si>
  <si>
    <t>3444</t>
  </si>
  <si>
    <t>8695</t>
  </si>
  <si>
    <t>4188</t>
  </si>
  <si>
    <t>2667</t>
  </si>
  <si>
    <t>2367</t>
  </si>
  <si>
    <t>0713</t>
  </si>
  <si>
    <t>9442</t>
  </si>
  <si>
    <t>3725</t>
  </si>
  <si>
    <t>1034</t>
  </si>
  <si>
    <t>6133</t>
  </si>
  <si>
    <t>3562</t>
  </si>
  <si>
    <t>6646</t>
  </si>
  <si>
    <t>2190</t>
  </si>
  <si>
    <t>5577</t>
  </si>
  <si>
    <t>6311</t>
  </si>
  <si>
    <t>9807</t>
  </si>
  <si>
    <t>0564</t>
  </si>
  <si>
    <t>6885</t>
  </si>
  <si>
    <t>3876</t>
  </si>
  <si>
    <t>9930</t>
  </si>
  <si>
    <t>8547</t>
  </si>
  <si>
    <t>4157</t>
  </si>
  <si>
    <t>5660</t>
  </si>
  <si>
    <t>4210</t>
  </si>
  <si>
    <t>9578</t>
  </si>
  <si>
    <t>6255</t>
  </si>
  <si>
    <t>3082</t>
  </si>
  <si>
    <t>0325</t>
  </si>
  <si>
    <t>3024</t>
  </si>
  <si>
    <t>4349</t>
  </si>
  <si>
    <t>1351</t>
  </si>
  <si>
    <t>3904</t>
  </si>
  <si>
    <t>2608</t>
  </si>
  <si>
    <t>2426</t>
  </si>
  <si>
    <t>4484</t>
  </si>
  <si>
    <t>1623</t>
  </si>
  <si>
    <t>5735</t>
  </si>
  <si>
    <t>1244</t>
  </si>
  <si>
    <t>9334</t>
  </si>
  <si>
    <t>2147</t>
  </si>
  <si>
    <t>1717</t>
  </si>
  <si>
    <t>9715</t>
  </si>
  <si>
    <t>8436</t>
  </si>
  <si>
    <t>2279</t>
  </si>
  <si>
    <t>7758</t>
  </si>
  <si>
    <t>8000</t>
  </si>
  <si>
    <t>2763</t>
  </si>
  <si>
    <t>9176</t>
  </si>
  <si>
    <t>8941</t>
  </si>
  <si>
    <t>1850</t>
  </si>
  <si>
    <t>7799</t>
  </si>
  <si>
    <t>7672</t>
  </si>
  <si>
    <t>2053</t>
  </si>
  <si>
    <t>1929</t>
  </si>
  <si>
    <t>1975</t>
  </si>
  <si>
    <t>7819</t>
  </si>
  <si>
    <t>5719</t>
  </si>
  <si>
    <t>8898</t>
  </si>
  <si>
    <t>7155</t>
  </si>
  <si>
    <t>8010</t>
  </si>
  <si>
    <t>8520</t>
  </si>
  <si>
    <t>3905</t>
  </si>
  <si>
    <t>0617</t>
  </si>
  <si>
    <t>0257</t>
  </si>
  <si>
    <t>1126</t>
  </si>
  <si>
    <t>5805</t>
  </si>
  <si>
    <t>0930</t>
  </si>
  <si>
    <t>4358</t>
  </si>
  <si>
    <t>6037</t>
  </si>
  <si>
    <t>7083</t>
  </si>
  <si>
    <t>1991</t>
  </si>
  <si>
    <t>8099</t>
  </si>
  <si>
    <t>2716</t>
  </si>
  <si>
    <t>5849</t>
  </si>
  <si>
    <t>1945</t>
  </si>
  <si>
    <t>3000</t>
  </si>
  <si>
    <t>2483</t>
  </si>
  <si>
    <t>4581</t>
  </si>
  <si>
    <t>3408</t>
  </si>
  <si>
    <t>2988</t>
  </si>
  <si>
    <t>3488</t>
  </si>
  <si>
    <t>4709</t>
  </si>
  <si>
    <t>0408</t>
  </si>
  <si>
    <t>7056</t>
  </si>
  <si>
    <t>5558</t>
  </si>
  <si>
    <t>7176</t>
  </si>
  <si>
    <t>5012</t>
  </si>
  <si>
    <t>7657</t>
  </si>
  <si>
    <t>5367</t>
  </si>
  <si>
    <t>8920</t>
  </si>
  <si>
    <t>6242</t>
  </si>
  <si>
    <t>2101</t>
  </si>
  <si>
    <t>2099</t>
  </si>
  <si>
    <t>5276</t>
  </si>
  <si>
    <t>9008</t>
  </si>
  <si>
    <t>4424</t>
  </si>
  <si>
    <t>5695</t>
  </si>
  <si>
    <t>8760</t>
  </si>
  <si>
    <t>9020</t>
  </si>
  <si>
    <t>2282</t>
  </si>
  <si>
    <t>9495</t>
  </si>
  <si>
    <t>4737</t>
  </si>
  <si>
    <t>7801</t>
  </si>
  <si>
    <t>1685</t>
  </si>
  <si>
    <t>4099</t>
  </si>
  <si>
    <t>2577</t>
  </si>
  <si>
    <t>7868</t>
  </si>
  <si>
    <t>3247</t>
  </si>
  <si>
    <t>9759</t>
  </si>
  <si>
    <t>8802</t>
  </si>
  <si>
    <t>8576</t>
  </si>
  <si>
    <t>0977</t>
  </si>
  <si>
    <t>7674</t>
  </si>
  <si>
    <t>6448</t>
  </si>
  <si>
    <t>5463</t>
  </si>
  <si>
    <t>3169</t>
  </si>
  <si>
    <t>4588</t>
  </si>
  <si>
    <t>2269</t>
  </si>
  <si>
    <t>7581</t>
  </si>
  <si>
    <t>1858</t>
  </si>
  <si>
    <t>0091</t>
  </si>
  <si>
    <t>6853</t>
  </si>
  <si>
    <t>2591</t>
  </si>
  <si>
    <t>2698</t>
  </si>
  <si>
    <t>7949</t>
  </si>
  <si>
    <t>8531</t>
  </si>
  <si>
    <t>4834</t>
  </si>
  <si>
    <t>2462</t>
  </si>
  <si>
    <t>5155</t>
  </si>
  <si>
    <t>1687</t>
  </si>
  <si>
    <t>6519</t>
  </si>
  <si>
    <t>9074</t>
  </si>
  <si>
    <t>1901</t>
  </si>
  <si>
    <t>7783</t>
  </si>
  <si>
    <t>5858</t>
  </si>
  <si>
    <t>9782</t>
  </si>
  <si>
    <t>5757</t>
  </si>
  <si>
    <t>3193</t>
  </si>
  <si>
    <t>8527</t>
  </si>
  <si>
    <t>3055</t>
  </si>
  <si>
    <t>5899</t>
  </si>
  <si>
    <t>3298</t>
  </si>
  <si>
    <t>6070</t>
  </si>
  <si>
    <t>3843</t>
  </si>
  <si>
    <t>0271</t>
  </si>
  <si>
    <t>7133</t>
  </si>
  <si>
    <t>4541</t>
  </si>
  <si>
    <t>8426</t>
  </si>
  <si>
    <t>8340</t>
  </si>
  <si>
    <t>0198</t>
  </si>
  <si>
    <t>5622</t>
  </si>
  <si>
    <t>3568</t>
  </si>
  <si>
    <t>9397</t>
  </si>
  <si>
    <t>7909</t>
  </si>
  <si>
    <t>6836</t>
  </si>
  <si>
    <t>8070</t>
  </si>
  <si>
    <t>7426</t>
  </si>
  <si>
    <t>1256</t>
  </si>
  <si>
    <t>7697</t>
  </si>
  <si>
    <t>8439</t>
  </si>
  <si>
    <t>5380</t>
  </si>
  <si>
    <t>8160</t>
  </si>
  <si>
    <t>1309</t>
  </si>
  <si>
    <t>4557</t>
  </si>
  <si>
    <t>0400</t>
  </si>
  <si>
    <t>9071</t>
  </si>
  <si>
    <t>5394</t>
  </si>
  <si>
    <t>4394</t>
  </si>
  <si>
    <t>5185</t>
  </si>
  <si>
    <t>2226</t>
  </si>
  <si>
    <t>0498</t>
  </si>
  <si>
    <t>6922</t>
  </si>
  <si>
    <t>6424</t>
  </si>
  <si>
    <t>1627</t>
  </si>
  <si>
    <t>6586</t>
  </si>
  <si>
    <t>1502</t>
  </si>
  <si>
    <t>0020</t>
  </si>
  <si>
    <t>1809</t>
  </si>
  <si>
    <t>3741</t>
  </si>
  <si>
    <t>2888</t>
  </si>
  <si>
    <t>5818</t>
  </si>
  <si>
    <t>3957</t>
  </si>
  <si>
    <t>4189</t>
  </si>
  <si>
    <t>6165</t>
  </si>
  <si>
    <t>7530</t>
  </si>
  <si>
    <t>0258</t>
  </si>
  <si>
    <t>1849</t>
  </si>
  <si>
    <t>0437</t>
  </si>
  <si>
    <t>9988</t>
  </si>
  <si>
    <t>6805</t>
  </si>
  <si>
    <t>1080</t>
  </si>
  <si>
    <t>6826</t>
  </si>
  <si>
    <t>0621</t>
  </si>
  <si>
    <t>8206</t>
  </si>
  <si>
    <t>3213</t>
  </si>
  <si>
    <t>1569</t>
  </si>
  <si>
    <t>4685</t>
  </si>
  <si>
    <t>0073</t>
  </si>
  <si>
    <t>5799</t>
  </si>
  <si>
    <t>9650</t>
  </si>
  <si>
    <t>9631</t>
  </si>
  <si>
    <t>7262</t>
  </si>
  <si>
    <t>1331</t>
  </si>
  <si>
    <t>7735</t>
  </si>
  <si>
    <t>9784</t>
  </si>
  <si>
    <t>9270</t>
  </si>
  <si>
    <t>3898</t>
  </si>
  <si>
    <t>7810</t>
  </si>
  <si>
    <t>4563</t>
  </si>
  <si>
    <t>0264</t>
  </si>
  <si>
    <t>6482</t>
  </si>
  <si>
    <t>4262</t>
  </si>
  <si>
    <t>7300</t>
  </si>
  <si>
    <t>7602</t>
  </si>
  <si>
    <t>9333</t>
  </si>
  <si>
    <t>2808</t>
  </si>
  <si>
    <t>8055</t>
  </si>
  <si>
    <t>0967</t>
  </si>
  <si>
    <t>0810</t>
  </si>
  <si>
    <t>6278</t>
  </si>
  <si>
    <t>9724</t>
  </si>
  <si>
    <t>1679</t>
  </si>
  <si>
    <t>0544</t>
  </si>
  <si>
    <t>5748</t>
  </si>
  <si>
    <t>2027</t>
  </si>
  <si>
    <t>0915</t>
  </si>
  <si>
    <t>0422</t>
  </si>
  <si>
    <t>5076</t>
  </si>
  <si>
    <t>5902</t>
  </si>
  <si>
    <t>8585</t>
  </si>
  <si>
    <t>5938</t>
  </si>
  <si>
    <t>1951</t>
  </si>
  <si>
    <t>7845</t>
  </si>
  <si>
    <t>3761</t>
  </si>
  <si>
    <t>5700</t>
  </si>
  <si>
    <t>9899</t>
  </si>
  <si>
    <t>4004</t>
  </si>
  <si>
    <t>9063</t>
  </si>
  <si>
    <t>5723</t>
  </si>
  <si>
    <t>4567</t>
  </si>
  <si>
    <t>2077</t>
  </si>
  <si>
    <t>9009</t>
  </si>
  <si>
    <t>1326</t>
  </si>
  <si>
    <t>9253</t>
  </si>
  <si>
    <t>8465</t>
  </si>
  <si>
    <t>2200</t>
  </si>
  <si>
    <t>1377</t>
  </si>
  <si>
    <t>0251</t>
  </si>
  <si>
    <t>4425</t>
  </si>
  <si>
    <t>9060</t>
  </si>
  <si>
    <t>8400</t>
  </si>
  <si>
    <t>4452</t>
  </si>
  <si>
    <t>8850</t>
  </si>
  <si>
    <t>9210</t>
  </si>
  <si>
    <t>6621</t>
  </si>
  <si>
    <t>1092</t>
  </si>
  <si>
    <t>2490</t>
  </si>
  <si>
    <t>9812</t>
  </si>
  <si>
    <t>3823</t>
  </si>
  <si>
    <t>2466</t>
  </si>
  <si>
    <t>6566</t>
  </si>
  <si>
    <t>6553</t>
  </si>
  <si>
    <t>3540</t>
  </si>
  <si>
    <t>7465</t>
  </si>
  <si>
    <t>3303</t>
  </si>
  <si>
    <t>7954</t>
  </si>
  <si>
    <t>0354</t>
  </si>
  <si>
    <t>6543</t>
  </si>
  <si>
    <t>3351</t>
  </si>
  <si>
    <t>9421</t>
  </si>
  <si>
    <t>3188</t>
  </si>
  <si>
    <t>7589</t>
  </si>
  <si>
    <t>7273</t>
  </si>
  <si>
    <t>5960</t>
  </si>
  <si>
    <t>1496</t>
  </si>
  <si>
    <t>9729</t>
  </si>
  <si>
    <t>6246</t>
  </si>
  <si>
    <t>2838</t>
  </si>
  <si>
    <t>9757</t>
  </si>
  <si>
    <t>5017</t>
  </si>
  <si>
    <t>4591</t>
  </si>
  <si>
    <t>7480</t>
  </si>
  <si>
    <t>9773</t>
  </si>
  <si>
    <t>9260</t>
  </si>
  <si>
    <t>6787</t>
  </si>
  <si>
    <t>7506</t>
  </si>
  <si>
    <t>3713</t>
  </si>
  <si>
    <t>7496</t>
  </si>
  <si>
    <t>9778</t>
  </si>
  <si>
    <t>0525</t>
  </si>
  <si>
    <t>7436</t>
  </si>
  <si>
    <t>6909</t>
  </si>
  <si>
    <t>5544</t>
  </si>
  <si>
    <t>6130</t>
  </si>
  <si>
    <t>3389</t>
  </si>
  <si>
    <t>2330</t>
  </si>
  <si>
    <t>0385</t>
  </si>
  <si>
    <t>8617</t>
  </si>
  <si>
    <t>3880</t>
  </si>
  <si>
    <t>5555</t>
  </si>
  <si>
    <t>6388</t>
  </si>
  <si>
    <t>1756</t>
  </si>
  <si>
    <t>2889</t>
  </si>
  <si>
    <t>3174</t>
  </si>
  <si>
    <t>6108</t>
  </si>
  <si>
    <t>5347</t>
  </si>
  <si>
    <t>8879</t>
  </si>
  <si>
    <t>7895</t>
  </si>
  <si>
    <t>8838</t>
  </si>
  <si>
    <t>4695</t>
  </si>
  <si>
    <t>7586</t>
  </si>
  <si>
    <t>7249</t>
  </si>
  <si>
    <t>6806</t>
  </si>
  <si>
    <t>7370</t>
  </si>
  <si>
    <t>6903</t>
  </si>
  <si>
    <t>5239</t>
  </si>
  <si>
    <t>9725</t>
  </si>
  <si>
    <t>3672</t>
  </si>
  <si>
    <t>1291</t>
  </si>
  <si>
    <t>6315</t>
  </si>
  <si>
    <t>9045</t>
  </si>
  <si>
    <t>0183</t>
  </si>
  <si>
    <t>8682</t>
  </si>
  <si>
    <t>4292</t>
  </si>
  <si>
    <t>3436</t>
  </si>
  <si>
    <t>1776</t>
  </si>
  <si>
    <t>0966</t>
  </si>
  <si>
    <t>1527</t>
  </si>
  <si>
    <t>8086</t>
  </si>
  <si>
    <t>4520</t>
  </si>
  <si>
    <t>1718</t>
  </si>
  <si>
    <t>3458</t>
  </si>
  <si>
    <t>8616</t>
  </si>
  <si>
    <t>3742</t>
  </si>
  <si>
    <t>0326</t>
  </si>
  <si>
    <t>0543</t>
  </si>
  <si>
    <t>5815</t>
  </si>
  <si>
    <t>3227</t>
  </si>
  <si>
    <t>9682</t>
  </si>
  <si>
    <t>7120</t>
  </si>
  <si>
    <t>5964</t>
  </si>
  <si>
    <t>6714</t>
  </si>
  <si>
    <t>7172</t>
  </si>
  <si>
    <t>8560</t>
  </si>
  <si>
    <t>9728</t>
  </si>
  <si>
    <t>0052</t>
  </si>
  <si>
    <t>0631</t>
  </si>
  <si>
    <t>2853</t>
  </si>
  <si>
    <t>5618</t>
  </si>
  <si>
    <t>0887</t>
  </si>
  <si>
    <t>2324</t>
  </si>
  <si>
    <t>8052</t>
  </si>
  <si>
    <t>7233</t>
  </si>
  <si>
    <t>7343</t>
  </si>
  <si>
    <t>9301</t>
  </si>
  <si>
    <t>1365</t>
  </si>
  <si>
    <t>5817</t>
  </si>
  <si>
    <t>0333</t>
  </si>
  <si>
    <t>3050</t>
  </si>
  <si>
    <t>1535</t>
  </si>
  <si>
    <t>2681</t>
  </si>
  <si>
    <t>7858</t>
  </si>
  <si>
    <t>8320</t>
  </si>
  <si>
    <t>1799</t>
  </si>
  <si>
    <t>3237</t>
  </si>
  <si>
    <t>0644</t>
  </si>
  <si>
    <t>3870</t>
  </si>
  <si>
    <t>5204</t>
  </si>
  <si>
    <t>5240</t>
  </si>
  <si>
    <t>7560</t>
  </si>
  <si>
    <t>7499</t>
  </si>
  <si>
    <t>6717</t>
  </si>
  <si>
    <t>5465</t>
  </si>
  <si>
    <t>5193</t>
  </si>
  <si>
    <t>4041</t>
  </si>
  <si>
    <t>7890</t>
  </si>
  <si>
    <t>3061</t>
  </si>
  <si>
    <t>7872</t>
  </si>
  <si>
    <t>2031</t>
  </si>
  <si>
    <t>7275</t>
  </si>
  <si>
    <t>7038</t>
  </si>
  <si>
    <t>4161</t>
  </si>
  <si>
    <t>7363</t>
  </si>
  <si>
    <t>9044</t>
  </si>
  <si>
    <t>0950</t>
  </si>
  <si>
    <t>6400</t>
  </si>
  <si>
    <t>3201</t>
  </si>
  <si>
    <t>6561</t>
  </si>
  <si>
    <t>3921</t>
  </si>
  <si>
    <t>2595</t>
  </si>
  <si>
    <t>9339</t>
  </si>
  <si>
    <t>1112</t>
  </si>
  <si>
    <t>6798</t>
  </si>
  <si>
    <t>8056</t>
  </si>
  <si>
    <t>8248</t>
  </si>
  <si>
    <t>1026</t>
  </si>
  <si>
    <t>6179</t>
  </si>
  <si>
    <t>5932</t>
  </si>
  <si>
    <t>4013</t>
  </si>
  <si>
    <t>7885</t>
  </si>
  <si>
    <t>8430</t>
  </si>
  <si>
    <t>9429</t>
  </si>
  <si>
    <t>9884</t>
  </si>
  <si>
    <t>3613</t>
  </si>
  <si>
    <t>7971</t>
  </si>
  <si>
    <t>2943</t>
  </si>
  <si>
    <t>2222</t>
  </si>
  <si>
    <t>1498</t>
  </si>
  <si>
    <t>5375</t>
  </si>
  <si>
    <t>5553</t>
  </si>
  <si>
    <t>8620</t>
  </si>
  <si>
    <t>1007</t>
  </si>
  <si>
    <t>5704</t>
  </si>
  <si>
    <t>7175</t>
  </si>
  <si>
    <t>6658</t>
  </si>
  <si>
    <t>8453</t>
  </si>
  <si>
    <t>4393</t>
  </si>
  <si>
    <t>1143</t>
  </si>
  <si>
    <t>4554</t>
  </si>
  <si>
    <t>6358</t>
  </si>
  <si>
    <t>0555</t>
  </si>
  <si>
    <t>3171</t>
  </si>
  <si>
    <t>5074</t>
  </si>
  <si>
    <t>2855</t>
  </si>
  <si>
    <t>5579</t>
  </si>
  <si>
    <t>1360</t>
  </si>
  <si>
    <t>3423</t>
  </si>
  <si>
    <t>8849</t>
  </si>
  <si>
    <t>9907</t>
  </si>
  <si>
    <t>5028</t>
  </si>
  <si>
    <t>8004</t>
  </si>
  <si>
    <t>9006</t>
  </si>
  <si>
    <t>5850</t>
  </si>
  <si>
    <t>0994</t>
  </si>
  <si>
    <t>9798</t>
  </si>
  <si>
    <t>9974</t>
  </si>
  <si>
    <t>8510</t>
  </si>
  <si>
    <t>1572</t>
  </si>
  <si>
    <t>9537</t>
  </si>
  <si>
    <t>5253</t>
  </si>
  <si>
    <t>3233</t>
  </si>
  <si>
    <t>4674</t>
  </si>
  <si>
    <t>3763</t>
  </si>
  <si>
    <t>1803</t>
  </si>
  <si>
    <t>1670</t>
  </si>
  <si>
    <t>8582</t>
  </si>
  <si>
    <t>4000</t>
  </si>
  <si>
    <t>7225</t>
  </si>
  <si>
    <t>2280</t>
  </si>
  <si>
    <t>2002</t>
  </si>
  <si>
    <t>4677</t>
  </si>
  <si>
    <t>4507</t>
  </si>
  <si>
    <t>1161</t>
  </si>
  <si>
    <t>0945</t>
  </si>
  <si>
    <t>9290</t>
  </si>
  <si>
    <t>9502</t>
  </si>
  <si>
    <t>7455</t>
  </si>
  <si>
    <t>0303</t>
  </si>
  <si>
    <t>1382</t>
  </si>
  <si>
    <t>3184</t>
  </si>
  <si>
    <t>8686</t>
  </si>
  <si>
    <t>1057</t>
  </si>
  <si>
    <t>3309</t>
  </si>
  <si>
    <t>9061</t>
  </si>
  <si>
    <t>0430</t>
  </si>
  <si>
    <t>6329</t>
  </si>
  <si>
    <t>9225</t>
  </si>
  <si>
    <t>1506</t>
  </si>
  <si>
    <t>8275</t>
  </si>
  <si>
    <t>7614</t>
  </si>
  <si>
    <t>0013</t>
  </si>
  <si>
    <t>2209</t>
  </si>
  <si>
    <t>0379</t>
  </si>
  <si>
    <t>0034</t>
  </si>
  <si>
    <t>1723</t>
  </si>
  <si>
    <t>2760</t>
  </si>
  <si>
    <t>8983</t>
  </si>
  <si>
    <t>2431</t>
  </si>
  <si>
    <t>8578</t>
  </si>
  <si>
    <t>6743</t>
  </si>
  <si>
    <t>0588</t>
  </si>
  <si>
    <t>0432</t>
  </si>
  <si>
    <t>4389</t>
  </si>
  <si>
    <t>5270</t>
  </si>
  <si>
    <t>5548</t>
  </si>
  <si>
    <t>1710</t>
  </si>
  <si>
    <t>3516</t>
  </si>
  <si>
    <t>7535</t>
  </si>
  <si>
    <t>3343</t>
  </si>
  <si>
    <t>5294</t>
  </si>
  <si>
    <t>8114</t>
  </si>
  <si>
    <t>8459</t>
  </si>
  <si>
    <t>0001</t>
  </si>
  <si>
    <t>2185</t>
  </si>
  <si>
    <t>3768</t>
  </si>
  <si>
    <t>0723</t>
  </si>
  <si>
    <t>5003</t>
  </si>
  <si>
    <t>5511</t>
  </si>
  <si>
    <t>0081</t>
  </si>
  <si>
    <t>5022</t>
  </si>
  <si>
    <t>3027</t>
  </si>
  <si>
    <t>6068</t>
  </si>
  <si>
    <t>3621</t>
  </si>
  <si>
    <t>5636</t>
  </si>
  <si>
    <t>5591</t>
  </si>
  <si>
    <t>6503</t>
  </si>
  <si>
    <t>6094</t>
  </si>
  <si>
    <t>4539</t>
  </si>
  <si>
    <t>5346</t>
  </si>
  <si>
    <t>6933</t>
  </si>
  <si>
    <t>9188</t>
  </si>
  <si>
    <t>0060</t>
  </si>
  <si>
    <t>7328</t>
  </si>
  <si>
    <t>0390</t>
  </si>
  <si>
    <t>2378</t>
  </si>
  <si>
    <t>5416</t>
  </si>
  <si>
    <t>6863</t>
  </si>
  <si>
    <t>0287</t>
  </si>
  <si>
    <t>4624</t>
  </si>
  <si>
    <t>8525</t>
  </si>
  <si>
    <t>1204</t>
  </si>
  <si>
    <t>2948</t>
  </si>
  <si>
    <t>3640</t>
  </si>
  <si>
    <t>8873</t>
  </si>
  <si>
    <t>1074</t>
  </si>
  <si>
    <t>7615</t>
  </si>
  <si>
    <t>0580</t>
  </si>
  <si>
    <t>7106</t>
  </si>
  <si>
    <t>0798</t>
  </si>
  <si>
    <t>0562</t>
  </si>
  <si>
    <t>4929</t>
  </si>
  <si>
    <t>0184</t>
  </si>
  <si>
    <t>2268</t>
  </si>
  <si>
    <t>5015</t>
  </si>
  <si>
    <t>4158</t>
  </si>
  <si>
    <t>7404</t>
  </si>
  <si>
    <t>1235</t>
  </si>
  <si>
    <t>8887</t>
  </si>
  <si>
    <t>3748</t>
  </si>
  <si>
    <t>3624</t>
  </si>
  <si>
    <t>2054</t>
  </si>
  <si>
    <t>5138</t>
  </si>
  <si>
    <t>2806</t>
  </si>
  <si>
    <t>5669</t>
  </si>
  <si>
    <t>0517</t>
  </si>
  <si>
    <t>1265</t>
  </si>
  <si>
    <t>2382</t>
  </si>
  <si>
    <t>4555</t>
  </si>
  <si>
    <t>1389</t>
  </si>
  <si>
    <t>0496</t>
  </si>
  <si>
    <t>8119</t>
  </si>
  <si>
    <t>0270</t>
  </si>
  <si>
    <t>3291</t>
  </si>
  <si>
    <t>5338</t>
  </si>
  <si>
    <t>3220</t>
  </si>
  <si>
    <t>8088</t>
  </si>
  <si>
    <t>2582</t>
  </si>
  <si>
    <t>5909</t>
  </si>
  <si>
    <t>1917</t>
  </si>
  <si>
    <t>4244</t>
  </si>
  <si>
    <t>5329</t>
  </si>
  <si>
    <t>9575</t>
  </si>
  <si>
    <t>9293</t>
  </si>
  <si>
    <t>8624</t>
  </si>
  <si>
    <t>0795</t>
  </si>
  <si>
    <t>9780</t>
  </si>
  <si>
    <t>5383</t>
  </si>
  <si>
    <t>1819</t>
  </si>
  <si>
    <t>7259</t>
  </si>
  <si>
    <t>3215</t>
  </si>
  <si>
    <t>1643</t>
  </si>
  <si>
    <t>8332</t>
  </si>
  <si>
    <t>2811</t>
  </si>
  <si>
    <t>3557</t>
  </si>
  <si>
    <t>0720</t>
  </si>
  <si>
    <t>2239</t>
  </si>
  <si>
    <t>7860</t>
  </si>
  <si>
    <t>4953</t>
  </si>
  <si>
    <t>4321</t>
  </si>
  <si>
    <t>5581</t>
  </si>
  <si>
    <t>2421</t>
  </si>
  <si>
    <t>0234</t>
  </si>
  <si>
    <t>7043</t>
  </si>
  <si>
    <t>3519</t>
  </si>
  <si>
    <t>0687</t>
  </si>
  <si>
    <t>7811</t>
  </si>
  <si>
    <t>3649</t>
  </si>
  <si>
    <t>8388</t>
  </si>
  <si>
    <t>6684</t>
  </si>
  <si>
    <t>7577</t>
  </si>
  <si>
    <t>9525</t>
  </si>
  <si>
    <t>7191</t>
  </si>
  <si>
    <t>5527</t>
  </si>
  <si>
    <t>7137</t>
  </si>
  <si>
    <t>0170</t>
  </si>
  <si>
    <t>2370</t>
  </si>
  <si>
    <t>9356</t>
  </si>
  <si>
    <t>0745</t>
  </si>
  <si>
    <t>4960</t>
  </si>
  <si>
    <t>2919</t>
  </si>
  <si>
    <t>6676</t>
  </si>
  <si>
    <t>7415</t>
  </si>
  <si>
    <t>4712</t>
  </si>
  <si>
    <t>4667</t>
  </si>
  <si>
    <t>2292</t>
  </si>
  <si>
    <t>8212</t>
  </si>
  <si>
    <t>5513</t>
  </si>
  <si>
    <t>7744</t>
  </si>
  <si>
    <t>0770</t>
  </si>
  <si>
    <t>2394</t>
  </si>
  <si>
    <t>2329</t>
  </si>
  <si>
    <t>2828</t>
  </si>
  <si>
    <t>1457</t>
  </si>
  <si>
    <t>9096</t>
  </si>
  <si>
    <t>2841</t>
  </si>
  <si>
    <t>8870</t>
  </si>
  <si>
    <t>0847</t>
  </si>
  <si>
    <t>4907</t>
  </si>
  <si>
    <t>0840</t>
  </si>
  <si>
    <t>3955</t>
  </si>
  <si>
    <t>0281</t>
  </si>
  <si>
    <t>2407</t>
  </si>
  <si>
    <t>7134</t>
  </si>
  <si>
    <t>0038</t>
  </si>
  <si>
    <t>5299</t>
  </si>
  <si>
    <t>3547</t>
  </si>
  <si>
    <t>8720</t>
  </si>
  <si>
    <t>0922</t>
  </si>
  <si>
    <t>9441</t>
  </si>
  <si>
    <t>2882</t>
  </si>
  <si>
    <t>3420</t>
  </si>
  <si>
    <t>2211</t>
  </si>
  <si>
    <t>5766</t>
  </si>
  <si>
    <t>7027</t>
  </si>
  <si>
    <t>7542</t>
  </si>
  <si>
    <t>7117</t>
  </si>
  <si>
    <t>6696</t>
  </si>
  <si>
    <t>3531</t>
  </si>
  <si>
    <t>4061</t>
  </si>
  <si>
    <t>3930</t>
  </si>
  <si>
    <t>0345</t>
  </si>
  <si>
    <t>9921</t>
  </si>
  <si>
    <t>4652</t>
  </si>
  <si>
    <t>0918</t>
  </si>
  <si>
    <t>3405</t>
  </si>
  <si>
    <t>0077</t>
  </si>
  <si>
    <t>0800</t>
  </si>
  <si>
    <t>2083</t>
  </si>
  <si>
    <t>9815</t>
  </si>
  <si>
    <t>2987</t>
  </si>
  <si>
    <t>3579</t>
  </si>
  <si>
    <t>6319</t>
  </si>
  <si>
    <t>1089</t>
  </si>
  <si>
    <t>8156</t>
  </si>
  <si>
    <t>6971</t>
  </si>
  <si>
    <t>0813</t>
  </si>
  <si>
    <t>4232</t>
  </si>
  <si>
    <t>0337</t>
  </si>
  <si>
    <t>2218</t>
  </si>
  <si>
    <t>5107</t>
  </si>
  <si>
    <t>5718</t>
  </si>
  <si>
    <t>9205</t>
  </si>
  <si>
    <t>5737</t>
  </si>
  <si>
    <t>0822</t>
  </si>
  <si>
    <t>6124</t>
  </si>
  <si>
    <t>7780</t>
  </si>
  <si>
    <t>8117</t>
  </si>
  <si>
    <t>0612</t>
  </si>
  <si>
    <t>1096</t>
  </si>
  <si>
    <t>8986</t>
  </si>
  <si>
    <t>5050</t>
  </si>
  <si>
    <t>0541</t>
  </si>
  <si>
    <t>4495</t>
  </si>
  <si>
    <t>1520</t>
  </si>
  <si>
    <t>1113</t>
  </si>
  <si>
    <t>8360</t>
  </si>
  <si>
    <t>0809</t>
  </si>
  <si>
    <t>9480</t>
  </si>
  <si>
    <t>4839</t>
  </si>
  <si>
    <t>7055</t>
  </si>
  <si>
    <t>2536</t>
  </si>
  <si>
    <t>0724</t>
  </si>
  <si>
    <t>5406</t>
  </si>
  <si>
    <t>2234</t>
  </si>
  <si>
    <t>3830</t>
  </si>
  <si>
    <t>3391</t>
  </si>
  <si>
    <t>7825</t>
  </si>
  <si>
    <t>3083</t>
  </si>
  <si>
    <t>5638</t>
  </si>
  <si>
    <t>4984</t>
  </si>
  <si>
    <t>8147</t>
  </si>
  <si>
    <t>7072</t>
  </si>
  <si>
    <t>9719</t>
  </si>
  <si>
    <t>1836</t>
  </si>
  <si>
    <t>2736</t>
  </si>
  <si>
    <t>2345</t>
  </si>
  <si>
    <t>3106</t>
  </si>
  <si>
    <t>5262</t>
  </si>
  <si>
    <t>9277</t>
  </si>
  <si>
    <t>7917</t>
  </si>
  <si>
    <t>4329</t>
  </si>
  <si>
    <t>7950</t>
  </si>
  <si>
    <t>4387</t>
  </si>
  <si>
    <t>6643</t>
  </si>
  <si>
    <t>3377</t>
  </si>
  <si>
    <t>1238</t>
  </si>
  <si>
    <t>8539</t>
  </si>
  <si>
    <t>6137</t>
  </si>
  <si>
    <t>0246</t>
  </si>
  <si>
    <t>7140</t>
  </si>
  <si>
    <t>1427</t>
  </si>
  <si>
    <t>1000</t>
  </si>
  <si>
    <t>1130</t>
  </si>
  <si>
    <t>9257</t>
  </si>
  <si>
    <t>4111</t>
  </si>
  <si>
    <t>7154</t>
  </si>
  <si>
    <t>3694</t>
  </si>
  <si>
    <t>5835</t>
  </si>
  <si>
    <t>3040</t>
  </si>
  <si>
    <t>7017</t>
  </si>
  <si>
    <t>7231</t>
  </si>
  <si>
    <t>1513</t>
  </si>
  <si>
    <t>8660</t>
  </si>
  <si>
    <t>1770</t>
  </si>
  <si>
    <t>1624</t>
  </si>
  <si>
    <t>0742</t>
  </si>
  <si>
    <t>4183</t>
  </si>
  <si>
    <t>4278</t>
  </si>
  <si>
    <t>7332</t>
  </si>
  <si>
    <t>4434</t>
  </si>
  <si>
    <t>6661</t>
  </si>
  <si>
    <t>2757</t>
  </si>
  <si>
    <t>9968</t>
  </si>
  <si>
    <t>0362</t>
  </si>
  <si>
    <t>5880</t>
  </si>
  <si>
    <t>9425</t>
  </si>
  <si>
    <t>4140</t>
  </si>
  <si>
    <t>5197</t>
  </si>
  <si>
    <t>1348</t>
  </si>
  <si>
    <t>8445</t>
  </si>
  <si>
    <t>4291</t>
  </si>
  <si>
    <t>5174</t>
  </si>
  <si>
    <t>8310</t>
  </si>
  <si>
    <t>7040</t>
  </si>
  <si>
    <t>0623</t>
  </si>
  <si>
    <t>0677</t>
  </si>
  <si>
    <t>3348</t>
  </si>
  <si>
    <t>6876</t>
  </si>
  <si>
    <t>7110</t>
  </si>
  <si>
    <t>7355</t>
  </si>
  <si>
    <t>6777</t>
  </si>
  <si>
    <t>1430</t>
  </si>
  <si>
    <t>9768</t>
  </si>
  <si>
    <t>3722</t>
  </si>
  <si>
    <t>1424</t>
  </si>
  <si>
    <t>1741</t>
  </si>
  <si>
    <t>9595</t>
  </si>
  <si>
    <t>2936</t>
  </si>
  <si>
    <t>6722</t>
  </si>
  <si>
    <t>5919</t>
  </si>
  <si>
    <t>1323</t>
  </si>
  <si>
    <t>6153</t>
  </si>
  <si>
    <t>3743</t>
  </si>
  <si>
    <t>5605</t>
  </si>
  <si>
    <t>4949</t>
  </si>
  <si>
    <t>6078</t>
  </si>
  <si>
    <t>4067</t>
  </si>
  <si>
    <t>0438</t>
  </si>
  <si>
    <t>4105</t>
  </si>
  <si>
    <t>8881</t>
  </si>
  <si>
    <t>2007</t>
  </si>
  <si>
    <t>5582</t>
  </si>
  <si>
    <t>7244</t>
  </si>
  <si>
    <t>2662</t>
  </si>
  <si>
    <t>5754</t>
  </si>
  <si>
    <t>6544</t>
  </si>
  <si>
    <t>3804</t>
  </si>
  <si>
    <t>1165</t>
  </si>
  <si>
    <t>7616</t>
  </si>
  <si>
    <t>8245</t>
  </si>
  <si>
    <t>4892</t>
  </si>
  <si>
    <t>0650</t>
  </si>
  <si>
    <t>7677</t>
  </si>
  <si>
    <t>3078</t>
  </si>
  <si>
    <t>3846</t>
  </si>
  <si>
    <t>1335</t>
  </si>
  <si>
    <t>2864</t>
  </si>
  <si>
    <t>2085</t>
  </si>
  <si>
    <t>1608</t>
  </si>
  <si>
    <t>7905</t>
  </si>
  <si>
    <t>5498</t>
  </si>
  <si>
    <t>1066</t>
  </si>
  <si>
    <t>1709</t>
  </si>
  <si>
    <t>3773</t>
  </si>
  <si>
    <t>5469</t>
  </si>
  <si>
    <t>7592</t>
  </si>
  <si>
    <t>3141</t>
  </si>
  <si>
    <t>8949</t>
  </si>
  <si>
    <t>0068</t>
  </si>
  <si>
    <t>3199</t>
  </si>
  <si>
    <t>8965</t>
  </si>
  <si>
    <t>2840</t>
  </si>
  <si>
    <t>7333</t>
  </si>
  <si>
    <t>0849</t>
  </si>
  <si>
    <t>1085</t>
  </si>
  <si>
    <t>8118</t>
  </si>
  <si>
    <t>2404</t>
  </si>
  <si>
    <t>1014</t>
  </si>
  <si>
    <t>0470</t>
  </si>
  <si>
    <t>3257</t>
  </si>
  <si>
    <t>7473</t>
  </si>
  <si>
    <t>6217</t>
  </si>
  <si>
    <t>2780</t>
  </si>
  <si>
    <t>3080</t>
  </si>
  <si>
    <t>5335</t>
  </si>
  <si>
    <t>4455</t>
  </si>
  <si>
    <t>4504</t>
  </si>
  <si>
    <t>5019</t>
  </si>
  <si>
    <t>8652</t>
  </si>
  <si>
    <t>1960</t>
  </si>
  <si>
    <t>2441</t>
  </si>
  <si>
    <t>8939</t>
  </si>
  <si>
    <t>4025</t>
  </si>
  <si>
    <t>9287</t>
  </si>
  <si>
    <t>7009</t>
  </si>
  <si>
    <t>7003</t>
  </si>
  <si>
    <t>5504</t>
  </si>
  <si>
    <t>4403</t>
  </si>
  <si>
    <t>4002</t>
  </si>
  <si>
    <t>0897</t>
  </si>
  <si>
    <t>9765</t>
  </si>
  <si>
    <t>9965</t>
  </si>
  <si>
    <t>7751</t>
  </si>
  <si>
    <t>2398</t>
  </si>
  <si>
    <t>4450</t>
  </si>
  <si>
    <t>9025</t>
  </si>
  <si>
    <t>7700</t>
  </si>
  <si>
    <t>4900</t>
  </si>
  <si>
    <t>9215</t>
  </si>
  <si>
    <t>8491</t>
  </si>
  <si>
    <t>6671</t>
  </si>
  <si>
    <t>1437</t>
  </si>
  <si>
    <t>5234</t>
  </si>
  <si>
    <t>5118</t>
  </si>
  <si>
    <t>9321</t>
  </si>
  <si>
    <t>2299</t>
  </si>
  <si>
    <t>4794</t>
  </si>
  <si>
    <t>2831</t>
  </si>
  <si>
    <t>0779</t>
  </si>
  <si>
    <t>7274</t>
  </si>
  <si>
    <t>3908</t>
  </si>
  <si>
    <t>6899</t>
  </si>
  <si>
    <t>5906</t>
  </si>
  <si>
    <t>9532</t>
  </si>
  <si>
    <t>4207</t>
  </si>
  <si>
    <t>6535</t>
  </si>
  <si>
    <t>2905</t>
  </si>
  <si>
    <t>9399</t>
  </si>
  <si>
    <t>0404</t>
  </si>
  <si>
    <t>4803</t>
  </si>
  <si>
    <t>3077</t>
  </si>
  <si>
    <t>7755</t>
  </si>
  <si>
    <t>3375</t>
  </si>
  <si>
    <t>5631</t>
  </si>
  <si>
    <t>2911</t>
  </si>
  <si>
    <t>7421</t>
  </si>
  <si>
    <t>7263</t>
  </si>
  <si>
    <t>9569</t>
  </si>
  <si>
    <t>0315</t>
  </si>
  <si>
    <t>6851</t>
  </si>
  <si>
    <t>0242</t>
  </si>
  <si>
    <t>0411</t>
  </si>
  <si>
    <t>8335</t>
  </si>
  <si>
    <t>1936</t>
  </si>
  <si>
    <t>7289</t>
  </si>
  <si>
    <t>0332</t>
  </si>
  <si>
    <t>1614</t>
  </si>
  <si>
    <t>6046</t>
  </si>
  <si>
    <t>5914</t>
  </si>
  <si>
    <t>8362</t>
  </si>
  <si>
    <t>8731</t>
  </si>
  <si>
    <t>8866</t>
  </si>
  <si>
    <t>4966</t>
  </si>
  <si>
    <t>0516</t>
  </si>
  <si>
    <t>0067</t>
  </si>
  <si>
    <t>8946</t>
  </si>
  <si>
    <t>3817</t>
  </si>
  <si>
    <t>8753</t>
  </si>
  <si>
    <t>6418</t>
  </si>
  <si>
    <t>5800</t>
  </si>
  <si>
    <t>7098</t>
  </si>
  <si>
    <t>7303</t>
  </si>
  <si>
    <t>0435</t>
  </si>
  <si>
    <t>7147</t>
  </si>
  <si>
    <t>6883</t>
  </si>
  <si>
    <t>4807</t>
  </si>
  <si>
    <t>9708</t>
  </si>
  <si>
    <t>2259</t>
  </si>
  <si>
    <t>4085</t>
  </si>
  <si>
    <t>2092</t>
  </si>
  <si>
    <t>3520</t>
  </si>
  <si>
    <t>3130</t>
  </si>
  <si>
    <t>8777</t>
  </si>
  <si>
    <t>8486</t>
  </si>
  <si>
    <t>4783</t>
  </si>
  <si>
    <t>4516</t>
  </si>
  <si>
    <t>2955</t>
  </si>
  <si>
    <t>8794</t>
  </si>
  <si>
    <t>4243</t>
  </si>
  <si>
    <t>0799</t>
  </si>
  <si>
    <t>9000</t>
  </si>
  <si>
    <t>0418</t>
  </si>
  <si>
    <t>7444</t>
  </si>
  <si>
    <t>8447</t>
  </si>
  <si>
    <t>8112</t>
  </si>
  <si>
    <t>8654</t>
  </si>
  <si>
    <t>1519</t>
  </si>
  <si>
    <t>2093</t>
  </si>
  <si>
    <t>2410</t>
  </si>
  <si>
    <t>7196</t>
  </si>
  <si>
    <t>0139</t>
  </si>
  <si>
    <t>8333</t>
  </si>
  <si>
    <t>8811</t>
  </si>
  <si>
    <t>8594</t>
  </si>
  <si>
    <t>1103</t>
  </si>
  <si>
    <t>4191</t>
  </si>
  <si>
    <t>1111</t>
  </si>
  <si>
    <t>6449</t>
  </si>
  <si>
    <t>4474</t>
  </si>
  <si>
    <t>9343</t>
  </si>
  <si>
    <t>8575</t>
  </si>
  <si>
    <t>1692</t>
  </si>
  <si>
    <t>7977</t>
  </si>
  <si>
    <t>0050</t>
  </si>
  <si>
    <t>6410</t>
  </si>
  <si>
    <t>8703</t>
  </si>
  <si>
    <t>2563</t>
  </si>
  <si>
    <t>2079</t>
  </si>
  <si>
    <t>8952</t>
  </si>
  <si>
    <t>4301</t>
  </si>
  <si>
    <t>5213</t>
  </si>
  <si>
    <t>2552</t>
  </si>
  <si>
    <t>7996</t>
  </si>
  <si>
    <t>0728</t>
  </si>
  <si>
    <t>7504</t>
  </si>
  <si>
    <t>2722</t>
  </si>
  <si>
    <t>1093</t>
  </si>
  <si>
    <t>7305</t>
  </si>
  <si>
    <t>5451</t>
  </si>
  <si>
    <t>5042</t>
  </si>
  <si>
    <t>4544</t>
  </si>
  <si>
    <t>0891</t>
  </si>
  <si>
    <t>4065</t>
  </si>
  <si>
    <t>4254</t>
  </si>
  <si>
    <t>4405</t>
  </si>
  <si>
    <t>1935</t>
  </si>
  <si>
    <t>5040</t>
  </si>
  <si>
    <t>9696</t>
  </si>
  <si>
    <t>0818</t>
  </si>
  <si>
    <t>1728</t>
  </si>
  <si>
    <t>4297</t>
  </si>
  <si>
    <t>0953</t>
  </si>
  <si>
    <t>4199</t>
  </si>
  <si>
    <t>3173</t>
  </si>
  <si>
    <t>1035</t>
  </si>
  <si>
    <t>7887</t>
  </si>
  <si>
    <t>1062</t>
  </si>
  <si>
    <t>6960</t>
  </si>
  <si>
    <t>5162</t>
  </si>
  <si>
    <t>4899</t>
  </si>
  <si>
    <t>3333</t>
  </si>
  <si>
    <t>6827</t>
  </si>
  <si>
    <t>0232</t>
  </si>
  <si>
    <t>4610</t>
  </si>
  <si>
    <t>9931</t>
  </si>
  <si>
    <t>2010</t>
  </si>
  <si>
    <t>5181</t>
  </si>
  <si>
    <t>7418</t>
  </si>
  <si>
    <t>0328</t>
  </si>
  <si>
    <t>3514</t>
  </si>
  <si>
    <t>1307</t>
  </si>
  <si>
    <t>7768</t>
  </si>
  <si>
    <t>1344</t>
  </si>
  <si>
    <t>3599</t>
  </si>
  <si>
    <t>5943</t>
  </si>
  <si>
    <t>8707</t>
  </si>
  <si>
    <t>9777</t>
  </si>
  <si>
    <t>3662</t>
  </si>
  <si>
    <t>1777</t>
  </si>
  <si>
    <t>1480</t>
  </si>
  <si>
    <t>4545</t>
  </si>
  <si>
    <t>3965</t>
  </si>
  <si>
    <t>7569</t>
  </si>
  <si>
    <t>2585</t>
  </si>
  <si>
    <t>9335</t>
  </si>
  <si>
    <t>8020</t>
  </si>
  <si>
    <t>2030</t>
  </si>
  <si>
    <t>2267</t>
  </si>
  <si>
    <t>9955</t>
  </si>
  <si>
    <t>5870</t>
  </si>
  <si>
    <t>2202</t>
  </si>
  <si>
    <t>8481</t>
  </si>
  <si>
    <t>9438</t>
  </si>
  <si>
    <t>7855</t>
  </si>
  <si>
    <t>6712</t>
  </si>
  <si>
    <t>6502</t>
  </si>
  <si>
    <t>4074</t>
  </si>
  <si>
    <t>2756</t>
  </si>
  <si>
    <t>4532</t>
  </si>
  <si>
    <t>8563</t>
  </si>
  <si>
    <t>9467</t>
  </si>
  <si>
    <t>9377</t>
  </si>
  <si>
    <t>7919</t>
  </si>
  <si>
    <t>4115</t>
  </si>
  <si>
    <t>1558</t>
  </si>
  <si>
    <t>1899</t>
  </si>
  <si>
    <t>Юлия Приходько</t>
  </si>
  <si>
    <t>анонимно</t>
  </si>
  <si>
    <t>Анна Романова</t>
  </si>
  <si>
    <t>Денис Илатовский</t>
  </si>
  <si>
    <t>Елена Спиридонова</t>
  </si>
  <si>
    <t>IRINA LITAU</t>
  </si>
  <si>
    <t>Аноним</t>
  </si>
  <si>
    <t>01.08.2017</t>
  </si>
  <si>
    <t>02.08.2017</t>
  </si>
  <si>
    <t>03.08.2017</t>
  </si>
  <si>
    <t>04.08.2017</t>
  </si>
  <si>
    <t>07.08.2017</t>
  </si>
  <si>
    <t>08.08.2017</t>
  </si>
  <si>
    <t>09.08.2017</t>
  </si>
  <si>
    <t>10.08.2017</t>
  </si>
  <si>
    <t>11.08.2017</t>
  </si>
  <si>
    <t>14.08.2017</t>
  </si>
  <si>
    <t>15.08.2017</t>
  </si>
  <si>
    <t>16.08.2017</t>
  </si>
  <si>
    <t>17.08.2017</t>
  </si>
  <si>
    <t>18.08.2017</t>
  </si>
  <si>
    <t>21.08.2017</t>
  </si>
  <si>
    <t>22.08.2017</t>
  </si>
  <si>
    <t>23.08.2017</t>
  </si>
  <si>
    <t>24.08.2017</t>
  </si>
  <si>
    <t>25.08.2017</t>
  </si>
  <si>
    <t>28.08.2017</t>
  </si>
  <si>
    <t>29.08.2017</t>
  </si>
  <si>
    <t>30.08.2017</t>
  </si>
  <si>
    <t>31.08.2017</t>
  </si>
  <si>
    <t>ООО ПИЛИГРИМ</t>
  </si>
  <si>
    <t>ООО"СТУДИЯ Л"</t>
  </si>
  <si>
    <t>ООО "Стройспецтех"</t>
  </si>
  <si>
    <t>ООО АЛЬФАГРУПП</t>
  </si>
  <si>
    <t>ООО ТЕРМИНАЛ</t>
  </si>
  <si>
    <t>ООО "Авангард 63"</t>
  </si>
  <si>
    <t>ООО ТД "Фортекс"</t>
  </si>
  <si>
    <t>ООО Фритрейд</t>
  </si>
  <si>
    <t>ООО "БОН-АРТ"</t>
  </si>
  <si>
    <t>ООО "Вертикаль"</t>
  </si>
  <si>
    <t>ООО ПДД.ТВ</t>
  </si>
  <si>
    <t>ООО "Металл-Строй"</t>
  </si>
  <si>
    <t>ООО "Икстрейд"</t>
  </si>
  <si>
    <t>ООО "Элита"</t>
  </si>
  <si>
    <t>ООО "Золотая рожь"</t>
  </si>
  <si>
    <t>ООО "Авалон"</t>
  </si>
  <si>
    <t>ООО ТОПАЗ-ЮВЕЛИРНЫЕ ИЗДЕЛИЯ</t>
  </si>
  <si>
    <t>ООО "НОВАТЕХ"</t>
  </si>
  <si>
    <t>ООО "Сатурн-Трейд"</t>
  </si>
  <si>
    <t>ООО "РОС-СНАБ"</t>
  </si>
  <si>
    <t>ООО"СВ-АВАТ"</t>
  </si>
  <si>
    <t>ООО НОВЫЙ ПОДХОД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</si>
  <si>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</si>
  <si>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ООО "ТД "Совин"</t>
  </si>
  <si>
    <t>КРЕДИТНЫЙ ПК БАЙКАЛ</t>
  </si>
  <si>
    <t>ООО СТРОЙСЕРВИС РЕГИОН</t>
  </si>
  <si>
    <t>ООО ВЕКТРА</t>
  </si>
  <si>
    <t>ООО "Деймосторг"</t>
  </si>
  <si>
    <t>ООО "ЛЕЖНИН-СТРОЙ"</t>
  </si>
  <si>
    <t>ООО "Созвездие"</t>
  </si>
  <si>
    <t>ООО ПБ Инжениус</t>
  </si>
  <si>
    <t>ООО "Инвестартап"</t>
  </si>
  <si>
    <t>ООО "СтройТехПроект"</t>
  </si>
  <si>
    <t>ООО ППМ-ЭНЕРГО</t>
  </si>
  <si>
    <t>ООО "ЭКСИМО"</t>
  </si>
  <si>
    <t>ООО "Реверс-М"</t>
  </si>
  <si>
    <t>ООО "БИЗНЕСТОРГ"</t>
  </si>
  <si>
    <t>ООО СБ-АВТОМАТИК</t>
  </si>
  <si>
    <t>ООО "Вологда-нефть"</t>
  </si>
  <si>
    <t>ООО АЯКС-35</t>
  </si>
  <si>
    <t>ООО ТОРГСЕРВИС</t>
  </si>
  <si>
    <t>ООО "Майерс"</t>
  </si>
  <si>
    <t>ООО "Аквилон"</t>
  </si>
  <si>
    <t>ООО МСЦ АЛЬЯНС</t>
  </si>
  <si>
    <t>ООО "Делиста"</t>
  </si>
  <si>
    <t>ООО "Звезда"</t>
  </si>
  <si>
    <t>ООО "Тараз"</t>
  </si>
  <si>
    <t>ООО "Джи Эл Групп"</t>
  </si>
  <si>
    <t>ООО "БЛЕСТЯЩИЙ СТАРТ"</t>
  </si>
  <si>
    <t>ООО "Алиот"</t>
  </si>
  <si>
    <t>ООО "СТРИНГЕРС"</t>
  </si>
  <si>
    <t>ООО "НСК ТЕПЛОСТРОЙ"</t>
  </si>
  <si>
    <t>ООО СЕРВИС ПЛЮС</t>
  </si>
  <si>
    <t>ООО "КВАНТА"</t>
  </si>
  <si>
    <t>ООО АЛЬЯНССТРОЙКОМ</t>
  </si>
  <si>
    <t>ООО "АРТАР"</t>
  </si>
  <si>
    <t>ООО ЛИДЕР-МП</t>
  </si>
  <si>
    <t>ООО "НИКОЛЬ"</t>
  </si>
  <si>
    <t>ООО АЛЬЯНС-АСК</t>
  </si>
  <si>
    <t>ООО СЕВЕР-ТЕХНОСТРОЙ</t>
  </si>
  <si>
    <t>Нотариус ПАТРАЩУК ЖАННА ВИКТОРОВНА</t>
  </si>
  <si>
    <t>ООО СТРОЙМЕТАЛЛ</t>
  </si>
  <si>
    <t>ООО "Кидс"</t>
  </si>
  <si>
    <t>ООО КОМПАНИЯ ТЕХНОСКЛАД</t>
  </si>
  <si>
    <t>ООО ПГС</t>
  </si>
  <si>
    <t>ООО "Стройдеталь"</t>
  </si>
  <si>
    <t>ООО "Югаз плюс"</t>
  </si>
  <si>
    <t>ООО "АвтоТех"</t>
  </si>
  <si>
    <t>ООО КОМПАНИЯ ВЕСТЕХ XXI</t>
  </si>
  <si>
    <t>ООО ЯГА</t>
  </si>
  <si>
    <t>ООО "ГАРАНТРЕМЛЮКС"</t>
  </si>
  <si>
    <t>ООО "Диана"</t>
  </si>
  <si>
    <t>ООО"Север-Торг"</t>
  </si>
  <si>
    <t>ООО ПромТорг</t>
  </si>
  <si>
    <t>ООО НОРИЛЬСКВТОРМЕТ</t>
  </si>
  <si>
    <t>ООО ВЭД СЕРВИС</t>
  </si>
  <si>
    <t>ООО АСТРА А</t>
  </si>
  <si>
    <t>ООО ТПК МеталлИнвестТорг</t>
  </si>
  <si>
    <t>НО БФ ГИМНАЗИЯ-ЭЛИТ</t>
  </si>
  <si>
    <t>ООО "Триумф"</t>
  </si>
  <si>
    <t>ООО "СДВ"</t>
  </si>
  <si>
    <t>ООО ТЕХНО-СЕРВИС А</t>
  </si>
  <si>
    <t>ООО "ПО "ГЗ ЭЛЕКТРОПРИВОД"</t>
  </si>
  <si>
    <t>ООО ЮК ОДИССЕЙ</t>
  </si>
  <si>
    <t>ООО ПРЯМАЯ МИЛЯ</t>
  </si>
  <si>
    <t>ООО "Советник"</t>
  </si>
  <si>
    <t>НОУ Учебный центр "Стимул"</t>
  </si>
  <si>
    <t>ООО "Строительное содружество"</t>
  </si>
  <si>
    <t>ООО ЧМС КОМПАНИЯ</t>
  </si>
  <si>
    <t>ООО ЖИЛОЙ МАССИВ</t>
  </si>
  <si>
    <t>ООО "Алмаз"</t>
  </si>
  <si>
    <t>ООО "Грации Мода"</t>
  </si>
  <si>
    <t>ООО ВЕКТОР</t>
  </si>
  <si>
    <t>ООО "ТоргТранс-М"</t>
  </si>
  <si>
    <t>ООО "Инженерная Геодезия"</t>
  </si>
  <si>
    <t>ООО РАТЕЛЬ</t>
  </si>
  <si>
    <t>ООО "МЕТАЛЛ-ПЛЮС"</t>
  </si>
  <si>
    <t>КПК ВОЛХОВ-ПРОФ-КРЕДИТ</t>
  </si>
  <si>
    <t>ООО "ЕВРОТРЕЙД"</t>
  </si>
  <si>
    <t>ООО "Нортстрим"</t>
  </si>
  <si>
    <t>ООО "Радио Тюмени"</t>
  </si>
  <si>
    <t>ООО "ИнтерХим"</t>
  </si>
  <si>
    <t>ООО "АНОД"</t>
  </si>
  <si>
    <t>ООО "Партнер"</t>
  </si>
  <si>
    <t>ООО "СЭС"</t>
  </si>
  <si>
    <t>ООО "АВТОФОРМПЛАСТ+"</t>
  </si>
  <si>
    <t>ООО "АМК"</t>
  </si>
  <si>
    <t>ООО "КВАНТУМ"</t>
  </si>
  <si>
    <t>ООО "СИБИРЬ-СЕРВИС"</t>
  </si>
  <si>
    <t>ООО СИЛОВЫЕ МАШИНЫ И АГРЕГАТЫ</t>
  </si>
  <si>
    <t>ООО ПРОФПРИБОР</t>
  </si>
  <si>
    <t>ООО СЛАВЯНКА</t>
  </si>
  <si>
    <t>ООО "АЛЬЯНС-ЭКСПЕРТ"</t>
  </si>
  <si>
    <t>ООО "ТД Шин"</t>
  </si>
  <si>
    <t>ООО "РИМЕЙК"</t>
  </si>
  <si>
    <t>ООО ЛИНК-АВТО</t>
  </si>
  <si>
    <t>ООО"Климат-Инженеринг"</t>
  </si>
  <si>
    <t>ООО СТАНДАРТ-ТРЕЙД</t>
  </si>
  <si>
    <t>ООО "Фрукты"</t>
  </si>
  <si>
    <t>ООО "Абсолют"</t>
  </si>
  <si>
    <t>ООО "СК"Гало-Контур"</t>
  </si>
  <si>
    <t>ООО "ХОРС"</t>
  </si>
  <si>
    <t>ООО "Ломбард"Пантера"</t>
  </si>
  <si>
    <t>ООО 8 БИТОФФ</t>
  </si>
  <si>
    <t>ООО "КРОНАСТРОЙ"</t>
  </si>
  <si>
    <t>ООО "АЛЕШИНО-АГРО"</t>
  </si>
  <si>
    <t>АДВОКАТ АЙДАГУЛОВ РУСЛАН РАФИСОВИЧ</t>
  </si>
  <si>
    <t>ООО "САМПРОД"</t>
  </si>
  <si>
    <t>ООО "ЦентрПромСнаб"</t>
  </si>
  <si>
    <t>ЖУРАВЛЁВА ТАТЬЯНА АЛЕКСАНДРОВНА ИП</t>
  </si>
  <si>
    <t>ООО "АМПИР"</t>
  </si>
  <si>
    <t>ООО "ПСК"</t>
  </si>
  <si>
    <t>ООО "Экобилдинг"</t>
  </si>
  <si>
    <t>ООО ПРОФБАЛАНС АУДИТОРСКАЯ КОМПАНИЯ</t>
  </si>
  <si>
    <t>ООО "Блик"</t>
  </si>
  <si>
    <t>ООО "Премьер"</t>
  </si>
  <si>
    <t>ООО"Колбакко аквилано"</t>
  </si>
  <si>
    <t>ООО ТЕХСТРОЙ</t>
  </si>
  <si>
    <t>ООО "ТомМедТех"</t>
  </si>
  <si>
    <t>ООО Инвест-Ком</t>
  </si>
  <si>
    <t>ООО ЛЕГИОН</t>
  </si>
  <si>
    <t>ООО СВО</t>
  </si>
  <si>
    <t>ООО "АП Система ПРОТЕК"</t>
  </si>
  <si>
    <t>ООО "Перспектива"</t>
  </si>
  <si>
    <t>ООО ДАЛЬФИНАНС</t>
  </si>
  <si>
    <t>ООО ЭКСИС</t>
  </si>
  <si>
    <t>ООО "Гидропротектор"</t>
  </si>
  <si>
    <t>ООО "Торитек"</t>
  </si>
  <si>
    <t>ООО АНАСТАСИЯ</t>
  </si>
  <si>
    <t>ООО "Сириус"</t>
  </si>
  <si>
    <t>ООО ИнтерКом</t>
  </si>
  <si>
    <t>ООО "КВАНТ"</t>
  </si>
  <si>
    <t>ООО СПЕКТР</t>
  </si>
  <si>
    <t>ООО "ДВИЖЕНИЕ"</t>
  </si>
  <si>
    <t>ООО "Промдизельторг"</t>
  </si>
  <si>
    <t>ООО ЗАЗАГРУПП</t>
  </si>
  <si>
    <t>ООО "МКПрод"</t>
  </si>
  <si>
    <t>ООО АЛЬСПАНА</t>
  </si>
  <si>
    <t>ООО "ИКЛАТ ПЛЮС"</t>
  </si>
  <si>
    <t>ООО"Вита-мед"</t>
  </si>
  <si>
    <t>ООО "СОФТ"</t>
  </si>
  <si>
    <t>ООО "Ховер"</t>
  </si>
  <si>
    <t>ООО "Вудбокс"</t>
  </si>
  <si>
    <t>ООО "СалютРегионТорг"</t>
  </si>
  <si>
    <t>НП АЛЬЯНС-КЛУБ</t>
  </si>
  <si>
    <t>ООО "КЦ "Дело"</t>
  </si>
  <si>
    <t>ООО "Триколор"</t>
  </si>
  <si>
    <t>ООО "Ваш стиль"</t>
  </si>
  <si>
    <t>ООО АЛМИС-ПЕРМЬ</t>
  </si>
  <si>
    <t>ООО "АСТ ТРАНЗИТ"</t>
  </si>
  <si>
    <t>ООО СХП "Закрома"</t>
  </si>
  <si>
    <t>ООО Деметра</t>
  </si>
  <si>
    <t>ООО "СПЕЦТЕХМАШ"</t>
  </si>
  <si>
    <t>ООО "СпецСтрой"</t>
  </si>
  <si>
    <t>ООО Техно Транс Сервис</t>
  </si>
  <si>
    <t>ООО ПЭК</t>
  </si>
  <si>
    <t>ООО МИР-НЕДВИЖИМОСТЬ</t>
  </si>
  <si>
    <t>ООО ФОРТУНА</t>
  </si>
  <si>
    <t>ООО ТФ СПЕЦОДЕЖДА</t>
  </si>
  <si>
    <t>ООО "Автотехцентр"У Иваныча"</t>
  </si>
  <si>
    <t>ООО ТОРГОВЫЙ ДОМСОЛО</t>
  </si>
  <si>
    <t>ООО МЕДКОНСАЛТИНГ</t>
  </si>
  <si>
    <t>ООО "СИТИ Д"</t>
  </si>
  <si>
    <t>ООО "Реан"</t>
  </si>
  <si>
    <t>ООО "СтилОпт"</t>
  </si>
  <si>
    <t>ООО "Ключевой Элемент"</t>
  </si>
  <si>
    <t>ООО ТД КАРЕЛНЕРУД</t>
  </si>
  <si>
    <t>ООО СТИБЛОН-СЕРВИС</t>
  </si>
  <si>
    <t>ООО "НОВОЛИНК"</t>
  </si>
  <si>
    <t>ООО СИБРЕСУРСЫ</t>
  </si>
  <si>
    <t>ООО ТРЕЙДКОНСАЛТ</t>
  </si>
  <si>
    <t>ООО"ВИЗАНИ-ТРЕЙДИНГ"</t>
  </si>
  <si>
    <t>ООО "Дирокс"</t>
  </si>
  <si>
    <t>АО "АК 1114"</t>
  </si>
  <si>
    <t>ООО "Дамас-М"</t>
  </si>
  <si>
    <t>ООО "Азия"</t>
  </si>
  <si>
    <t>ООО ВЕКТОР-К</t>
  </si>
  <si>
    <t>ООО "Оптима"</t>
  </si>
  <si>
    <t>ООО ВЕЛЕС</t>
  </si>
  <si>
    <t>ООО ТГ Дистрибутор</t>
  </si>
  <si>
    <t>ООО ГРАНИТ-Д</t>
  </si>
  <si>
    <t>ООО "ГРИН-КОНСАЛТ"</t>
  </si>
  <si>
    <t>ООО АЛЬФА</t>
  </si>
  <si>
    <t>ООО "Коммерц"</t>
  </si>
  <si>
    <t>ООО "МАКС-ПРО"</t>
  </si>
  <si>
    <t>ООО "СтройПартнер"</t>
  </si>
  <si>
    <t>ООО "Продуктовая база "ОБЖОРКА"</t>
  </si>
  <si>
    <t>ООО ЭФКО-КУБАНЬ</t>
  </si>
  <si>
    <t>ООО "СК-БИЗНЕСКАПИТАЛ"</t>
  </si>
  <si>
    <t>ООО КОНКОРД АДВ ГРУПП</t>
  </si>
  <si>
    <t>ООО "ТК"Белуга"</t>
  </si>
  <si>
    <t>ООО "РесурсПлюс"</t>
  </si>
  <si>
    <t>ООО "ПРОМТЕХЛЕС"</t>
  </si>
  <si>
    <t>ООО ПРОЕКТНЫЕ РЕШЕНИЯ</t>
  </si>
  <si>
    <t>ООО "ПакПро"</t>
  </si>
  <si>
    <t>ООО "Рикс"</t>
  </si>
  <si>
    <t>ООО "ЭНКОРТ"</t>
  </si>
  <si>
    <t>НОТАРИУС БЕЛИКОВА Ф.Ю.</t>
  </si>
  <si>
    <t>ООО УНИВЕРСАЛСТРОЙ</t>
  </si>
  <si>
    <t>ООО "Строй-Дизайн"</t>
  </si>
  <si>
    <t>ООО СПОРТИВНЫЙ ЛЕВ</t>
  </si>
  <si>
    <t>ООО АКАДЕМИЯ ЗДОРОВЬЯ</t>
  </si>
  <si>
    <t>ООО "СПК Спектр"</t>
  </si>
  <si>
    <t>ООО"Меридиан Строй"</t>
  </si>
  <si>
    <t>ООО "ТЭДС Групп"</t>
  </si>
  <si>
    <t>ООО ТМ-ГРУПП</t>
  </si>
  <si>
    <t>ООО ТД "Экспресс"</t>
  </si>
  <si>
    <t>ООО ГК КОСМИ</t>
  </si>
  <si>
    <t>ООО ИВА</t>
  </si>
  <si>
    <t>ООО КРОКУС</t>
  </si>
  <si>
    <t>ООО СТРОЙИНВЕСТ</t>
  </si>
  <si>
    <t>ООО "Скайвэй"</t>
  </si>
  <si>
    <t>ООО "Арбор"</t>
  </si>
  <si>
    <t>ООО "Суперлайн"</t>
  </si>
  <si>
    <t>ООО "Бытстрой"</t>
  </si>
  <si>
    <t>ООО "Окпотолок"</t>
  </si>
  <si>
    <t>ООО "Оптовые Поставки"</t>
  </si>
  <si>
    <t>ООО ИЛДАН И КО</t>
  </si>
  <si>
    <t>ООО "Титан"</t>
  </si>
  <si>
    <t>ООО "ЭнергоИнвест"</t>
  </si>
  <si>
    <t>ООО "ПромЭлектро"</t>
  </si>
  <si>
    <t>ООО БИЗНЕС СЕРВИС</t>
  </si>
  <si>
    <t>ООО"ФЛАУН"</t>
  </si>
  <si>
    <t>ООО "ТехСтройИнвест"</t>
  </si>
  <si>
    <t>ООО ОООИНТЭКС</t>
  </si>
  <si>
    <t>ООО ВЫХОД</t>
  </si>
  <si>
    <t>ООО "Эверест"</t>
  </si>
  <si>
    <t>ООО ПРОМЕТЕЙ</t>
  </si>
  <si>
    <t>ООО С.В.</t>
  </si>
  <si>
    <t>ООО СТРОЙ ДЕКОР</t>
  </si>
  <si>
    <t>ООО КОМПАНИЯ СТАЛЕР</t>
  </si>
  <si>
    <t>ООО "СМУ9"</t>
  </si>
  <si>
    <t>АО САМАРАХИМОПТТОРГ</t>
  </si>
  <si>
    <t>ООО "ФОНРИДИ"</t>
  </si>
  <si>
    <t>ООО БИГС</t>
  </si>
  <si>
    <t>ООО "ДИПОЛЬ"</t>
  </si>
  <si>
    <t>ООО "ИМПЕРИЯ ВКУСА"</t>
  </si>
  <si>
    <t>ООО "Арсенал"</t>
  </si>
  <si>
    <t>ООО "СТРОЙ-ДЕКОР"</t>
  </si>
  <si>
    <t>ООО Хорс</t>
  </si>
  <si>
    <t>ООО "Альфа Технологии"</t>
  </si>
  <si>
    <t>ООО ОООБТТ-ЭКСПЕДИЦИЯ</t>
  </si>
  <si>
    <t>ООО "ВАШ БУХГАЛТЕР"</t>
  </si>
  <si>
    <t>ООО "Рубин"</t>
  </si>
  <si>
    <t>ООО ДИНАМИКА</t>
  </si>
  <si>
    <t>ООО "ТЕХНОНОВИГАЦИЯ"</t>
  </si>
  <si>
    <t>ООО "ЭРМЕЛЛИНО"</t>
  </si>
  <si>
    <t>ООО "ПРОСВЕТ"</t>
  </si>
  <si>
    <t>ООО ЛИДЕР</t>
  </si>
  <si>
    <t>ООО КОМПАВЕНТ</t>
  </si>
  <si>
    <t>ООО "Ведуга"</t>
  </si>
  <si>
    <t>ООО "ТЕХСТРОЙКАЗАНЬ"</t>
  </si>
  <si>
    <t>ООО ПРОМТЕХНОЦЕНТРАЛЬ</t>
  </si>
  <si>
    <t>ООО ГРИН</t>
  </si>
  <si>
    <t>ООО ГЛОРИЯ ЮК</t>
  </si>
  <si>
    <t>ООО "Полет"</t>
  </si>
  <si>
    <t>ООО ПОЛЕТ</t>
  </si>
  <si>
    <t>ООО АЛЬТАВИСТА</t>
  </si>
  <si>
    <t>ООО МАСТАК-М</t>
  </si>
  <si>
    <t>ООО "КУЗНЯ"</t>
  </si>
  <si>
    <t>ООО "Гранит"</t>
  </si>
  <si>
    <t>ООО "Альфа-Альянс"</t>
  </si>
  <si>
    <t>ООО "АВТОИНСТРУМЕНТ"</t>
  </si>
  <si>
    <t>ООО "Ригма СК"</t>
  </si>
  <si>
    <t>ООО "Компания АРС"</t>
  </si>
  <si>
    <t>ООО "АГРОСТРОЙСОЮЗ"</t>
  </si>
  <si>
    <t>ООО СТРОЙСИТИ</t>
  </si>
  <si>
    <t>ООО "Коробейник"</t>
  </si>
  <si>
    <t>ООО "ЗЕНИТ"</t>
  </si>
  <si>
    <t>ООО ЦЕММАРКЕТ</t>
  </si>
  <si>
    <t>ООО "СибирьСтройПроект"</t>
  </si>
  <si>
    <t>ООО "Петро-Транс"</t>
  </si>
  <si>
    <t>ООО "ПрофиСервис"</t>
  </si>
  <si>
    <t>ИП МАЛИКОВ ЛЕОНИД АЛЕКСАНДРОВИЧ</t>
  </si>
  <si>
    <t>ООО НПК "Пожбезопасность "</t>
  </si>
  <si>
    <t>ООО "РАДУГАСЕРВИС"</t>
  </si>
  <si>
    <t>ООО СЫРНЫЙ РАЙ</t>
  </si>
  <si>
    <t>ООО Глобал</t>
  </si>
  <si>
    <t>ООО РЕКЛАМА-ПЛЮС</t>
  </si>
  <si>
    <t>ООО "АЛЬФА"</t>
  </si>
  <si>
    <t>ИП Новицкий Сергей Юрьевич</t>
  </si>
  <si>
    <t>ООО ПРОДУКТЫ ОПТОМ</t>
  </si>
  <si>
    <t>ООО "КОМПЛЕКТ-ПЛЮС"</t>
  </si>
  <si>
    <t>ООО ПРОМСНАБКОМПЛЕКТ</t>
  </si>
  <si>
    <t>ООО АДМ-ГРУПП</t>
  </si>
  <si>
    <t>ООО "РегионСервис"</t>
  </si>
  <si>
    <t>ООО ИнвестЦентр</t>
  </si>
  <si>
    <t>ООО "НОДИКА"</t>
  </si>
  <si>
    <t>АО"ЛИПСИЯ"</t>
  </si>
  <si>
    <t>ООО "Сварог"</t>
  </si>
  <si>
    <t>ООО СИРОККО</t>
  </si>
  <si>
    <t>ООО СТРОЙМАРТ</t>
  </si>
  <si>
    <t>ООО БАЗИС-ВОРОНЕЖ</t>
  </si>
  <si>
    <t>ООО АК-ИНЖИНИРИНГ</t>
  </si>
  <si>
    <t>ООО "ПРВмедиа"</t>
  </si>
  <si>
    <t>ООО КАМТЕПЛОСЕРВИС</t>
  </si>
  <si>
    <t>ООО "МЕБЕЛЬ ШОП"</t>
  </si>
  <si>
    <t>ООО "Ринново"</t>
  </si>
  <si>
    <t>ООО АМУРСКАЯ ТОРГОВАЯ КОМПАНИЯ</t>
  </si>
  <si>
    <t>АО "Завод КПД-2"</t>
  </si>
  <si>
    <t>ООО "СОЛНЦЕ"</t>
  </si>
  <si>
    <t>ООО "СТК-Агро"</t>
  </si>
  <si>
    <t>ООО ЧОП ЦСБ-ОХРАНА</t>
  </si>
  <si>
    <t>ООО СтройИнвест</t>
  </si>
  <si>
    <t>ООО "Трек"</t>
  </si>
  <si>
    <t>ООО ОООУПАКСЕРВИС</t>
  </si>
  <si>
    <t>ООО ТРАНСРЕГИОНРЕСУРС</t>
  </si>
  <si>
    <t>ООО "Стоматика"</t>
  </si>
  <si>
    <t>АО ВТБ Капитал Управление активами</t>
  </si>
  <si>
    <t>ООО "КранСтер"</t>
  </si>
  <si>
    <t>ООО СК ГРУПП</t>
  </si>
  <si>
    <t>ООО ПФ"ТРАП"</t>
  </si>
  <si>
    <t>ООО "ВолгаТехСервис"</t>
  </si>
  <si>
    <t>ООО "МЕДИА СЕРВИС"</t>
  </si>
  <si>
    <t>ООО ТЕХНОПАРК</t>
  </si>
  <si>
    <t>ООО "ИДЕАЛ ПЛЮС"</t>
  </si>
  <si>
    <t>ИП Андреянов Владимир Павлович</t>
  </si>
  <si>
    <t>ООО "Атлантик"</t>
  </si>
  <si>
    <t>ООО "Формат стройки"</t>
  </si>
  <si>
    <t>ООО "Смородинка"</t>
  </si>
  <si>
    <t>ООО ТАМ</t>
  </si>
  <si>
    <t>ООО П-СЕРВИС</t>
  </si>
  <si>
    <t>ООО "Нива"</t>
  </si>
  <si>
    <t>ООО "ФЕНИКС"</t>
  </si>
  <si>
    <t>ООО ФОД МОНТАЖСЕРВИС</t>
  </si>
  <si>
    <t>ООО "Фиеста"</t>
  </si>
  <si>
    <t>ООО "ТК АвтоСпецТехника"</t>
  </si>
  <si>
    <t>ООО "РЕМЗОНА"</t>
  </si>
  <si>
    <t>ООО "ИРБ"</t>
  </si>
  <si>
    <t>ООО ДИАМАНТ</t>
  </si>
  <si>
    <t>ООО КАПЛЯ</t>
  </si>
  <si>
    <t>ООО ТЕХНОЛАЙН</t>
  </si>
  <si>
    <t>ИП Кутько Елена Владимировна</t>
  </si>
  <si>
    <t>ООО ДЕЛЬТА</t>
  </si>
  <si>
    <t>ООО "Роскошный МОЛЛ"</t>
  </si>
  <si>
    <t>ООО "Компания "Сети"</t>
  </si>
  <si>
    <t>ИП Филатова Елена Анатольевна</t>
  </si>
  <si>
    <t>ИП Хидирбеков Али Юсупович</t>
  </si>
  <si>
    <t>ИП Соловьев СЕргей Васильевич</t>
  </si>
  <si>
    <t>ИП Дерябина Анна Дмитриевна</t>
  </si>
  <si>
    <t>ИП НЕСТЕРЕНКО ЕЛЕНА АЛЕКСАНДРОВНА</t>
  </si>
  <si>
    <t>ИП КОНОРОВСКИЙ ИГОРЬ ЮРЬЕВИЧ</t>
  </si>
  <si>
    <t>ИП Султанов Александр Валерьевич</t>
  </si>
  <si>
    <t>ИП Ельцова Людмила Петровна</t>
  </si>
  <si>
    <t>ИП Шульгина Светлана Николаевна</t>
  </si>
  <si>
    <t>ИП Родиков Андрей Владимирович</t>
  </si>
  <si>
    <t>ИП Ошивалова Татьяна Ивановна</t>
  </si>
  <si>
    <t>ИП ДЕМИДОВА ВАЛЕРИЯ АЛЕКСАНДРОВНА</t>
  </si>
  <si>
    <t>ИП ШвабНаталья Михайловна</t>
  </si>
  <si>
    <t>ИП МОЛЧАНОВ СТАНИСЛАВ ВАЛЕНТИНОВИЧ</t>
  </si>
  <si>
    <t>ИП ПЕРИХАНЯН ХРИСТИАН СЕРГЕЕВИЧ</t>
  </si>
  <si>
    <t>ИП Челышев Владимир Александрович</t>
  </si>
  <si>
    <t>ИП ЖИРОВ О В</t>
  </si>
  <si>
    <t>ИП Казакова Оксана Владимировна</t>
  </si>
  <si>
    <t>ИП ДРАБОВСКИЙ ЛЕОНИД ЮРЬЕВИЧ</t>
  </si>
  <si>
    <t>ИП Гаспарян Ирина Александровна</t>
  </si>
  <si>
    <t>ИП Смирнова Олеся Владимировна</t>
  </si>
  <si>
    <t>ИП Шутова Юлия Вячеславовна</t>
  </si>
  <si>
    <t>ИП ПАПАЕВА ЕКАТЕРИНА ЮРЬЕВНА</t>
  </si>
  <si>
    <t>ИП Коробов Александр Александрович</t>
  </si>
  <si>
    <t>ИП БЕЛЯЕВА ПОЛИНА ПЕТРОВНА</t>
  </si>
  <si>
    <t>ИП Бурнакин Валерий Вячиславович</t>
  </si>
  <si>
    <t>ИП МАЛИКОВА ЛЮДМИЛА ВИТАЛЬЕВНА</t>
  </si>
  <si>
    <t>ИП МАНВЕЛЯН ОЛЬГА ИВАНОВНА</t>
  </si>
  <si>
    <t>ИП Юхнин Дмитрий Львович</t>
  </si>
  <si>
    <t>ИП АВАКЯН ВЛАДИМИР БЕГЛАРОВИЧ</t>
  </si>
  <si>
    <t>ИП Лебедев Сергей Михайлович</t>
  </si>
  <si>
    <t>ИП Корягина Ирина Васильевна</t>
  </si>
  <si>
    <t>ИП Кашин Владислав Александрович</t>
  </si>
  <si>
    <t>ИП Голубкова Лариса Юрьевна</t>
  </si>
  <si>
    <t>ИП СЛОБОДА АЛЕКСАНДРА ВИКТОРОВНА</t>
  </si>
  <si>
    <t>ИП ШВЕЦЮРИЙ ВАЛЕРЬЕВИЧ</t>
  </si>
  <si>
    <t>ИП Маркин Владимир Олегович</t>
  </si>
  <si>
    <t>ИП ПЕТРОСЯН СЕРГЕЙ МАРКСЛЕНОВИЧ</t>
  </si>
  <si>
    <t>ИП ШЕРСТОБИТОВА АЗАЛИЯ ЗАКИЕВНА</t>
  </si>
  <si>
    <t>ИП КОЛОМЫЦЕВ СЕРГЕЙ ВЛАДИМИРОВИЧ</t>
  </si>
  <si>
    <t>ИП Амелькин Андрей Викторович</t>
  </si>
  <si>
    <t>ИП Фролов Евгений Александрович</t>
  </si>
  <si>
    <t>ИП ГОЛЯНДИНА ТАТЬЯНА АЛЕКСАНДРОВНА</t>
  </si>
  <si>
    <t>ИП Багдасарян Александр Артурович</t>
  </si>
  <si>
    <t>ИП КАШКАДАЕВА НАТАЛЬЯ АНАТОЛЬЕВНА</t>
  </si>
  <si>
    <t>ИП Утягулова Рамиля Рафкатовна</t>
  </si>
  <si>
    <t>ИП Матвеев Александр Владимирович</t>
  </si>
  <si>
    <t>ИП СУВОРОВА СВЕТЛАНА ГЕННАДЬЕВНА</t>
  </si>
  <si>
    <t>ИП Русаков Владимир Викторович</t>
  </si>
  <si>
    <t>ИП Гончаров Александр Сергеевич</t>
  </si>
  <si>
    <t>ИП Палванова Людмила Анатольевна</t>
  </si>
  <si>
    <t>ИП Бочарова Екатерина Вячеславовна</t>
  </si>
  <si>
    <t>ИП Филонов Роман Викторович</t>
  </si>
  <si>
    <t>ИП Бурлакова А.С.</t>
  </si>
  <si>
    <t>ИП Корягин Дмитрий Васильевич</t>
  </si>
  <si>
    <t>ИП ЛАДЫГИН МИХАИЛ АЛЕКСЕЕВИЧ</t>
  </si>
  <si>
    <t>ИП ГУЩИН А.Ю.</t>
  </si>
  <si>
    <t>ИП ГКФХАладина Раиса Дмитриевна</t>
  </si>
  <si>
    <t>ИП Карпова Наталья Анатольевна</t>
  </si>
  <si>
    <t>ИП СМИРНОВА Е.В.</t>
  </si>
  <si>
    <t>ИП Синетар Юлия Владимировна</t>
  </si>
  <si>
    <t>ИП Тавсултанов Майрбек Мусаевич</t>
  </si>
  <si>
    <t>ИП Вихров Сергей Андреевич</t>
  </si>
  <si>
    <t>ИП Неймишев Евгений Андреевич</t>
  </si>
  <si>
    <t>ИП Человань Светлана Владимировна</t>
  </si>
  <si>
    <t>ИП САФРОНОВ Ю.В.</t>
  </si>
  <si>
    <t>ИП Царапкин Иван Васильевич</t>
  </si>
  <si>
    <t>ИП ВАСИЛЬЕВА ЮЛИЯ ВЛАДИМИРОВНА</t>
  </si>
  <si>
    <t>ИП СОБОЛЬ ТАТЬЯНА ГЕННАДИЕВНА</t>
  </si>
  <si>
    <t>ИП Баранов Александр Евгеньевич</t>
  </si>
  <si>
    <t>ИП Сусерова Юлия Борисовна</t>
  </si>
  <si>
    <t>ИП НАГИЕВ ЮСИФ МУСА ОГЛЫ</t>
  </si>
  <si>
    <t>ИП Графкина Оксана Владимировна</t>
  </si>
  <si>
    <t>ИП Ахрамович Лариса Викторовна</t>
  </si>
  <si>
    <t>ИП АМОСОВ ВЛАДИМИР ВЛАДИМИРОВИЧ</t>
  </si>
  <si>
    <t>ИП Кузьмина Лилиана Валерьевна</t>
  </si>
  <si>
    <t>ИП АРУТЮНЯН КАРЕН ПАВЕЛОВИЧ</t>
  </si>
  <si>
    <t>ИП Зубарев Вадим Анатольевич</t>
  </si>
  <si>
    <t>ИП КРАВЧЕНЯ МИХАИЛ ВЛАДИМИРОВИЧ</t>
  </si>
  <si>
    <t>ИП Савушкина Светлана Александровна</t>
  </si>
  <si>
    <t>ИП О АЛЬБИНА ДИНБОКОВНА</t>
  </si>
  <si>
    <t>ИП Королёв Вячеслав Викторович</t>
  </si>
  <si>
    <t>ИП БЕЛОГОЛОВА ИРИНА ВАЛЕРЬЕВНА</t>
  </si>
  <si>
    <t>ИП ШВЕЦОВ АНДРЕЙ НИКОЛАЕВИЧ</t>
  </si>
  <si>
    <t>ИП Шахов Александр Алексеевич</t>
  </si>
  <si>
    <t>ИП Филимонов Александр Михайлович</t>
  </si>
  <si>
    <t>ИП ГОРОХОВ НИКОЛАЙ ВАСИЛЬЕВИЧ</t>
  </si>
  <si>
    <t>ИП Забродская Татьяна</t>
  </si>
  <si>
    <t>ИП Голенко Владислав Анатольевич</t>
  </si>
  <si>
    <t>ИП Шарова Елена Валентиновна</t>
  </si>
  <si>
    <t>ИП Глухова Мария Юрьевна</t>
  </si>
  <si>
    <t>ИП Подмарев Константин Михайлович</t>
  </si>
  <si>
    <t>ИП Акбаба Сефер</t>
  </si>
  <si>
    <t>ИП Травина Ирина Викторовна</t>
  </si>
  <si>
    <t>ИП КЯДЫКОВА КАДУШ ГЕОРГИЕВНА</t>
  </si>
  <si>
    <t>ИП Мосолов Антон Александрович</t>
  </si>
  <si>
    <t>ИП МонсИгорь Викторович</t>
  </si>
  <si>
    <t>ИП Ерошенков Вячеслав Алексеевич</t>
  </si>
  <si>
    <t>ИП Карпова Ольга Владимировна</t>
  </si>
  <si>
    <t>ИП ГАЛКИН ЮРИЙ МИХАЙЛОВИЧ</t>
  </si>
  <si>
    <t>ИП ВЕДЯЙКИНА ЛЕОКАДИЯ АЛЕКСАНДРОВНА</t>
  </si>
  <si>
    <t>ИП Евдокимов Юрий Викторович</t>
  </si>
  <si>
    <t>ИП Шаронов Владимир Вячеславович</t>
  </si>
  <si>
    <t>ИП СЕРОВА АДОЛИНА ГЕННАДЬЕВНА</t>
  </si>
  <si>
    <t>ИП НАЗАРОВА МАРИЯ АЛЕКСАНДРОВНА</t>
  </si>
  <si>
    <t>ИП ПОШУМЕНСКАЯ ЕЛЕНА ЛЕОНИДОВНА</t>
  </si>
  <si>
    <t>ИП Шиманский Ян Николаевич</t>
  </si>
  <si>
    <t>ИП ЗОТОВА НАТАЛЬЯ ВЛАДИМИРОВНА</t>
  </si>
  <si>
    <t>ИП РАХМИНОВА ИРИНА ВИКТОРОВНА</t>
  </si>
  <si>
    <t>ИП Зализовская Светлана Юрьевна</t>
  </si>
  <si>
    <t>ИП Пастухова Кристина Александровна</t>
  </si>
  <si>
    <t>ИП КУБ АСКЕР НУХОВИЧ</t>
  </si>
  <si>
    <t>ИП Никифоров Игорь Васильевич</t>
  </si>
  <si>
    <t>ИП Прусакова Анна Александровна</t>
  </si>
  <si>
    <t>ИП БОЙКОВ АНДРЕЙ ЮРЬЕВИЧ</t>
  </si>
  <si>
    <t>ИП Лесной Михаил Алексеевич</t>
  </si>
  <si>
    <t>ИП ПАВЛЮЧКОВ ИВАН СЕРГЕЕВИЧ</t>
  </si>
  <si>
    <t>ИП МИРОШНИКОВ ЕВГЕНИЙ ГЕННАДЬЕВИЧ</t>
  </si>
  <si>
    <t>ИП ЗАВЬЯЛОВА ОЛЬГА ВЯЧЕСЛАВОВНА</t>
  </si>
  <si>
    <t>ИП КУЗЬМИНА ОЛЬГА ВЛАДИМИРОВНА</t>
  </si>
  <si>
    <t>ИП ФЕДОРОВ МИХАИЛ АВЕЛЬЕВИЧ</t>
  </si>
  <si>
    <t>ИП Мищенко Ирина Анатольевна</t>
  </si>
  <si>
    <t>ИП Степанова Кристина Александровна</t>
  </si>
  <si>
    <t>ИП Башмакова Юлия Анатольевна</t>
  </si>
  <si>
    <t>ИП Козлова Елена Дмитриевна</t>
  </si>
  <si>
    <t>ИП ЗЕМЛЯНОЙ ПЕТР БОРИСОВИЧ</t>
  </si>
  <si>
    <t>ИП Кондырев Сергей Валентинович</t>
  </si>
  <si>
    <t>ИП Александрова Марина Владимировна</t>
  </si>
  <si>
    <t>ИП СИДОРОВА Н.В.</t>
  </si>
  <si>
    <t>ИП АНДРЕЕВ АЛЕКСЕЙ ГЕОРГИЕВИЧ</t>
  </si>
  <si>
    <t>ИП ЧЕРНОВ АЛЕКСЕЙ АЛЕКСЕЕВИЧ</t>
  </si>
  <si>
    <t>ИП Мирошникова Елена Леонидовна</t>
  </si>
  <si>
    <t>ИП Трунин Эмзари Григорьевич</t>
  </si>
  <si>
    <t>ИП Сивцов Александр Олегович</t>
  </si>
  <si>
    <t>ИП ПРИСТРОМСКАЯ МАРИНА ВЛАДИМИРОВНА</t>
  </si>
  <si>
    <t>ИП МЕЛЬНИКОВА АНАСТАСИЯ НИКОЛАЕВНА</t>
  </si>
  <si>
    <t>ИП УМАРОВА ТАТЬЯНА ОЛЕГОВНА</t>
  </si>
  <si>
    <t>ИП МИРОНОВА ТАТЬЯНА НИКОЛАЕВНА</t>
  </si>
  <si>
    <t>ИП Гайсина Регина Ривалевна</t>
  </si>
  <si>
    <t>ИП Нургалеев Тимур Нургазисович</t>
  </si>
  <si>
    <t>ИП Алимов Давид Фарихович</t>
  </si>
  <si>
    <t>ИП Мизева Ульяна Игоревна</t>
  </si>
  <si>
    <t>ИП ТИМОФЕЕВ МИХАИЛ ВЛАДИМИРОВИЧ</t>
  </si>
  <si>
    <t>ИП МАНЧЕНКО ОЛЬГА АЛЕКСАНДРОВНА</t>
  </si>
  <si>
    <t>ИП Генералова Алена Сергеевна</t>
  </si>
  <si>
    <t>ИП ФИЛИППОВ БОРИС АНАТОЛЬЕВИЧ</t>
  </si>
  <si>
    <t>ИП Тонконожко Ольга Викторовна</t>
  </si>
  <si>
    <t>ИП КУТНЯКОВ ИГОРЬ ВИКТОРОВИЧ</t>
  </si>
  <si>
    <t>ИП АНДРЕЕВА ИРИНА ЕВГЕНЬЕВНА</t>
  </si>
  <si>
    <t>ИП Буланова Наталья Владимировна</t>
  </si>
  <si>
    <t>ИП ВОЛОДОВА КЛАВДИЯ МИХАЙЛОВНА</t>
  </si>
  <si>
    <t>ИП Исаева Людмила Юрьевна</t>
  </si>
  <si>
    <t>ИП Киселев Валерий Григорьевич</t>
  </si>
  <si>
    <t>ИП Апакина Регина Айдаровна</t>
  </si>
  <si>
    <t>ИП АБЗАЛОВ РИНАТ МАВЛЮТОВИЧ</t>
  </si>
  <si>
    <t>ИП ЛАТЫПОВ АЛЕКСАНДР МАРАТОВИЧ</t>
  </si>
  <si>
    <t>ИП Гурова Марина Васильевна</t>
  </si>
  <si>
    <t>ИП БАТУРИН ВАЛЕРИЙ ПЕТРОВИЧ</t>
  </si>
  <si>
    <t>ИП ЧИПИГА ВЯЧЕСЛАВ МИХАЙЛОВИЧ</t>
  </si>
  <si>
    <t>ИП ШАБДАНОВ ТИМУР КУБАТБЕКОВИЧ</t>
  </si>
  <si>
    <t>ИП Дронова Светлана Олеговна</t>
  </si>
  <si>
    <t>ИП Мандиев Сайхан Супьянович</t>
  </si>
  <si>
    <t>ИП Быстров Андрей Николаевич</t>
  </si>
  <si>
    <t>ИП АВЕРЬЯНОВ АЛЕКСЕЙ РУСЛАНОВИЧ</t>
  </si>
  <si>
    <t>ИП Мещеров Тимур Александрович</t>
  </si>
  <si>
    <t>ИП Лобанов Руслан Викторович</t>
  </si>
  <si>
    <t>ИП Василенок Никита Сергеевич</t>
  </si>
  <si>
    <t>ИП ЧАЙНИКОВ СЕРГЕЙ ГЕННАДЬЕВИЧ</t>
  </si>
  <si>
    <t>ИП КОЗЛОВА ОЛЬГА НИКОЛАЕВНА</t>
  </si>
  <si>
    <t>ИП Гущин Иван Сергеевич</t>
  </si>
  <si>
    <t>ИП Ажикин Игорь Владимирович</t>
  </si>
  <si>
    <t>ИП Кандаков Владимир Леонидович</t>
  </si>
  <si>
    <t>ИП Ильчук Наталья Михайловна</t>
  </si>
  <si>
    <t>ИП Белей Александр Викторович</t>
  </si>
  <si>
    <t>ИП Волынина Ирина Евгеньевна</t>
  </si>
  <si>
    <t>ИП ЧУДИНОВ ВЛАДИМИР АЛЕКСАНДРОВИЧ</t>
  </si>
  <si>
    <t>ИП Касенова Гульнара Дарбаевна</t>
  </si>
  <si>
    <t>ИП Дзема Валерий Владимирович</t>
  </si>
  <si>
    <t>ИП Осипов Алексей Евгеньевич</t>
  </si>
  <si>
    <t>ИП КЕРИМОВ ГАМИД ГУРБАН ОГЛЫ</t>
  </si>
  <si>
    <t>ИП ЦЫПКИН ДМИТРИЙ ВИКТОРОВИЧ</t>
  </si>
  <si>
    <t>ИП Шишков Павел Юрьевич</t>
  </si>
  <si>
    <t>ИП МЕСЯЦ АРТЕМ ВАСИЛЬЕВИЧ</t>
  </si>
  <si>
    <t>ИП Прохоров Алексей Николаевич</t>
  </si>
  <si>
    <t>ИП Ивлева Дарья Сергеевна</t>
  </si>
  <si>
    <t>ИП Дмитриев Роман Леонидович</t>
  </si>
  <si>
    <t>ИП Андреев Вадим Владимирович</t>
  </si>
  <si>
    <t>ИП ИСМАИЛОВ РУСЛАН МАГОМЕДОВИЧ</t>
  </si>
  <si>
    <t>ИП ВОЛОСЕНКОВ АЛЕКСЕЙ ВЛАДИМИРОВИЧ</t>
  </si>
  <si>
    <t>ИП Кравченко Антон Андреевич</t>
  </si>
  <si>
    <t>ИП Халявина Юлия Геннадьевна</t>
  </si>
  <si>
    <t>ИП ЗОЛОТУХИН</t>
  </si>
  <si>
    <t>ИП Демидко Ирина Викторовна</t>
  </si>
  <si>
    <t>ИП Пануев Артём Игоревич</t>
  </si>
  <si>
    <t>ИП Коростылев Вячеслав Юрьевич</t>
  </si>
  <si>
    <t>ИП Иванов Константин Александрович</t>
  </si>
  <si>
    <t>ИП Драгунов Александр Александрович</t>
  </si>
  <si>
    <t>ИП Картошкин Алексей Владимирович</t>
  </si>
  <si>
    <t>ИП СКОРОДУМОВ ДЕНИС СТЕФАНОВИЧ</t>
  </si>
  <si>
    <t>ИП МАРАШОВ МАКСИМ НИКОЛАЕВИЧ</t>
  </si>
  <si>
    <t>ИП Ильяшенко Юрий Дмитриевич</t>
  </si>
  <si>
    <t>ИП Бобровских А.А.</t>
  </si>
  <si>
    <t>ИП Сайфуллаев Далер Махмудович</t>
  </si>
  <si>
    <t>ИП Садыков Ильяс Фанисович</t>
  </si>
  <si>
    <t>ИП ЛЫСЕНКО ОЛЕГ ВАЛЕРЬЯНОВИЧ</t>
  </si>
  <si>
    <t>ИП ТИСЛЕНКО ЗОЯ СЕРГЕЕВНА</t>
  </si>
  <si>
    <t>ИП КИМ СВЕТЛАНА АЛЕКСАНДРОВНА</t>
  </si>
  <si>
    <t>ИП Цыдыпова Лариса Дмитриевна</t>
  </si>
  <si>
    <t>ИП Симаков Михаил Борисович</t>
  </si>
  <si>
    <t>ИП Хачатрян Карен Арташевич</t>
  </si>
  <si>
    <t>ИП Ковтун Ольга Алексеевна</t>
  </si>
  <si>
    <t>ИП ПЕРВАКОВА МАРИЯ ВАСИЛЬЕВНА</t>
  </si>
  <si>
    <t>ИП Разомазова Алина Александровна</t>
  </si>
  <si>
    <t>ИП Елисеев Андрей Вячеславович</t>
  </si>
  <si>
    <t>ИП Козьминых Николай Владимирович</t>
  </si>
  <si>
    <t>ИП АНЦИБОРОВА ЕЛЕНА ДМИТРИЕВНА</t>
  </si>
  <si>
    <t>ИП Айкуни Сергей Варленович</t>
  </si>
  <si>
    <t>ИП Тилушко Алексей Геннадиевич</t>
  </si>
  <si>
    <t>ИП Чариков Алексей Васильевич</t>
  </si>
  <si>
    <t>ИП КОЗЬМИНЫХ СЕРГЕЙ НИКОЛАЕВИЧ</t>
  </si>
  <si>
    <t>ИП Чиглинцева Юлия Васильевна</t>
  </si>
  <si>
    <t>ИП Веселов С.А.</t>
  </si>
  <si>
    <t>ИП БАХАРЕВА ЕЛЕНА СЕРГЕЕВНА</t>
  </si>
  <si>
    <t>ИП Егоров Валерий Николаевич</t>
  </si>
  <si>
    <t>ИП Шиповалова Людмила Михайловна</t>
  </si>
  <si>
    <t>ИП ТЕПЛЫХ МАРИЯ АРКАДЬЕВНА</t>
  </si>
  <si>
    <t>ИП Никитина Анна Владимировна</t>
  </si>
  <si>
    <t>ИП Якунин Андрей Олегович</t>
  </si>
  <si>
    <t>ИП ДРУЗИНА ЕЛЕНА ИГОРЕВНА</t>
  </si>
  <si>
    <t>ИП Трусов Илья Игоревич</t>
  </si>
  <si>
    <t>ИП Стебенькова Татьяна Сергеевна</t>
  </si>
  <si>
    <t>ИП Очилбоев З.Р.</t>
  </si>
  <si>
    <t>ИП Смирнова Елена Викторовна</t>
  </si>
  <si>
    <t>ИП КАСАРИН ИГОРЬ ВИТАЛЬЕВИЧ</t>
  </si>
  <si>
    <t>ИП ЗАГРУДНИЙ ВАДИМ БОРИСОВИЧ</t>
  </si>
  <si>
    <t>ИП ФАРЗАЛИЕВ ВУГАР ТАДЖЕДДИНОВИЧ</t>
  </si>
  <si>
    <t>ИП БАЛАН МАКСИМ ИВАНОВИЧ</t>
  </si>
  <si>
    <t>ИП ФОМИН ЕВГЕНИЙ ВЛАДИМИРОВИЧ</t>
  </si>
  <si>
    <t>ИП Копылова Ольга Анатольевна</t>
  </si>
  <si>
    <t>ИП ГУЛЯЩЕВ ДМИТРИЙ НИКОЛАЕВИЧ</t>
  </si>
  <si>
    <t>ИП СОЛОВЬЕВА ИРИНА ВЛАДИМИРОВНА</t>
  </si>
  <si>
    <t>ИП ГРИШИНА МАРИНА ПАВЛОВНА</t>
  </si>
  <si>
    <t>ИП Филимонова Татьяна Вячеславовна</t>
  </si>
  <si>
    <t>ИП Ларионов Виталий Владимирович</t>
  </si>
  <si>
    <t>ИП ПОПОВА ЕКАТЕРИНА АЛЕКСАНДРОВНА</t>
  </si>
  <si>
    <t>ИП ТРАПЕЗНИКОВА ЭЛЬВИРА ХАМИТОВНА</t>
  </si>
  <si>
    <t>ИП ЮРКООЛЕГ СЕРГЕЕВИЧ</t>
  </si>
  <si>
    <t>ИП АДРОВ СЕРГЕЙ АЛЕКСЕЕВИЧ</t>
  </si>
  <si>
    <t>ИП МИГРАНОВ ВЯЧЕСЛАВ ВАГИЗОВИЧ</t>
  </si>
  <si>
    <t>ИП Красный Александр Николаевич</t>
  </si>
  <si>
    <t>ИП Вагин Анатолий Михайлович</t>
  </si>
  <si>
    <t>ИП Адомавичене Елена Борисовна</t>
  </si>
  <si>
    <t>ИП НЕДЕЛЬЧУК А.О.</t>
  </si>
  <si>
    <t>ИП Шашков Сергей Александрович</t>
  </si>
  <si>
    <t>ИП АБДУЛЛАЕВА ЛЯМАН ДАМЕД КЫЗЫ</t>
  </si>
  <si>
    <t>ИП Якшто Максим Александрович</t>
  </si>
  <si>
    <t>ИП КобжМадин Джанбекович</t>
  </si>
  <si>
    <t>ИП Некрасова Ирина Николаевна</t>
  </si>
  <si>
    <t>ИП Прядкин Сергей Владимирович</t>
  </si>
  <si>
    <t>ИП Морозов Сергей Владимирович</t>
  </si>
  <si>
    <t>ИП Толстов Иван Владимирович</t>
  </si>
  <si>
    <t>ИП Жарков Илья Александрович</t>
  </si>
  <si>
    <t>ИП АРУТЮНОВ А.Р.</t>
  </si>
  <si>
    <t>ИП БУЛКИНА С.В.</t>
  </si>
  <si>
    <t>ИП Кочетова Лидия Константиновна</t>
  </si>
  <si>
    <t>ИП Есенов Ахсарбек Казбекович</t>
  </si>
  <si>
    <t>ИП Чикарлеев Александр Владимирович</t>
  </si>
  <si>
    <t>ИП Муртазин Рамис Равильевич</t>
  </si>
  <si>
    <t>ИП Тихменева Юлия Сергеевна</t>
  </si>
  <si>
    <t>ИП Долгушин Сергей Александрович</t>
  </si>
  <si>
    <t>ИП Зорина Юлия Владимировна</t>
  </si>
  <si>
    <t>ИП Таипова Галина Владимировна</t>
  </si>
  <si>
    <t>ИП Перепелкин Антон Александрович</t>
  </si>
  <si>
    <t>ИП ВИГОВСКИЙ АЛЕКСАНДР АЛЕКСАНДРОВИЧ</t>
  </si>
  <si>
    <t>ИП КОШКИН СЕРГЕЙ ВЛАДИМИРОВИЧ</t>
  </si>
  <si>
    <t>ИП АЛЕКСЕЕВА НАТАЛИЯ ВЛАДИМИРОВНА</t>
  </si>
  <si>
    <t>ИП Гусейнов Джаншир Назим оглы</t>
  </si>
  <si>
    <t>ИП Шемякина Евгения Викторовна</t>
  </si>
  <si>
    <t>ИП МОНАХОВ ДМИТРИЙ АЛЕКСАНДРОВИЧ</t>
  </si>
  <si>
    <t>ИП САГИТОВА НАТАЛЬЯ АЛЕКСАНДРОВНА</t>
  </si>
  <si>
    <t>ИП ГРИНЬЧЕНКО ВЛАДИМИР АЛЕКСЕЕВИЧ</t>
  </si>
  <si>
    <t>ИП Шуляковская Лариса Эдуардовна</t>
  </si>
  <si>
    <t>ИП НАЗАРОВА ИРИНА АНАТОЛЬЕВНА</t>
  </si>
  <si>
    <t>ИП КРУТЫХ ОЛЬГА ФЕДОРОВНА</t>
  </si>
  <si>
    <t>ИП Фомина Юлия Михайловна</t>
  </si>
  <si>
    <t>ИП Комарь Вера Вадимовна</t>
  </si>
  <si>
    <t>ИП Стаценко Артём Игоревич</t>
  </si>
  <si>
    <t>ИП ДРУЖИНИН АНДРЕЙ АЛЕКСАНДРОВИЧ</t>
  </si>
  <si>
    <t>ИП КРАСНАЯ ТАТЬЯНА НИКОЛАЕВНА</t>
  </si>
  <si>
    <t>ИП ФИЛАТОВ ПАВЕЛ ЮРЬЕВИЧ</t>
  </si>
  <si>
    <t>ИП Сторожева Наталия Евгеньевна</t>
  </si>
  <si>
    <t>ИП Ермаков Евгений Юрьевич</t>
  </si>
  <si>
    <t>ИП Барабанщикова Н.В.</t>
  </si>
  <si>
    <t>ИП ФЕДЯЕВ ВАСИЛИЙ ВАСИЛЬЕВИЧ</t>
  </si>
  <si>
    <t>ИП Денисенко Денис Иванович</t>
  </si>
  <si>
    <t>ИП ШИЛЬЧЕНКО СЕРГЕЙ ЮРЬЕВИЧ</t>
  </si>
  <si>
    <t>ИП АБДУЛЛАЕВА ЮЛИЯ СЕРГЕЕВНА</t>
  </si>
  <si>
    <t>ИП ЗАЙЦЕВСКИЙ РОМАН ОЛЕГОВИЧ</t>
  </si>
  <si>
    <t>ИП БЕЛЫХ СЕРГЕЙ ГЕОРГИЕВИЧ</t>
  </si>
  <si>
    <t>ИП Загура Никита Сергеевич</t>
  </si>
  <si>
    <t>ИП АНТОНЕНКО ВАДИМ ГЕННАДЬЕВИЧ</t>
  </si>
  <si>
    <t>ИП НЕВЕРОВА НИНА БОРИСОВНА</t>
  </si>
  <si>
    <t>ИП ШАМОЯН АРКАДИ СУРИКОВИЧ</t>
  </si>
  <si>
    <t>ИП ГУБИНА ТАТЬЯНА АЛЕКСАНДРОВНА</t>
  </si>
  <si>
    <t>ИП Герасимов Игорь Александрович</t>
  </si>
  <si>
    <t>ИП Велин Виктор Николаевич</t>
  </si>
  <si>
    <t>ИП ВАТУТИН РУСЛАН НИКОЛАЕВИЧ</t>
  </si>
  <si>
    <t>ИП Айрапетян Сергей Львович</t>
  </si>
  <si>
    <t>ИП ГАЛИЕВ И.Р.</t>
  </si>
  <si>
    <t>ИП Радкевич Оксана Витальевна</t>
  </si>
  <si>
    <t>ИП Магомедов Патах Магомедович</t>
  </si>
  <si>
    <t>ИП Григорьев Евгений Александрович</t>
  </si>
  <si>
    <t>ИП Синдарев Алексей Михайлович</t>
  </si>
  <si>
    <t>ИП Марьин Андрей Владимирович</t>
  </si>
  <si>
    <t>ИП Бондарь Лилия Викторовна</t>
  </si>
  <si>
    <t>ИП ДОБРОВОЛЬСКАЯ МАРИНА ГЕННАДЬЕВНА</t>
  </si>
  <si>
    <t>ИП АЛОВА ИРИНА АНАТОЛЬЕВНА</t>
  </si>
  <si>
    <t>ИП Прокофьева Анастасия Юрьевна</t>
  </si>
  <si>
    <t>ИП Чаплыгин Олег Валерьевич</t>
  </si>
  <si>
    <t>ИП САДАКОВ КОНСТАНТИН ЛЕОНИДОВИЧ</t>
  </si>
  <si>
    <t>ИП Коваль Дмитрий Васильевич</t>
  </si>
  <si>
    <t>ИП БЕДРОСОВА ЮЛИЯ ВИКТОРОВНА</t>
  </si>
  <si>
    <t>ИП КАЛИСТРАТОВА АННА ВЛАДИМИРОВНА</t>
  </si>
  <si>
    <t>ИП ПАНЧЕНКО АЛЕКСАНДР ДМИТРИЕВИЧ</t>
  </si>
  <si>
    <t>ИП КОЗЛОВ АЛЕКСАНДР ЮРЬЕВИЧ</t>
  </si>
  <si>
    <t>ИП НАЙЧУК ОЛЬГА ВИКТОРОВНА</t>
  </si>
  <si>
    <t>ИП ГОРБУНОВА ОЛЬГА АНАТОЛЬЕВНА</t>
  </si>
  <si>
    <t>ИП Бельченков Дмитрий Евгеньевич</t>
  </si>
  <si>
    <t>ИП Маркеленко Сергей Александрович</t>
  </si>
  <si>
    <t>ИП Давидова Илона Анатольевна</t>
  </si>
  <si>
    <t>МОЖАРСКИЙ ДЕНИС АНДРЕЕВИЧ (ИП)</t>
  </si>
  <si>
    <t>П ОКСАНА ИВАНОВНА</t>
  </si>
  <si>
    <t>ИП Сорокин Андрей Алексеевич</t>
  </si>
  <si>
    <t>ГРАФКИНА ОКСАНА ВЛАДИМИРОВНА (ИП)</t>
  </si>
  <si>
    <t>УГРОВАТЫЙ НИКИТА ЮРЬЕВИЧ (ИП)</t>
  </si>
  <si>
    <t>ООО "ПРОДСТАР С-З"</t>
  </si>
  <si>
    <t>ИП Хакимжанов Шавкат Бахромович</t>
  </si>
  <si>
    <t>ООО ЦИФРОВЫЕ КОМПОНЕНТЫ</t>
  </si>
  <si>
    <t>3330</t>
  </si>
  <si>
    <t>6478</t>
  </si>
  <si>
    <t>6053</t>
  </si>
  <si>
    <t>2240</t>
  </si>
  <si>
    <t>7603</t>
  </si>
  <si>
    <t>4884</t>
  </si>
  <si>
    <t>4706</t>
  </si>
  <si>
    <t>0937</t>
  </si>
  <si>
    <t>8603</t>
  </si>
  <si>
    <t>0230</t>
  </si>
  <si>
    <t>4587</t>
  </si>
  <si>
    <t>3629</t>
  </si>
  <si>
    <t>8610</t>
  </si>
  <si>
    <t>6524</t>
  </si>
  <si>
    <t>3411</t>
  </si>
  <si>
    <t>5798</t>
  </si>
  <si>
    <t>5317</t>
  </si>
  <si>
    <t>2452</t>
  </si>
  <si>
    <t>7501</t>
  </si>
  <si>
    <t>5252</t>
  </si>
  <si>
    <t>9918</t>
  </si>
  <si>
    <t>3781</t>
  </si>
  <si>
    <t>4959</t>
  </si>
  <si>
    <t>6961</t>
  </si>
  <si>
    <t>2638</t>
  </si>
  <si>
    <t>8462</t>
  </si>
  <si>
    <t>2020</t>
  </si>
  <si>
    <t>4729</t>
  </si>
  <si>
    <t>1658</t>
  </si>
  <si>
    <t>5651</t>
  </si>
  <si>
    <t>6114</t>
  </si>
  <si>
    <t>4334</t>
  </si>
  <si>
    <t>2472</t>
  </si>
  <si>
    <t>5191</t>
  </si>
  <si>
    <t>0522</t>
  </si>
  <si>
    <t>9651</t>
  </si>
  <si>
    <t>2902</t>
  </si>
  <si>
    <t>2139</t>
  </si>
  <si>
    <t>8924</t>
  </si>
  <si>
    <t>5977</t>
  </si>
  <si>
    <t>7435</t>
  </si>
  <si>
    <t>1848</t>
  </si>
  <si>
    <t>4843</t>
  </si>
  <si>
    <t>1201</t>
  </si>
  <si>
    <t>6934</t>
  </si>
  <si>
    <t>3807</t>
  </si>
  <si>
    <t>5603</t>
  </si>
  <si>
    <t>5485</t>
  </si>
  <si>
    <t>2076</t>
  </si>
  <si>
    <t>5949</t>
  </si>
  <si>
    <t>4445</t>
  </si>
  <si>
    <t>9832</t>
  </si>
  <si>
    <t>7840</t>
  </si>
  <si>
    <t>9554</t>
  </si>
  <si>
    <t>0786</t>
  </si>
  <si>
    <t>5436</t>
  </si>
  <si>
    <t>1609</t>
  </si>
  <si>
    <t>7276</t>
  </si>
  <si>
    <t>6146</t>
  </si>
  <si>
    <t>0030</t>
  </si>
  <si>
    <t>5864</t>
  </si>
  <si>
    <t>4084</t>
  </si>
  <si>
    <t>3094</t>
  </si>
  <si>
    <t>7411</t>
  </si>
  <si>
    <t>9805</t>
  </si>
  <si>
    <t>1146</t>
  </si>
  <si>
    <t>0805</t>
  </si>
  <si>
    <t>3630</t>
  </si>
  <si>
    <t>5739</t>
  </si>
  <si>
    <t>6336</t>
  </si>
  <si>
    <t>5112</t>
  </si>
  <si>
    <t>9817</t>
  </si>
  <si>
    <t>9905</t>
  </si>
  <si>
    <t>5699</t>
  </si>
  <si>
    <t>1347</t>
  </si>
  <si>
    <t>9820</t>
  </si>
  <si>
    <t>8854</t>
  </si>
  <si>
    <t>3229</t>
  </si>
  <si>
    <t>1882</t>
  </si>
  <si>
    <t>8185</t>
  </si>
  <si>
    <t>7157</t>
  </si>
  <si>
    <t>2568</t>
  </si>
  <si>
    <t>8015</t>
  </si>
  <si>
    <t>5896</t>
  </si>
  <si>
    <t>9539</t>
  </si>
  <si>
    <t>6415</t>
  </si>
  <si>
    <t>8075</t>
  </si>
  <si>
    <t>2351</t>
  </si>
  <si>
    <t>7831</t>
  </si>
  <si>
    <t>7814</t>
  </si>
  <si>
    <t>1959</t>
  </si>
  <si>
    <t>8782</t>
  </si>
  <si>
    <t>8496</t>
  </si>
  <si>
    <t>8914</t>
  </si>
  <si>
    <t>9296</t>
  </si>
  <si>
    <t>8559</t>
  </si>
  <si>
    <t>5407</t>
  </si>
  <si>
    <t>8577</t>
  </si>
  <si>
    <t>2636</t>
  </si>
  <si>
    <t>2155</t>
  </si>
  <si>
    <t>1008</t>
  </si>
  <si>
    <t>5771</t>
  </si>
  <si>
    <t>2525</t>
  </si>
  <si>
    <t>3502</t>
  </si>
  <si>
    <t>2734</t>
  </si>
  <si>
    <t>0116</t>
  </si>
  <si>
    <t>3824</t>
  </si>
  <si>
    <t>5542</t>
  </si>
  <si>
    <t>3396</t>
  </si>
  <si>
    <t>5586</t>
  </si>
  <si>
    <t>5458</t>
  </si>
  <si>
    <t>8041</t>
  </si>
  <si>
    <t>8973</t>
  </si>
  <si>
    <t>1073</t>
  </si>
  <si>
    <t>3001</t>
  </si>
  <si>
    <t>4528</t>
  </si>
  <si>
    <t>2311</t>
  </si>
  <si>
    <t>8227</t>
  </si>
  <si>
    <t>3911</t>
  </si>
  <si>
    <t>7945</t>
  </si>
  <si>
    <t>7493</t>
  </si>
  <si>
    <t>0382</t>
  </si>
  <si>
    <t>4753</t>
  </si>
  <si>
    <t>5062</t>
  </si>
  <si>
    <t>2339</t>
  </si>
  <si>
    <t>2526</t>
  </si>
  <si>
    <t>7428</t>
  </si>
  <si>
    <t>1051</t>
  </si>
  <si>
    <t>0908</t>
  </si>
  <si>
    <t>3849</t>
  </si>
  <si>
    <t>2121</t>
  </si>
  <si>
    <t>1463</t>
  </si>
  <si>
    <t>3651</t>
  </si>
  <si>
    <t>7126</t>
  </si>
  <si>
    <t>4823</t>
  </si>
  <si>
    <t>9633</t>
  </si>
  <si>
    <t>0431</t>
  </si>
  <si>
    <t>8587</t>
  </si>
  <si>
    <t>6790</t>
  </si>
  <si>
    <t>0076</t>
  </si>
  <si>
    <t>8013</t>
  </si>
  <si>
    <t>5650</t>
  </si>
  <si>
    <t>0469</t>
  </si>
  <si>
    <t>2341</t>
  </si>
  <si>
    <t>7772</t>
  </si>
  <si>
    <t>5537</t>
  </si>
  <si>
    <t>4008</t>
  </si>
  <si>
    <t>1286</t>
  </si>
  <si>
    <t>6942</t>
  </si>
  <si>
    <t>7149</t>
  </si>
  <si>
    <t>9465</t>
  </si>
  <si>
    <t>9174</t>
  </si>
  <si>
    <t>8104</t>
  </si>
  <si>
    <t>9062</t>
  </si>
  <si>
    <t>3011</t>
  </si>
  <si>
    <t>7329</t>
  </si>
  <si>
    <t>5316</t>
  </si>
  <si>
    <t>9111</t>
  </si>
  <si>
    <t>5053</t>
  </si>
  <si>
    <t>0381</t>
  </si>
  <si>
    <t>4844</t>
  </si>
  <si>
    <t>3996</t>
  </si>
  <si>
    <t>2242</t>
  </si>
  <si>
    <t>1484</t>
  </si>
  <si>
    <t>1675</t>
  </si>
  <si>
    <t>8581</t>
  </si>
  <si>
    <t>5304</t>
  </si>
  <si>
    <t>9018</t>
  </si>
  <si>
    <t>2488</t>
  </si>
  <si>
    <t>6154</t>
  </si>
  <si>
    <t>9031</t>
  </si>
  <si>
    <t>5529</t>
  </si>
  <si>
    <t>8779</t>
  </si>
  <si>
    <t>1155</t>
  </si>
  <si>
    <t>0534</t>
  </si>
  <si>
    <t>9699</t>
  </si>
  <si>
    <t>8298</t>
  </si>
  <si>
    <t>2348</t>
  </si>
  <si>
    <t>4664</t>
  </si>
  <si>
    <t>1020</t>
  </si>
  <si>
    <t>2639</t>
  </si>
  <si>
    <t>6520</t>
  </si>
  <si>
    <t>3149</t>
  </si>
  <si>
    <t>8456</t>
  </si>
  <si>
    <t>1727</t>
  </si>
  <si>
    <t>6774</t>
  </si>
  <si>
    <t>2612</t>
  </si>
  <si>
    <t>2471</t>
  </si>
  <si>
    <t>5608</t>
  </si>
  <si>
    <t>0283</t>
  </si>
  <si>
    <t>4536</t>
  </si>
  <si>
    <t>8655</t>
  </si>
  <si>
    <t>7167</t>
  </si>
  <si>
    <t>9833</t>
  </si>
  <si>
    <t>2376</t>
  </si>
  <si>
    <t>3002</t>
  </si>
  <si>
    <t>2014</t>
  </si>
  <si>
    <t>8933</t>
  </si>
  <si>
    <t>4666</t>
  </si>
  <si>
    <t>9847</t>
  </si>
  <si>
    <t>7718</t>
  </si>
  <si>
    <t>7856</t>
  </si>
  <si>
    <t>3438</t>
  </si>
  <si>
    <t>7432</t>
  </si>
  <si>
    <t>0635</t>
  </si>
  <si>
    <t>4202</t>
  </si>
  <si>
    <t>6346</t>
  </si>
  <si>
    <t>8209</t>
  </si>
  <si>
    <t>9790</t>
  </si>
  <si>
    <t>5248</t>
  </si>
  <si>
    <t>6045</t>
  </si>
  <si>
    <t>4579</t>
  </si>
  <si>
    <t>1970</t>
  </si>
  <si>
    <t>1606</t>
  </si>
  <si>
    <t>6039</t>
  </si>
  <si>
    <t>9799</t>
  </si>
  <si>
    <t>1555</t>
  </si>
  <si>
    <t>2095</t>
  </si>
  <si>
    <t>2804</t>
  </si>
  <si>
    <t>5924</t>
  </si>
  <si>
    <t>0396</t>
  </si>
  <si>
    <t>3295</t>
  </si>
  <si>
    <t>3324</t>
  </si>
  <si>
    <t>5518</t>
  </si>
  <si>
    <t>2678</t>
  </si>
  <si>
    <t>5842</t>
  </si>
  <si>
    <t>7073</t>
  </si>
  <si>
    <t>4353</t>
  </si>
  <si>
    <t>6749</t>
  </si>
  <si>
    <t>3666</t>
  </si>
  <si>
    <t>5984</t>
  </si>
  <si>
    <t>8959</t>
  </si>
  <si>
    <t>5564</t>
  </si>
  <si>
    <t>3045</t>
  </si>
  <si>
    <t>9497</t>
  </si>
  <si>
    <t>9622</t>
  </si>
  <si>
    <t>1785</t>
  </si>
  <si>
    <t>1387</t>
  </si>
  <si>
    <t>4359</t>
  </si>
  <si>
    <t>4885</t>
  </si>
  <si>
    <t>1247</t>
  </si>
  <si>
    <t>0969</t>
  </si>
  <si>
    <t>7686</t>
  </si>
  <si>
    <t>1197</t>
  </si>
  <si>
    <t>4155</t>
  </si>
  <si>
    <t>6896</t>
  </si>
  <si>
    <t>4108</t>
  </si>
  <si>
    <t>8883</t>
  </si>
  <si>
    <t>2719</t>
  </si>
  <si>
    <t>5424</t>
  </si>
  <si>
    <t>9052</t>
  </si>
  <si>
    <t>8632</t>
  </si>
  <si>
    <t>3277</t>
  </si>
  <si>
    <t>0559</t>
  </si>
  <si>
    <t>9996</t>
  </si>
  <si>
    <t>6912</t>
  </si>
  <si>
    <t>3600</t>
  </si>
  <si>
    <t>0425</t>
  </si>
  <si>
    <t>1543</t>
  </si>
  <si>
    <t>6180</t>
  </si>
  <si>
    <t>5785</t>
  </si>
  <si>
    <t>2016</t>
  </si>
  <si>
    <t>2057</t>
  </si>
  <si>
    <t>9655</t>
  </si>
  <si>
    <t>8384</t>
  </si>
  <si>
    <t>8935</t>
  </si>
  <si>
    <t>2255</t>
  </si>
  <si>
    <t>4206</t>
  </si>
  <si>
    <t>4770</t>
  </si>
  <si>
    <t>2420</t>
  </si>
  <si>
    <t>4017</t>
  </si>
  <si>
    <t>8593</t>
  </si>
  <si>
    <t>1174</t>
  </si>
  <si>
    <t>6627</t>
  </si>
  <si>
    <t>2647</t>
  </si>
  <si>
    <t>0592</t>
  </si>
  <si>
    <t>4257</t>
  </si>
  <si>
    <t>6167</t>
  </si>
  <si>
    <t>0976</t>
  </si>
  <si>
    <t>5952</t>
  </si>
  <si>
    <t>5289</t>
  </si>
  <si>
    <t>7543</t>
  </si>
  <si>
    <t>3691</t>
  </si>
  <si>
    <t>4537</t>
  </si>
  <si>
    <t>8745</t>
  </si>
  <si>
    <t>1190</t>
  </si>
  <si>
    <t>1810</t>
  </si>
  <si>
    <t>4764</t>
  </si>
  <si>
    <t>9050</t>
  </si>
  <si>
    <t>8121</t>
  </si>
  <si>
    <t>8643</t>
  </si>
  <si>
    <t>6157</t>
  </si>
  <si>
    <t>1099</t>
  </si>
  <si>
    <t>9258</t>
  </si>
  <si>
    <t>3463</t>
  </si>
  <si>
    <t>9148</t>
  </si>
  <si>
    <t>3406</t>
  </si>
  <si>
    <t>4793</t>
  </si>
  <si>
    <t>0628</t>
  </si>
  <si>
    <t>4948</t>
  </si>
  <si>
    <t>0743</t>
  </si>
  <si>
    <t>5731</t>
  </si>
  <si>
    <t>8253</t>
  </si>
  <si>
    <t>8705</t>
  </si>
  <si>
    <t>7235</t>
  </si>
  <si>
    <t>5488</t>
  </si>
  <si>
    <t>8404</t>
  </si>
  <si>
    <t>1444</t>
  </si>
  <si>
    <t>5147</t>
  </si>
  <si>
    <t>7552</t>
  </si>
  <si>
    <t>4044</t>
  </si>
  <si>
    <t>4813</t>
  </si>
  <si>
    <t>4835</t>
  </si>
  <si>
    <t>9763</t>
  </si>
  <si>
    <t>6098</t>
  </si>
  <si>
    <t>6213</t>
  </si>
  <si>
    <t>9550</t>
  </si>
  <si>
    <t>4682</t>
  </si>
  <si>
    <t>8911</t>
  </si>
  <si>
    <t>0444</t>
  </si>
  <si>
    <t>5034</t>
  </si>
  <si>
    <t>2473</t>
  </si>
  <si>
    <t>4903</t>
  </si>
  <si>
    <t>7892</t>
  </si>
  <si>
    <t>9195</t>
  </si>
  <si>
    <t>8511</t>
  </si>
  <si>
    <t>0185</t>
  </si>
  <si>
    <t>8471</t>
  </si>
  <si>
    <t>6632</t>
  </si>
  <si>
    <t>4981</t>
  </si>
  <si>
    <t>1694</t>
  </si>
  <si>
    <t>2161</t>
  </si>
  <si>
    <t>3445</t>
  </si>
  <si>
    <t>1862</t>
  </si>
  <si>
    <t>0138</t>
  </si>
  <si>
    <t>1552</t>
  </si>
  <si>
    <t>0121</t>
  </si>
  <si>
    <t>7364</t>
  </si>
  <si>
    <t>5245</t>
  </si>
  <si>
    <t>9274</t>
  </si>
  <si>
    <t>1459</t>
  </si>
  <si>
    <t>5349</t>
  </si>
  <si>
    <t>4493</t>
  </si>
  <si>
    <t>7422</t>
  </si>
  <si>
    <t>8515</t>
  </si>
  <si>
    <t>5828</t>
  </si>
  <si>
    <t>7161</t>
  </si>
  <si>
    <t>7195</t>
  </si>
  <si>
    <t>5976</t>
  </si>
  <si>
    <t>4763</t>
  </si>
  <si>
    <t>4696</t>
  </si>
  <si>
    <t>7361</t>
  </si>
  <si>
    <t>2803</t>
  </si>
  <si>
    <t>9563</t>
  </si>
  <si>
    <t>1379</t>
  </si>
  <si>
    <t>3167</t>
  </si>
  <si>
    <t>7854</t>
  </si>
  <si>
    <t>5283</t>
  </si>
  <si>
    <t>7835</t>
  </si>
  <si>
    <t>8900</t>
  </si>
  <si>
    <t>7466</t>
  </si>
  <si>
    <t>8605</t>
  </si>
  <si>
    <t>0866</t>
  </si>
  <si>
    <t>3272</t>
  </si>
  <si>
    <t>1436</t>
  </si>
  <si>
    <t>3368</t>
  </si>
  <si>
    <t>8395</t>
  </si>
  <si>
    <t>5578</t>
  </si>
  <si>
    <t>5597</t>
  </si>
  <si>
    <t>9130</t>
  </si>
  <si>
    <t>2062</t>
  </si>
  <si>
    <t>8251</t>
  </si>
  <si>
    <t>2364</t>
  </si>
  <si>
    <t>7802</t>
  </si>
  <si>
    <t>4911</t>
  </si>
  <si>
    <t>7994</t>
  </si>
  <si>
    <t>2100</t>
  </si>
  <si>
    <t>7790</t>
  </si>
  <si>
    <t>0598</t>
  </si>
  <si>
    <t>5388</t>
  </si>
  <si>
    <t>2284</t>
  </si>
  <si>
    <t>0924</t>
  </si>
  <si>
    <t>0397</t>
  </si>
  <si>
    <t>9209</t>
  </si>
  <si>
    <t>4384</t>
  </si>
  <si>
    <t>1634</t>
  </si>
  <si>
    <t>8832</t>
  </si>
  <si>
    <t>8468</t>
  </si>
  <si>
    <t>4136</t>
  </si>
  <si>
    <t>8208</t>
  </si>
  <si>
    <t>7248</t>
  </si>
  <si>
    <t>1373</t>
  </si>
  <si>
    <t>4313</t>
  </si>
  <si>
    <t>4247</t>
  </si>
  <si>
    <t>7925</t>
  </si>
  <si>
    <t>9475</t>
  </si>
  <si>
    <t>0859</t>
  </si>
  <si>
    <t>7666</t>
  </si>
  <si>
    <t>4172</t>
  </si>
  <si>
    <t>4655</t>
  </si>
  <si>
    <t>4048</t>
  </si>
  <si>
    <t>6941</t>
  </si>
  <si>
    <t>6844</t>
  </si>
  <si>
    <t>0923</t>
  </si>
  <si>
    <t>6260</t>
  </si>
  <si>
    <t>9119</t>
  </si>
  <si>
    <t>5024</t>
  </si>
  <si>
    <t>8414</t>
  </si>
  <si>
    <t>8066</t>
  </si>
  <si>
    <t>3358</t>
  </si>
  <si>
    <t>1239</t>
  </si>
  <si>
    <t>3822</t>
  </si>
  <si>
    <t>4236</t>
  </si>
  <si>
    <t>4371</t>
  </si>
  <si>
    <t>7067</t>
  </si>
  <si>
    <t>5775</t>
  </si>
  <si>
    <t>0129</t>
  </si>
  <si>
    <t>1063</t>
  </si>
  <si>
    <t>7100</t>
  </si>
  <si>
    <t>5596</t>
  </si>
  <si>
    <t>5733</t>
  </si>
  <si>
    <t>9289</t>
  </si>
  <si>
    <t>4820</t>
  </si>
  <si>
    <t>0311</t>
  </si>
  <si>
    <t>2644</t>
  </si>
  <si>
    <t>6082</t>
  </si>
  <si>
    <t>5536</t>
  </si>
  <si>
    <t>8341</t>
  </si>
  <si>
    <t>1646</t>
  </si>
  <si>
    <t>3910</t>
  </si>
  <si>
    <t>1312</t>
  </si>
  <si>
    <t>2539</t>
  </si>
  <si>
    <t>0457</t>
  </si>
  <si>
    <t>2349</t>
  </si>
  <si>
    <t>4454</t>
  </si>
  <si>
    <t>9977</t>
  </si>
  <si>
    <t>5834</t>
  </si>
  <si>
    <t>2867</t>
  </si>
  <si>
    <t>2791</t>
  </si>
  <si>
    <t>5791</t>
  </si>
  <si>
    <t>0286</t>
  </si>
  <si>
    <t>2680</t>
  </si>
  <si>
    <t>2144</t>
  </si>
  <si>
    <t>8600</t>
  </si>
  <si>
    <t>4397</t>
  </si>
  <si>
    <t>9740</t>
  </si>
  <si>
    <t>2529</t>
  </si>
  <si>
    <t>9900</t>
  </si>
  <si>
    <t>7470</t>
  </si>
  <si>
    <t>7568</t>
  </si>
  <si>
    <t>7884</t>
  </si>
  <si>
    <t>0583</t>
  </si>
  <si>
    <t>1961</t>
  </si>
  <si>
    <t>0608</t>
  </si>
  <si>
    <t>7789</t>
  </si>
  <si>
    <t>1145</t>
  </si>
  <si>
    <t>0221</t>
  </si>
  <si>
    <t>3369</t>
  </si>
  <si>
    <t>5290</t>
  </si>
  <si>
    <t>2646</t>
  </si>
  <si>
    <t>5706</t>
  </si>
  <si>
    <t>4500</t>
  </si>
  <si>
    <t>4438</t>
  </si>
  <si>
    <t>9146</t>
  </si>
  <si>
    <t>1554</t>
  </si>
  <si>
    <t>5232</t>
  </si>
  <si>
    <t>4274</t>
  </si>
  <si>
    <t>3511</t>
  </si>
  <si>
    <t>9106</t>
  </si>
  <si>
    <t>3963</t>
  </si>
  <si>
    <t>4670</t>
  </si>
  <si>
    <t>8065</t>
  </si>
  <si>
    <t>4744</t>
  </si>
  <si>
    <t>3710</t>
  </si>
  <si>
    <t>4927</t>
  </si>
  <si>
    <t>3896</t>
  </si>
  <si>
    <t>0127</t>
  </si>
  <si>
    <t>3410</t>
  </si>
  <si>
    <t>1490</t>
  </si>
  <si>
    <t>4708</t>
  </si>
  <si>
    <t>2665</t>
  </si>
  <si>
    <t>5944</t>
  </si>
  <si>
    <t>2546</t>
  </si>
  <si>
    <t>1010</t>
  </si>
  <si>
    <t>1787</t>
  </si>
  <si>
    <t>2210</t>
  </si>
  <si>
    <t>1273</t>
  </si>
  <si>
    <t>9311</t>
  </si>
  <si>
    <t>5412</t>
  </si>
  <si>
    <t>0475</t>
  </si>
  <si>
    <t>6650</t>
  </si>
  <si>
    <t>5693</t>
  </si>
  <si>
    <t>0063</t>
  </si>
  <si>
    <t>4781</t>
  </si>
  <si>
    <t>3374</t>
  </si>
  <si>
    <t>0721</t>
  </si>
  <si>
    <t>3409</t>
  </si>
  <si>
    <t>5810</t>
  </si>
  <si>
    <t>6285</t>
  </si>
  <si>
    <t>2163</t>
  </si>
  <si>
    <t>4451</t>
  </si>
  <si>
    <t>7033</t>
  </si>
  <si>
    <t>8009</t>
  </si>
  <si>
    <t>1485</t>
  </si>
  <si>
    <t>0529</t>
  </si>
  <si>
    <t>2482</t>
  </si>
  <si>
    <t>2668</t>
  </si>
  <si>
    <t>3503</t>
  </si>
  <si>
    <t>2694</t>
  </si>
  <si>
    <t>9462</t>
  </si>
  <si>
    <t>1734</t>
  </si>
  <si>
    <t>2112</t>
  </si>
  <si>
    <t>6066</t>
  </si>
  <si>
    <t>7598</t>
  </si>
  <si>
    <t>6719</t>
  </si>
  <si>
    <t>3946</t>
  </si>
  <si>
    <t>4444</t>
  </si>
  <si>
    <t>3679</t>
  </si>
  <si>
    <t>4986</t>
  </si>
  <si>
    <t>0329</t>
  </si>
  <si>
    <t>1185</t>
  </si>
  <si>
    <t>4846</t>
  </si>
  <si>
    <t>7624</t>
  </si>
  <si>
    <t>6313</t>
  </si>
  <si>
    <t>3350</t>
  </si>
  <si>
    <t>3081</t>
  </si>
  <si>
    <t>1189</t>
  </si>
  <si>
    <t>7993</t>
  </si>
  <si>
    <t>1166</t>
  </si>
  <si>
    <t>9279</t>
  </si>
  <si>
    <t>3332</t>
  </si>
  <si>
    <t>2600</t>
  </si>
  <si>
    <t>5202</t>
  </si>
  <si>
    <t>8038</t>
  </si>
  <si>
    <t>8936</t>
  </si>
  <si>
    <t>1671</t>
  </si>
  <si>
    <t>7170</t>
  </si>
  <si>
    <t>7162</t>
  </si>
  <si>
    <t>9263</t>
  </si>
  <si>
    <t>5306</t>
  </si>
  <si>
    <t>5516</t>
  </si>
  <si>
    <t>6263</t>
  </si>
  <si>
    <t>9658</t>
  </si>
  <si>
    <t>2781</t>
  </si>
  <si>
    <t>8984</t>
  </si>
  <si>
    <t>0200</t>
  </si>
  <si>
    <t>2430</t>
  </si>
  <si>
    <t>0491</t>
  </si>
  <si>
    <t>6890</t>
  </si>
  <si>
    <t>4534</t>
  </si>
  <si>
    <t>1153</t>
  </si>
  <si>
    <t>2953</t>
  </si>
  <si>
    <t>7916</t>
  </si>
  <si>
    <t>7591</t>
  </si>
  <si>
    <t>9718</t>
  </si>
  <si>
    <t>3831</t>
  </si>
  <si>
    <t>7953</t>
  </si>
  <si>
    <t>1390</t>
  </si>
  <si>
    <t>9959</t>
  </si>
  <si>
    <t>6008</t>
  </si>
  <si>
    <t>9514</t>
  </si>
  <si>
    <t>4517</t>
  </si>
  <si>
    <t>6019</t>
  </si>
  <si>
    <t>4152</t>
  </si>
  <si>
    <t>1516</t>
  </si>
  <si>
    <t>8032</t>
  </si>
  <si>
    <t>1412</t>
  </si>
  <si>
    <t>1950</t>
  </si>
  <si>
    <t>4018</t>
  </si>
  <si>
    <t>9348</t>
  </si>
  <si>
    <t>9153</t>
  </si>
  <si>
    <t>9943</t>
  </si>
  <si>
    <t>5562</t>
  </si>
  <si>
    <t>7413</t>
  </si>
  <si>
    <t>4217</t>
  </si>
  <si>
    <t>1475</t>
  </si>
  <si>
    <t>9066</t>
  </si>
  <si>
    <t>5041</t>
  </si>
  <si>
    <t>3076</t>
  </si>
  <si>
    <t>6849</t>
  </si>
  <si>
    <t>8968</t>
  </si>
  <si>
    <t>5214</t>
  </si>
  <si>
    <t>3567</t>
  </si>
  <si>
    <t>0334</t>
  </si>
  <si>
    <t>4621</t>
  </si>
  <si>
    <t>2606</t>
  </si>
  <si>
    <t>2653</t>
  </si>
  <si>
    <t>5752</t>
  </si>
  <si>
    <t>6756</t>
  </si>
  <si>
    <t>8413</t>
  </si>
  <si>
    <t>9645</t>
  </si>
  <si>
    <t>8749</t>
  </si>
  <si>
    <t>1822</t>
  </si>
  <si>
    <t>5039</t>
  </si>
  <si>
    <t>2941</t>
  </si>
  <si>
    <t>3536</t>
  </si>
  <si>
    <t>0685</t>
  </si>
  <si>
    <t>9535</t>
  </si>
  <si>
    <t>8677</t>
  </si>
  <si>
    <t>1995</t>
  </si>
  <si>
    <t>8003</t>
  </si>
  <si>
    <t>0009</t>
  </si>
  <si>
    <t>3932</t>
  </si>
  <si>
    <t>0380</t>
  </si>
  <si>
    <t>8177</t>
  </si>
  <si>
    <t>4804</t>
  </si>
  <si>
    <t>9935</t>
  </si>
  <si>
    <t>0042</t>
  </si>
  <si>
    <t>8934</t>
  </si>
  <si>
    <t>5229</t>
  </si>
  <si>
    <t>2643</t>
  </si>
  <si>
    <t>5774</t>
  </si>
  <si>
    <t>5061</t>
  </si>
  <si>
    <t>5781</t>
  </si>
  <si>
    <t>5146</t>
  </si>
  <si>
    <t>2726</t>
  </si>
  <si>
    <t>8270</t>
  </si>
  <si>
    <t>8748</t>
  </si>
  <si>
    <t>2429</t>
  </si>
  <si>
    <t>4411</t>
  </si>
  <si>
    <t>2980</t>
  </si>
  <si>
    <t>1084</t>
  </si>
  <si>
    <t>2651</t>
  </si>
  <si>
    <t>0158</t>
  </si>
  <si>
    <t>9544</t>
  </si>
  <si>
    <t>1005</t>
  </si>
  <si>
    <t>3355</t>
  </si>
  <si>
    <t>7352</t>
  </si>
  <si>
    <t>4482</t>
  </si>
  <si>
    <t>7642</t>
  </si>
  <si>
    <t>7335</t>
  </si>
  <si>
    <t>6266</t>
  </si>
  <si>
    <t>9712</t>
  </si>
  <si>
    <t>1942</t>
  </si>
  <si>
    <t>7265</t>
  </si>
  <si>
    <t>1922</t>
  </si>
  <si>
    <t>6660</t>
  </si>
  <si>
    <t>1680</t>
  </si>
  <si>
    <t>7699</t>
  </si>
  <si>
    <t>7228</t>
  </si>
  <si>
    <t>0319</t>
  </si>
  <si>
    <t>2589</t>
  </si>
  <si>
    <t>6295</t>
  </si>
  <si>
    <t>3192</t>
  </si>
  <si>
    <t>5164</t>
  </si>
  <si>
    <t>4098</t>
  </si>
  <si>
    <t>4598</t>
  </si>
  <si>
    <t>8964</t>
  </si>
  <si>
    <t>1538</t>
  </si>
  <si>
    <t>4256</t>
  </si>
  <si>
    <t>9994</t>
  </si>
  <si>
    <t>7762</t>
  </si>
  <si>
    <t>2004</t>
  </si>
  <si>
    <t>9962</t>
  </si>
  <si>
    <t>2247</t>
  </si>
  <si>
    <t>0136</t>
  </si>
  <si>
    <t>3070</t>
  </si>
  <si>
    <t>7641</t>
  </si>
  <si>
    <t>2117</t>
  </si>
  <si>
    <t>2945</t>
  </si>
  <si>
    <t>2000</t>
  </si>
  <si>
    <t>5770</t>
  </si>
  <si>
    <t>1562</t>
  </si>
  <si>
    <t>2465</t>
  </si>
  <si>
    <t>3952</t>
  </si>
  <si>
    <t>6402</t>
  </si>
  <si>
    <t>5071</t>
  </si>
  <si>
    <t>6243</t>
  </si>
  <si>
    <t>5337</t>
  </si>
  <si>
    <t>7301</t>
  </si>
  <si>
    <t>1798</t>
  </si>
  <si>
    <t>9154</t>
  </si>
  <si>
    <t>9056</t>
  </si>
  <si>
    <t>4607</t>
  </si>
  <si>
    <t>6437</t>
  </si>
  <si>
    <t>4617</t>
  </si>
  <si>
    <t>8938</t>
  </si>
  <si>
    <t>4506</t>
  </si>
  <si>
    <t>4864</t>
  </si>
  <si>
    <t>6792</t>
  </si>
  <si>
    <t>9233</t>
  </si>
  <si>
    <t>4227</t>
  </si>
  <si>
    <t>2315</t>
  </si>
  <si>
    <t>1952</t>
  </si>
  <si>
    <t>8974</t>
  </si>
  <si>
    <t>3917</t>
  </si>
  <si>
    <t>4003</t>
  </si>
  <si>
    <t>3980</t>
  </si>
  <si>
    <t>2118</t>
  </si>
  <si>
    <t>2809</t>
  </si>
  <si>
    <t>5729</t>
  </si>
  <si>
    <t>8657</t>
  </si>
  <si>
    <t>3105</t>
  </si>
  <si>
    <t>1616</t>
  </si>
  <si>
    <t>5868</t>
  </si>
  <si>
    <t>1270</t>
  </si>
  <si>
    <t>4711</t>
  </si>
  <si>
    <t>1566</t>
  </si>
  <si>
    <t>7185</t>
  </si>
  <si>
    <t>1598</t>
  </si>
  <si>
    <t>8663</t>
  </si>
  <si>
    <t>7217</t>
  </si>
  <si>
    <t>5499</t>
  </si>
  <si>
    <t>3394</t>
  </si>
  <si>
    <t>8761</t>
  </si>
  <si>
    <t>1167</t>
  </si>
  <si>
    <t>6679</t>
  </si>
  <si>
    <t>6804</t>
  </si>
  <si>
    <t>9048</t>
  </si>
  <si>
    <t>4047</t>
  </si>
  <si>
    <t>7366</t>
  </si>
  <si>
    <t>7500</t>
  </si>
  <si>
    <t>7410</t>
  </si>
  <si>
    <t>5111</t>
  </si>
  <si>
    <t>7028</t>
  </si>
  <si>
    <t>2278</t>
  </si>
  <si>
    <t>8969</t>
  </si>
  <si>
    <t>9385</t>
  </si>
  <si>
    <t>9363</t>
  </si>
  <si>
    <t>8558</t>
  </si>
  <si>
    <t>0678</t>
  </si>
  <si>
    <t>8642</t>
  </si>
  <si>
    <t>0699</t>
  </si>
  <si>
    <t>2113</t>
  </si>
  <si>
    <t>5871</t>
  </si>
  <si>
    <t>3839</t>
  </si>
  <si>
    <t>0124</t>
  </si>
  <si>
    <t>9350</t>
  </si>
  <si>
    <t>0477</t>
  </si>
  <si>
    <t>9430</t>
  </si>
  <si>
    <t>5907</t>
  </si>
  <si>
    <t>9771</t>
  </si>
  <si>
    <t>1890</t>
  </si>
  <si>
    <t>7050</t>
  </si>
  <si>
    <t>6495</t>
  </si>
  <si>
    <t>2561</t>
  </si>
  <si>
    <t>8210</t>
  </si>
  <si>
    <t>8929</t>
  </si>
  <si>
    <t>1280</t>
  </si>
  <si>
    <t>2043</t>
  </si>
  <si>
    <t>8370</t>
  </si>
  <si>
    <t>6317</t>
  </si>
  <si>
    <t>9844</t>
  </si>
  <si>
    <t>8327</t>
  </si>
  <si>
    <t>3825</t>
  </si>
  <si>
    <t>1509</t>
  </si>
  <si>
    <t>0636</t>
  </si>
  <si>
    <t>2996</t>
  </si>
  <si>
    <t>6511</t>
  </si>
  <si>
    <t>5286</t>
  </si>
  <si>
    <t>0789</t>
  </si>
  <si>
    <t xml:space="preserve">Благотворительность вместо сувениров </t>
  </si>
  <si>
    <t>1045</t>
  </si>
  <si>
    <t>9859</t>
  </si>
  <si>
    <t>0059</t>
  </si>
  <si>
    <t>9908</t>
  </si>
  <si>
    <t>5619</t>
  </si>
  <si>
    <t>0450</t>
  </si>
  <si>
    <t>2493</t>
  </si>
  <si>
    <t>8094</t>
  </si>
  <si>
    <t>2174</t>
  </si>
  <si>
    <t>0226</t>
  </si>
  <si>
    <t>1413</t>
  </si>
  <si>
    <t>7520</t>
  </si>
  <si>
    <t>1296</t>
  </si>
  <si>
    <t>9522</t>
  </si>
  <si>
    <t>8568</t>
  </si>
  <si>
    <t>8490</t>
  </si>
  <si>
    <t>2171</t>
  </si>
  <si>
    <t>6822</t>
  </si>
  <si>
    <t>0499</t>
  </si>
  <si>
    <t>8419</t>
  </si>
  <si>
    <t>6587</t>
  </si>
  <si>
    <t>5764</t>
  </si>
  <si>
    <t>6525</t>
  </si>
  <si>
    <t>9219</t>
  </si>
  <si>
    <t>4725</t>
  </si>
  <si>
    <t>4075</t>
  </si>
  <si>
    <t>4233</t>
  </si>
  <si>
    <t>7813</t>
  </si>
  <si>
    <t>4585</t>
  </si>
  <si>
    <t>6283</t>
  </si>
  <si>
    <t>2290</t>
  </si>
  <si>
    <t>6312</t>
  </si>
  <si>
    <t>1505</t>
  </si>
  <si>
    <t>3539</t>
  </si>
  <si>
    <t>9037</t>
  </si>
  <si>
    <t>8346</t>
  </si>
  <si>
    <t>1222</t>
  </si>
  <si>
    <t>0958</t>
  </si>
  <si>
    <t>5486</t>
  </si>
  <si>
    <t>0494</t>
  </si>
  <si>
    <t>0489</t>
  </si>
  <si>
    <t>0204</t>
  </si>
  <si>
    <t>9730</t>
  </si>
  <si>
    <t>6630</t>
  </si>
  <si>
    <t>4689</t>
  </si>
  <si>
    <t>4401</t>
  </si>
  <si>
    <t>4958</t>
  </si>
  <si>
    <t>7669</t>
  </si>
  <si>
    <t>8460</t>
  </si>
  <si>
    <t>4056</t>
  </si>
  <si>
    <t>7635</t>
  </si>
  <si>
    <t>2802</t>
  </si>
  <si>
    <t>2784</t>
  </si>
  <si>
    <t>1156</t>
  </si>
  <si>
    <t>7359</t>
  </si>
  <si>
    <t>9250</t>
  </si>
  <si>
    <t>7046</t>
  </si>
  <si>
    <t>3166</t>
  </si>
  <si>
    <t>4052</t>
  </si>
  <si>
    <t>4148</t>
  </si>
  <si>
    <t>2770</t>
  </si>
  <si>
    <t>7387</t>
  </si>
  <si>
    <t>3154</t>
  </si>
  <si>
    <t>0506</t>
  </si>
  <si>
    <t>8325</t>
  </si>
  <si>
    <t>3196</t>
  </si>
  <si>
    <t>9886</t>
  </si>
  <si>
    <t>2601</t>
  </si>
  <si>
    <t>5031</t>
  </si>
  <si>
    <t>5491</t>
  </si>
  <si>
    <t>2985</t>
  </si>
  <si>
    <t>5257</t>
  </si>
  <si>
    <t>3729</t>
  </si>
  <si>
    <t>6011</t>
  </si>
  <si>
    <t>8136</t>
  </si>
  <si>
    <t>4974</t>
  </si>
  <si>
    <t>1199</t>
  </si>
  <si>
    <t>1532</t>
  </si>
  <si>
    <t>0986</t>
  </si>
  <si>
    <t>6640</t>
  </si>
  <si>
    <t>3153</t>
  </si>
  <si>
    <t>7219</t>
  </si>
  <si>
    <t>9572</t>
  </si>
  <si>
    <t>9586</t>
  </si>
  <si>
    <t>1811</t>
  </si>
  <si>
    <t>5887</t>
  </si>
  <si>
    <t>6707</t>
  </si>
  <si>
    <t>1764</t>
  </si>
  <si>
    <t>8305</t>
  </si>
  <si>
    <t>5701</t>
  </si>
  <si>
    <t>6516</t>
  </si>
  <si>
    <t>3179</t>
  </si>
  <si>
    <t>0167</t>
  </si>
  <si>
    <t>8888</t>
  </si>
  <si>
    <t>5861</t>
  </si>
  <si>
    <t>4772</t>
  </si>
  <si>
    <t>0907</t>
  </si>
  <si>
    <t>7362</t>
  </si>
  <si>
    <t>4315</t>
  </si>
  <si>
    <t>6935</t>
  </si>
  <si>
    <t>8151</t>
  </si>
  <si>
    <t>1037</t>
  </si>
  <si>
    <t>4490</t>
  </si>
  <si>
    <t>9069</t>
  </si>
  <si>
    <t>3424</t>
  </si>
  <si>
    <t>5101</t>
  </si>
  <si>
    <t>7071</t>
  </si>
  <si>
    <t>НОВОСИБИРСКИЙ ФИЛИАЛ ПАО "БИНБАНК"</t>
  </si>
  <si>
    <t>Благотворительный фонд Константина Хабенского, платежи без открытия счета</t>
  </si>
  <si>
    <t>НИЖФ ПАО "БИНБАНК"</t>
  </si>
  <si>
    <t>СПБФ ПАО "БИНБАНК"</t>
  </si>
  <si>
    <t>30/08/2017</t>
  </si>
  <si>
    <t>ЛАВРИНЕНКО ДЕНИС ЮРЬЕВИЧ</t>
  </si>
  <si>
    <t>Ковалевская Елена Николаевна</t>
  </si>
  <si>
    <t>Елизарова Инесса Александровна</t>
  </si>
  <si>
    <t>БОРИСЕНКО ВЕРА АНАТОЛЬЕВНА</t>
  </si>
  <si>
    <t>ЛИННИКОВА ОЛЬГА ПЕТРОВНА</t>
  </si>
  <si>
    <t>Спирина Нина Николаевна</t>
  </si>
  <si>
    <t>МУХАМЕТШИН ДАЛИС ДАМИРОВИЧ</t>
  </si>
  <si>
    <t>ГРАЖДАНЦЕВ ЕВГЕНИЙ ЮРЬЕВИЧ</t>
  </si>
  <si>
    <t>ШАПРИНСКАЯ ИНЕССА ВАЛЕНТИНОВНА</t>
  </si>
  <si>
    <t>ЮСУПОВА ДИАНА РАФАЭЛЬЕВНА</t>
  </si>
  <si>
    <t>Любченко Яна Витальевна</t>
  </si>
  <si>
    <t>ХАСАНОВ ФИДАН ГАЛИМЬЯНОВИЧ</t>
  </si>
  <si>
    <t>ПОБОЖИЙ ВИКТОР АНАТОЛЬЕВИЧ</t>
  </si>
  <si>
    <t>АЛЕКСЕЕВНИНА ОКСАНА ЯКОВЛЕВНА</t>
  </si>
  <si>
    <t>Ширшова Елена Витальевна</t>
  </si>
  <si>
    <t>ДУГИНА ЮЛИЯ АЛЕКСЕЕВНА</t>
  </si>
  <si>
    <t>СОКОЛОВ ЕВГЕНИЙ ЮРЬЕВИЧ</t>
  </si>
  <si>
    <t>КОЛЕСНИКОВА СВЕТЛАНА ВЛАДИМИРОВНА</t>
  </si>
  <si>
    <t>БОРИСОВА КСЕНИЯ СЕРГЕЕВНА</t>
  </si>
  <si>
    <t>ШУТЫЛЕВА МАРИНА ВЛАДИМИРОВНА</t>
  </si>
  <si>
    <t>СОЛОВЬЕВА АНАСТАСИЯ ВАЛЕРЬЕВНА</t>
  </si>
  <si>
    <t>КОТЕЛЬНИКОВА ЮЛИЯ СЕРГЕЕВНА</t>
  </si>
  <si>
    <t>ЩЕБЕТ АНАСТАСИЯ ВЛАДИМИРОВНА</t>
  </si>
  <si>
    <t>ЗВЕРЕВА МАРИЯ АНДРЕЕВНА</t>
  </si>
  <si>
    <t>ЛУЛАКОВА ОКСАНА ВИТАЛЬЕВНА</t>
  </si>
  <si>
    <t>Афтандилова Яна Афтандиловна</t>
  </si>
  <si>
    <t>БИРИЧЕВСКИЙ АЛЕКСАНДР НИКОЛАЕВИЧ</t>
  </si>
  <si>
    <t>НИКОДЕМО ПИО О</t>
  </si>
  <si>
    <t>КИЯШКО ОКСАНА ВЛАДИМИРОВНА</t>
  </si>
  <si>
    <t>РОГОЖКИНА ОЛЬГА ВЛАДИМИРОВНА</t>
  </si>
  <si>
    <t>ВАРЛАЧЕВ ДМИТРИЙ АНАТОЛЬЕВИЧ</t>
  </si>
  <si>
    <t>МИГРАНОВА ЭЛЬЗА МИНИХАНОВНА</t>
  </si>
  <si>
    <t>МАТЮНИНА РУСЛАНА БОРИСОВНА</t>
  </si>
  <si>
    <t>ОСИПОВА МАРИНА НИКОЛАЕВНА</t>
  </si>
  <si>
    <t>РОМАНОВА НАТАЛЬЯ АЛЕКСАНДРОВНА</t>
  </si>
  <si>
    <t>САФРОНОВА ДИНАРА АЛЕКСАНДРОВНА</t>
  </si>
  <si>
    <t>БУЛАНОВ ЕВГЕНИЙ ВЛАДИМИРОВИЧ</t>
  </si>
  <si>
    <t>КОРЕШКОВ МАКСИМ СЕРГЕЕВИЧ</t>
  </si>
  <si>
    <t>ДАВЫДОВА НАТАЛЬЯ АЛЕКСАНДРОВНА</t>
  </si>
  <si>
    <t>ЗАМАЗИЙ ОЛЬГА ЛЕОНИДОВНА</t>
  </si>
  <si>
    <t>ЛАДЫГИНА ЕЛЕНА ВЛАДИМИРОВНА</t>
  </si>
  <si>
    <t>ДОБРОЛЮБОВ СЕРГЕЙ МИХАЙЛОВИЧ</t>
  </si>
  <si>
    <t>СУНГАТУЛЛИН ИЛЬНАР ИЛЬСУРОВИЧ</t>
  </si>
  <si>
    <t>ИСЛАМГАРАЕВ РАМИС РАВИЛЕВИЧ</t>
  </si>
  <si>
    <t>ПРЕСНОВА ИРИНА ЮРЬЕВНА</t>
  </si>
  <si>
    <t>Габидуллина Айгуль Вагизовна</t>
  </si>
  <si>
    <t>ФАТЫХОВ ИЛЬДАР МАСГУТОВИЧ</t>
  </si>
  <si>
    <t>БАХТЕЕВА ИННА ЕВГЕНЬЕВНА</t>
  </si>
  <si>
    <t>ГОЛИКОВА ЮЛИЯ ЮРЬЕВНА</t>
  </si>
  <si>
    <t>ШИГАПОВ ГЕЛЮС ДАНИСОВИЧ</t>
  </si>
  <si>
    <t>АЛЕКСАНДРОВ ДМИТРИЙ НИКОЛАЕВИЧ</t>
  </si>
  <si>
    <t>Мухтарова Гульнара Закиевна</t>
  </si>
  <si>
    <t>МОШКИНА ТАТЬЯНА АЛЕКСЕЕВНА</t>
  </si>
  <si>
    <t>САНКТ-ПЕТЕРБУРГСКИЙ ФИЛИАЛ № 2 ПАО "БИНБАНК"</t>
  </si>
  <si>
    <t>ИБЯТОВ РУСТАМ САМИГУЛЛОВИЧ</t>
  </si>
  <si>
    <t>КЛЮЕВ АНАТОЛИЙ ВЛАДИМИРОВИЧ</t>
  </si>
  <si>
    <t>МАМКИН СЕРГЕЙ НИКОЛАЕВИЧ</t>
  </si>
  <si>
    <t>Жихарева Яна Сергеевна</t>
  </si>
  <si>
    <t>Соболевская Марина Олеговна</t>
  </si>
  <si>
    <t>АХМЕТШИНА РОЗА САИТОВНА</t>
  </si>
  <si>
    <t>ШАКИРОВА МИНСАРА ГИЛЯЗОВНА</t>
  </si>
  <si>
    <t>Терехин Кирилл Вячеславович</t>
  </si>
  <si>
    <t>Тутунин Максим Олегович</t>
  </si>
  <si>
    <t>ИСАКОВА ИРИНА ВИКТОРОВНА</t>
  </si>
  <si>
    <t>ЛИПОВСКИЙ ПАВЕЛ ФЕДОРОВИЧ</t>
  </si>
  <si>
    <t>ХАЙРУЛЛИНА ЛЕЙЛЯ РАШИДОВНА</t>
  </si>
  <si>
    <t>Фадеева Елена Викторовна</t>
  </si>
  <si>
    <t>ГРИГОРЬЕВА НАДЕЖДА АНДРЕЕВНА</t>
  </si>
  <si>
    <t>ТИХОНОВ РУСЛАН АЛЕКСАНДРОВИЧ</t>
  </si>
  <si>
    <t>ГИЗЗАТУЛЛИНА АЛЬБИНА РИНАТОВНА</t>
  </si>
  <si>
    <t>ХАЙРУЛЛИНА КСЕНИЯ АЛЬБЕРТОВНА</t>
  </si>
  <si>
    <t>СИДОРОВ ДМИТРИЙ ИВАНОВИЧ</t>
  </si>
  <si>
    <t>ДОВБЫЩУК ДМИТРИЙ ЛЕОНИДОВИЧ</t>
  </si>
  <si>
    <t>КАРГАЕВ ДМИТРИЙ АЛЕКСАНДРОВИЧ</t>
  </si>
  <si>
    <t>Щукина Елена Игоревна</t>
  </si>
  <si>
    <t>КАНЬШИН АНДРЕЙ СЕРГЕЕВИЧ</t>
  </si>
  <si>
    <t>ПЛЕШКО КОНСТАНТИН КОНСТАНТИНОВИЧ</t>
  </si>
  <si>
    <t>ИВАНОВА МАРИЯ ФЕДОРОВНА</t>
  </si>
  <si>
    <t>Пожертвовать - Анастасия Нечипуренко</t>
  </si>
  <si>
    <t>Пожертвовать - Илья Владимиров</t>
  </si>
  <si>
    <t xml:space="preserve">Пожертвовать - Богдан Зеленский </t>
  </si>
  <si>
    <t>Пожертвовать - Темиркан Лиев</t>
  </si>
  <si>
    <t>Пожертвовать - Илья Лозицкий</t>
  </si>
  <si>
    <t>Пожертвовать - Давид Бетеев</t>
  </si>
  <si>
    <t>Пожертвовать - без адресации</t>
  </si>
  <si>
    <t xml:space="preserve">Пожертвовать - Андрей Пожидаев </t>
  </si>
  <si>
    <t>Пожертвовать -   София Лоладзе</t>
  </si>
  <si>
    <t>Пожертвовать - Моника Бадикян</t>
  </si>
  <si>
    <t>Пожертвовать - Алим Зекиряев</t>
  </si>
  <si>
    <t>Пожертвовать - Максим                      Мадар</t>
  </si>
  <si>
    <t>Пожертвовать - Иоана Ильин</t>
  </si>
  <si>
    <t>Пожертвовать -  Александр Скрыпник</t>
  </si>
  <si>
    <t>Пожертвовать - Александр Гайсаров</t>
  </si>
  <si>
    <t>Пожертвовать - Самир Мирзаев</t>
  </si>
  <si>
    <t>Пожертвовать - Семен Смирнов</t>
  </si>
  <si>
    <t>Пожертвовать - Варвара Корнева</t>
  </si>
  <si>
    <t>Пожертвовать - Марьям Усманова</t>
  </si>
  <si>
    <t>Пожертвовать - Игорь Весельский</t>
  </si>
  <si>
    <t>Пожертвовать - Арам Аванесян</t>
  </si>
  <si>
    <t>Пожертвовать - Алина Гуменная</t>
  </si>
  <si>
    <t>Пожертвовать - Анастасия Ярош</t>
  </si>
  <si>
    <t>Пожертвовать -  Яна Аджикильдеева</t>
  </si>
  <si>
    <t>Пожертвовать - Леонид Казанов</t>
  </si>
  <si>
    <t>Пожертвовать - Богдан Зеленский</t>
  </si>
  <si>
    <t>Пожертвовать - Андрей Пожидаев</t>
  </si>
  <si>
    <t>Пожертвовать - Таисия Крецу</t>
  </si>
  <si>
    <t>Пожертвовать - Анастасия Даниляк</t>
  </si>
  <si>
    <t>Viacheslav</t>
  </si>
  <si>
    <t>Oganes P</t>
  </si>
  <si>
    <t>Юлия Ф</t>
  </si>
  <si>
    <t>Ivan G</t>
  </si>
  <si>
    <t>Maria S</t>
  </si>
  <si>
    <t>Anastasia T</t>
  </si>
  <si>
    <t>Daria B</t>
  </si>
  <si>
    <t>Anna D</t>
  </si>
  <si>
    <t>Lyudmila V</t>
  </si>
  <si>
    <t>Oxana S</t>
  </si>
  <si>
    <t>Galina T</t>
  </si>
  <si>
    <t>Александр Д</t>
  </si>
  <si>
    <t>Anush O</t>
  </si>
  <si>
    <t>Maria O</t>
  </si>
  <si>
    <t>Vladimir T</t>
  </si>
  <si>
    <t>Elena K</t>
  </si>
  <si>
    <t>ΜΙΛ A</t>
  </si>
  <si>
    <t>Liana P</t>
  </si>
  <si>
    <t>Anton S</t>
  </si>
  <si>
    <t>Natalia T</t>
  </si>
  <si>
    <t>Marjana Z</t>
  </si>
  <si>
    <t>Таня П</t>
  </si>
  <si>
    <t>Alexey T</t>
  </si>
  <si>
    <t>Levon M</t>
  </si>
  <si>
    <t>Levon A</t>
  </si>
  <si>
    <t>Alena M</t>
  </si>
  <si>
    <t>Konstantine K</t>
  </si>
  <si>
    <t>Diana M</t>
  </si>
  <si>
    <t>Kate D</t>
  </si>
  <si>
    <t>Daryna P</t>
  </si>
  <si>
    <t>Natalia C</t>
  </si>
  <si>
    <t>Ekaterina P</t>
  </si>
  <si>
    <t>Anna C</t>
  </si>
  <si>
    <t>Аlsu А</t>
  </si>
  <si>
    <t>Alexandra R</t>
  </si>
  <si>
    <t>Рахиль Б</t>
  </si>
  <si>
    <t>Каринэ Т</t>
  </si>
  <si>
    <t>Lia S</t>
  </si>
  <si>
    <t>Natalia P</t>
  </si>
  <si>
    <t>Tanya B</t>
  </si>
  <si>
    <t>Gor O</t>
  </si>
  <si>
    <t>Anna N</t>
  </si>
  <si>
    <t>Olga V</t>
  </si>
  <si>
    <t>Christina S</t>
  </si>
  <si>
    <t>Алексей Г</t>
  </si>
  <si>
    <t>ПАО "БИНБАНК"</t>
  </si>
  <si>
    <t>Платежная система ГОРОД</t>
  </si>
  <si>
    <t>Ф КИРИЛЛ РУСТАМОВИЧ</t>
  </si>
  <si>
    <t>У НАТАЛЬЯ ПЕТРОВНА</t>
  </si>
  <si>
    <t>Е РОМАН АНАТОЛЬЕВИЧ</t>
  </si>
  <si>
    <t>Р НИКИТА ВЛАДИМИРОВИЧ</t>
  </si>
  <si>
    <t>С АЛЕКСАНДРА СЕРГЕЕВНА</t>
  </si>
  <si>
    <t>Г ОЛЕСЯ АЛЕКСАНДРОВНА</t>
  </si>
  <si>
    <t>С СВЕТЛАНА НИКОЛАЕВНА</t>
  </si>
  <si>
    <t>К МАРИЯ АЛЕКСАНДРОВНА</t>
  </si>
  <si>
    <t>Б ИВАН ВЛАДИМИРОВИЧ</t>
  </si>
  <si>
    <t>Я МАКСИМ ИГОРЕВИЧ</t>
  </si>
  <si>
    <t>А МИХАИЛ ВАСИЛЬЕВИЧ</t>
  </si>
  <si>
    <t>Д АЛЕКСАНДР СЕРГЕЕВИЧ</t>
  </si>
  <si>
    <t>У АЛЕКСАНДР ВЛАДИМИРОВИЧ</t>
  </si>
  <si>
    <t>Е НИКИТА ОЛЕГОВИЧ</t>
  </si>
  <si>
    <t>Ш АЛЕКСЕЙ ЮРЬЕВИЧ</t>
  </si>
  <si>
    <t>О МАРИЯ ВЯЧЕСЛАВОВНА</t>
  </si>
  <si>
    <t>Б АНАСТАСИЯ МИХАЙЛОВНА</t>
  </si>
  <si>
    <t>Д ТАТЬЯНА ЮРЬЕВНА</t>
  </si>
  <si>
    <t>М НОДАРИ ЗУРАБОВИЧ</t>
  </si>
  <si>
    <t>Д ВЛАДИМИР ВАЛЕРЬЕВИЧ</t>
  </si>
  <si>
    <t>А АЙДАР РАВИЛОВИЧ</t>
  </si>
  <si>
    <t>х руслан жамидович</t>
  </si>
  <si>
    <t>К АЛЕКСАНДР АЛЕКСЕЕВИЧ</t>
  </si>
  <si>
    <t>Б МАРИЯ АЛЕКСАНДРОВНА</t>
  </si>
  <si>
    <t>С СЕРГЕЙ ВЛАДИМИРОВИЧ</t>
  </si>
  <si>
    <t>М ВИКТОР АЛЕКСЕЕВИЧ</t>
  </si>
  <si>
    <t>Г НАТАЛЬЯ ПЕТРОВНА</t>
  </si>
  <si>
    <t>В ТАТЬЯНА СЕРГЕЕВНА</t>
  </si>
  <si>
    <t>Р СЕРГЕЙ ОЛЕГОВИЧ</t>
  </si>
  <si>
    <t>Ф ИВАН ВЛАДИСЛАВОВИЧ</t>
  </si>
  <si>
    <t>Л ИГОРЬ ВЛАДИМИРОВИЧ</t>
  </si>
  <si>
    <t>Б МИХАИЛ ВИТАЛЬЕВИЧ</t>
  </si>
  <si>
    <t>М РЕНАТ НУРГАЗИЗОВИЧ</t>
  </si>
  <si>
    <t>К ОЛЬГА ВЛАДИМИРОВНА</t>
  </si>
  <si>
    <t>Г НАДЕЖДА ВЯЧЕСЛАВОВНА</t>
  </si>
  <si>
    <t>К ЕЛЕНА АЛЕКСАНДРОВНА</t>
  </si>
  <si>
    <t>Н ЮЛИЯ ВАЛЕРЬЕВНА</t>
  </si>
  <si>
    <t>Б АЛЕКСАНДР ВЛАДИМИРОВИЧ</t>
  </si>
  <si>
    <t>К АЛЕКСАНДР ЛЕОНИДОВИЧ</t>
  </si>
  <si>
    <t>М ИРИНА ШАМИЛЬЕВНА</t>
  </si>
  <si>
    <t>К КЕТО ФРИДОНОВНА</t>
  </si>
  <si>
    <t>Д ИВАН СЕРГЕЕВИЧ</t>
  </si>
  <si>
    <t>К СОФЬЯ ГАРРИЕВНА</t>
  </si>
  <si>
    <t>А ВИКТОРИЯ ВИКТОРОВНА</t>
  </si>
  <si>
    <t>Ц КСЕНИЯ СЕРГЕЕВНА</t>
  </si>
  <si>
    <t>М ИРИНА АЛЕКСЕЕВНА</t>
  </si>
  <si>
    <t>В НАДЕЖДА ПАВЛОВНА</t>
  </si>
  <si>
    <t>Х САЛАВАТ ХАМИТОВИЧ</t>
  </si>
  <si>
    <t>Ш МАРИЯ ДМИТРИЕВНА</t>
  </si>
  <si>
    <t>Б ЛЮДМИЛА СЕРГЕЕВНА</t>
  </si>
  <si>
    <t>С АЛЕКСЕЙ ВАЛЕНТИНОВИЧ</t>
  </si>
  <si>
    <t>С ТАТЬЯНА ВИКТОРОВНА</t>
  </si>
  <si>
    <t>К ЛЮДМИЛА ЕВГЕНЬЕВНА</t>
  </si>
  <si>
    <t>К ЮЛИЯ СЕРГЕЕВНА</t>
  </si>
  <si>
    <t>Б ДЕНИС НИКОЛАЕВИЧ</t>
  </si>
  <si>
    <t>М ОЛЬГА ЕВГЕНЬЕВНА</t>
  </si>
  <si>
    <t>Г ЕЛЕНА НИКОЛАЕВНА</t>
  </si>
  <si>
    <t>Г АЛЕКСАНДР АЛЕКСАНДРОВИЧ</t>
  </si>
  <si>
    <t>М СЕРГЕЙ ВАЛЕРЬЕВИЧ</t>
  </si>
  <si>
    <t>Н АЗАМАТ ВИЛЬЕВИЧ</t>
  </si>
  <si>
    <t>К ШАРИФА ВЛАДИМИРОВНА</t>
  </si>
  <si>
    <t>Я ИРИНА АНАТОЛЬЕВНА</t>
  </si>
  <si>
    <t>Г АННА ГЕННАДЬЕВНА</t>
  </si>
  <si>
    <t>Г ИГОРЬ МИХАЙЛОВИЧ</t>
  </si>
  <si>
    <t>Г НАТАЛЬЯ ЮРЬЕВНА</t>
  </si>
  <si>
    <t>Ч НАТАЛЬЯ НИКОЛАЕВНА</t>
  </si>
  <si>
    <t>К ВЯЧЕСЛАВ ВИКТОРОВИЧ</t>
  </si>
  <si>
    <t>Т МАКСИМ ВЯЧЕСЛАВОВИЧ</t>
  </si>
  <si>
    <t>П ЕЛЕНА АЛЕКСАНДРОВНА</t>
  </si>
  <si>
    <t>К ДМИТРИЙ БОРИСОВИЧ</t>
  </si>
  <si>
    <t>М РУСТАМ ЭРКИНОВИЧ</t>
  </si>
  <si>
    <t>С НАТАЛЬЯ АЛЕКСАНДРОВНА</t>
  </si>
  <si>
    <t>П МАРИНА ВЛАДИМИРОВНА</t>
  </si>
  <si>
    <t>С ОЛЬГА ИВАНОВНА</t>
  </si>
  <si>
    <t>Г ЛАРИСА ИВАНОВНА</t>
  </si>
  <si>
    <t>М ЗИНАИДА НИКОЛАЕВНА</t>
  </si>
  <si>
    <t>А ИГОРЬ ВЛАДИМИРОВИЧ</t>
  </si>
  <si>
    <t>П МАКСИМ ВЛАДИМИРОВИЧ</t>
  </si>
  <si>
    <t>А АЛЕКСЕЙ ИГОРЕВИЧ</t>
  </si>
  <si>
    <t>Р АНТОН ЮРЬЕВИЧ</t>
  </si>
  <si>
    <t>П ВАЛЕНТИНА ИВАНОВНА</t>
  </si>
  <si>
    <t>Ж АНДРЕЙ ЛЕОНИДОВИЧ</t>
  </si>
  <si>
    <t>Ф АЛЕКСАНДР КОНСТАНТИНОВИЧ</t>
  </si>
  <si>
    <t>Х БЕЛА НИКОЛАЕВНА</t>
  </si>
  <si>
    <t>К ВИТАЛИЙ ОЛЕГОВИЧ</t>
  </si>
  <si>
    <t>Д ВЯЧЕСЛАВА ПАВЛОВНА</t>
  </si>
  <si>
    <t>Н ОЛЬГА СЕРГЕЕВНА</t>
  </si>
  <si>
    <t>О СВЯТОСЛАВ АЛЕКСАНДРОВИЧ</t>
  </si>
  <si>
    <t>К НАТАЛЬЯ АЛЕКСАНДРОВНА</t>
  </si>
  <si>
    <t>П АЛЕКСАНДР СЕРГЕЕВИЧ</t>
  </si>
  <si>
    <t>Т ТАТЬЯНА НИКОЛАЕВНА</t>
  </si>
  <si>
    <t>Ф ЕКАТЕРИНА ДМИТРИЕВНА</t>
  </si>
  <si>
    <t>М ЛЮДМИЛА СЕРГЕЕВНА</t>
  </si>
  <si>
    <t>З ЮЛИЯ АНДРЕЕВНА</t>
  </si>
  <si>
    <t>М АНДРЕЙ ВИКТОРОВИЧ</t>
  </si>
  <si>
    <t>Х КРИСТИНА СЕРГЕЕВНА</t>
  </si>
  <si>
    <t>М ОЛЬГА ВАЛЕРИАНОВНА</t>
  </si>
  <si>
    <t>Ш АННА АРКАДЬЕВНА</t>
  </si>
  <si>
    <t>М ИННА АЛЕКСЕЕВНА</t>
  </si>
  <si>
    <t>Л ОЛЬГА АНАТОЛЬЕВНА</t>
  </si>
  <si>
    <t>З АНАСТАСИЯ МАКСИМОВНА</t>
  </si>
  <si>
    <t>Ш НЕЛЛИ ГЕННАДЬЕВНА</t>
  </si>
  <si>
    <t>С ДЕНИС ЮРЬЕВИЧ</t>
  </si>
  <si>
    <t>Ш ТАТЬЯНА ВИКТОРОВНА</t>
  </si>
  <si>
    <t>К ЕВГЕНИЙ ВЛАДИМИРОВИЧ</t>
  </si>
  <si>
    <t>Г ОЛЬГА СЕРГЕЕВНА</t>
  </si>
  <si>
    <t>А ВИКТОР АНДРЕЕВИЧ</t>
  </si>
  <si>
    <t>М РУСЛАН СЕРГЕЕВИЧ</t>
  </si>
  <si>
    <t>К ВЕРА МИХАЙЛОВНА</t>
  </si>
  <si>
    <t>М АЛЕКСЕЙ НИКОЛАЕВИЧ</t>
  </si>
  <si>
    <t>З КСЕНИЯ ТИМУРОВНА</t>
  </si>
  <si>
    <t>Ч ДЕНИС АЛЕКСАНДРОВИЧ</t>
  </si>
  <si>
    <t>Э ЕВГЕНИЙ МИХАЙЛОВИЧ</t>
  </si>
  <si>
    <t>Щ ЕВГЕНИЯ НИКОЛАЕВНА</t>
  </si>
  <si>
    <t>Л СЕРГЕЙ ВИКТОРОВИЧ</t>
  </si>
  <si>
    <t>С ВИКТОР ВАЛЕРИЕВИЧ</t>
  </si>
  <si>
    <t>Б ИРИНА ВАЛЕРЬЕВНА</t>
  </si>
  <si>
    <t>Е ЕКАТЕРИНА ПАВЛОВНА</t>
  </si>
  <si>
    <t>А ЕЛИСЕЙ ЮРЬЕВИЧ</t>
  </si>
  <si>
    <t>С НАТАЛЬЯ ИВАНОВНА</t>
  </si>
  <si>
    <t>Б ЕКАТЕРИНА АЛЕКСАНДРОВНА</t>
  </si>
  <si>
    <t>Х НИНА АЛЕКСАНДРОВНА</t>
  </si>
  <si>
    <t>Б АЛЕКСАНДР ВЯЧЕСЛАВОВИЧ</t>
  </si>
  <si>
    <t>Д ЮРИЙ ЮРЬЕВИЧ</t>
  </si>
  <si>
    <t>К МАКСИМ АЛЕКСАНДРОВИЧ</t>
  </si>
  <si>
    <t>Б АНТОН ПАВЛОВИЧ</t>
  </si>
  <si>
    <t>П СЕРГЕЙ АНАТОЛЬЕВИЧ</t>
  </si>
  <si>
    <t>Х ЕЛЕНА НИКОЛАЕВНА</t>
  </si>
  <si>
    <t>Е АЛЕКСЕЙ ЗАЙДУЛАЕВИЧ</t>
  </si>
  <si>
    <t>К АНАСТАСИЯ НИКОЛАЕВНА</t>
  </si>
  <si>
    <t>Г АННА АЛЕКСАНДРОВНА</t>
  </si>
  <si>
    <t>К ПАВЕЛ ВЛАДИМИРОВИЧ</t>
  </si>
  <si>
    <t>У ЕВГЕНИЙ ВИКТОРОВИЧ</t>
  </si>
  <si>
    <t>М ВЛАДИСЛАВ СТАНИСЛАВОВИЧ</t>
  </si>
  <si>
    <t>М ЛЮДМИЛА ВИКТОРОВНА</t>
  </si>
  <si>
    <t>П МАРИЯ ВАЛЕРЬЕВНА</t>
  </si>
  <si>
    <t>Л РУСТАМ ВИКТОРОВИЧ</t>
  </si>
  <si>
    <t>Т ЕКАТЕРИНА ИВАНОВНА</t>
  </si>
  <si>
    <t>С МАРИЯ КОНСТАНТИНОВНА</t>
  </si>
  <si>
    <t>Ш ГАЛИНА ВЛАДИМИРОВНА</t>
  </si>
  <si>
    <t>Д ЕЛЕНА ПЕТРОВНА</t>
  </si>
  <si>
    <t>Г РАСИМ ЭМИЛЕВИЧ</t>
  </si>
  <si>
    <t>М НАТАЛЬЯ ЮРЬЕВНА</t>
  </si>
  <si>
    <t>О ВЛАДИМИР ВАЛЕРЬЕВИЧ</t>
  </si>
  <si>
    <t>А АНАСТАСИЯ ВИКТОРОВНА</t>
  </si>
  <si>
    <t>Ш АЛЕКСЕЙ СЕРГЕВИЧ</t>
  </si>
  <si>
    <t>М ОЛЕГ ЕВГЕНЬЕВИЧ</t>
  </si>
  <si>
    <t>Т ЕГОР ВЛАДИМИРОВИЧ</t>
  </si>
  <si>
    <t>К МАРИЯ ЕВГЕНЬЕВНА</t>
  </si>
  <si>
    <t>Е АНАСТАСИЯ ВЯЧЕСЛАВОВНА</t>
  </si>
  <si>
    <t>Е ЕКАТЕРИНА ГЕННАДЬЕВНА</t>
  </si>
  <si>
    <t>Н СЕРГЕЙ НИКОЛАЕВИЧ</t>
  </si>
  <si>
    <t>Р ЕЛЕНА ВЕНИАМИНОВНА</t>
  </si>
  <si>
    <t>Б ВЛАДИМИР НИКОЛАЕВИЧ</t>
  </si>
  <si>
    <t>Д ОКСАНА ВАЛЕНТИНОВНА</t>
  </si>
  <si>
    <t>Ч НАДЕЖДА ВЛАДИМИРОВНА</t>
  </si>
  <si>
    <t>Г АЛЕКСАНДР СЕРГЕЕВИЧ</t>
  </si>
  <si>
    <t>М ЮРИЙ МИХАЙЛОВИЧ</t>
  </si>
  <si>
    <t>А ЛИЛИТ ВАЧАГАНОВНА</t>
  </si>
  <si>
    <t>К АРТЕМ ИВАНОВИЧ</t>
  </si>
  <si>
    <t>К СВЕТЛАНА АЙКАЗОВНА</t>
  </si>
  <si>
    <t>Ш МАРИЯ АНДРЕЕВНА</t>
  </si>
  <si>
    <t>Р ЕЛЕНА ВИКТОРОВНА</t>
  </si>
  <si>
    <t>А ИННА ЮРЬЕВНА</t>
  </si>
  <si>
    <t>Н ТАТЬЯНА ВИКТОРОВНА</t>
  </si>
  <si>
    <t>М ДЕНИС АНДРЕЕВИЧ</t>
  </si>
  <si>
    <t>М ЭЛЬВИРА РАИСОВНА</t>
  </si>
  <si>
    <t>К ИРИНА СЕРГЕЕВНА</t>
  </si>
  <si>
    <t>Х НАТАЛЬЯ ВЛАДИМИРОВНА</t>
  </si>
  <si>
    <t>М ЕЛЕНА ЮРЬЕВНА</t>
  </si>
  <si>
    <t>К ЕЛЕНА ВАСИЛЬЕВНА</t>
  </si>
  <si>
    <t>К ДАРЬЯ ЕВГЕНЬЕВНА</t>
  </si>
  <si>
    <t>О ВАЛЕНТИНА НИКОЛАЕВНА</t>
  </si>
  <si>
    <t>З НАДЕЖДА АНАТОЛЬЕВНА</t>
  </si>
  <si>
    <t>З РИММА ЗУЛЬФАТОВНА</t>
  </si>
  <si>
    <t>О РОМАН ВИКТОРОВИЧ</t>
  </si>
  <si>
    <t>Б ТАТЬЯНА НИКОЛАЕВНА</t>
  </si>
  <si>
    <t>Б НАДЕЖДА ВАСИЛЬЕВНА</t>
  </si>
  <si>
    <t>О ИРИНА ГЕННАДИЕВНА</t>
  </si>
  <si>
    <t>А ВИТАЛИЙ ЕВГЕНЬЕВИЧ</t>
  </si>
  <si>
    <t>П ЕЛЕНА ВИКТОРОВНА</t>
  </si>
  <si>
    <t>Б РОМАН ЛЕОНИДОВИЧ</t>
  </si>
  <si>
    <t>Т ЭЛЛА ЕВГЕНЬЕВНА</t>
  </si>
  <si>
    <t>С ТИГРАН ВИКТОРОВИЧ</t>
  </si>
  <si>
    <t>В ЕКАТЕРИНА СЕРГЕЕВНА</t>
  </si>
  <si>
    <t>И ЕВГЕНИЙ АЛЕКСАНДРОВИЧ</t>
  </si>
  <si>
    <t>Х АЛЕКСЕЙ БОРИСОВИЧ</t>
  </si>
  <si>
    <t>Б АННА АЛЕКСАНДРОВНА</t>
  </si>
  <si>
    <t>М АНАСТАСИЯ КОНСТАНТИНОВНА</t>
  </si>
  <si>
    <t>Г КСЕНИЯ СЕРГЕЕВНА</t>
  </si>
  <si>
    <t>Б СТЕПАН РАЯНОВИЧ</t>
  </si>
  <si>
    <t>Л ТАТЬЯНА АЛЕКСЕЕВНА</t>
  </si>
  <si>
    <t>Ф ОЛЬГА ВИКТОРОВНА</t>
  </si>
  <si>
    <t>Р ЛАРИСА ГАВРИЛОВНА</t>
  </si>
  <si>
    <t>С СЕРГЕЙ ГЕННАДЬЕВИЧ</t>
  </si>
  <si>
    <t>С ВАСИЛИЙ ВЛАДИМИРОВИЧ</t>
  </si>
  <si>
    <t>Д ВЯЧЕСЛАВ БОРИСОВИЧ</t>
  </si>
  <si>
    <t>Ш ИРИНА ЕВГЕНЬЕВНА</t>
  </si>
  <si>
    <t>Г ДАНИЯ ЖИГАНШЕВНА</t>
  </si>
  <si>
    <t>К ЯНА ГЕРМАНОВНА</t>
  </si>
  <si>
    <t>Л ЮЛИЯ ИГОРЕВНА</t>
  </si>
  <si>
    <t>Ц ВАСИЛИЙ ВЛАДИМИРОВИЧ</t>
  </si>
  <si>
    <t>Щ АЛЕКСАНДР ВАСИЛЬЕВИЧ</t>
  </si>
  <si>
    <t>Д НАДЕЖДА НИКОЛАЕВНА</t>
  </si>
  <si>
    <t>В ВЛАДИСЛАВ ВАЛЕРЬЕВИЧ</t>
  </si>
  <si>
    <t>В ЛЮДМИЛА АЛЕКСЕЕВНА</t>
  </si>
  <si>
    <t>Д ЕКАТЕРИНА ЮРЬЕВНА</t>
  </si>
  <si>
    <t>И ЮРИЙ ВЛАДИМИРОВИЧ</t>
  </si>
  <si>
    <t>Т СВЕТЛАНА ИВАНОВНА</t>
  </si>
  <si>
    <t>В Александр Вячеславович</t>
  </si>
  <si>
    <t>К МАКСИМ ВЛАДИМИРОВИЧ</t>
  </si>
  <si>
    <t>Р ЮЛИЯ ЮРЬЕВНА</t>
  </si>
  <si>
    <t>Г МАРАТ МАНСУРОВИЧ</t>
  </si>
  <si>
    <t>Б ЕКАТЕРИНА ВЛАДИМИРОВНА</t>
  </si>
  <si>
    <t>Е КОНСТАНТИН АЛЕКСАНДРОВИЧ</t>
  </si>
  <si>
    <t>П МАРИНА ПАВЛОВНА</t>
  </si>
  <si>
    <t>Ш АЛЕКСАНДР ГЕННАДЬЕВИЧ</t>
  </si>
  <si>
    <t>В ЕВГЕНИЙ ВИКТОРОВИЧ</t>
  </si>
  <si>
    <t>Н НАДЕЖДА АНАТОЛЬЕВНА</t>
  </si>
  <si>
    <t>Т ТАТЬЯНА ИВАНОВНА</t>
  </si>
  <si>
    <t>П ДМИТРИЙ АЛЕКСАНДРОВИЧ</t>
  </si>
  <si>
    <t>Е АНАСТАСИЯ СЕРГЕЕВНА</t>
  </si>
  <si>
    <t>П ОЛЕГ МИХАЙЛОВИЧ</t>
  </si>
  <si>
    <t>Г Юлия Николаевна</t>
  </si>
  <si>
    <t>Р НИНА СТЕПАНОВНА</t>
  </si>
  <si>
    <t>Д ВАСИЛИЙ ВЛАДИМИРОВИЧ</t>
  </si>
  <si>
    <t>К ВИКТОР АЛЕКСАНДРОВИЧ</t>
  </si>
  <si>
    <t>В АЛЕКСЕЙ ВИТАЛЬЕВИЧ</t>
  </si>
  <si>
    <t>Б ВАЛЕНТИНА ИВАНОВНА</t>
  </si>
  <si>
    <t>Г ИРИНА ВЯЧЕСЛАВОВНА</t>
  </si>
  <si>
    <t>Б АННА АЛЕКСЕЕВНА</t>
  </si>
  <si>
    <t>М СЕРГЕЙ БОРИСОВИЧ</t>
  </si>
  <si>
    <t>А АНАСТАСИЯ АЛЕКСАНДРОВНА</t>
  </si>
  <si>
    <t>З ВЯЧЕСЛАВ АНАТОЛЬЕВИЧ</t>
  </si>
  <si>
    <t>Б ИРИНА ЕФИМОВНА</t>
  </si>
  <si>
    <t>Р ЮЛИЯ МИХАЙЛОВНА</t>
  </si>
  <si>
    <t>Р МАРИЯ АЛЕКСАНДРОВНА</t>
  </si>
  <si>
    <t>С ИВАН НИКОЛАЕВИЧ</t>
  </si>
  <si>
    <t>С ЛАРИСА МИХАЙЛОВНА</t>
  </si>
  <si>
    <t>Ш Ирина Владимировна</t>
  </si>
  <si>
    <t>Г ОЛЬГА ЮРЬЕВНА</t>
  </si>
  <si>
    <t>Т ЕКАТЕРИНА МИХАЙЛОВНА</t>
  </si>
  <si>
    <t>Г ОЛЕСЯ ПАВЛОВНА</t>
  </si>
  <si>
    <t>Е АРТЕМ СЕРГЕЕВИЧ</t>
  </si>
  <si>
    <t>С АЛЕКСАНДР ИВАНОВИЧ</t>
  </si>
  <si>
    <t>А НАТАЛИЯ АЛЕКСЕЕВНА</t>
  </si>
  <si>
    <t>Б НИКОЛАЙ ВЛАДИМИРОВИЧ</t>
  </si>
  <si>
    <t>И ЛАРИСА</t>
  </si>
  <si>
    <t>В МАРИЯ</t>
  </si>
  <si>
    <t>Анонимное пожертвование</t>
  </si>
  <si>
    <t>А АНТОН ИЛЬИЧ</t>
  </si>
  <si>
    <t>5 000,00</t>
  </si>
  <si>
    <t>1 000,00</t>
  </si>
  <si>
    <t>3 000,00</t>
  </si>
  <si>
    <t>Олег М</t>
  </si>
  <si>
    <t>GEORGIY O</t>
  </si>
  <si>
    <t>EVGENIA N</t>
  </si>
  <si>
    <t>Константин К</t>
  </si>
  <si>
    <t>Natalija R</t>
  </si>
  <si>
    <t>Konstantin T</t>
  </si>
  <si>
    <t>яна а</t>
  </si>
  <si>
    <t>Сергей С</t>
  </si>
  <si>
    <t>Alla P</t>
  </si>
  <si>
    <t>Полина Ф</t>
  </si>
  <si>
    <t>Андрей С</t>
  </si>
  <si>
    <t>Oleg K</t>
  </si>
  <si>
    <t>Artem K</t>
  </si>
  <si>
    <t>Kristina K</t>
  </si>
  <si>
    <t>Михаил И</t>
  </si>
  <si>
    <t>Иван П</t>
  </si>
  <si>
    <t>Павел Л</t>
  </si>
  <si>
    <t>VIKTORIYA P</t>
  </si>
  <si>
    <t>Aleksey S</t>
  </si>
  <si>
    <t>Aleksandrs H</t>
  </si>
  <si>
    <t>Ekaterina K</t>
  </si>
  <si>
    <t>Elizaveta D</t>
  </si>
  <si>
    <t>Сергей П</t>
  </si>
  <si>
    <t>Юлия Ш</t>
  </si>
  <si>
    <t>Александр Н</t>
  </si>
  <si>
    <t>riekent j</t>
  </si>
  <si>
    <t>Анна Л</t>
  </si>
  <si>
    <t>Alexey S</t>
  </si>
  <si>
    <t>Николай Н</t>
  </si>
  <si>
    <t>Leonid B</t>
  </si>
  <si>
    <t>Alexander P</t>
  </si>
  <si>
    <t>Timur K</t>
  </si>
  <si>
    <t>Константин З</t>
  </si>
  <si>
    <t>Людмила П</t>
  </si>
  <si>
    <t>Юлия К</t>
  </si>
  <si>
    <t>Elina S</t>
  </si>
  <si>
    <t>Екатерина С</t>
  </si>
  <si>
    <t>Dmitry F</t>
  </si>
  <si>
    <t>Андрей З</t>
  </si>
  <si>
    <t>Elizaveta P</t>
  </si>
  <si>
    <t>Tatiana M</t>
  </si>
  <si>
    <t>Elena A</t>
  </si>
  <si>
    <t>Евгений И</t>
  </si>
  <si>
    <t>Larissa K</t>
  </si>
  <si>
    <t>Anastasia R</t>
  </si>
  <si>
    <t>Екатерина Х</t>
  </si>
  <si>
    <t>Андрей П</t>
  </si>
  <si>
    <t>Richard S</t>
  </si>
  <si>
    <t>Alexandra P</t>
  </si>
  <si>
    <t>Nikolay M</t>
  </si>
  <si>
    <t>Victor F</t>
  </si>
  <si>
    <t>Nikita V</t>
  </si>
  <si>
    <t>Anna Z</t>
  </si>
  <si>
    <t>Viktoriya Y</t>
  </si>
  <si>
    <t>Вячеслав К</t>
  </si>
  <si>
    <t>Марина С</t>
  </si>
  <si>
    <t>Анастасия М</t>
  </si>
  <si>
    <t>Иван К</t>
  </si>
  <si>
    <t>Inga S</t>
  </si>
  <si>
    <t>Svetlana E</t>
  </si>
  <si>
    <t>Анастасия Т</t>
  </si>
  <si>
    <t>Stanislav N</t>
  </si>
  <si>
    <t>Вадим Я</t>
  </si>
  <si>
    <t>KIM B</t>
  </si>
  <si>
    <t>Андрей Ч</t>
  </si>
  <si>
    <t>Яна С</t>
  </si>
  <si>
    <t>Nikita G</t>
  </si>
  <si>
    <t>Elena S</t>
  </si>
  <si>
    <t>Alexandra V</t>
  </si>
  <si>
    <t>Valentin V</t>
  </si>
  <si>
    <t>Konstantin Z</t>
  </si>
  <si>
    <t>Вера П</t>
  </si>
  <si>
    <t>Oleg M</t>
  </si>
  <si>
    <t>Тамила К</t>
  </si>
  <si>
    <t>Алла Х</t>
  </si>
  <si>
    <t>Илья И</t>
  </si>
  <si>
    <t>Максим Г</t>
  </si>
  <si>
    <t>Anna M</t>
  </si>
  <si>
    <t>irina s</t>
  </si>
  <si>
    <t>Zhanna K</t>
  </si>
  <si>
    <t>Дмитрий Г</t>
  </si>
  <si>
    <t>Denis A</t>
  </si>
  <si>
    <t>Alexander L</t>
  </si>
  <si>
    <t>Олег Г</t>
  </si>
  <si>
    <t>Борис Б</t>
  </si>
  <si>
    <t>Илья С</t>
  </si>
  <si>
    <t>Anton B</t>
  </si>
  <si>
    <t>Евгений П</t>
  </si>
  <si>
    <t>Nadiia S</t>
  </si>
  <si>
    <t>Natalja P</t>
  </si>
  <si>
    <t>Александр Ч</t>
  </si>
  <si>
    <t>MARINA D</t>
  </si>
  <si>
    <t>Maria L</t>
  </si>
  <si>
    <t>Татьяна А</t>
  </si>
  <si>
    <t>Илья Д</t>
  </si>
  <si>
    <t>Вероника К</t>
  </si>
  <si>
    <t>Olesya L</t>
  </si>
  <si>
    <t>Galina S</t>
  </si>
  <si>
    <t>Виктор Ш</t>
  </si>
  <si>
    <t>Ольга В</t>
  </si>
  <si>
    <t>Мария Х</t>
  </si>
  <si>
    <t>Владимир П</t>
  </si>
  <si>
    <t>ELENA S</t>
  </si>
  <si>
    <t>Natalya D</t>
  </si>
  <si>
    <t>Александр К</t>
  </si>
  <si>
    <t>Инна И</t>
  </si>
  <si>
    <t>12.08.2017</t>
  </si>
  <si>
    <t>05.08.2017</t>
  </si>
  <si>
    <t>26.08.2017</t>
  </si>
  <si>
    <t>06.08.2017</t>
  </si>
  <si>
    <t>19.08.2017</t>
  </si>
  <si>
    <t>13.08.2017</t>
  </si>
  <si>
    <t>27.08.2017</t>
  </si>
  <si>
    <t>20.08.2017</t>
  </si>
  <si>
    <t>2301</t>
  </si>
  <si>
    <t>Петрова Екатерина Николаевна (ИП)</t>
  </si>
  <si>
    <t>Конорев Дмитрий Николаевич (ИП)</t>
  </si>
  <si>
    <t>ИП Лагутина Ирина Витальевна</t>
  </si>
  <si>
    <t>ООО АВАНГАРД СИСТЕМС</t>
  </si>
  <si>
    <t>ООО "ФТТ"</t>
  </si>
  <si>
    <t>Кошелева Ольга Егоровна (ИП)</t>
  </si>
  <si>
    <t>ООО "Митэксим"</t>
  </si>
  <si>
    <t>ООО "АВТОЛАЙН"</t>
  </si>
  <si>
    <t>ООО "БАУРЗ"</t>
  </si>
  <si>
    <t>ГАБДРАШИТОВ АЛЕКСЕЙ РАВИЛЬЕВИЧ (ИП)</t>
  </si>
  <si>
    <t>ООО БЕРЕЖНАЯ АПТЕКА "АПРЕЛЬ"</t>
  </si>
  <si>
    <t>СРОО "ПРО СПОРТ"</t>
  </si>
  <si>
    <t>ООО "Европринт Москва"</t>
  </si>
  <si>
    <t>КБ "ЛОКО-Банк" (АО)</t>
  </si>
  <si>
    <t>Филиал "Ростов-на-Дону"КБ "ЛОКО-Банк" (АО)</t>
  </si>
  <si>
    <t>ШПАК ЕВГЕНИЙ ГЕННАДЬЕВИЧ (ИП)</t>
  </si>
  <si>
    <t>Филиал "Самара КБ "ЛОКО-Банк" (АО)</t>
  </si>
  <si>
    <t>ИП Гуськова Дарья Александровна</t>
  </si>
  <si>
    <t>ООО ТИАНДЭ</t>
  </si>
  <si>
    <t>ООО "Домашний Интерьер"</t>
  </si>
  <si>
    <t>ИП Гуляев Андрей Вячеславович</t>
  </si>
  <si>
    <t>ООО "Сэндекс"</t>
  </si>
  <si>
    <t>ООО "АККАУНТ-ГРУПП"</t>
  </si>
  <si>
    <t>ООО "Мегалайт"</t>
  </si>
  <si>
    <t>ООО "ТЭМПА"</t>
  </si>
  <si>
    <t>ООО "Харбор Кэпитал"</t>
  </si>
  <si>
    <t>ООО "СТД-Пиксель"</t>
  </si>
  <si>
    <t>ООО "Издательство "Эксмо"</t>
  </si>
  <si>
    <t>ООО "МСК Строй-ТЕК"</t>
  </si>
  <si>
    <t>ООО "МАКССЕРВИС"</t>
  </si>
  <si>
    <t>ООО "МОНТАЖСПЕЦ"</t>
  </si>
  <si>
    <t>ООО ВЕЛЛИС</t>
  </si>
  <si>
    <t>ООО РБ</t>
  </si>
  <si>
    <t>БФ "Нужна помощь"</t>
  </si>
  <si>
    <t>ООО "НТЦ СевенТест"</t>
  </si>
  <si>
    <t>ООО "ЭКСПЕРТ"</t>
  </si>
  <si>
    <t>ООО "ОПТ ЭКСПЕРТ"</t>
  </si>
  <si>
    <t>ИП Смирнов Олег Андреевич</t>
  </si>
  <si>
    <t>ООО "Универсальные пищевые технологии"</t>
  </si>
  <si>
    <t>ООО "Малакия"</t>
  </si>
  <si>
    <t>ООО "Строительно-Производственная Компания "Д-Строй"</t>
  </si>
  <si>
    <t>ИП Кравченко Алексей Александрович</t>
  </si>
  <si>
    <t>ООО "ТКФ "Корпас"</t>
  </si>
  <si>
    <t>ООО "АНТЕПРИМА"</t>
  </si>
  <si>
    <t>ГОРЕВ СТАНИСЛАВ ИГОРЕВИЧ (ИП)</t>
  </si>
  <si>
    <t>ООО "КОРД"</t>
  </si>
  <si>
    <t>ООО "ГАРАНТ"</t>
  </si>
  <si>
    <t>ООО Торговая Компания "Аква-Элит"</t>
  </si>
  <si>
    <t>Быстрова Оксана Александровна (ИП)</t>
  </si>
  <si>
    <t>Ларионова Татьяна Евгеньевна (ИП)</t>
  </si>
  <si>
    <t>Кумуков Ризуан Владимирович (ИП)</t>
  </si>
  <si>
    <t>ООО "Спейс"</t>
  </si>
  <si>
    <t>АО ЮниКредит Банк</t>
  </si>
  <si>
    <t>ООО "СЕВЕРНЫЙ ПУТЬ"</t>
  </si>
  <si>
    <t>ООО "Парад"</t>
  </si>
  <si>
    <t>ООО "ПОЛИХРАМ"</t>
  </si>
  <si>
    <t>ООО НПФ Пакер</t>
  </si>
  <si>
    <t>ООО "ЭКРАН-СЕРВИС"</t>
  </si>
  <si>
    <t>Я СЕРГЕЙ МИХАЙЛОВИЧ</t>
  </si>
  <si>
    <t>Б ЕЛЕНА АЛЕКСЕЕВНА</t>
  </si>
  <si>
    <t>С МАРИЯ АЛЕКСАНДРОВНА</t>
  </si>
  <si>
    <t>Ф  Ольга  Викторовна</t>
  </si>
  <si>
    <t>Н ДМИТРИЙ АЛЕКСАНДРОВИЧ</t>
  </si>
  <si>
    <t>Б ЮРИЙ АНДРЕЕВИЧ</t>
  </si>
  <si>
    <t>М ВАРЛАМОВНА ХУБУА</t>
  </si>
  <si>
    <t>Б ИВАН ПАВЛОВИЧ</t>
  </si>
  <si>
    <t>Б ИРИНА ВАСИЛЬЕВНА</t>
  </si>
  <si>
    <t>Т Максим Викторович</t>
  </si>
  <si>
    <t>Я Андрей Геннадиевич</t>
  </si>
  <si>
    <t>С СВЕТЛАНА ЕВГЕНЬЕВНА</t>
  </si>
  <si>
    <t>Х СВЕТЛАНА ВЛАДИМИРОВНА</t>
  </si>
  <si>
    <t>К НАТАЛЬЯ ЮРЬЕВНА</t>
  </si>
  <si>
    <t>Б ЛИЛИЯ НИКОЛАЕВНА</t>
  </si>
  <si>
    <t>М Альбина Наильевна</t>
  </si>
  <si>
    <t>К ЕЛЕНА АНАТОЛЬЕВНА</t>
  </si>
  <si>
    <t>З ИРИНА СЕРГЕЕВНА</t>
  </si>
  <si>
    <t>Ш ЕКАТЕРИНА ВИКТОРОВНА</t>
  </si>
  <si>
    <t>С МИХАИЛ АНДРЕЕВИЧ</t>
  </si>
  <si>
    <t>В СЕРГЕЙ СЕРГЕЕВИЧ</t>
  </si>
  <si>
    <t>М ДМИТРИЙ ЮРЬЕВИЧ</t>
  </si>
  <si>
    <t>К РОМАН СЕРГЕЕВИЧ</t>
  </si>
  <si>
    <t>Д КОНСТАНТИН АНАТОЛЬЕВИЧ</t>
  </si>
  <si>
    <t>С АЛЕКСАНДР АЛЕКСАНДРОВИЧ</t>
  </si>
  <si>
    <t>А АЛЕКСАНДРОВНА РОДЬКИНА</t>
  </si>
  <si>
    <t>Д НИКОЛАЙ ВЛАДИМИРОВИЧ</t>
  </si>
  <si>
    <t>В КСЕНИЯ ЮРЬЕВНА</t>
  </si>
  <si>
    <t>К КОНСТАНТИН ВИКТОРОВИЧ</t>
  </si>
  <si>
    <t>С АННА ДМИТРИЕВНА</t>
  </si>
  <si>
    <t>Б Алексей Михайлович</t>
  </si>
  <si>
    <t>Г АЛЕКСАНДРА НИКОЛАЕВНА</t>
  </si>
  <si>
    <t>К СВЕТЛАНА НИКОЛАЕВНА</t>
  </si>
  <si>
    <t>К ИРИНА ИВАНОВНА</t>
  </si>
  <si>
    <t>Н ВИКТОРОВНА ЖУКОВА</t>
  </si>
  <si>
    <t>К ПАВЕЛ ВЕНИАМИНОВИЧ</t>
  </si>
  <si>
    <t>Е ИРИНА ВИТАЛЬЕВНА</t>
  </si>
  <si>
    <t>К РОМАН ВЛАДИМИРОВИЧ</t>
  </si>
  <si>
    <t>Ф ИВАН СЕРГЕЕВИЧ</t>
  </si>
  <si>
    <t>М АЛЛА ДМИТРИЕВНА</t>
  </si>
  <si>
    <t>Н АЛЕНА ЮРЬЕВНА</t>
  </si>
  <si>
    <t>Т ЛЮДМИЛА ВЛАДИМИРОВНА</t>
  </si>
  <si>
    <t>Л МАРИЯ СЕРГЕЕВНА</t>
  </si>
  <si>
    <t>П Илья Игоревич</t>
  </si>
  <si>
    <t>Л АЛЕКСАНДР СЕРГЕЕВИЧ</t>
  </si>
  <si>
    <t>У НАТАЛИЯ АЛЕКСАНДРОВНА</t>
  </si>
  <si>
    <t>М ВИКТОР АЛЕКСАНДРОВИЧ</t>
  </si>
  <si>
    <t>Ф АЛЕКСАНДР АЛЕКСАНДРОВИЧ</t>
  </si>
  <si>
    <t>М ВЛАДИМИР СЕРГЕЕВИЧ</t>
  </si>
  <si>
    <t>О ЕЛЕНА АНДРЕЕВНА</t>
  </si>
  <si>
    <t>К ЕЛЕНА ВЛАДИМИРОВНА</t>
  </si>
  <si>
    <t>А СЕРГЕЕВИЧ ДРУЖИНИН</t>
  </si>
  <si>
    <t>М Александр Сергеевич</t>
  </si>
  <si>
    <t>И АЛЕКСЕЙ ФЕДОРОВИЧ</t>
  </si>
  <si>
    <t>Г ЕЛЕНА ИГОРЕВНА</t>
  </si>
  <si>
    <t>А АЛЕКСЕЙ НИКОЛАЕВИЧ</t>
  </si>
  <si>
    <t>К ВАЛЕНТИНА ВЛАДИМИРОВНА</t>
  </si>
  <si>
    <t>А Мария Петровна</t>
  </si>
  <si>
    <t>С СТАНИСЛАВ ВАЛЕРЬЕВИЧ</t>
  </si>
  <si>
    <t>Б АНДРЕЙ АЛЕКСЕЕВИЧ</t>
  </si>
  <si>
    <t>Ш НАТАЛЬЯ ВЛАДИМИРОВНА</t>
  </si>
  <si>
    <t>Ш Ленар Назибович</t>
  </si>
  <si>
    <t>С АЛЕКСАНДРОВНА КАТЛЕНОК</t>
  </si>
  <si>
    <t>Р КСЕНИЯ АНАТОЛЬЕВНА</t>
  </si>
  <si>
    <t>П ОЛЕГ АЛЕКСАНДРОВИЧ</t>
  </si>
  <si>
    <t>Ф НАДЕЖДА ВИКТОРОВНА</t>
  </si>
  <si>
    <t>Г Олег  Александрович</t>
  </si>
  <si>
    <t>С ЕКАТЕРИНА НИКОЛАЕВНА</t>
  </si>
  <si>
    <t>З ОЛЕСЯ ВИТАЛЬЕВНА</t>
  </si>
  <si>
    <t>Щ ЕЛЕНА АЛЕКСЕЕВНА</t>
  </si>
  <si>
    <t>Л Татьяна Евгеньевна</t>
  </si>
  <si>
    <t>Р  Владимир Григорьевич</t>
  </si>
  <si>
    <t>П ЭРИК ИВАНОВИЧ</t>
  </si>
  <si>
    <t>Р Михаил Михайлович</t>
  </si>
  <si>
    <t>Б АЛЕКСЕЙ ВИКТОРОВИЧ</t>
  </si>
  <si>
    <t>Н ЛАРИСА СЕРГЕЕВНА</t>
  </si>
  <si>
    <t>Л Александр Борисович</t>
  </si>
  <si>
    <t>П АНДРЕЙ БОРИСОВИЧ</t>
  </si>
  <si>
    <t>З Ксения Владимировна</t>
  </si>
  <si>
    <t>К ИРИНА ВЛАДИМИРОВНА</t>
  </si>
  <si>
    <t>С ЕЛЕНА АЛЕКСАНДРОВНА</t>
  </si>
  <si>
    <t>Ю ВЛАДИМИР ЮРЬЕВИЧ</t>
  </si>
  <si>
    <t>С ЮЛИЯ НИКОЛАЕВНА</t>
  </si>
  <si>
    <t>М АЛЕКСЕЙ АНАТОЛЬЕВИЧ</t>
  </si>
  <si>
    <t>Ш АРМЕН ГАРНИКОВИЧ</t>
  </si>
  <si>
    <t>Ю Светлана Борисовна</t>
  </si>
  <si>
    <t>Э СЕРГЕЙ ОЛЕГОВИЧ</t>
  </si>
  <si>
    <t>Л АЛЕКСАНДР НИКОЛАЕВИЧ</t>
  </si>
  <si>
    <t>М СЕРГЕЙ АЛЕКСЕЕВИЧ</t>
  </si>
  <si>
    <t>К НАТАЛЬЯ ПЕТРОВНА</t>
  </si>
  <si>
    <t>И ИРИНА БОРИСОВНА</t>
  </si>
  <si>
    <t>Ш Алексей Алексеевич</t>
  </si>
  <si>
    <t>К ИРИНА АНАТОЛЬЕВНА</t>
  </si>
  <si>
    <t>Ч ЕЛЕНА ЮРЬЕВНА</t>
  </si>
  <si>
    <t>Л Антон Семенович</t>
  </si>
  <si>
    <t>П МАРИНА АНАТОЛЬЕВНА</t>
  </si>
  <si>
    <t>П СЕРГЕЙ СЕРГЕЕВИЧ</t>
  </si>
  <si>
    <t>М ВИТАЛИЙ ПЕТРОВИЧ</t>
  </si>
  <si>
    <t>Л НИКОЛАЙ АЛЕКСАНДРОВИЧ</t>
  </si>
  <si>
    <t>К Екатерина Евгенеьевна</t>
  </si>
  <si>
    <t>Я ЕКАТЕРИНА АНДРЕЕВНА</t>
  </si>
  <si>
    <t>Н ОКСАНА ВИКТОРОВНА</t>
  </si>
  <si>
    <t>К НИКИТА ВЛАДИМИРОВИЧ</t>
  </si>
  <si>
    <t>К АЛЁНА АЛЕКСЕЕВНА</t>
  </si>
  <si>
    <t>С ВИТАЛИЙ ВИКТОРОВИЧ</t>
  </si>
  <si>
    <t>Ш СВЕТЛАНА ЕВГЕНЬЕВНА</t>
  </si>
  <si>
    <t>К ВЕРА ВИКТОРОВНА</t>
  </si>
  <si>
    <t>С ЕКАТЕРИНА ИГОРЕВНА</t>
  </si>
  <si>
    <t>Н Евгений Александрович</t>
  </si>
  <si>
    <t>К ЕЛЕНА ВИКТОРОВНА</t>
  </si>
  <si>
    <t>Е Вадим Львович</t>
  </si>
  <si>
    <t>С Артур Анатольевич</t>
  </si>
  <si>
    <t>Я АЛЕКСАНДР АНДРЕЕВИЧ</t>
  </si>
  <si>
    <t>С Татьяна Федоровна</t>
  </si>
  <si>
    <t>Б СВЕТЛАНА МИХАЙЛОВНА</t>
  </si>
  <si>
    <t>Б АЛЕКСЕЙ СЕРГЕЕВИЧ</t>
  </si>
  <si>
    <t>К ВЛАДИМИР АЛЕКСАНДРОВИЧ</t>
  </si>
  <si>
    <t>Ш БОРИС ВЛАДИМИРОВИЧ</t>
  </si>
  <si>
    <t>С Инна Викторовна</t>
  </si>
  <si>
    <t>Т МАКСИМ ИВАНОВИЧ</t>
  </si>
  <si>
    <t>Н Марат Мирсатович</t>
  </si>
  <si>
    <t>П ДМИТРИЙ ВИКТОРОВИЧ</t>
  </si>
  <si>
    <t>С МИХАИЛ МИХАЙЛОВИЧ</t>
  </si>
  <si>
    <t>Т ВИКТОРИЯ ЭДУАРДОВНА</t>
  </si>
  <si>
    <t>О АНДРЕЕВНА РАДЮШИНА</t>
  </si>
  <si>
    <t>Н Анжелика Владимировна</t>
  </si>
  <si>
    <t>А АНДРЕЙ АНДРЕЕВИЧ</t>
  </si>
  <si>
    <t>Ж Елена Юрьевна</t>
  </si>
  <si>
    <t>К НИНА АЛЕКСАНДРОВНА</t>
  </si>
  <si>
    <t>М ДМИТРИЙ ВЛАДИМИРОВИЧ</t>
  </si>
  <si>
    <t>К МАРИНА ЮРЬЕВНА</t>
  </si>
  <si>
    <t>М ТАТЬЯНА АЛЕКСЕЕВНА</t>
  </si>
  <si>
    <t>К АЛЕКСЕЙ СЕРГЕЕВИЧ</t>
  </si>
  <si>
    <t>Х Роман Витальевич</t>
  </si>
  <si>
    <t>Л ИГОРЬ ГЕННАДЬЕВИЧ</t>
  </si>
  <si>
    <t>Б СВЕТЛАНА ВИКТОРОВНА</t>
  </si>
  <si>
    <t>Ч ИВАН СТАНИСЛАВОВИЧ</t>
  </si>
  <si>
    <t>Е Валентин Витальевич</t>
  </si>
  <si>
    <t>В ЕВГЕНИЙ АЛЕКСАНДРОВИЧ</t>
  </si>
  <si>
    <t>М НАДЕЖДА АЛЕКСАНДРОВНА</t>
  </si>
  <si>
    <t>М НИКОЛАЙ ВЛАДИМИРОВИЧ</t>
  </si>
  <si>
    <t>П АННА ВЛАДИМИРОВНА</t>
  </si>
  <si>
    <t>Г НАТАЛЬЯ ВЛАДИМИРОВНА</t>
  </si>
  <si>
    <t>В АННА АЛЕКСЕЕВНА</t>
  </si>
  <si>
    <t>К АРТЕМИЙ ОЛЕГОВИЧ</t>
  </si>
  <si>
    <t>М ПАВЕЛ ЮРЬЕВИЧ</t>
  </si>
  <si>
    <t>Б ЮЛИЯ НИКОЛАЕВНА</t>
  </si>
  <si>
    <t>Щ Денис Сергеевич</t>
  </si>
  <si>
    <t>К АНДРЕЙ ВАСИЛЬЕВИЧ</t>
  </si>
  <si>
    <t>А ЕГОР ВАДИМОВИЧ</t>
  </si>
  <si>
    <t>Г РУСЛАН БОРИСОВИЧ</t>
  </si>
  <si>
    <t>К КОНСТАНТИН ВИТАЛЬЕВИЧ</t>
  </si>
  <si>
    <t>И НАТАЛИЯ ГЕННАДЬЕВНА</t>
  </si>
  <si>
    <t>К ИЛЬЯ ВЛАДИМИРОВИЧ</t>
  </si>
  <si>
    <t>К АННА АЛЕКСАНДРОВНА</t>
  </si>
  <si>
    <t>Х Давид Асланович</t>
  </si>
  <si>
    <t>П Анастасия Евгеньевна</t>
  </si>
  <si>
    <t>Г Ирина Александровна</t>
  </si>
  <si>
    <t>Б ИРИНА ВЛАДИМИРОВНА</t>
  </si>
  <si>
    <t>К ВИТАЛИЙ ВАЛЕРЬЕВИЧ</t>
  </si>
  <si>
    <t>О Ирина Сергеевна</t>
  </si>
  <si>
    <t>Б НАТАЛЬЯ ВИКТОРОВНА</t>
  </si>
  <si>
    <t>Г Тимур Мансурович</t>
  </si>
  <si>
    <t>Т ВАДИМ ВИКТОРОВИЧ</t>
  </si>
  <si>
    <t>Л ВАЛЕНТИНА ЕВГЕНЬЕВНА</t>
  </si>
  <si>
    <t>Р АЛЕКСАНДР ГРИГОРЬЕВИЧ</t>
  </si>
  <si>
    <t>И ИННА АНДРЕЕВНА</t>
  </si>
  <si>
    <t>С Константин Юрьевич</t>
  </si>
  <si>
    <t>И иван Иванович</t>
  </si>
  <si>
    <t>Т ВИКТОРИЯ ВЛАДИМИРОВНА</t>
  </si>
  <si>
    <t>Е ДМИТРИЙ АЛЕКСАНДРОВИЧ</t>
  </si>
  <si>
    <t>К ДМИТРИЙ ИГОРЕВИЧ</t>
  </si>
  <si>
    <t>П ИРИНА ВАЛЕРЬЕВНА</t>
  </si>
  <si>
    <t>Т ДМИТРИЙ АЛЕКСАНДРОВИЧ</t>
  </si>
  <si>
    <t>Н КОНСТАНТИН ОЛЕГОВИЧ</t>
  </si>
  <si>
    <t>М ИВАН ЕВГЕНЬЕВИЧ</t>
  </si>
  <si>
    <t>А СЕРГЕЕВИЧ ЧИРКОВ</t>
  </si>
  <si>
    <t>О НАТАЛЬЯ СЕРГЕЕВНА</t>
  </si>
  <si>
    <t>Р Евгений Вячеславович</t>
  </si>
  <si>
    <t>Ф Александр Олегович</t>
  </si>
  <si>
    <t>Л АНТОН ВАДИМОВИЧ</t>
  </si>
  <si>
    <t>Ш АЛЕКСЕЙ ВИКТОРОВИЧ</t>
  </si>
  <si>
    <t>К ИГОРЬ ПЕТРОВИЧ</t>
  </si>
  <si>
    <t>Д КСЕНИЯ ГРИГОРЬЕВНА</t>
  </si>
  <si>
    <t>А АЛЕКСАНДРОВНА РОМАНОВА</t>
  </si>
  <si>
    <t>Я ИВАН АНАТОЛЬЕВИЧ</t>
  </si>
  <si>
    <t>Ш ДАРЬЯ ЭДУАРДОВНА</t>
  </si>
  <si>
    <t>Н МИХАЙЛОВНА ДАНИЛОВА</t>
  </si>
  <si>
    <t>Ч ВИТАЛИЙ ВЯЧЕСЛАВОВИЧ</t>
  </si>
  <si>
    <t>Л ВЛАДИМИР ПЕТРОВИЧ</t>
  </si>
  <si>
    <t>В Галина Афанасьевна</t>
  </si>
  <si>
    <t>И Алексей Витальевич</t>
  </si>
  <si>
    <t>М ИРИНА АЛЕКСАНДРОВНА</t>
  </si>
  <si>
    <t>М ЮРИЙ АЛЕКСАНДРОВИЧ</t>
  </si>
  <si>
    <t>П ЕКАТЕРИНА ВЛАДИМИРОВНА</t>
  </si>
  <si>
    <t>С НАДЕЖДА НИКОЛАЕВНА</t>
  </si>
  <si>
    <t>П НИКОЛАЙ ПЕТРОВИЧ</t>
  </si>
  <si>
    <t>С Алина Сергеевна</t>
  </si>
  <si>
    <t>Я ЮЛИЯ ИВАНОВНА</t>
  </si>
  <si>
    <t>Б СЕРГЕЙ БОРИСОВИЧ</t>
  </si>
  <si>
    <t>М РЕНАТ МИРГАЗИМОВИЧ</t>
  </si>
  <si>
    <t>Н  Вадим Александрович</t>
  </si>
  <si>
    <t>М АРТЕМ ВИКТОРОВИЧ</t>
  </si>
  <si>
    <t>Ш ДАРЬЯ СЕРГЕЕВНА</t>
  </si>
  <si>
    <t>Р СЕРГЕЙ ВИКТОРОВИЧ</t>
  </si>
  <si>
    <t>Г Зинаида Сергеевна</t>
  </si>
  <si>
    <t>Л АННА ВАСИЛЬЕВНА</t>
  </si>
  <si>
    <t>К СВЕТЛАНА ПЕТРОВНА</t>
  </si>
  <si>
    <t>Б КОНСТАНТИН НИКОЛАЕВИЧ</t>
  </si>
  <si>
    <t>Ж Ирина Дмитриевна</t>
  </si>
  <si>
    <t>А Илья Владимирович</t>
  </si>
  <si>
    <t>Н АННА ВАСИЛЬЕВНА</t>
  </si>
  <si>
    <t>Ц ПОЛИНА АНДРЕЕВНА</t>
  </si>
  <si>
    <t>К ИРИНА АЛЕКСАНДРОВНА</t>
  </si>
  <si>
    <t>Г ЕЛЕНА АНАТОЛЬЕВНА</t>
  </si>
  <si>
    <t>Х АРТУР МИРГАЯЗОВИЧ</t>
  </si>
  <si>
    <t>З ЛЮДМИЛА АЛЕКСАНДРОВНА</t>
  </si>
  <si>
    <t>Е ЛАРИСА АЛЕКСАНДРОВНА</t>
  </si>
  <si>
    <t>М АННА ГЕННАДЬЕВНА</t>
  </si>
  <si>
    <t>З ОКСАНА ГЕННАДЬЕВНА</t>
  </si>
  <si>
    <t>И НАТАЛЬЯ НИКОЛАЕВНА</t>
  </si>
  <si>
    <t>Ш НИНА ИВАНОВНА</t>
  </si>
  <si>
    <t>С СЕРГЕЙ АЛЕКСАНДРОВИЧ</t>
  </si>
  <si>
    <t>М ФИЛИПП АНДРЕЕВИЧ</t>
  </si>
  <si>
    <t>З ВИКТОРИЯ АНАТОЛЬЕВНА</t>
  </si>
  <si>
    <t>У Дмитрий Александрович</t>
  </si>
  <si>
    <t>П ОКСАНА НИКОЛАЕВНА</t>
  </si>
  <si>
    <t>Ф МАКСИМ АЛЕКСАНДРОВИЧ</t>
  </si>
  <si>
    <t>С АЛЕВТИНА ВИКТОРОВНА</t>
  </si>
  <si>
    <t>А ЛИЛИЯ РУДИКОВНА</t>
  </si>
  <si>
    <t>А ЮЛИЯ АНДРЕЕВНА</t>
  </si>
  <si>
    <t>Д Илья Петрович</t>
  </si>
  <si>
    <t>Т ГАЛИНА АЛЕКСАНДРОВНА</t>
  </si>
  <si>
    <t>У АРТЕМИЙ ВЛАДИМИРОВИЧ</t>
  </si>
  <si>
    <t>Г АЛЕКСЕЙ ГЕННАДЬЕВИЧ</t>
  </si>
  <si>
    <t>Е МАРИЯ СЕРГЕЕВНА</t>
  </si>
  <si>
    <t>С ВЛАДИМИР АЛЕКСАНДРОВИЧ</t>
  </si>
  <si>
    <t>Ш НЮША ВЛАДИМИРОВНА</t>
  </si>
  <si>
    <t>М МАРИНА ВЛАДИМИРОВНА</t>
  </si>
  <si>
    <t>С РЕГИНА ЕВГЕНЬЕВНА</t>
  </si>
  <si>
    <t>Г СЕРГЕЙ НИКОЛАЕВИЧ</t>
  </si>
  <si>
    <t>А АЛЬБЕРТ НИКОЛАЕВИЧ</t>
  </si>
  <si>
    <t>Г Тимбербулат Зуфарович</t>
  </si>
  <si>
    <t>Банковский перевод</t>
  </si>
  <si>
    <t>К ОЛЕГ ПАВЛОВИЧ</t>
  </si>
  <si>
    <t>Б ЕЛЕНА ВИКТОРОВНА</t>
  </si>
  <si>
    <t>ИП Лузанов Юрий Васильевич</t>
  </si>
  <si>
    <t>ИП Гусев Александр Николаевич</t>
  </si>
  <si>
    <t>ИП Леонов Максим Михайлович</t>
  </si>
  <si>
    <t>ИП Кайгородцев Петр Владимирович</t>
  </si>
  <si>
    <t>ИП ВОЛЬСКИЙ АЛЕКСЕЙ ВЛАДИМИРОВИЧ</t>
  </si>
  <si>
    <t>ИП Задорожный Александр Валерьевич</t>
  </si>
  <si>
    <t>ИП Косолобкин Артем Андреевич</t>
  </si>
  <si>
    <t>ООО "Менеджер Теплоизоляция"</t>
  </si>
  <si>
    <t>ООО "Мейн Пипл"</t>
  </si>
  <si>
    <t>ООО "ГИФТЕРИ.РУ"</t>
  </si>
  <si>
    <t>ООО "Заборторг-Сибирь"</t>
  </si>
  <si>
    <t>ООО "ТЭК АККОЛАДА"</t>
  </si>
  <si>
    <t>ООО "СТРИТТЕХНО"</t>
  </si>
  <si>
    <t>ООО "РЕАЛ"</t>
  </si>
  <si>
    <t>ООО "ТПТ"</t>
  </si>
  <si>
    <t>ООО "АПЕКС-ПЛЮС"</t>
  </si>
  <si>
    <t>ООО "АНВИ-ТРЕЙД"</t>
  </si>
  <si>
    <t>ООО "АРТ-СТАЙЛ"</t>
  </si>
  <si>
    <t>ООО "СкадиСтрой"</t>
  </si>
  <si>
    <t>ООО "СтройСнабСан"</t>
  </si>
  <si>
    <t>ООО "ПРОМО ТРЕЙД ТОЙЗ"</t>
  </si>
  <si>
    <t>С ТАТЬЯНА АНАТОЛЬЕВНА</t>
  </si>
  <si>
    <t>ИП ГОММЕРШТАДТ М.Л.</t>
  </si>
  <si>
    <t>П Александра Евгеньевна</t>
  </si>
  <si>
    <t>Б Александр Викторович</t>
  </si>
  <si>
    <t>К Даля Миколо</t>
  </si>
  <si>
    <t>Сдача наличных денежных средств в банк</t>
  </si>
  <si>
    <t>Г СЕРГЕЙ СЕРГЕЕВИЧ</t>
  </si>
  <si>
    <t>К Т Г</t>
  </si>
  <si>
    <t>ИП СМИРНОВ АЛЕКСАНДР ГЕННАДЬЕВИЧ</t>
  </si>
  <si>
    <t>КИВИ Банк (АО)</t>
  </si>
  <si>
    <t>К НИКИТА ГЕННАДЬЕВИЧ</t>
  </si>
  <si>
    <t>ООО "НЕФТЕХИМРЕСУРССТРОЙ"</t>
  </si>
  <si>
    <t>М ДМИТРИЙ АРКАДЬЕВИЧ</t>
  </si>
  <si>
    <t>ООО "Юг-Консалтинг-Груп"</t>
  </si>
  <si>
    <t>С ВИТАЛИЙ ВАЛЕРЬЕВИЧ</t>
  </si>
  <si>
    <t>А МАРИНА ВЛАДИМИРОВНА</t>
  </si>
  <si>
    <t>К ДЕНИС НИКОЛАЕВИЧ</t>
  </si>
  <si>
    <t>В СЕРГЕЙ ВЛАДИМИРОВИЧ</t>
  </si>
  <si>
    <t>К НАТАЛЬЯ ЛЕОНИДОВНА</t>
  </si>
  <si>
    <t>Б Дарья Сергеевна</t>
  </si>
  <si>
    <t>Б ВЯЧЕСЛАВ ВЛАДИМИРОВИЧ</t>
  </si>
  <si>
    <t>Я ВЛАДИМИР МИХАЙЛОВИЧ</t>
  </si>
  <si>
    <t>ИП Скибина Татьяна Станиславовна</t>
  </si>
  <si>
    <t>ООО "Интермедиум"</t>
  </si>
  <si>
    <t>ООО "Трансолеум М"</t>
  </si>
  <si>
    <t>ООО "СТИЛЛЕР"</t>
  </si>
  <si>
    <t>Г АННА ИЛЬИНИЧНА</t>
  </si>
  <si>
    <t>ООО "ММК - М"</t>
  </si>
  <si>
    <t>П СВЕТЛАНА ЮРЬЕВНА</t>
  </si>
  <si>
    <t>Е Анна Петровна</t>
  </si>
  <si>
    <t>ООО Торговый Дом "ПРОФСНАБ"</t>
  </si>
  <si>
    <t>УФК по Свердловской области</t>
  </si>
  <si>
    <t>УФК по г.Москве</t>
  </si>
  <si>
    <t>Д МИХАИЛ ВИКТОРОВИЧ</t>
  </si>
  <si>
    <t>ООО "ОРТОТРАНС"</t>
  </si>
  <si>
    <t>К РОМАН ЕВГЕНЬЕВИЧ</t>
  </si>
  <si>
    <t>Ц Егор Владимирович</t>
  </si>
  <si>
    <t>В ТАТЬЯНА НИКОЛАЕВНА</t>
  </si>
  <si>
    <t>КАФ ФОНД ПОДДЕРЖКИ И РАЗВИТИЯ ФИЛАНТРОПИИ</t>
  </si>
  <si>
    <t>ООО "Альтаир"</t>
  </si>
  <si>
    <t>ООО "ЭСКом"</t>
  </si>
  <si>
    <t>Ж Наталья Викторовна</t>
  </si>
  <si>
    <t>Е Вадим Викторович</t>
  </si>
  <si>
    <t>ООО "ЖилКом"</t>
  </si>
  <si>
    <t xml:space="preserve">ООО ЖИЛКОМ </t>
  </si>
  <si>
    <t>М ТИГРАН КИМОВИЧ</t>
  </si>
  <si>
    <t>Б НАТАЛЬЯ</t>
  </si>
  <si>
    <t>Г Владимир Андреевич</t>
  </si>
  <si>
    <t>Х Александр Викторович</t>
  </si>
  <si>
    <t>С Ксения Владимировна</t>
  </si>
  <si>
    <t>К ЕВГЕНИЙ ВАЛЕРЬЕВИЧ</t>
  </si>
  <si>
    <t>Л Лидия Анатольевна</t>
  </si>
  <si>
    <t>ООО "ТОРГОВЫЙ ДОМ "ШЕРЕМЕТЬЕВСКИЕ ТОРТЫ"</t>
  </si>
  <si>
    <t>ИП Анищенко Александр Вадимович</t>
  </si>
  <si>
    <t>Б Е В</t>
  </si>
  <si>
    <t>М ВЛАДИМИР АЛЕКСАНДРОВИЧ</t>
  </si>
  <si>
    <t>П ЕВГЕНИЙ СЕРГЕЕВИЧ</t>
  </si>
  <si>
    <t>Х ОЛЕГ ИГОРЕВИЧ</t>
  </si>
  <si>
    <t>ООО фирма "Электрон-Софт"</t>
  </si>
  <si>
    <t>ООО "ПК ВОЛГА"</t>
  </si>
  <si>
    <t>П НИКИТА ВАЛЕНТИНОВИЧ</t>
  </si>
  <si>
    <t>К АЛЕКСАНДР СЕРГЕЕВИЧ</t>
  </si>
  <si>
    <t>К А Ю</t>
  </si>
  <si>
    <t>ИП Мехтиева Татьяна Павловна</t>
  </si>
  <si>
    <t>А НАТАЛЬЯ АНАТОЛЬЕВНА</t>
  </si>
  <si>
    <t>Носенко Наталья Владимировна</t>
  </si>
  <si>
    <t>Г АННА ЮРЬЕВНА</t>
  </si>
  <si>
    <t>П И А</t>
  </si>
  <si>
    <t>ИП Кавыршина Алла Константиновна</t>
  </si>
  <si>
    <t>Ш Г В</t>
  </si>
  <si>
    <t>С АЛЕКСАНДР ЮРЬЕВИЧ</t>
  </si>
  <si>
    <t>Г Любовь Александровна</t>
  </si>
  <si>
    <t>Благотворительные пожертвования, собранные в ящики для сбора пожертвований 24.08.2017 на концерте Нино Катамадзе в парке Красная Пресня по адресу: г. Москва, ул. Мантулинская, д. 5</t>
  </si>
  <si>
    <t>Благотворительные пожертвования, собранные в ящик для сбора пожертвований 28.08.2017 в рамках акции "Добро 13" в барбершопной "13 by Black Star" по адресу: г. Москва, ул. Б. Дмитровка, д. 9/1</t>
  </si>
  <si>
    <t>Благотворительные пожертвования, собранные в ящики для сбора пожертвований 29.08.2017 на спектакле Сергея Безрукова "Хулиган. Исповедь" в МДМ по адресу: г. Москва, Комсомольский проспект, д. 29</t>
  </si>
  <si>
    <t>Яндекс.Деньги</t>
  </si>
  <si>
    <t>На лечение Андрея Пожидаева</t>
  </si>
  <si>
    <t>На лечение Софии Лоладзе</t>
  </si>
  <si>
    <t>На лечение Богдана Зеленского</t>
  </si>
  <si>
    <t>На лечение Сергея Редичкина</t>
  </si>
  <si>
    <t>На лечение Ильи Владимирова</t>
  </si>
  <si>
    <t>На лечение Таисии Крецу</t>
  </si>
  <si>
    <t>OLGA S.</t>
  </si>
  <si>
    <t>Alexey L.</t>
  </si>
  <si>
    <t>Elena M.</t>
  </si>
  <si>
    <t>Юлия Т.</t>
  </si>
  <si>
    <t>Ольга К.</t>
  </si>
  <si>
    <t>Виталик Е.</t>
  </si>
  <si>
    <t>Иван У.</t>
  </si>
  <si>
    <t>Александр К.</t>
  </si>
  <si>
    <t>Прекрасная Иринка</t>
  </si>
  <si>
    <t>Людмила Т.</t>
  </si>
  <si>
    <t>Аюр Й.</t>
  </si>
  <si>
    <t>Сергей В.</t>
  </si>
  <si>
    <t>Светлана К.</t>
  </si>
  <si>
    <t>Света Н.</t>
  </si>
  <si>
    <t>Олька П.</t>
  </si>
  <si>
    <t>Ирина З.</t>
  </si>
  <si>
    <t>Владимир Щ.</t>
  </si>
  <si>
    <t>Михаил М.</t>
  </si>
  <si>
    <t>Альбина Г.</t>
  </si>
  <si>
    <t>Сергей К.</t>
  </si>
  <si>
    <t>Дмитрий З.</t>
  </si>
  <si>
    <t>Наталья П.</t>
  </si>
  <si>
    <t>Anatoly G.</t>
  </si>
  <si>
    <t>Аня Р.</t>
  </si>
  <si>
    <t>Дмитрий К.</t>
  </si>
  <si>
    <t>Александр Ч.</t>
  </si>
  <si>
    <t>Татьяна Р.</t>
  </si>
  <si>
    <t>Олег А.</t>
  </si>
  <si>
    <t>Жора Ж.</t>
  </si>
  <si>
    <t>ЕВГЕНИЯ К.</t>
  </si>
  <si>
    <t>Григорий И.</t>
  </si>
  <si>
    <t>Ольга С.</t>
  </si>
  <si>
    <t>Дмитрий П.</t>
  </si>
  <si>
    <t>Людмила Б.</t>
  </si>
  <si>
    <t>Владимир В.</t>
  </si>
  <si>
    <t>ОАО «Ногинские коммунальные систем</t>
  </si>
  <si>
    <t>Инна Г.</t>
  </si>
  <si>
    <t>Вера Н.</t>
  </si>
  <si>
    <t>Елена И.</t>
  </si>
  <si>
    <t>Любовь Ф.</t>
  </si>
  <si>
    <t>Вячеслав Л.</t>
  </si>
  <si>
    <t>Максим К.</t>
  </si>
  <si>
    <t>Наталья Г.</t>
  </si>
  <si>
    <t>Олеся С.</t>
  </si>
  <si>
    <t>mary s</t>
  </si>
  <si>
    <t>Геннадий В.</t>
  </si>
  <si>
    <t>Александр Б.</t>
  </si>
  <si>
    <t>Марина В.</t>
  </si>
  <si>
    <t>Дмитрий Ю.</t>
  </si>
  <si>
    <t>Елена БС</t>
  </si>
  <si>
    <t>Дарья М.</t>
  </si>
  <si>
    <t>Олег Ш.</t>
  </si>
  <si>
    <t>Сергей Ш.</t>
  </si>
  <si>
    <t>Артем</t>
  </si>
  <si>
    <t>Марина *****</t>
  </si>
  <si>
    <t>Irina N.</t>
  </si>
  <si>
    <t>Вячеслав Е.</t>
  </si>
  <si>
    <t>Евгений Б.</t>
  </si>
  <si>
    <t>Ирина /////</t>
  </si>
  <si>
    <t>Паша З.</t>
  </si>
  <si>
    <t>Олеся В.</t>
  </si>
  <si>
    <t>Евгения П.</t>
  </si>
  <si>
    <t>Людмила М.</t>
  </si>
  <si>
    <t>irina c.</t>
  </si>
  <si>
    <t>Оксана К.</t>
  </si>
  <si>
    <t>Дмитрий Н.</t>
  </si>
  <si>
    <t>Андрей М.</t>
  </si>
  <si>
    <t>Tatyana A.</t>
  </si>
  <si>
    <t>Альберт Г.</t>
  </si>
  <si>
    <t>Валерий С.</t>
  </si>
  <si>
    <t>Елизавета Щ.</t>
  </si>
  <si>
    <t>Наталья Е.</t>
  </si>
  <si>
    <t>Alexej S.</t>
  </si>
  <si>
    <t>Елена Г.</t>
  </si>
  <si>
    <t>Елена П.</t>
  </si>
  <si>
    <t>Лариса С.</t>
  </si>
  <si>
    <t>Олег П.</t>
  </si>
  <si>
    <t>Денис Р.</t>
  </si>
  <si>
    <t>Елена А.</t>
  </si>
  <si>
    <t>Андрей В.</t>
  </si>
  <si>
    <t>Любовь Б.</t>
  </si>
  <si>
    <t>Ivan E.</t>
  </si>
  <si>
    <t>Лилия З.</t>
  </si>
  <si>
    <t>Геннадий М.</t>
  </si>
  <si>
    <t>Natalia T.</t>
  </si>
  <si>
    <t>ELf Elfoff</t>
  </si>
  <si>
    <t>nika nika</t>
  </si>
  <si>
    <t>Алексей Ж.</t>
  </si>
  <si>
    <t>Анюта ****</t>
  </si>
  <si>
    <t>Алла Alla</t>
  </si>
  <si>
    <t>Юрий С.</t>
  </si>
  <si>
    <t>Александра Ш.</t>
  </si>
  <si>
    <t>Сергей Д.</t>
  </si>
  <si>
    <t>Тимур Г.</t>
  </si>
  <si>
    <t>Марина Г.</t>
  </si>
  <si>
    <t>Димон С.</t>
  </si>
  <si>
    <t>Максим О.</t>
  </si>
  <si>
    <t>Елена Д.</t>
  </si>
  <si>
    <t>Роза О.</t>
  </si>
  <si>
    <t>Pavel O.</t>
  </si>
  <si>
    <t>медотдел мсч17</t>
  </si>
  <si>
    <t>Наталья К.</t>
  </si>
  <si>
    <t>Елена Н.</t>
  </si>
  <si>
    <t>Александр Е.</t>
  </si>
  <si>
    <t>Павел К.</t>
  </si>
  <si>
    <t>Александр И.</t>
  </si>
  <si>
    <t>Игорь К.</t>
  </si>
  <si>
    <t>Марина С.</t>
  </si>
  <si>
    <t>Катя К.</t>
  </si>
  <si>
    <t>Ирина К.</t>
  </si>
  <si>
    <t>Ирина Л.</t>
  </si>
  <si>
    <t>Наталья Б.</t>
  </si>
  <si>
    <t>Татиана И.</t>
  </si>
  <si>
    <t>Марина З.</t>
  </si>
  <si>
    <t>Александр Л.</t>
  </si>
  <si>
    <t>Оксана М.</t>
  </si>
  <si>
    <t>Дмитрий Б.</t>
  </si>
  <si>
    <t>Яна С.</t>
  </si>
  <si>
    <t>Юрий Б.</t>
  </si>
  <si>
    <t>Евгений К.</t>
  </si>
  <si>
    <t>Диана Ц.</t>
  </si>
  <si>
    <t>Светлана U.</t>
  </si>
  <si>
    <t>Юрий С.А.</t>
  </si>
  <si>
    <t>Mikhail K.</t>
  </si>
  <si>
    <t>Алексей П.</t>
  </si>
  <si>
    <t>Ирина С.</t>
  </si>
  <si>
    <t>Геннадий Б.</t>
  </si>
  <si>
    <t>Нина Е.</t>
  </si>
  <si>
    <t>Galina M.</t>
  </si>
  <si>
    <t>Вероника Б.</t>
  </si>
  <si>
    <t>Павел В.</t>
  </si>
  <si>
    <t>Игорь М.</t>
  </si>
  <si>
    <t>Неизвестно Неизвестно</t>
  </si>
  <si>
    <t>Серж М.</t>
  </si>
  <si>
    <t>Владимир Т.</t>
  </si>
  <si>
    <t>Ирка С.</t>
  </si>
  <si>
    <t>Тимур М.</t>
  </si>
  <si>
    <t>* **</t>
  </si>
  <si>
    <t>Маша Л.</t>
  </si>
  <si>
    <t>Anatoly R.</t>
  </si>
  <si>
    <t>Светлана Г.</t>
  </si>
  <si>
    <t>Жанна :-)))</t>
  </si>
  <si>
    <t>Екатерина В.</t>
  </si>
  <si>
    <t>Андрей Е.</t>
  </si>
  <si>
    <t>Настя М.</t>
  </si>
  <si>
    <t>Ольга Б.</t>
  </si>
  <si>
    <t>Оксана Б.</t>
  </si>
  <si>
    <t>Наталья С.</t>
  </si>
  <si>
    <t>Лева #</t>
  </si>
  <si>
    <t>Илья Д.</t>
  </si>
  <si>
    <t>Николай З.</t>
  </si>
  <si>
    <t>Е К</t>
  </si>
  <si>
    <t>Татьяна М.</t>
  </si>
  <si>
    <t>Александр П.</t>
  </si>
  <si>
    <t>Ксения Л.</t>
  </si>
  <si>
    <t>Марина К.</t>
  </si>
  <si>
    <t>Sign Design</t>
  </si>
  <si>
    <t>Елена М.</t>
  </si>
  <si>
    <t>Марина Т.</t>
  </si>
  <si>
    <t>Александр Ш.</t>
  </si>
  <si>
    <t>Игорь Б.</t>
  </si>
  <si>
    <t>oksa d.</t>
  </si>
  <si>
    <t>Павел П.</t>
  </si>
  <si>
    <t>Зоя З.</t>
  </si>
  <si>
    <t>Влад С.</t>
  </si>
  <si>
    <t>Анна С.</t>
  </si>
  <si>
    <t>Петр Б.</t>
  </si>
  <si>
    <t>Red-Blue Cat*</t>
  </si>
  <si>
    <t>Железный Мир ООО</t>
  </si>
  <si>
    <t>Vlad Boy</t>
  </si>
  <si>
    <t>Denis B</t>
  </si>
  <si>
    <t>Любовь П.</t>
  </si>
  <si>
    <t>Фанис Ш.</t>
  </si>
  <si>
    <t>Михаил Б.</t>
  </si>
  <si>
    <t>Вадим М.</t>
  </si>
  <si>
    <t>Галина К.</t>
  </si>
  <si>
    <t>Евгений В.</t>
  </si>
  <si>
    <t>Надежда К.</t>
  </si>
  <si>
    <t>Вячеслав К.</t>
  </si>
  <si>
    <t>Ирина Ш.</t>
  </si>
  <si>
    <t>Alexey V. F. Ch. B.</t>
  </si>
  <si>
    <t>Максим Ч.</t>
  </si>
  <si>
    <t>Андрей С.</t>
  </si>
  <si>
    <t>Гуля Б.</t>
  </si>
  <si>
    <t>Оксана П.</t>
  </si>
  <si>
    <t>Maksim S.</t>
  </si>
  <si>
    <t>Вадим Г.</t>
  </si>
  <si>
    <t>Карен А.</t>
  </si>
  <si>
    <t>Денис О.</t>
  </si>
  <si>
    <t>Елена П.К.</t>
  </si>
  <si>
    <t>Александра С.</t>
  </si>
  <si>
    <t>Александр С.</t>
  </si>
  <si>
    <t>Михаил Т.</t>
  </si>
  <si>
    <t>Наталья Н.</t>
  </si>
  <si>
    <t>Елена К.</t>
  </si>
  <si>
    <t>Ирина А.</t>
  </si>
  <si>
    <t>Елена О.</t>
  </si>
  <si>
    <t>Яна С.К.</t>
  </si>
  <si>
    <t>Katrin *******</t>
  </si>
  <si>
    <t>Пол В.</t>
  </si>
  <si>
    <t>Марина Ф.</t>
  </si>
  <si>
    <t>Олеся Олеся</t>
  </si>
  <si>
    <t>Сергей Ж.</t>
  </si>
  <si>
    <t>Владимир С.</t>
  </si>
  <si>
    <t>bucciki bucciki</t>
  </si>
  <si>
    <t>Анастасия К.</t>
  </si>
  <si>
    <t>Владимир Б.</t>
  </si>
  <si>
    <t>Игорь С.</t>
  </si>
  <si>
    <t>15 000,00</t>
  </si>
  <si>
    <t>Ольга В.</t>
  </si>
  <si>
    <t>Алексей К.</t>
  </si>
  <si>
    <t>dtv catransport</t>
  </si>
  <si>
    <t>Финансы 15</t>
  </si>
  <si>
    <t>Алексей В.</t>
  </si>
  <si>
    <t>Деловой партнер</t>
  </si>
  <si>
    <t>2 500,00</t>
  </si>
  <si>
    <t>Sekret Eshosekretnee</t>
  </si>
  <si>
    <t>Борис Г.</t>
  </si>
  <si>
    <t>Александр В.</t>
  </si>
  <si>
    <t>Елена У.</t>
  </si>
  <si>
    <t>Сергей М.</t>
  </si>
  <si>
    <t>Андрей П.</t>
  </si>
  <si>
    <t>Якуб И.</t>
  </si>
  <si>
    <t>Дарья Ш.</t>
  </si>
  <si>
    <t>ООО Телестрой</t>
  </si>
  <si>
    <t>Алина С.</t>
  </si>
  <si>
    <t>Александра Б.</t>
  </si>
  <si>
    <t>Оксана И.</t>
  </si>
  <si>
    <t>Вера Д.</t>
  </si>
  <si>
    <t>Петр С.</t>
  </si>
  <si>
    <t>Юлия И.</t>
  </si>
  <si>
    <t>Андрей g</t>
  </si>
  <si>
    <t>Анфиса С.</t>
  </si>
  <si>
    <t>Антон В.</t>
  </si>
  <si>
    <t>Татьяна Е.</t>
  </si>
  <si>
    <t>Галина Д.</t>
  </si>
  <si>
    <t>ООО РМЦ</t>
  </si>
  <si>
    <t>I.M I.M</t>
  </si>
  <si>
    <t>Елена Б.</t>
  </si>
  <si>
    <t>Юрий А.</t>
  </si>
  <si>
    <t>Наталья Л.</t>
  </si>
  <si>
    <t>Алекс К.</t>
  </si>
  <si>
    <t>Залина Г.</t>
  </si>
  <si>
    <t>7 000,00</t>
  </si>
  <si>
    <t>шестой отряд</t>
  </si>
  <si>
    <t>Михаил А.</t>
  </si>
  <si>
    <t>Алекс Г.</t>
  </si>
  <si>
    <t>Валерий Я.</t>
  </si>
  <si>
    <t>Игорь !!!</t>
  </si>
  <si>
    <t>Людмила Е.</t>
  </si>
  <si>
    <t>Николай Г.</t>
  </si>
  <si>
    <t>Лютик МК</t>
  </si>
  <si>
    <t>Сергей Е.</t>
  </si>
  <si>
    <t>Site 2pc</t>
  </si>
  <si>
    <t>Elena G.</t>
  </si>
  <si>
    <t>Елена Т.</t>
  </si>
  <si>
    <t>Арменчик А.</t>
  </si>
  <si>
    <t>REMZO сервис</t>
  </si>
  <si>
    <t>Ирина О.</t>
  </si>
  <si>
    <t>Виталий П.</t>
  </si>
  <si>
    <t>Людмила Г.</t>
  </si>
  <si>
    <t>Соня М.</t>
  </si>
  <si>
    <t>Мария К.</t>
  </si>
  <si>
    <t>Елена Л.</t>
  </si>
  <si>
    <t>Марат К.</t>
  </si>
  <si>
    <t>Моряк Моряк</t>
  </si>
  <si>
    <t>Роберт Ш.</t>
  </si>
  <si>
    <t>Игорь Ш.</t>
  </si>
  <si>
    <t>Алексей Б.</t>
  </si>
  <si>
    <t>Михаил С.</t>
  </si>
  <si>
    <t>All Off</t>
  </si>
  <si>
    <t>Альберт Н.</t>
  </si>
  <si>
    <t>Евгений Т.</t>
  </si>
  <si>
    <t>Татьяна Н.</t>
  </si>
  <si>
    <t>Алексей С.</t>
  </si>
  <si>
    <t>ТД Резинокомплект</t>
  </si>
  <si>
    <t>maxim s.</t>
  </si>
  <si>
    <t>Анна П.</t>
  </si>
  <si>
    <t>Х ВИКТОРИЯ ИГОРЕВНА</t>
  </si>
  <si>
    <t>М ЛАРИСА БУЛАТОВНА</t>
  </si>
  <si>
    <t>К ДАРИНА АЛЕКСАНДРОВНА</t>
  </si>
  <si>
    <t>Х СВЕТЛАНА ИЛХАМОВНА</t>
  </si>
  <si>
    <t>Х АЛЕНА ГЕННАДЬЕВНА</t>
  </si>
  <si>
    <t>Н ОЛЬГА ВЛАДИМИРОВНА</t>
  </si>
  <si>
    <t>М НАТАЛЬЯ ИВАНОВНА</t>
  </si>
  <si>
    <t>Н СЕРГЕЙ ЮРЬЕВИЧ</t>
  </si>
  <si>
    <t>Б ГАЛИНА ФЕЛИКСОВНА</t>
  </si>
  <si>
    <t>Б Анастасия Валерьевна</t>
  </si>
  <si>
    <t>Р ТАМАРА ЛЕОНИДОВНА</t>
  </si>
  <si>
    <t>А ЛЮДМИЛА ВАЛЕНТИНОВНА</t>
  </si>
  <si>
    <t>В ТАТЬЯНА СЕМЕНОВНА</t>
  </si>
  <si>
    <t>Ч ЭМЗАРИ НУГЗАРОВИЧ</t>
  </si>
  <si>
    <t>С ЕЛИЗАВЕТА АНДРЕЕВНА</t>
  </si>
  <si>
    <t>К ЕКАТЕРИНА ИВАНОВНА</t>
  </si>
  <si>
    <t>М НАДЕЖДА БОРИСОВНА</t>
  </si>
  <si>
    <t>М НИНА</t>
  </si>
  <si>
    <t>И ЕЛЕНА СТАНИСЛАВОВНА</t>
  </si>
  <si>
    <t>Д БАИР НИКОЛАЕВИЧ</t>
  </si>
  <si>
    <t>К ОЛЕГ ИВАНОВИЧ</t>
  </si>
  <si>
    <t>З НАДЕЖДА МИХАЙЛОВНА</t>
  </si>
  <si>
    <t>Ш ВИКТОР ВИКТОРОВИЧ</t>
  </si>
  <si>
    <t>П МАРИЯ ВАСИЛЬЕВНА</t>
  </si>
  <si>
    <t>А ОЛЬГА АДОЛЬФОВНА</t>
  </si>
  <si>
    <t>Н ТАТЬЯНА ИВАНОВНА</t>
  </si>
  <si>
    <t>Х РОМАН ЗЯМОВИЧ</t>
  </si>
  <si>
    <t>М ЛИЛИАНА МАРСЕЛЬЕВНА</t>
  </si>
  <si>
    <t>Е ОЛЬГА ВЛАДИМИРОВНА</t>
  </si>
  <si>
    <t>К ЕВГЕНИЙ НИКОЛАЕВИЧ</t>
  </si>
  <si>
    <t>М АЛЕНА КОНСТАНТИНОВНА</t>
  </si>
  <si>
    <t>Е НАДЕЖДА ВИТАЛЬЕВНА</t>
  </si>
  <si>
    <t>И МАРИЯ НИКОЛАЕВНА</t>
  </si>
  <si>
    <t>В СЕРГЕЙ АЛЕКСАНДРОВИЧ</t>
  </si>
  <si>
    <t>К АРТЁМ СЕРГЕЕВИЧ</t>
  </si>
  <si>
    <t>М ИНГА ВЛАДИМИРОВНА</t>
  </si>
  <si>
    <t>Л ВИКТОР ДОМИНИКОВИЧ</t>
  </si>
  <si>
    <t>Ф ИРИНА ПЕТРОВНА</t>
  </si>
  <si>
    <t>Н НАТАЛИЯ АЛЕКСАНДРОВНА</t>
  </si>
  <si>
    <t>Б ЕВГЕНИЙ ВИКТОРОВИЧ</t>
  </si>
  <si>
    <t>П АНДРЕЙ НИКОЛАЕВИЧ</t>
  </si>
  <si>
    <t>З ТАТЬЯНА ВИКТОРОВНА</t>
  </si>
  <si>
    <t>Ш АЛЬБЕРТ РАШИТОВИЧ</t>
  </si>
  <si>
    <t>Т АНДРЕЙ АЛЕКСАНДРОВИЧ</t>
  </si>
  <si>
    <t>М ГАЛИНА ВЛАДИМИРОВНА</t>
  </si>
  <si>
    <t>Б ТАТЬЯНА ЛЕОНИДОВНА</t>
  </si>
  <si>
    <t>Р ТАТЬЯНА АНАТОЛЬЕВНА</t>
  </si>
  <si>
    <t>Л ЕЛИЗАВЕТА ЮРЬЕВНА</t>
  </si>
  <si>
    <t>Т ВАСИЛИЙ СЕРГЕЕВИЧ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</si>
  <si>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</si>
  <si>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</si>
  <si>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</si>
  <si>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</si>
  <si>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</si>
  <si>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</si>
  <si>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</si>
  <si>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Я АНДРЕЙ ЮРЬЕВИЧ</t>
  </si>
  <si>
    <t>И АЛЕКСАНДР ПЕТРОВИЧ</t>
  </si>
  <si>
    <t>Я СВЕТЛАНА РАВИЛЕВНА</t>
  </si>
  <si>
    <t>Ш ЕЛЕНА АЛЕКСАНДРОВНА</t>
  </si>
  <si>
    <t>А ЮРИЙ ДМИТРИЕВИЧ</t>
  </si>
  <si>
    <t>Б ДАМИР РАФИСОВИЧ</t>
  </si>
  <si>
    <t>К ОЛЬГА АНАТОЛЬЕВНА</t>
  </si>
  <si>
    <t>Б АЛЕКСАНДР СЕРГЕЕВИЧ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</si>
  <si>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</si>
  <si>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</si>
  <si>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</si>
  <si>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</si>
  <si>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</si>
  <si>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</si>
  <si>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Ч НИНА НИКОЛАЕВНА</t>
  </si>
  <si>
    <t>И АЛЕКСЕЙ ВЛАДИМИРОВИЧ</t>
  </si>
  <si>
    <t>С СВЕТЛАНА ВЛАДИМИРОВНА</t>
  </si>
  <si>
    <t>М ОЛЬГА АНАТОЛЬЕВНА</t>
  </si>
  <si>
    <t>Ф АЛЕКСЕЙ ВАЛЕРЬЕВИЧ</t>
  </si>
  <si>
    <t>Н НИКОЛАЙ НИКОЛАЕВИЧ</t>
  </si>
  <si>
    <t>Г ДМИТРИЙ СЕРГЕЕВИЧ</t>
  </si>
  <si>
    <t>И НАТАЛЬЯ АНАТОЛЬЕВНА</t>
  </si>
  <si>
    <t>К ТАМАРА СЕРГЕЕВНА</t>
  </si>
  <si>
    <t>О ИРИНА ФЁДОРОВНА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</si>
  <si>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</si>
  <si>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</si>
  <si>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</si>
  <si>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</si>
  <si>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Г ЛЮДМИЛА ГРИГОРЬЕВНА</t>
  </si>
  <si>
    <t>Н СЕРГЕЙ ВИКТОРОВИЧ</t>
  </si>
  <si>
    <t>Б ЛЮБОВЬ ИЛЬИНИЧНА</t>
  </si>
  <si>
    <t>П ЗОЯ ГЕОРГИЕВНА</t>
  </si>
  <si>
    <t>К ИГОРЬ ВАЛЕРЬЕВИЧ</t>
  </si>
  <si>
    <t>Ф МАРИНА ПЕТРОВНА</t>
  </si>
  <si>
    <t>Ш ОЛЬГА НИКОЛАЕВНА</t>
  </si>
  <si>
    <t>Н АЛЕКСАНДР АНДРЕЕВИЧ</t>
  </si>
  <si>
    <t>Ч АЛЕКСАНДР АЛЕКСАНДРОВИЧ</t>
  </si>
  <si>
    <t>К МАРИНА СЕРГЕЕВНА</t>
  </si>
  <si>
    <t>А Галина Васильевна</t>
  </si>
  <si>
    <t>А МАРИНА ГЕННАДЬЕВНА</t>
  </si>
  <si>
    <t>Б ОЛЬГА ФАРИДОВНА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</si>
  <si>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</si>
  <si>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</si>
  <si>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</si>
  <si>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</si>
  <si>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</si>
  <si>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</si>
  <si>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</si>
  <si>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Л ЛЮБОВЬ ИВАНОВНА</t>
  </si>
  <si>
    <t>М НАТАЛЬЯ АРКАДЬЕВНА</t>
  </si>
  <si>
    <t>Т ОЛЬГА ВИКТОРОВНА</t>
  </si>
  <si>
    <t>В ЕЛЕНА МИХАЙЛОВНА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</si>
  <si>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</si>
  <si>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</si>
  <si>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</si>
  <si>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</si>
  <si>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</si>
  <si>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О ЮРИЙ ПАВЛОВИЧ</t>
  </si>
  <si>
    <t>С ГАЛИНА АЛЕКСАНДРОВНА</t>
  </si>
  <si>
    <t>А ТАТЬЯНА ВЛАДИМИРОВНА</t>
  </si>
  <si>
    <t>Т АНЖЕЛИКА РАГИПОВНА</t>
  </si>
  <si>
    <t>С ДАНИЛ АЛЕКСЕЕВИЧ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</si>
  <si>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</si>
  <si>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</si>
  <si>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</si>
  <si>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</si>
  <si>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</si>
  <si>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К МАРИНА ВЯЧЕСЛАВОВНА</t>
  </si>
  <si>
    <t>С АЛЛА ГЕННАДЬЕВНА</t>
  </si>
  <si>
    <t>К АЛЕКСЕЙ ДМИТРИЕВИЧ</t>
  </si>
  <si>
    <t>К ИРИНА ВИКТОРОВНА</t>
  </si>
  <si>
    <t>Г ИРИНА НИКОЛАЕВНА</t>
  </si>
  <si>
    <t>О АНДРЕЙ ВИТАЛЬЕВИЧ</t>
  </si>
  <si>
    <t>Ш АЛЕКСАНДР НИКОЛАЕВИЧ</t>
  </si>
  <si>
    <t>Ш АНАСТАСИЯ НИКОЛАЕВНА</t>
  </si>
  <si>
    <t>Л ОЛЬГА СЕРГЕЕВНА</t>
  </si>
  <si>
    <t>Б ЮЛИЯ ВИКТОРОВНА</t>
  </si>
  <si>
    <t>У ВАСИЛИЙ АНАТОЛЬЕВИЧ</t>
  </si>
  <si>
    <t>К ЕКАТЕРИНА АЛЕКСАНДРОВНА</t>
  </si>
  <si>
    <t>Б ВИКТОР СЕМЕНОВИЧ</t>
  </si>
  <si>
    <t>К МАРИНА ВИКТОРОВНА</t>
  </si>
  <si>
    <t>Ж ВЛАДИМИР ПАВЛОВИЧ</t>
  </si>
  <si>
    <t>М НАТАЛЬЯ РАДИЛОВНА</t>
  </si>
  <si>
    <t>С ОЛЕГ ИВАНОВИЧ</t>
  </si>
  <si>
    <t>Р АЛЕКСЕЙ КОНСТАНТИНОВИЧ</t>
  </si>
  <si>
    <t>Ч НАТАЛЬЯ ЮРЬЕВНА</t>
  </si>
  <si>
    <t>М ВЕРА АЛЕКСАНДРОВНА</t>
  </si>
  <si>
    <t>И СВЕТЛАНА ГЕННАДЬЕВНА</t>
  </si>
  <si>
    <t>З ОЛЬГА ВЛАДИМИРОВНА</t>
  </si>
  <si>
    <t>Ч ЛЮДМИЛА ВЛАДИМИРОВНА</t>
  </si>
  <si>
    <t>Ч СЕРГЕЙ НИКОЛАЕВИЧ</t>
  </si>
  <si>
    <t>Л ЛАРИСА ВАЛЕРЬЕВНА</t>
  </si>
  <si>
    <t>З СЕРГЕЙ ЕВГЕНЬЕВИЧ</t>
  </si>
  <si>
    <t>Л ПАВЕЛ ВАСИЛЬЕВИЧ</t>
  </si>
  <si>
    <t>Ш АЛЕКСЕЙ ВАЛЕРЬЕВИЧ</t>
  </si>
  <si>
    <t>Ш АНАСТАСИЯ ОЛЕГОВНА</t>
  </si>
  <si>
    <t>Е ЮЛИЯ СЕРГЕЕВНА</t>
  </si>
  <si>
    <t>К ИГОРЬ ЕВГЕНЬЕВИЧ</t>
  </si>
  <si>
    <t>Б АЛЕКСАНДР ГЕРМАНОВИЧ</t>
  </si>
  <si>
    <t>К АНДРЕЙ ВЯЧЕСЛАВОВИЧ</t>
  </si>
  <si>
    <t>Д ЕКАТЕРИНА ВЛАДИМИРОВНА</t>
  </si>
  <si>
    <t>С ИРИНА ВЛАДИМИРОВНА</t>
  </si>
  <si>
    <t>Т ТАТЬЯНА ПЕТРОВНА</t>
  </si>
  <si>
    <t>Р НАТАЛЬЯ СЕРГЕЕВНА</t>
  </si>
  <si>
    <t>Ш СЕРГЕЙ НИКОЛАЕВИЧ</t>
  </si>
  <si>
    <t>Ц ОЛЬГА ВЛАДИМИРОВНА</t>
  </si>
  <si>
    <t>Х РАДИК РАШИТОВИЧ</t>
  </si>
  <si>
    <t>К ЛЮДМИЛА ИВАНОВНА</t>
  </si>
  <si>
    <t>М АЛЕКСАНДР АНАТОЛЬЕВИЧ</t>
  </si>
  <si>
    <t>Б ОЛЬГА ВИКТОРОВНА</t>
  </si>
  <si>
    <t>Б ДАМИР КАЮМОВИЧ</t>
  </si>
  <si>
    <t>Ш НАТАЛЬЯ ПЕТРОВНА</t>
  </si>
  <si>
    <t>П ОКСАНА СЕРГЕЕВНА</t>
  </si>
  <si>
    <t>Г ЛАРИСА ГРИГОРЬЕВНА</t>
  </si>
  <si>
    <t>А ДЕНИС АЛЕКСАНДРОВИЧ</t>
  </si>
  <si>
    <t>Р ИВАН ИВАНОВИЧ</t>
  </si>
  <si>
    <t>П ЕВГЕНИЯ ЛЕОНИДОВНА</t>
  </si>
  <si>
    <t>Г ВЕРА АНАТОЛЬЕВНА</t>
  </si>
  <si>
    <t>Ш ЕКАТЕРИНА ЮРЬЕВНА</t>
  </si>
  <si>
    <t>К КСЕНИЯ АЛЕКСАНДРОВНА</t>
  </si>
  <si>
    <t>Д СЕРГЕЙ ВАЛЕНТИНОВИЧ</t>
  </si>
  <si>
    <t>З ИГОРЬ ИВАНОВИЧ</t>
  </si>
  <si>
    <t>К АНАТОЛИЙ МИХАЙЛОВИЧ</t>
  </si>
  <si>
    <t>Н ОЛЬГА ЮРЬЕВНА</t>
  </si>
  <si>
    <t>Л ДМИТРИЙ ИГОРЕВИЧ</t>
  </si>
  <si>
    <t>К АЛЕНА ВИКТОРОВНА</t>
  </si>
  <si>
    <t>П НАТАЛЬЯ АЛЕКСАНДРОВНА</t>
  </si>
  <si>
    <t>К КСЕНИЯ СЕРГЕЕВНА</t>
  </si>
  <si>
    <t>Л ГЛЕБ ИГОРЕВИЧ</t>
  </si>
  <si>
    <t>С ЮРИЙ СЕРГЕЕВИЧ</t>
  </si>
  <si>
    <t>Ч ВЛАДИМИР АНДРЕЯНОВИЧ</t>
  </si>
  <si>
    <t>М ИРИНА ВАСИЛЬЕВНА</t>
  </si>
  <si>
    <t>К ЕЛЕНА НИКОЛАЕВНА</t>
  </si>
  <si>
    <t>Ч ОЛЬГА АЛЕКСАНДРОВНА</t>
  </si>
  <si>
    <t>Р ЯНА АЛЕКСАНДРОВНА</t>
  </si>
  <si>
    <t>Х НАТАЛЬЯ МИХАЙЛОВНА</t>
  </si>
  <si>
    <t>Л ТАТЬЯНА АРКАДЬЕВНА</t>
  </si>
  <si>
    <t>М РОЗА ГАПТЕРАУФОВНА</t>
  </si>
  <si>
    <t>В ЕЛЕНА ВЛАДИМИРОВНА</t>
  </si>
  <si>
    <t>К МИХАИЛ АЛЕКСАНДРОВИЧ</t>
  </si>
  <si>
    <t>Г НАТАЛЬЯ АЛЕКСАНДРОВНА</t>
  </si>
  <si>
    <t>М ТАТЬЯНА КОНСТАНТИНОВНА</t>
  </si>
  <si>
    <t>А СТАНИСЛАВ ВЛАДИМИРОВИЧ</t>
  </si>
  <si>
    <t>И АНТОН СЕРГЕЕВИЧ</t>
  </si>
  <si>
    <t>К ЮЛИЯ АНДРЕЕВНА</t>
  </si>
  <si>
    <t>С ОЛЕГ ЛЕОНИДОВИЧ</t>
  </si>
  <si>
    <t>М НАДЕЖДА ГЕОРГИЕВНА</t>
  </si>
  <si>
    <t>А ТЕЙМУР САДИЕВИЧ</t>
  </si>
  <si>
    <t>П ЕВГЕНИЯ АЛЕКСЕЕВНА</t>
  </si>
  <si>
    <t>К РОМАН МАРАТОВИЧ</t>
  </si>
  <si>
    <t>П АРМЕН АРАИКОВИЧ</t>
  </si>
  <si>
    <t>К АРТЁМ ЕВГЕНЬЕВИЧ</t>
  </si>
  <si>
    <t>М ЮЛИЯ ВЯЧЕСЛАВОВНА</t>
  </si>
  <si>
    <t>М ТАТЬЯНА ВЛАДИМИРОВНА</t>
  </si>
  <si>
    <t>С ЕКАТЕРИНА АНДРЕЕВНА</t>
  </si>
  <si>
    <t>Н ВИКТОРИЯ ВЛАДИМИРОВНА</t>
  </si>
  <si>
    <t>М НАТАЛЬЯ ВЯЧЕСЛАВОВНА</t>
  </si>
  <si>
    <t>П ВИКТОРИЯ ВЛАДИМИРОВНА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</si>
  <si>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</si>
  <si>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</si>
  <si>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</si>
  <si>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</si>
  <si>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К ЕЛЕНА ЯКОВЛЕВНА</t>
  </si>
  <si>
    <t>С АННА ЕВГЕНЬЕВНА</t>
  </si>
  <si>
    <t>К МАРИНА ВАЛЕНТИНОВНА</t>
  </si>
  <si>
    <t>П ЭДУАРД ВИКТОРОВИЧ</t>
  </si>
  <si>
    <t>К ВАСИЛИЙ ВЛАДИМИРОВИЧ</t>
  </si>
  <si>
    <t>Т ОЛЬГА ВАЛЕРЬЕВНА</t>
  </si>
  <si>
    <t>С МИХАИЛ АЛЕКСАНДРОВИЧ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</si>
  <si>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</si>
  <si>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</si>
  <si>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</si>
  <si>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</si>
  <si>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Ц НАДЕЖДА МУНКОЕВНА</t>
  </si>
  <si>
    <t>Б МАРИЯ СЕРГЕЕВНА</t>
  </si>
  <si>
    <t>Р АННА ВИКТОРОВНА</t>
  </si>
  <si>
    <t>Б МАРИНА ПЕТРОВНА</t>
  </si>
  <si>
    <t>А ЮЛИЯ ЛЕОНИДОВНА</t>
  </si>
  <si>
    <t>Ш ЮЛИЯ АНАТОЛЬЕВНА</t>
  </si>
  <si>
    <t>Ч АНЖЕЛИКА НИКОЛАЕВНА</t>
  </si>
  <si>
    <t>В ЛИДИЯ ГРИГОРЬЕВНА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</si>
  <si>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</si>
  <si>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</si>
  <si>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</si>
  <si>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</si>
  <si>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Б ВИКТОР СЕРГЕЕВИЧ</t>
  </si>
  <si>
    <t>Г ТАНСУ АЙДАРОВНА</t>
  </si>
  <si>
    <t>Г ГУЛЬШАТ ИРШАТОВНА</t>
  </si>
  <si>
    <t>Б ОЛЬГА ЮРЬЕВНА</t>
  </si>
  <si>
    <t>Л АЛЕКСАНДР ВЛАДИЛЕНОВИЧ</t>
  </si>
  <si>
    <t>М МАРИЯ ЮРЬЕВНА</t>
  </si>
  <si>
    <t>К МАРИЯ АНАТОЛЬЕВНА</t>
  </si>
  <si>
    <t>Б ГАЛИНА ВИКТОРОВНА</t>
  </si>
  <si>
    <t>Т КСЕНИЯ ИГОРЕВНА</t>
  </si>
  <si>
    <t>Б КОНСТАНТИН ЛЕОНИДОВИЧ</t>
  </si>
  <si>
    <t>Т ЕЛЕНА ХАКИМОВНА</t>
  </si>
  <si>
    <t>Р ЮЛИЯ ВЯЧЕСЛАВОВНА</t>
  </si>
  <si>
    <t>К ТАТЬЯНА ФЕДОРОВНА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</si>
  <si>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</si>
  <si>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</si>
  <si>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</si>
  <si>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</si>
  <si>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Б АРТЁМ ОЛЕГОВИЧ</t>
  </si>
  <si>
    <t>П ЛЮБОВЬ АЛЕКСЕЕВНА</t>
  </si>
  <si>
    <t>Ш ВИТАЛИЙ БОРИСОВИЧ</t>
  </si>
  <si>
    <t>Н СВЕТЛАНА БОРИСОВНА</t>
  </si>
  <si>
    <t>К ЕКАТЕРИНА НИКОЛАЕВНА</t>
  </si>
  <si>
    <t>З ИЛЬЯ ВЛАДИМИРОВИЧ</t>
  </si>
  <si>
    <t>П ЛЮДМИЛА НИКОЛАЕВНА</t>
  </si>
  <si>
    <t>М МАРИЯ ВЯЧЕСЛАВОВНА</t>
  </si>
  <si>
    <t>М ЛЮБОВЬ МИХАЙЛОВНА</t>
  </si>
  <si>
    <t>Р ИЛОНА ЗЯМОВНА</t>
  </si>
  <si>
    <t>В ДАРЬЯ АНДРЕЕВНА</t>
  </si>
  <si>
    <t>Г АНАСТАСИЯ АНТОНОВНА</t>
  </si>
  <si>
    <t>З НАТАЛЬЯ ДМИТРИЕВНА</t>
  </si>
  <si>
    <t>Т АКСИНЬЯ ИГОРЕВНА</t>
  </si>
  <si>
    <t>П ПАВЕЛ ГЕРМАНОВИЧ</t>
  </si>
  <si>
    <t>Ш АНТОН ПАВЛОВИЧ</t>
  </si>
  <si>
    <t>С ЕЛЕНА ВИКТОРОВНА</t>
  </si>
  <si>
    <t>Н СВЕТЛАНА ИВАНОВНА</t>
  </si>
  <si>
    <t>Ч ГАЛИНА СЕРГЕЕВНА</t>
  </si>
  <si>
    <t>Ю ЛИАНА МАНУКОВНА</t>
  </si>
  <si>
    <t>Б ЛЮДМИЛА ВЛАДИМИРОВНА</t>
  </si>
  <si>
    <t>О ЛЮДМИЛА ВАСИЛЬЕВНА</t>
  </si>
  <si>
    <t>Т АНДРЕЙ ВЛАДИМИРОВИЧ</t>
  </si>
  <si>
    <t>К ЛИЛИЯ СЕРГЕЕВНА</t>
  </si>
  <si>
    <t>Ф КРИСТИНА СЕРГЕЕВНА</t>
  </si>
  <si>
    <t>С ОЛЬГА АНДРЕЕВНА</t>
  </si>
  <si>
    <t>У СЕРГЕЙ СЕРГЕЕВИЧ</t>
  </si>
  <si>
    <t>П АРТЕМ ЮРЬЕВИЧ</t>
  </si>
  <si>
    <t>К АЛЕНА ВАСИЛЬЕВНА</t>
  </si>
  <si>
    <t>Б МИХАИЛ АЛЕКСАНДРОВИЧ</t>
  </si>
  <si>
    <t>К ПАВЕЛ СЕРГЕЕВИЧ</t>
  </si>
  <si>
    <t>О ВИКТОР ВЛАДИМИРОВИЧ</t>
  </si>
  <si>
    <t>Х ЕЛЕНА ВЛАДИМИРОВНА</t>
  </si>
  <si>
    <t>К ВЛАДИМИР ВАЛЕРЬЕВИЧ</t>
  </si>
  <si>
    <t>Ц ВЛАДИМИР ВИКТОРОВИЧ</t>
  </si>
  <si>
    <t>А ЕВГЕНИЙ АНАТОЛЬЕВИЧ</t>
  </si>
  <si>
    <t>С АНДРЕЙ АЛЕКСАНДРОВИЧ</t>
  </si>
  <si>
    <t>М ДИНА ВЛАДИМИРОВНА</t>
  </si>
  <si>
    <t>С НАТАЛЬЯ НИКОЛАЕВНА</t>
  </si>
  <si>
    <t>С ОЛЬГА АЛЕКСЕЕВНА</t>
  </si>
  <si>
    <t>Г РУЗИНА ИШБУЛДОВНА</t>
  </si>
  <si>
    <t>З ЮЛИЯ НИКОЛАЕВНА</t>
  </si>
  <si>
    <t>П АНАСТАСИЯ ВАСИЛЬЕВНА</t>
  </si>
  <si>
    <t>В АЛЕНА АЛЕКСЕЕВНА</t>
  </si>
  <si>
    <t>С АЛЕКСАНДРА РАСУЛОВНА</t>
  </si>
  <si>
    <t>Т НИКИТА ВАЛЕРИЕВИЧ</t>
  </si>
  <si>
    <t>Н МАРИНА ТАЗАБАЕВНА</t>
  </si>
  <si>
    <t>А КСЕНИЯ АЛЕКСАНДРОВНА</t>
  </si>
  <si>
    <t>Ф ВИКТОРИЯ ВАДИМОВНА</t>
  </si>
  <si>
    <t>М НИКОЛАЙ ВАСИЛЬЕВИЧ</t>
  </si>
  <si>
    <t>Г СВЕТЛАНА ЮРЬЕВНА</t>
  </si>
  <si>
    <t>Б ОЛЬГА ЭЛЬХАНОВНА</t>
  </si>
  <si>
    <t>К АНИТА ХАБИБУЛЛОВНА</t>
  </si>
  <si>
    <t>Я ИРИНА ГЕННАДЬЕВНА</t>
  </si>
  <si>
    <t>С НИНА ИГОРЕВНА</t>
  </si>
  <si>
    <t>П ИРИНА ВИКТОРОВНА</t>
  </si>
  <si>
    <t>Б МАРИНА ВЛАДИМИРОВНА</t>
  </si>
  <si>
    <t>Г МИХАИЛ МИХАЙЛОВИЧ</t>
  </si>
  <si>
    <t>Д ИРИНА АНДРЕЕВНА</t>
  </si>
  <si>
    <t>Д АНГЕЛИНА ЛЕОНИДОВНА</t>
  </si>
  <si>
    <t>М НАТАЛЬЯ ВЛАДИМИРОВНА</t>
  </si>
  <si>
    <t>И МАРИНА АНАТОЛЬЕВНА</t>
  </si>
  <si>
    <t>М ОЛЕГ ЭДУАРДОВИЧ</t>
  </si>
  <si>
    <t>И ДМИТРИЙ АНДРЕЕВИЧ</t>
  </si>
  <si>
    <t>К АЛЕКСАНДР АНАТОЛЬЕВИЧ</t>
  </si>
  <si>
    <t>К ЮЛИЯ ЮРЬЕВНА</t>
  </si>
  <si>
    <t>П НИНА БОРИСОВНА</t>
  </si>
  <si>
    <t>Ч ЕЛЕНА СЕРГЕЕВНА</t>
  </si>
  <si>
    <t>Х ЕВГЕНИЙ ВЛАДИМИРОВИЧ</t>
  </si>
  <si>
    <t>Т ЕЛИЗАВЕТА ВЛАДИМИРОВНА</t>
  </si>
  <si>
    <t>В ДМИТРИЙ АЛЕКСЕЕВИЧ</t>
  </si>
  <si>
    <t>Т ИРИНА АНАТОЛЬЕВНА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</si>
  <si>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</si>
  <si>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</si>
  <si>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</si>
  <si>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</si>
  <si>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</si>
  <si>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</si>
  <si>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Н СВЕТЛАНА ПЕТРОВНА</t>
  </si>
  <si>
    <t>Е АННА ГРИГОРЬЕВНА</t>
  </si>
  <si>
    <t>К МАРГАРИТА ИГОРЕВНА</t>
  </si>
  <si>
    <t>П АЛЕКСАНДР ЮРЬЕВИЧ</t>
  </si>
  <si>
    <t>А МАРИЯ ВАЛЕРЬЕВНА</t>
  </si>
  <si>
    <t>Б ЯНА ВЛАДИМИРОВНА</t>
  </si>
  <si>
    <t>К МАРГАРИТА АЛЕКСЕЕВНА</t>
  </si>
  <si>
    <t>К ПОЛИНА ИГОРЕВНА</t>
  </si>
  <si>
    <t>М ОЛЬГА ОЛЕГОВНА</t>
  </si>
  <si>
    <t>П ОЛЬГА ИГОРЕВНА</t>
  </si>
  <si>
    <t>Я АЛЕКСАНДРА ВЯЧЕСЛАВОВНА</t>
  </si>
  <si>
    <t>Ш АННА ВЯЧЕСЛАВОВНА</t>
  </si>
  <si>
    <t>В ЛИЛИЯ БУЛАТОВНА</t>
  </si>
  <si>
    <t>В ВЕРА ВАСИЛЬЕВНА</t>
  </si>
  <si>
    <t>Б АНАСТАСИЯ ЕВГЕНЬЕВНА</t>
  </si>
  <si>
    <t>Ф ЖАННА СЕРГЕЕВНА</t>
  </si>
  <si>
    <t>Ч МАРИЯ ВАЛЕРЬЕВНА</t>
  </si>
  <si>
    <t>П НАДЕЖДА ЮРЬЕВНА</t>
  </si>
  <si>
    <t>Ф ИРИНА ВАДИМОВНА</t>
  </si>
  <si>
    <t>К ЕВГЕНИЙ ФЕЛИКСОВИЧ</t>
  </si>
  <si>
    <t>Б АЛЕКСАНДР АНАТОЛЬЕВИЧ</t>
  </si>
  <si>
    <t>М АЙ-ТАНА ПАВЛОВНА</t>
  </si>
  <si>
    <t>Г ТАТЬЯНА СЕРГЕЕВНА</t>
  </si>
  <si>
    <t>С ВЛАДИМИР ИВАНОВИЧ</t>
  </si>
  <si>
    <t>М ДМИТРИЙ АЛЕКСАНДРОВИЧ</t>
  </si>
  <si>
    <t>Т ЛЮБОВЬ МИХАЙЛОВНА</t>
  </si>
  <si>
    <t>Ж СВЕТЛАНА НИКОЛАЕВНА</t>
  </si>
  <si>
    <t>П ГАВРИЛ АРТЕМОВИЧ</t>
  </si>
  <si>
    <t>Х АЛЕКСАНДР БОРИСОВИЧ</t>
  </si>
  <si>
    <t>Д ОЛЬГА ВЛАДИМИРОВНА</t>
  </si>
  <si>
    <t>Д ТАТЬЯНА НИКОЛАЕВНА</t>
  </si>
  <si>
    <t>С НАТАЛЬЯ ЕВГЕНЬЕВНА</t>
  </si>
  <si>
    <t>С ГАЛИНА АНАТОЛЬЕВНА</t>
  </si>
  <si>
    <t>П АЛЕКСАНДР КЛАВДИЕВИЧ</t>
  </si>
  <si>
    <t>Л АЛЕКСАНДРА ВЛАДИМИРОВНА</t>
  </si>
  <si>
    <t>Л ЕЛЕНА ИВАНОВНА</t>
  </si>
  <si>
    <t>Ш ТАТЬЯНА АНДРИЯНОВНА</t>
  </si>
  <si>
    <t>К КСЕНИЯ ГЕННАДЬЕВНА</t>
  </si>
  <si>
    <t>Н ЕЛЕНА НИКОЛАЕВНА</t>
  </si>
  <si>
    <t>Б ВЕРОНИКА ОЛЕГОВНА</t>
  </si>
  <si>
    <t>Т ЕЛЕНА ВАЛЕРЬЕВНА</t>
  </si>
  <si>
    <t>С ВИКТОР НИКОЛАЕВИЧ</t>
  </si>
  <si>
    <t>Ж ЕКАТЕРИНА ОЛЕГОВНА</t>
  </si>
  <si>
    <t>Г АЛЕКСАНДРА ЕФИМОВНА</t>
  </si>
  <si>
    <t>Ч ОЛЕГ НИКОЛАЕВИЧ</t>
  </si>
  <si>
    <t>С ВИКТОР АНАТОЛЬЕВИЧ</t>
  </si>
  <si>
    <t>Р НАТАЛЬЯ ВАЛЕРЬЕВНА</t>
  </si>
  <si>
    <t>М АЛЕКСАНДР ПАВЛОВИЧ</t>
  </si>
  <si>
    <t>П ЛАРИСА ОЛЕГОВНА</t>
  </si>
  <si>
    <t>Р ВЛАДИМИР ПЕТРОВИЧ</t>
  </si>
  <si>
    <t>П ЕВГЕНИЙ ВИКТОРОВИЧ</t>
  </si>
  <si>
    <t>Н СЕРГЕЙ АЛЕКСАНДРОВИЧ</t>
  </si>
  <si>
    <t>М ЛЮДМИЛА МИХАЙЛОВНА</t>
  </si>
  <si>
    <t>О НИНА АЛЕКСАНДРОВНА</t>
  </si>
  <si>
    <t>М АЛИСА ВИКТОРОВНА</t>
  </si>
  <si>
    <t>Б АРКАДИЙ АНАТОЛЬЕВИЧ</t>
  </si>
  <si>
    <t>Г АЛЕКСАНДР ВЛАДИМИРОВИЧ</t>
  </si>
  <si>
    <t>С ЕВГЕНИЙ АЛЕКСАНДРОВИЧ</t>
  </si>
  <si>
    <t>Г АЛЕКСАНДР ВАСИЛЬЕВИЧ</t>
  </si>
  <si>
    <t>З НАДЕЖДА ЛЕОНИДОВНА</t>
  </si>
  <si>
    <t>М СВЕТЛАНА АЛЕКСАНДРОВНА</t>
  </si>
  <si>
    <t>Б ПЕТР СТЕФАНОВИЧ</t>
  </si>
  <si>
    <t>Ш ВЯЧЕСЛАВ СЕМЁНОВИЧ</t>
  </si>
  <si>
    <t>И НАТАЛЬЯ ЮРЬЕВНА</t>
  </si>
  <si>
    <t>К ИВАН ВЛАДИМИРОВИЧ</t>
  </si>
  <si>
    <t>Ч АЛЕКСАНДР НИКОЛАЕВИЧ</t>
  </si>
  <si>
    <t>Л ТАТЬЯНА ВИКТОРОВНА</t>
  </si>
  <si>
    <t>К ДМИТРИЙ СЕРГЕЕВИЧ</t>
  </si>
  <si>
    <t>В ЕВГЕНИЙ АЛЕКСЕЕВИЧ</t>
  </si>
  <si>
    <t>Т АНДРЕЙ ВИТАЛЬЕВИЧ</t>
  </si>
  <si>
    <t>Х СЕРГЕЙ ВИКТОРОВИЧ</t>
  </si>
  <si>
    <t>И СЕРГЕЙ ОЛЕГОВИЧ</t>
  </si>
  <si>
    <t>К ВЛАДИМИР РЕНАТОВИЧ</t>
  </si>
  <si>
    <t>Н АЛЕКСЕЙ ВЛАДИМИРОВИЧ</t>
  </si>
  <si>
    <t>К АНДРЕЙ ЕВГЕНЬЕВИЧ</t>
  </si>
  <si>
    <t>К АНАСТАСИЯ АЛЕКСАНДРОВНА</t>
  </si>
  <si>
    <t>Ч БОГДАН СТАНИСЛАВОВИЧ</t>
  </si>
  <si>
    <t>Г СВЕТЛАНА АЛЕКСАНДРОВНА</t>
  </si>
  <si>
    <t>С МАРГАРИТА ВЛАДИМИРОВНА</t>
  </si>
  <si>
    <t>К ИГОРЬ ВСЕВОЛОДОВИЧ</t>
  </si>
  <si>
    <t>Б ОКСАНА ВИКТОРОВНА</t>
  </si>
  <si>
    <t>Г ВАЛЕРИЙ ГИБАДУЛЛОВИЧ</t>
  </si>
  <si>
    <t>Б ТАТЬЯНА ИРЕКОВНА</t>
  </si>
  <si>
    <t>Б ЕКАТЕРИНА ЮРЬЕВНА</t>
  </si>
  <si>
    <t>Н СВЕТЛАНА ВАСИЛЬЕВНА</t>
  </si>
  <si>
    <t>Р АЛЕКСЕЙ ГЕННАДЬЕВИЧ</t>
  </si>
  <si>
    <t>Г АЛИНА РАДИКОВНА</t>
  </si>
  <si>
    <t>Я ЛЮДМИЛА ГЕННАДЬЕВНА</t>
  </si>
  <si>
    <t>А НАТАЛЬЯ АЛЕКСАНДРОВНА</t>
  </si>
  <si>
    <t>Ш ГУЛЬНАЗ ФАНИСОВНА</t>
  </si>
  <si>
    <t>А ОКСАНА ЕВГЕНЬЕВНА</t>
  </si>
  <si>
    <t>Х ТАТЬЯНА ФИЛАРИТОВНА</t>
  </si>
  <si>
    <t>А ЕЛЕНА ВИТАЛЬЕВНА</t>
  </si>
  <si>
    <t>М ЕКАТЕРИНА АЛЕКСАНДРОВНА</t>
  </si>
  <si>
    <t>Н НАТАЛЬЯ ВАЛЕНТИНОВНА</t>
  </si>
  <si>
    <t>П ТАТЬЯНА ФЕДОРОВНА</t>
  </si>
  <si>
    <t>П АНАСТАСИЯ ИВАНОВНА</t>
  </si>
  <si>
    <t>А ВИКТОР НИКОЛАЕВИЧ</t>
  </si>
  <si>
    <t>З ДАРЬЯ ПАВЛОВНА</t>
  </si>
  <si>
    <t>Ч ТАТЬЯНА ИВАНОВНА</t>
  </si>
  <si>
    <t>Ф ИВАН ВЛАДИМИРОВИЧ</t>
  </si>
  <si>
    <t>В ОКСАНА ЛЕОНИДОВНА</t>
  </si>
  <si>
    <t>С НАДЕЖДА ПЕТРОВНА</t>
  </si>
  <si>
    <t>П АЛЕКСАНДР ДМИТРИЕВИЧ</t>
  </si>
  <si>
    <t>Б РОМАН ВАЛЕРЬЕВИЧ</t>
  </si>
  <si>
    <t>Д СЕРГЕЙ АЛЕКСАНДРОВИЧ</t>
  </si>
  <si>
    <t>Е АЛЕКСЕЙ ОЛЕГОВИЧ</t>
  </si>
  <si>
    <t>З АНТОН АЛЕКСАНДРОВИЧ</t>
  </si>
  <si>
    <t>И МАКСИМ МИХАЙЛОВИЧ</t>
  </si>
  <si>
    <t>М СЕРГЕЙ АЛЕКСАНДРОВИЧ</t>
  </si>
  <si>
    <t>Н ИННА ВИКТОРОВНА</t>
  </si>
  <si>
    <t>С ВЯЧЕСЛАВ РУДОЛЬФОВИЧ</t>
  </si>
  <si>
    <t>С ВЛАДИМИР АФАНАСЬЕВИЧ</t>
  </si>
  <si>
    <t>Ж СВЕТЛАНА ЕВГЕНЬЕВНА</t>
  </si>
  <si>
    <t>Ч ГАЛИНА АЛЕКСАНДРОВНА</t>
  </si>
  <si>
    <t>А ЛАРИСА ВАЛЕРЬЕВНА</t>
  </si>
  <si>
    <t>Х НАТАЛЬЯ АЛЕКСАНДРОВНА</t>
  </si>
  <si>
    <t>Т РИНАТ ВАЛЕРЬЕВИЧ</t>
  </si>
  <si>
    <t>Щ НАТАЛЬЯ ВАЛЕРЬЕВНА</t>
  </si>
  <si>
    <t>Ч АНДРЕЙ ИВАНОВИЧ</t>
  </si>
  <si>
    <t>С СЕРГЕЙ АНАТОЛЬЕВИЧ</t>
  </si>
  <si>
    <t>Л НАТАЛЬЯ ДМИТРИЕВНА</t>
  </si>
  <si>
    <t>Р ТАТЬЯНА ВЛАДИМИРОВНА</t>
  </si>
  <si>
    <t>Т АНТОН ИГОРЕВИЧ</t>
  </si>
  <si>
    <t>Л ЕКАТЕРИНА АЛЕКСАНДРОВНА</t>
  </si>
  <si>
    <t>К ЛЮДМИЛА АЛЕКСАНДРОВНА</t>
  </si>
  <si>
    <t>В КОНСТАНТИН ВИКТОРОВИЧ</t>
  </si>
  <si>
    <t>О ЕЛЕНА ЮРЬЕВНА</t>
  </si>
  <si>
    <t>С ОЛЬГА АЛЕКСАНДРОВНА</t>
  </si>
  <si>
    <t>Н ДМИТРИЙ ВЯЧЕСЛАВОВИЧ</t>
  </si>
  <si>
    <t>П АНАСТАСИЯ ДМИТРИЕВНА</t>
  </si>
  <si>
    <t>Ш КСЕНИЯ АЛЕКСАНДРОВНА</t>
  </si>
  <si>
    <t>Х СЕРГЕЙ АЛЕКСАНДРОВИЧ</t>
  </si>
  <si>
    <t>З АРИНА СТАНИСЛАВОВНА</t>
  </si>
  <si>
    <t>К ЕКАТЕРИНА СЕРГЕЕВНА</t>
  </si>
  <si>
    <t>М ЭЛЬВИРА ФАЕЗОВНА</t>
  </si>
  <si>
    <t>П ВАЛЕРИЙ ВАСИЛЬЕВИЧ</t>
  </si>
  <si>
    <t>К ТАТЬЯНА АНДРЕЕВНА</t>
  </si>
  <si>
    <t>Л ОКСАНА ВЛАДИМИРОВНА</t>
  </si>
  <si>
    <t>М ТАТЬЯНА ПЕТРОВНА</t>
  </si>
  <si>
    <t>М МАРИНА ВИТАЛЬЕВНА</t>
  </si>
  <si>
    <t>Ш ВАЛЕНТИНА ЮРЬЕВНА</t>
  </si>
  <si>
    <t>М НАТАЛЬЯ МИХАЙЛОВНА</t>
  </si>
  <si>
    <t>З АЛЕКСЕЙ ВЛАДИМИРОВИЧ</t>
  </si>
  <si>
    <t>П ВЯЧЕСЛАВ ОЛЕГОВИЧ</t>
  </si>
  <si>
    <t>Л АЛЕНА ВЯЧЕСЛАВОВНА</t>
  </si>
  <si>
    <t>А РАУШАНИЯ ДИФИЛОВНА</t>
  </si>
  <si>
    <t>К АЛЕКСЕЙ ВЛАДИМИРОВИЧ</t>
  </si>
  <si>
    <t>К ЕЛЕНА ВАЛЕРЬЕВНА</t>
  </si>
  <si>
    <t>Х ЕЛЕНА ЕВГЕНЬЕВНА</t>
  </si>
  <si>
    <t>П ТАТЬЯНА СЕРГЕЕВНА</t>
  </si>
  <si>
    <t>П ДМИТРИЙ ГЕННАДЬЕВИЧ</t>
  </si>
  <si>
    <t>П ИРИНА ЕФИМОВНА</t>
  </si>
  <si>
    <t>П СВЕТЛАНА ЛЕОНИДОВНА</t>
  </si>
  <si>
    <t>З ЛЮБОВЬ АЛЕКСАНДРОВНА</t>
  </si>
  <si>
    <t>Л ТАТЬЯНА ТРИФОНОВНА</t>
  </si>
  <si>
    <t>С ЛЕОНИД ПАВЛОВИЧ</t>
  </si>
  <si>
    <t>Ч МАРИЯ НИКОЛАЕВНА</t>
  </si>
  <si>
    <t>С НАДЕЖДА ИВАНОВНА</t>
  </si>
  <si>
    <t>И РОМАН СЕРГЕЕВИЧ</t>
  </si>
  <si>
    <t>С НАТАЛИЯ ВЯЧЕСЛАВОВНА</t>
  </si>
  <si>
    <t>П АННА ВЯЧЕСЛАВОВНА</t>
  </si>
  <si>
    <t>Р ИРИНА АЛЕКСАНДРОВНА</t>
  </si>
  <si>
    <t>Н ТАТЬЯНА СЕРГЕЕВНА</t>
  </si>
  <si>
    <t>К СВЕТЛАНА ФЕДОРОВНА</t>
  </si>
  <si>
    <t>К ТАТЬЯНА АФАНАСЬЕВНА</t>
  </si>
  <si>
    <t>О ОЛЕГ АЛЕКСАНДРОВИЧ</t>
  </si>
  <si>
    <t>А АЛЕКСАНДР ЕВДОКИМОВИЧ</t>
  </si>
  <si>
    <t>К ЮРИЙ ЮРЬЕВИЧ</t>
  </si>
  <si>
    <t>Б ВЛАДИМИР ВЯЧЕСЛАВОВИЧ</t>
  </si>
  <si>
    <t>К НИНА СЕМЕНОВНА</t>
  </si>
  <si>
    <t>З ДМИТРИЙ СЕРГЕЕВИЧ</t>
  </si>
  <si>
    <t>Ц ГРИГОРИЙ НИКОЛАЕВИЧ</t>
  </si>
  <si>
    <t>Б АЛЛА ИВАНОВНА</t>
  </si>
  <si>
    <t>Ш СВЕТЛАНА ВАЛЕНТИНОВНА</t>
  </si>
  <si>
    <t>К ТАТЬЯНА ЮРЬЕВНА</t>
  </si>
  <si>
    <t>З ГЕННАДИЙ НИКОЛАЕВИЧ</t>
  </si>
  <si>
    <t>Г ТАГИР ТИМЕРКАЗЫКОВИЧ</t>
  </si>
  <si>
    <t>А ВИКТОР ИОСИФОВИЧ</t>
  </si>
  <si>
    <t>Р ИРИНА НИКОЛАЕВНА</t>
  </si>
  <si>
    <t>Д НАДЕЖДА ГЕОРГИЕВНА</t>
  </si>
  <si>
    <t>Ш СЕРАФИМА НИКОЛАЕВНА</t>
  </si>
  <si>
    <t>С ТАТЬЯНА МИХАЙЛОВНА</t>
  </si>
  <si>
    <t>Ч АЛЕКСАНДР ГЕОРГИЕВИЧ</t>
  </si>
  <si>
    <t>К ЮРИЙ ВЯЧЕСЛАВОВИЧ</t>
  </si>
  <si>
    <t>М ОЛЬГА ВИТАЛЬЕВНА</t>
  </si>
  <si>
    <t>Т ЕВГЕНИЙ СЕРГЕЕВИЧ</t>
  </si>
  <si>
    <t>П АЛЕКСАНДРА ЮРЬЕВНА</t>
  </si>
  <si>
    <t>Л ТАТЬЯНА АЛЕКСАНДРОВНА</t>
  </si>
  <si>
    <t>Е КОНСТАНТИН ИГОРЕВИЧ</t>
  </si>
  <si>
    <t>Т ИННА АНАТОЛЬЕВНА</t>
  </si>
  <si>
    <t>В ЛЮДМИЛА БОРИСОВНА</t>
  </si>
  <si>
    <t>О МИХАИЛ ВИКТОРОВИЧ</t>
  </si>
  <si>
    <t>П АЛЕНА ЮРЬЕВНА</t>
  </si>
  <si>
    <t>З ОКСАНА ВЛАДИМИРОВНА</t>
  </si>
  <si>
    <t>Д ЕВГЕНИЯ ВАСИЛЬЕВНА</t>
  </si>
  <si>
    <t>С ЕКАТЕРИНА АЛЕКСЕЕВНА</t>
  </si>
  <si>
    <t>Б АЛЕКСЕЙ АЛЕКСАНДРОВИЧ</t>
  </si>
  <si>
    <t>А ЛЮДМИЛА ЕГОРОВНА</t>
  </si>
  <si>
    <t>Х МАРК ЛЕОНИДОВИЧ</t>
  </si>
  <si>
    <t>М ВИКТОРИЯ АНДРЕЕВНА</t>
  </si>
  <si>
    <t>В СЕРГЕЙ НИКОЛАЕВИЧ</t>
  </si>
  <si>
    <t>М НИНА ДМИТРИЕВНА</t>
  </si>
  <si>
    <t>Б ДМИТРИЙ ВЛАДИМИРОВИЧ</t>
  </si>
  <si>
    <t>К ОЛЕСЯ АЛЕКСАНДРОВНА</t>
  </si>
  <si>
    <t>Н РУСТАМ ФАНИЛЕВИЧ</t>
  </si>
  <si>
    <t>К ВАЛЕНТИНА АЛЕКСЕЕВНА</t>
  </si>
  <si>
    <t>Ш СВЕТЛАНА НИКОЛАЕВНА</t>
  </si>
  <si>
    <t>С ВИКТОР ФЕДОРОВИЧ</t>
  </si>
  <si>
    <t>И АЛЕСЯ АНАТОЛЬЕВНА</t>
  </si>
  <si>
    <t>Л ЮЛИЯ НИКОЛАЕВНА</t>
  </si>
  <si>
    <t>О ВЛАДИМИР АЛЕКСАНДРОВИЧ</t>
  </si>
  <si>
    <t>З ИРИНА АНАТОЛЬЕВНА</t>
  </si>
  <si>
    <t>К ЮРИЙ АЛЕКСАНДРОВИЧ</t>
  </si>
  <si>
    <t>У ТАТЬЯНА ИВАНОВНА</t>
  </si>
  <si>
    <t>Ш ДМИТРИЙ ВИКТОРОВИЧ</t>
  </si>
  <si>
    <t>Ц НИКОЛАЙ АЛЕКСАНДРОВИЧ</t>
  </si>
  <si>
    <t>К ДМИТРИЙ МИХАЙЛОВИЧ</t>
  </si>
  <si>
    <t>Б ВИТАЛИЙ ВАСИЛЬЕВИЧ</t>
  </si>
  <si>
    <t>К НУРИЯ РАФИЗОВНА</t>
  </si>
  <si>
    <t>С ГАЛИНА ЕФРЕМОВНА</t>
  </si>
  <si>
    <t>С ТАТЬЯНА НИКОЛАЕВНА</t>
  </si>
  <si>
    <t>О АЛЕКСЕЙ МИХАЙЛОВИЧ</t>
  </si>
  <si>
    <t>Я ИННА ВАЛЕРЬЯНОВНА</t>
  </si>
  <si>
    <t>С ЮЛИЯ ВЯЧЕСЛАВОВНА</t>
  </si>
  <si>
    <t>К Вячеслав Юрьевич</t>
  </si>
  <si>
    <t>К ЕЛЕНА СЕРГЕЕВНА</t>
  </si>
  <si>
    <t>Ч ЕВГЕНИЙ СЕМЕНОВИЧ</t>
  </si>
  <si>
    <t>Б ОЛИМПИАДА МИХАЙЛОВНА</t>
  </si>
  <si>
    <t>К НИКИТА ЕВГЕНЬЕВИЧ</t>
  </si>
  <si>
    <t>Ж СЕРГЕЙ АЛЕКСЕЕВИЧ</t>
  </si>
  <si>
    <t>Г ОЛЬГА АНАТОЛЬЕВНА</t>
  </si>
  <si>
    <t>Х АЛЬФИЯ РАХИМОВНА</t>
  </si>
  <si>
    <t>У НАТАЛЬЯ НИКОЛАЕВНА</t>
  </si>
  <si>
    <t>Л МАРИНА ВАЛЕРЬЕВНА</t>
  </si>
  <si>
    <t>З ТАТЬЯНА ИВАНОВНА</t>
  </si>
  <si>
    <t>И АНЖЕЛИНА ВАЛЕРЬЕВНА</t>
  </si>
  <si>
    <t>Н МИХАИЛ МИХАЙЛОВИЧ</t>
  </si>
  <si>
    <t>Т МАРСЕЛЬ НАФИСОВИЧ</t>
  </si>
  <si>
    <t>С виктор Борисович</t>
  </si>
  <si>
    <t>К НАТАЛИЯ ЕВГЕНЬЕВНА</t>
  </si>
  <si>
    <t>К ТАТЬЯНА ЭДУАРДОВНА</t>
  </si>
  <si>
    <t>Б АЛЕКСАНДР ДМИТРИЕВИЧ</t>
  </si>
  <si>
    <t>И ВИТАЛИЙ ВЛАДИМИРОВИЧ</t>
  </si>
  <si>
    <t>К АНДРЕЙ АЛЕКСАНДРОВИЧ</t>
  </si>
  <si>
    <t>К МАКСИМ НИКОЛАЕВИЧ</t>
  </si>
  <si>
    <t>П ЛЮДМИЛА ФЕДОРОВНА</t>
  </si>
  <si>
    <t>К ЛЮДМИЛА МИХАЙЛОВНА</t>
  </si>
  <si>
    <t>Г ЕЛЕНА НАИЛЬЕВНА</t>
  </si>
  <si>
    <t>З ОЛЕГ НИКОЛАЕВИЧ</t>
  </si>
  <si>
    <t>Г Татьяна Павловна</t>
  </si>
  <si>
    <t>Ш АЛЕКСАНДР ЮРЬЕВИЧ</t>
  </si>
  <si>
    <t>В наталья алексеевна</t>
  </si>
  <si>
    <t>М АЛЕФТИНА НИКОЛАЕВНА</t>
  </si>
  <si>
    <t>Г ВИТАЛИЙ ВЛАДИМИРОВИЧ</t>
  </si>
  <si>
    <t>Ш ИРИНА ВАСИЛЬЕВНА</t>
  </si>
  <si>
    <t>П АЛЕНА СЕРГЕЕВНА</t>
  </si>
  <si>
    <t>Л ЛЮДМИЛА НИКОЛАЕВНА</t>
  </si>
  <si>
    <t>Г НАТАЛЬЯ НИКОЛАЕВНА</t>
  </si>
  <si>
    <t>Г ВЛАДИМИР МИХАЙЛОВИЧ</t>
  </si>
  <si>
    <t>Б НИКОЛАЙ ВИКТОРОВИЧ</t>
  </si>
  <si>
    <t>Р ЮРИЙ МИХАЙЛОВИЧ</t>
  </si>
  <si>
    <t>С СЕРГЕЙ НИКОЛАЕВИЧ</t>
  </si>
  <si>
    <t>Ж АННА ИВАНОВНА</t>
  </si>
  <si>
    <t>В ЕЛЕНА БОРИСОВНА</t>
  </si>
  <si>
    <t>П НАТАЛЬЯ ПЕТРОВНА</t>
  </si>
  <si>
    <t>П ВЛАДИМИР ЮРЬЕВИЧ</t>
  </si>
  <si>
    <t>В НАТАЛЬЯ АНАТОЛЬЕВНА</t>
  </si>
  <si>
    <t>Ю МАРИЯ НИКОЛАЕВНА</t>
  </si>
  <si>
    <t>А ИРИНА АЛЕКСАНДРОВНА</t>
  </si>
  <si>
    <t>Б ЮЛИЯ АНАТОЛЬЕВНА</t>
  </si>
  <si>
    <t>Л ЛЮДМИЛА ПЕТРОВНА</t>
  </si>
  <si>
    <t>В ОЛЕГ ШАКИЕВИЧ</t>
  </si>
  <si>
    <t>Р АЛЕКСАНДР БОРИСОВИЧ</t>
  </si>
  <si>
    <t>О ВАЛЕНТИН АНТОНОВИЧ</t>
  </si>
  <si>
    <t>А ГАЛИНА МИХАЙЛОВНА</t>
  </si>
  <si>
    <t>Я ЛИДИЯ НИКОЛАЕВНА</t>
  </si>
  <si>
    <t>Я СЕРГЕЙ ВАСИЛЬЕВИЧ</t>
  </si>
  <si>
    <t>М ИРИНА НИКОЛАЕВНА</t>
  </si>
  <si>
    <t>С СВЕТЛАНА АРКАДЬЕВНА</t>
  </si>
  <si>
    <t>П ЕВГЕНИЙ АЛЕКСАНДРОВИЧ</t>
  </si>
  <si>
    <t>Ж АНДРЕЙ АНАТОЛЬЕВИЧ</t>
  </si>
  <si>
    <t>О ДМИТРИЙ ИГОРЕВИЧ</t>
  </si>
  <si>
    <t>Л ЛАРИСА ВАСИЛЬЕВНА</t>
  </si>
  <si>
    <t>М НАДЕЖДА АЛЕКСЕЕВНА</t>
  </si>
  <si>
    <t>Д РИММА ВЛАДИМИРОВНА</t>
  </si>
  <si>
    <t>Г ТАТЬЯНА МИХАЙЛОВНА</t>
  </si>
  <si>
    <t>Д АНАСТАСИЯ ВАДИМОВНА</t>
  </si>
  <si>
    <t>А АРТУР АНАТОЛЬЕВИЧ</t>
  </si>
  <si>
    <t>М АЛЬБИНА ВАЛЕРЬЕВНА</t>
  </si>
  <si>
    <t>К ВАЛЕНТИНА МИХАЙЛОВНА</t>
  </si>
  <si>
    <t>П АЛЕКСЕЙ ЮРЬЕВИЧ</t>
  </si>
  <si>
    <t>Ч ВЛАДИМИР ПАВЛОВИЧ</t>
  </si>
  <si>
    <t>Ч ОЛЕГ РАУФАЭЛЕВИЧ</t>
  </si>
  <si>
    <t>Г ИРИНА ЕГОРОВНА</t>
  </si>
  <si>
    <t>Г ВИКТОР НИКОЛАЕВИЧ</t>
  </si>
  <si>
    <t>Б НАТАЛЬЯ ОЛЕГОВНА</t>
  </si>
  <si>
    <t>Л ОЛЬГА НИКОЛАЕВНА</t>
  </si>
  <si>
    <t>П СВЕТЛАНА НИКОЛАЕВНА</t>
  </si>
  <si>
    <t>Г ГЕННАДИЙ ГРИГОРЬЕВИЧ</t>
  </si>
  <si>
    <t>Б ВЛАДИСЛАВ ОЛЕГОВИЧ</t>
  </si>
  <si>
    <t>Г САЛАВАТ САЛИХОВИЧ</t>
  </si>
  <si>
    <t>С ГАЛИНА ИВАНОВНА</t>
  </si>
  <si>
    <t>Б Евгения Владимировна</t>
  </si>
  <si>
    <t>Ч СВЕТЛАНА АЛЕКСАНДРОВНА</t>
  </si>
  <si>
    <t>В ЕКАТЕРИНА ОЛЕГОВНА</t>
  </si>
  <si>
    <t>В АННА ВЛАДИСЛАВОВНА</t>
  </si>
  <si>
    <t>С АЛЕКСАНДР АНАТОЛЬЕВИЧ</t>
  </si>
  <si>
    <t>К АНАТОЛИЙ ИЛЬИЧ</t>
  </si>
  <si>
    <t>Х ГУЛОМ ИЛХОМОВИЧ</t>
  </si>
  <si>
    <t>К ОЛЕГ АЛЕКСАНДРОВИЧ</t>
  </si>
  <si>
    <t>П НАТАЛЬЯ ЛЕОНИДОВНА</t>
  </si>
  <si>
    <t>Ю КСЕНИЯ АНАТОЛЬЕВНА</t>
  </si>
  <si>
    <t>К АНАСТАСИЯ ВАЛЕРЬЕВНА</t>
  </si>
  <si>
    <t>С КСЕНИЯ АНДРЕЕВНА</t>
  </si>
  <si>
    <t>Ш НАТАЛЬЯ АЛЕКСАНДРОВНА</t>
  </si>
  <si>
    <t>Б НАТАЛИЯ СЕРГЕЕВНА</t>
  </si>
  <si>
    <t>Н ГУЗЕЛЬ РИШАТОВНА</t>
  </si>
  <si>
    <t>К ОЛЕСЯ АНАТОЛЬЕВНА</t>
  </si>
  <si>
    <t>Х СВЕТЛАНА</t>
  </si>
  <si>
    <t>D YUSUF RABBIMOVICH</t>
  </si>
  <si>
    <t>Х ДМИТРИЙ ИВАНОВИЧ</t>
  </si>
  <si>
    <t>А ЭЛЬНУР ФАРЗУЛЛА ОГЛЫ</t>
  </si>
  <si>
    <t>ПАО "СКБ "Банк"</t>
  </si>
  <si>
    <t>школа 1579 класс 2г</t>
  </si>
  <si>
    <t>С Юрий</t>
  </si>
  <si>
    <t>К Светлана</t>
  </si>
  <si>
    <t>А Руслан</t>
  </si>
  <si>
    <t>01.08.2017 12:00:02</t>
  </si>
  <si>
    <t>01.08.2017 12:00:03</t>
  </si>
  <si>
    <t>02.08.2017 12:00:08</t>
  </si>
  <si>
    <t>08.08.2017 12:00:04</t>
  </si>
  <si>
    <t>08.08.2017 12:00:07</t>
  </si>
  <si>
    <t>08.08.2017 12:00:08</t>
  </si>
  <si>
    <t>08.08.2017 12:00:06</t>
  </si>
  <si>
    <t>08.08.2017 12:00:03</t>
  </si>
  <si>
    <t>08.08.2017 12:00:05</t>
  </si>
  <si>
    <t>08.08.2017 12:00:02</t>
  </si>
  <si>
    <t>08.08.2017 12:00:01</t>
  </si>
  <si>
    <t>09.08.2017 12:00:07</t>
  </si>
  <si>
    <t>09.08.2017 12:00:06</t>
  </si>
  <si>
    <t>09.08.2017 12:00:04</t>
  </si>
  <si>
    <t>09.08.2017 12:00:11</t>
  </si>
  <si>
    <t>09.08.2017 12:00:10</t>
  </si>
  <si>
    <t>09.08.2017 12:00:00</t>
  </si>
  <si>
    <t>09.08.2017 12:00:03</t>
  </si>
  <si>
    <t>09.08.2017 12:00:08</t>
  </si>
  <si>
    <t>10.08.2017 22:11:27</t>
  </si>
  <si>
    <t>10.08.2017 22:11:29</t>
  </si>
  <si>
    <t>15.08.2017 18:02:49</t>
  </si>
  <si>
    <t>15.08.2017 18:02:42</t>
  </si>
  <si>
    <t>15.08.2017 18:02:46</t>
  </si>
  <si>
    <t>15.08.2017 18:02:54</t>
  </si>
  <si>
    <t>15.08.2017 18:03:00</t>
  </si>
  <si>
    <t>15.08.2017 18:02:59</t>
  </si>
  <si>
    <t>15.08.2017 18:02:57</t>
  </si>
  <si>
    <t>15.08.2017 18:02:44</t>
  </si>
  <si>
    <t>15.08.2017 18:02:51</t>
  </si>
  <si>
    <t>15.08.2017 18:02:53</t>
  </si>
  <si>
    <t>15.08.2017 18:03:01</t>
  </si>
  <si>
    <t>15.08.2017 18:02:48</t>
  </si>
  <si>
    <t>15.08.2017 18:02:47</t>
  </si>
  <si>
    <t>15.08.2017 18:03:02</t>
  </si>
  <si>
    <t>15.08.2017 18:02:50</t>
  </si>
  <si>
    <t>15.08.2017 18:02:58</t>
  </si>
  <si>
    <t>17.08.2017 15:27:13</t>
  </si>
  <si>
    <t>17.08.2017 15:27:12</t>
  </si>
  <si>
    <t>17.08.2017 15:27:15</t>
  </si>
  <si>
    <t>17.08.2017 15:27:14</t>
  </si>
  <si>
    <t>24.08.2017 16:18:10</t>
  </si>
  <si>
    <t>24.08.2017 16:18:20</t>
  </si>
  <si>
    <t>24.08.2017 16:18:11</t>
  </si>
  <si>
    <t>24.08.2017 16:18:23</t>
  </si>
  <si>
    <t>24.08.2017 16:18:12</t>
  </si>
  <si>
    <t>24.08.2017 16:18:13</t>
  </si>
  <si>
    <t>24.08.2017 16:18:25</t>
  </si>
  <si>
    <t>24.08.2017 16:18:17</t>
  </si>
  <si>
    <t>24.08.2017 16:18:08</t>
  </si>
  <si>
    <t>24.08.2017 16:18:24</t>
  </si>
  <si>
    <t>24.08.2017 16:18:07</t>
  </si>
  <si>
    <t>24.08.2017 16:18:06</t>
  </si>
  <si>
    <t>24.08.2017 16:18:19</t>
  </si>
  <si>
    <t>24.08.2017 16:18:22</t>
  </si>
  <si>
    <t>24.08.2017 16:18:29</t>
  </si>
  <si>
    <t>24.08.2017 16:18:28</t>
  </si>
  <si>
    <t>24.08.2017 16:18:27</t>
  </si>
  <si>
    <t>24.08.2017 16:18:26</t>
  </si>
  <si>
    <t>24.08.2017 16:18:18</t>
  </si>
  <si>
    <t>24.08.2017 16:18:21</t>
  </si>
  <si>
    <t>24.08.2017 16:18:09</t>
  </si>
  <si>
    <t>24.08.2017 16:18:30</t>
  </si>
  <si>
    <t>29.08.2017 12:00:02</t>
  </si>
  <si>
    <t>29.08.2017 12:00:05</t>
  </si>
  <si>
    <t>29.08.2017 12:00:07</t>
  </si>
  <si>
    <t>29.08.2017 12:00:01</t>
  </si>
  <si>
    <t>29.08.2017 12:00:06</t>
  </si>
  <si>
    <t>29.08.2017 12:00:04</t>
  </si>
  <si>
    <t>29.08.2017 12:00:00</t>
  </si>
  <si>
    <t>29.08.2017 12:00:03</t>
  </si>
  <si>
    <t>30.08.2017 12:00:08</t>
  </si>
  <si>
    <t>30.08.2017 12:00:10</t>
  </si>
  <si>
    <t>30.08.2017 12:00:23</t>
  </si>
  <si>
    <t>30.08.2017 12:00:16</t>
  </si>
  <si>
    <t>30.08.2017 12:00:14</t>
  </si>
  <si>
    <t>30.08.2017 12:00:12</t>
  </si>
  <si>
    <t>30.08.2017 12:00:15</t>
  </si>
  <si>
    <t>30.08.2017 12:00:11</t>
  </si>
  <si>
    <t>30.08.2017 12:00:22</t>
  </si>
  <si>
    <t>30.08.2017 12:00:20</t>
  </si>
  <si>
    <t>30.08.2017 12:00:21</t>
  </si>
  <si>
    <t>30.08.2017 12:00:17</t>
  </si>
  <si>
    <t>30.08.2017 12:00:18</t>
  </si>
  <si>
    <t>30.08.2017 12:00:09</t>
  </si>
  <si>
    <t>30.08.2017 12:00:13</t>
  </si>
  <si>
    <t>30.08.2017 12:00:19</t>
  </si>
  <si>
    <t>30.08.2017 12:00:07</t>
  </si>
  <si>
    <t>31.08.2017 12:00:10</t>
  </si>
  <si>
    <t>31.08.2017 12:00:11</t>
  </si>
  <si>
    <t>31.08.2017 12:00:16</t>
  </si>
  <si>
    <t>31.08.2017 12:00:26</t>
  </si>
  <si>
    <t>31.08.2017 12:00:28</t>
  </si>
  <si>
    <t>31.08.2017 12:00:14</t>
  </si>
  <si>
    <t>31.08.2017 12:00:29</t>
  </si>
  <si>
    <t>31.08.2017 12:00:22</t>
  </si>
  <si>
    <t>31.08.2017 12:00:18</t>
  </si>
  <si>
    <t>31.08.2017 12:00:17</t>
  </si>
  <si>
    <t>31.08.2017 12:00:08</t>
  </si>
  <si>
    <t>31.08.2017 12:00:12</t>
  </si>
  <si>
    <t>31.08.2017 12:00:07</t>
  </si>
  <si>
    <t>31.08.2017 12:00:13</t>
  </si>
  <si>
    <t>31.08.2017 12:00:19</t>
  </si>
  <si>
    <t>31.08.2017 12:00:24</t>
  </si>
  <si>
    <t>31.08.2017 12:00:23</t>
  </si>
  <si>
    <t>31.08.2017 12:00:25</t>
  </si>
  <si>
    <t>31.08.2017 12:00:21</t>
  </si>
  <si>
    <t>31.08.2017 12:00:27</t>
  </si>
  <si>
    <t>31.08.2017 12:00:20</t>
  </si>
  <si>
    <t>31.08.2017 12:00:04</t>
  </si>
  <si>
    <t>31.08.2017 12:00:15</t>
  </si>
  <si>
    <t>07.08.2017 12:00:09</t>
  </si>
  <si>
    <t>07.08.2017 12:00:11</t>
  </si>
  <si>
    <t>07.08.2017 12:00:10</t>
  </si>
  <si>
    <t>08.08.2017 12:00:00</t>
  </si>
  <si>
    <t>09.08.2017 12:00:02</t>
  </si>
  <si>
    <t>09.08.2017 12:00:09</t>
  </si>
  <si>
    <t>09.08.2017 12:00:01</t>
  </si>
  <si>
    <t>14.08.2017 12:00:01</t>
  </si>
  <si>
    <t>14.08.2017 12:00:00</t>
  </si>
  <si>
    <t>15.08.2017 18:02:56</t>
  </si>
  <si>
    <t>16.08.2017 12:00:02</t>
  </si>
  <si>
    <t>16.08.2017 12:00:01</t>
  </si>
  <si>
    <t>01.08.2017 12:00:04</t>
  </si>
  <si>
    <t>03.08.2017 12:00:06</t>
  </si>
  <si>
    <t>14.08.2017 12:00:02</t>
  </si>
  <si>
    <t>24.08.2017 16:18:14</t>
  </si>
  <si>
    <t>24.08.2017 16:18:15</t>
  </si>
  <si>
    <t>24.08.2017 16:18:16</t>
  </si>
  <si>
    <t>28.08.2017 12:00:02</t>
  </si>
  <si>
    <t>28.08.2017 12:00:03</t>
  </si>
  <si>
    <t>28.08.2017 12:00:04</t>
  </si>
  <si>
    <t>28.08.2017 12:00:05</t>
  </si>
  <si>
    <t>28.08.2017 12:00:06</t>
  </si>
  <si>
    <t>28.08.2017 12:00:01</t>
  </si>
  <si>
    <t>09.08.2017 12:00:12</t>
  </si>
  <si>
    <t>09.08.2017 12:00:05</t>
  </si>
  <si>
    <t>Оплата за медицинскую транспортировку Войкина Алексея</t>
  </si>
  <si>
    <t>Оплата за аренду медицинского оборудования для Лозицкого Ильи</t>
  </si>
  <si>
    <t>Оплата за медицинскую транспортировку Назаряна Артура</t>
  </si>
  <si>
    <t>Оплата обследования Евдокимова Максима</t>
  </si>
  <si>
    <t>Оплата лечения Скрыпника Александра</t>
  </si>
  <si>
    <t>Оплата лечения Аванесяна Арама</t>
  </si>
  <si>
    <t>Оплата лечения Папакина Антона</t>
  </si>
  <si>
    <t>Оплата за медицинское оборудование для Козлова Михаила</t>
  </si>
  <si>
    <t>Оплата за медицинские расходные материалы для Литвиненко Марии</t>
  </si>
  <si>
    <t>Оплата за препараты для Беляева Данилы</t>
  </si>
  <si>
    <t>Оплата за препараты для Степина Вячеслава</t>
  </si>
  <si>
    <t>Оплата за препараты для Токаевой Амиры</t>
  </si>
  <si>
    <t>Оплата за препараты для Бекировой Заремы</t>
  </si>
  <si>
    <t>Оплата за медицинскую реабилитацию Беловоловой Дарьи</t>
  </si>
  <si>
    <t>Оплата за медицинские расходные материалы для Свирида Дмитрия</t>
  </si>
  <si>
    <t>Оплата обследования Мартиросян Наре</t>
  </si>
  <si>
    <t>Оплата за препараты для Папакина Антона</t>
  </si>
  <si>
    <t>Оплата за препараты для Гаськовой Ольги</t>
  </si>
  <si>
    <t>Оплата за препараты для Кунтагаджиевой Аминат</t>
  </si>
  <si>
    <t>Оплата за препараты для Коваленко Миланы</t>
  </si>
  <si>
    <t>Оплата за препараты для Саркисяна Артёма</t>
  </si>
  <si>
    <t>Оплата обследования Печенюк Любови</t>
  </si>
  <si>
    <t>Оплата за препараты для Решетовой Анастасии</t>
  </si>
  <si>
    <t>Оплата за препараты для Ковтун Софьи</t>
  </si>
  <si>
    <t>Оплата за препараты для Феофановой Дарины</t>
  </si>
  <si>
    <t>Оплата за препараты для Леденцова Петра</t>
  </si>
  <si>
    <t>Оплата за препараты для Алехина Кирилла</t>
  </si>
  <si>
    <t>Оплата за медицинскую реабилитацию Спиридонова Ивана</t>
  </si>
  <si>
    <t>Оплата лечения Лоладзе Софии</t>
  </si>
  <si>
    <t>Оплата лечения Руснаковой Василисы</t>
  </si>
  <si>
    <t>Оплата обследования Верзаковой Полины</t>
  </si>
  <si>
    <t>Оплата лечения Сусловой Елизаветы</t>
  </si>
  <si>
    <t>Оплата обследования Подолякиной Марины</t>
  </si>
  <si>
    <t>Оплата за препараты для Войкина Алексея</t>
  </si>
  <si>
    <t>Оплата за авиабилеты для Пулатова Мухаммада и сопровождающего лица</t>
  </si>
  <si>
    <t>Оплата обследования Васильевой Софьи</t>
  </si>
  <si>
    <t>Оплата обследования Морозова Ивана</t>
  </si>
  <si>
    <t>Оплата обследования Контиева Тимура</t>
  </si>
  <si>
    <t>Оплата лечения Гончарова Серафима</t>
  </si>
  <si>
    <t>Оплата обследования Шалопина Владимира</t>
  </si>
  <si>
    <t>Оплата обследования Александрова Геннадия</t>
  </si>
  <si>
    <t>Оплата обследования Мазаевой Ольги</t>
  </si>
  <si>
    <t>Оплата обследования Нестеренко Вероники</t>
  </si>
  <si>
    <t>Оплата обследования Горбачева Виктора</t>
  </si>
  <si>
    <t>Оплата за авиабилеты для Салькова Ивана и сопровождающего лица</t>
  </si>
  <si>
    <t>Оплата обследования Петровой Виктории</t>
  </si>
  <si>
    <t>Оплата за медицинские расходные материалы для Гладковой Дарины</t>
  </si>
  <si>
    <t>Оплата за препараты для Богатыревой Камили</t>
  </si>
  <si>
    <t>Оплата за препараты для Бародулиной Светланы</t>
  </si>
  <si>
    <t>Оплата за препараты для Чураевой Аминат</t>
  </si>
  <si>
    <t>Оплата за препараты для Синякина Никиты</t>
  </si>
  <si>
    <t>Оплата обследования Колодко Вячеслава</t>
  </si>
  <si>
    <t>Оплата за препараты для Чесноковой Ксении</t>
  </si>
  <si>
    <t>Оплата лечения Горбачева Виктора</t>
  </si>
  <si>
    <t>Оплата лечения Мазаевой Ольги</t>
  </si>
  <si>
    <t>Оплата за препараты для Шпака Захара</t>
  </si>
  <si>
    <t>Оплата за медицинские расходные материалы для Клочковой Олеси</t>
  </si>
  <si>
    <t>Оплата обследования Новожилова Данилы</t>
  </si>
  <si>
    <t>Оплата за медицинское оборудование для Джамбековой Марьям</t>
  </si>
  <si>
    <t>Оплата обследования Бушина Артема</t>
  </si>
  <si>
    <t>Оплата обследования Иванникова Арсения</t>
  </si>
  <si>
    <t>Оплата лечения Валетенко Ивана</t>
  </si>
  <si>
    <t>Оплата лечения Бадмаева Бэлигто</t>
  </si>
  <si>
    <t>Оплата лечения Птица Варвары</t>
  </si>
  <si>
    <t>Оплата лечения Турдубаева Аргена</t>
  </si>
  <si>
    <t>Оплата лечения Владимирова Ильи</t>
  </si>
  <si>
    <t>Оплата лечения Клочковой Олеси</t>
  </si>
  <si>
    <t>Оплата лечения Абыденновой Александры</t>
  </si>
  <si>
    <t>Оплата лечения Мукимова Муродшера</t>
  </si>
  <si>
    <t>Оплата за препараты для Керимова Юсифа</t>
  </si>
  <si>
    <t>Оплата лечения Пьянкова Константина</t>
  </si>
  <si>
    <t>Оплата лечения Смущенко Евы</t>
  </si>
  <si>
    <t>Оплата лечения Мхеяна Тиграна</t>
  </si>
  <si>
    <t>Оплата обследования Баткаева Дениса</t>
  </si>
  <si>
    <t>Оплата обследования Зеленского Богдана</t>
  </si>
  <si>
    <t>Оплата обследования Потапова Егора</t>
  </si>
  <si>
    <t>Оплата за препараты для Баевой Мархи</t>
  </si>
  <si>
    <t>Оплата за препараты для Кунцевалова Даниила</t>
  </si>
  <si>
    <t>Оплата за препараты для Зеленского Богдана</t>
  </si>
  <si>
    <t>Оплата за препараты для Турченковой Миланы</t>
  </si>
  <si>
    <t>Оплата за препараты для Ярчук Полины</t>
  </si>
  <si>
    <t>Оплата обследования Лиляка Ярослава</t>
  </si>
  <si>
    <t>Оплата обследования Беляева Данилы</t>
  </si>
  <si>
    <t>Оплата обследования Попыванова Артемия</t>
  </si>
  <si>
    <t>Оплата обследования Османовой Зубальжат</t>
  </si>
  <si>
    <t>Оплата обследования Агапова Артема</t>
  </si>
  <si>
    <t>Оплата обследования Голикова Дениса</t>
  </si>
  <si>
    <t>Оплата за медицинские расходные материалы для Кирюшиной Ирины</t>
  </si>
  <si>
    <t>Оплата за препараты для Назаряна Артура</t>
  </si>
  <si>
    <t>Оплата за препараты для Аверьянова Алексея</t>
  </si>
  <si>
    <t>Оплата за препараты для Прошенковой Милены</t>
  </si>
  <si>
    <t>Оплата обследования Петровой Виктории, Лебедева Ильи, Бадретдиновой Аделии</t>
  </si>
  <si>
    <t>Оплата за доставку корреспонденции авторам книги по проекту "Полёт моей мечты"</t>
  </si>
  <si>
    <t>Оплата логистических расходов (визовые сборы) для участников выездной реабилитационной программы в г. Иматра (Финляндия)</t>
  </si>
  <si>
    <t>Оплата логистических расходов (медицинская страховка) для участников выездной реабилитационной программы в г. Иматра (Финляндия)</t>
  </si>
  <si>
    <t>Оплата за системную семейную психофизическую диагностику и реабилитацию для Буболева Алексея</t>
  </si>
  <si>
    <t>Оплата логистических расходов (ж/д билеты) для участников выездной реабилитационной программы в г. Иматра (Финляндия)</t>
  </si>
  <si>
    <t>Оплата за системную семейную психофизическую диагностику и реабилитацию для Мартиросян Нарэ</t>
  </si>
  <si>
    <t>Окончательный платёж за оборудование для анестезии при проведении КТ для ФГБУ "РНЦРР "Минздрава России</t>
  </si>
  <si>
    <t>Оплата за доставку оборудования для анестезии при проведении КТ для ФГБУ "РНЦРР "Минздрава России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</si>
  <si>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</si>
  <si>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</si>
  <si>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</si>
  <si>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</si>
  <si>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Техническая поддержка базы учёта данных</t>
  </si>
  <si>
    <t>Прочие расходы</t>
  </si>
  <si>
    <t>Монтаж электрооборудования в офисе</t>
  </si>
  <si>
    <t>Оплата обследования Рыжковой Арины</t>
  </si>
  <si>
    <t>Благотворительная программа "Адресная благотворительная помощь"</t>
  </si>
  <si>
    <t>Сумма, руб</t>
  </si>
  <si>
    <t>Административные расходы на реализацию программы "Адресная благотворительная помощь"</t>
  </si>
  <si>
    <t>Оплата за психологическую и логопедическую реабилитационную программу для Дедовой Александры</t>
  </si>
  <si>
    <t>Оплата за психологическую и логопедическую реабилитационную программу для Сафонова Ивана</t>
  </si>
  <si>
    <t>Оплата за реабилитационную программу сиблинга Беловеловой Дарьи</t>
  </si>
  <si>
    <t>Оплата логистических расходов (авиабилеты) для участника  Международного конгресса SIOP 2017, Вашингтон (США), 10.10.2017-17.10.2017, Кумировой Э.В., специалиста ННПЦ ДГОИ им. Дмитрия Рогачева</t>
  </si>
  <si>
    <t>Оплата логистических расходов (гостиница) для участника ESPE 2017, г. Вашингтон (США), 13.09.2017-19.09.2017, Мазёркиной Н.А., специалиста ННПЦН им. Н. Н. Бурденко</t>
  </si>
  <si>
    <t>Компенсация расходов (визовые сборы) для обеспечения участия в Форуме "Белые Ночи", г. Саyкт-Петербург, 23.06.2017-25.06.2017, Olaf Wiit, специалиста Universitats Klinikum и  Ruth Wiit, специалиста National Center for Tumour Diseases  (NCT)</t>
  </si>
  <si>
    <t>Компенсация расходов (визовый сбор) для обеспечения участия в Форуме "Белые Ночи", г. Санкт-Петербург, 23.06.2017-25.06.2017,  Normann Willich, специалиста University of Munster</t>
  </si>
  <si>
    <t>Оплата логистических расходов (визовые сборы) для участника Международного конгресса SIOP 2017, г. Вашингтон (США), 10.10.2017-17.10.2017, Желудковой О.Г., специалиста РНЦРР</t>
  </si>
  <si>
    <t>Оплата логистических расходов (визовые сборы) для участника Международного конгресса SIOP 2017, г. Вашингтон (США), 10.10.2017-17.10.2017, Сальниковой Е.А., специалиста ННПЦ ДГОИ им. Дмитрия Рогачева</t>
  </si>
  <si>
    <t>Оплата логистических расходов (авиабилеты) для участника Международного конгресса SIOP 2017, г. Вашингтон (США), 10.10.2017-17.10.2017, Касаткина В.Н., специалиста ННПЦ ДГОИ им. Дмитрия Рогачева</t>
  </si>
  <si>
    <t>Оплата логистических расходов (визовые сборы) для участника Международного конгресса SIOP 2017, г. Вашингтон (США), 10.10.2017-17.10.2017,  Кумировой Э.В., специалиста ННПЦ ДГОИ им. Дмитрия Рогачева</t>
  </si>
  <si>
    <t>Оплата логистических расходов (гостиница) для участника Международного конгресса SIOP 2017, г. Вашингтон (США), 10.10.2017-17.10.2017, Древневой А.А., специалиста ННПЦ ДГОИ им. Дмитрия Рогачева</t>
  </si>
  <si>
    <t>Оплата логистических расходов (гостиница) для участника Международного конгресса SIOP 2017, г. Вашингтон (США), 10.10.2017-17.10.2017, Касаткина В.Н., специалиста ННПЦ ДГОИ им. Дмитрия Рогачева</t>
  </si>
  <si>
    <t>Оплата логистических расходов (гостиница) для участника Международного конгресса SIOP 2017, г. Вашингтон (США), 10.10.2017-17.10.2020, Желудковой О.Г., специалиста РНЦРР</t>
  </si>
  <si>
    <t>Оплата логистических расходов (гостиница) для участника Международного конгресса SIOP 2017, г. Вашингтон (США), 10.10.2017-17.10.2017, Кумировой Э.В., специалиста ННПЦ ДГОИ им. Дмитрия Рогачева</t>
  </si>
  <si>
    <t>Оплата логистических расходов (гостиница) для участника Международного конгресса SIOP 2017, г. Вашингтон (США), 10.10.2017-17.10.2017, Сальниковой Е.А., специалиста ННПЦ ДГОИ им. Дмитрия Рогачева</t>
  </si>
  <si>
    <t>Оплата логистических расходов (гостиница) для участника Международного конгресса SIOP 2017, г. Вашингтон (США), 10.10.2017-17.10.2020, Слобиной Е.Л., специалиста РНЦРР</t>
  </si>
  <si>
    <t>Компенсация логистических расходов для обеспечения участия в Форуме "Белые Ночи", г. Санкт-Петербург, 23.06.2017-25.06.2017, Stefan Rutkowski, специалиста University of Hamburg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</si>
</sst>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;@"/>
    <numFmt numFmtId="168" formatCode="###\ ###\ ###\ ##0.00"/>
    <numFmt numFmtId="169" formatCode="yyyy\-mm\-dd\ hh:mm:ss"/>
    <numFmt numFmtId="170" formatCode="#,##0.00&quot;р.&quot;"/>
    <numFmt numFmtId="171" formatCode="#,##0.00;[Red]#,##0.00"/>
    <numFmt numFmtId="172" formatCode="_-* #,##0.00_р_._-;\-* #,##0.00_р_._-;_-* \-??_р_._-;_-@_-"/>
    <numFmt numFmtId="173" formatCode="[$$-409]#,##0.00"/>
    <numFmt numFmtId="174" formatCode="#\ ##0.00"/>
    <numFmt numFmtId="175" formatCode="#,##0.00\ _₽"/>
    <numFmt numFmtId="176" formatCode="dd/mm/yy;@"/>
    <numFmt numFmtId="177" formatCode="[$€-2]\ #,##0.00"/>
  </numFmts>
  <fonts count="7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color theme="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Arial"/>
      <family val="2"/>
    </font>
    <font>
      <sz val="11"/>
      <color theme="5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theme="4" tint="-0.249977111117893"/>
      <name val="Tahoma"/>
      <family val="2"/>
      <charset val="204"/>
    </font>
    <font>
      <b/>
      <sz val="8"/>
      <color theme="3" tint="-0.249977111117893"/>
      <name val="Tahoma"/>
      <family val="2"/>
      <charset val="204"/>
    </font>
    <font>
      <b/>
      <sz val="9"/>
      <color theme="3"/>
      <name val="Tahoma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4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0" fillId="0" borderId="0" applyNumberFormat="0" applyFill="0" applyBorder="0" applyAlignment="0" applyProtection="0"/>
    <xf numFmtId="0" fontId="1" fillId="10" borderId="13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4" fillId="0" borderId="0" applyNumberFormat="0" applyFill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164" fontId="36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9" fontId="38" fillId="0" borderId="0"/>
    <xf numFmtId="0" fontId="39" fillId="0" borderId="0" applyNumberFormat="0" applyFill="0" applyBorder="0" applyAlignment="0" applyProtection="0"/>
    <xf numFmtId="0" fontId="41" fillId="0" borderId="0" applyFill="0" applyProtection="0"/>
    <xf numFmtId="0" fontId="46" fillId="0" borderId="0"/>
    <xf numFmtId="0" fontId="47" fillId="0" borderId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0" fontId="57" fillId="0" borderId="0"/>
    <xf numFmtId="0" fontId="48" fillId="0" borderId="0"/>
    <xf numFmtId="0" fontId="58" fillId="0" borderId="0" applyNumberFormat="0" applyFill="0" applyBorder="0" applyAlignment="0" applyProtection="0"/>
    <xf numFmtId="0" fontId="59" fillId="0" borderId="0"/>
    <xf numFmtId="0" fontId="61" fillId="0" borderId="0"/>
    <xf numFmtId="172" fontId="61" fillId="0" borderId="0" applyFill="0" applyBorder="0" applyAlignment="0" applyProtection="0"/>
    <xf numFmtId="0" fontId="62" fillId="36" borderId="0" applyNumberFormat="0" applyBorder="0" applyAlignment="0" applyProtection="0"/>
    <xf numFmtId="0" fontId="63" fillId="35" borderId="25" applyNumberFormat="0" applyAlignment="0" applyProtection="0"/>
    <xf numFmtId="0" fontId="64" fillId="0" borderId="26" applyNumberFormat="0" applyFill="0" applyAlignment="0" applyProtection="0"/>
    <xf numFmtId="0" fontId="65" fillId="39" borderId="27" applyNumberFormat="0" applyAlignment="0" applyProtection="0"/>
    <xf numFmtId="0" fontId="66" fillId="0" borderId="0" applyNumberFormat="0" applyFill="0" applyBorder="0" applyAlignment="0" applyProtection="0"/>
    <xf numFmtId="0" fontId="67" fillId="38" borderId="0" applyNumberFormat="0" applyBorder="0" applyAlignment="0" applyProtection="0"/>
    <xf numFmtId="0" fontId="68" fillId="40" borderId="0" applyNumberFormat="0" applyBorder="0" applyAlignment="0" applyProtection="0"/>
    <xf numFmtId="0" fontId="69" fillId="0" borderId="0" applyNumberFormat="0" applyFill="0" applyBorder="0" applyAlignment="0" applyProtection="0"/>
    <xf numFmtId="0" fontId="61" fillId="37" borderId="28" applyNumberFormat="0" applyAlignment="0" applyProtection="0"/>
    <xf numFmtId="0" fontId="70" fillId="0" borderId="29" applyNumberFormat="0" applyFill="0" applyAlignment="0" applyProtection="0"/>
    <xf numFmtId="0" fontId="71" fillId="0" borderId="0" applyNumberFormat="0" applyFill="0" applyBorder="0" applyAlignment="0" applyProtection="0"/>
    <xf numFmtId="0" fontId="72" fillId="41" borderId="0" applyNumberFormat="0" applyBorder="0" applyAlignment="0" applyProtection="0"/>
    <xf numFmtId="0" fontId="74" fillId="0" borderId="0">
      <alignment vertical="top"/>
    </xf>
    <xf numFmtId="0" fontId="63" fillId="35" borderId="34" applyNumberFormat="0" applyAlignment="0" applyProtection="0"/>
    <xf numFmtId="0" fontId="64" fillId="0" borderId="35" applyNumberFormat="0" applyFill="0" applyAlignment="0" applyProtection="0"/>
    <xf numFmtId="0" fontId="61" fillId="37" borderId="36" applyNumberFormat="0" applyAlignment="0" applyProtection="0"/>
    <xf numFmtId="165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1" fillId="37" borderId="43" applyNumberFormat="0" applyAlignment="0" applyProtection="0"/>
    <xf numFmtId="0" fontId="64" fillId="0" borderId="42" applyNumberFormat="0" applyFill="0" applyAlignment="0" applyProtection="0"/>
    <xf numFmtId="0" fontId="63" fillId="35" borderId="41" applyNumberFormat="0" applyAlignment="0" applyProtection="0"/>
  </cellStyleXfs>
  <cellXfs count="399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/>
    <xf numFmtId="165" fontId="5" fillId="3" borderId="4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14" fontId="3" fillId="2" borderId="0" xfId="0" applyNumberFormat="1" applyFont="1" applyFill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165" fontId="33" fillId="3" borderId="4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44" fillId="2" borderId="0" xfId="0" applyFont="1" applyFill="1" applyAlignment="1">
      <alignment wrapText="1"/>
    </xf>
    <xf numFmtId="165" fontId="4" fillId="3" borderId="4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left" wrapText="1"/>
    </xf>
    <xf numFmtId="165" fontId="45" fillId="3" borderId="3" xfId="2" applyFont="1" applyFill="1" applyBorder="1" applyAlignment="1">
      <alignment wrapText="1"/>
    </xf>
    <xf numFmtId="0" fontId="42" fillId="2" borderId="0" xfId="0" applyFont="1" applyFill="1" applyAlignment="1">
      <alignment wrapText="1"/>
    </xf>
    <xf numFmtId="165" fontId="7" fillId="2" borderId="0" xfId="0" applyNumberFormat="1" applyFont="1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/>
    <xf numFmtId="0" fontId="32" fillId="3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49" fillId="0" borderId="0" xfId="0" applyFont="1" applyAlignment="1">
      <alignment horizontal="right"/>
    </xf>
    <xf numFmtId="0" fontId="49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0" fontId="50" fillId="0" borderId="0" xfId="0" applyFont="1" applyAlignment="1">
      <alignment vertical="center"/>
    </xf>
    <xf numFmtId="0" fontId="3" fillId="2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54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49" fontId="7" fillId="0" borderId="0" xfId="0" quotePrefix="1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 indent="1"/>
      <protection locked="0"/>
    </xf>
    <xf numFmtId="4" fontId="7" fillId="2" borderId="0" xfId="2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 indent="1"/>
    </xf>
    <xf numFmtId="167" fontId="7" fillId="0" borderId="0" xfId="0" applyNumberFormat="1" applyFont="1" applyFill="1" applyBorder="1" applyAlignment="1" applyProtection="1">
      <alignment horizontal="center"/>
      <protection locked="0"/>
    </xf>
    <xf numFmtId="165" fontId="7" fillId="0" borderId="0" xfId="2" applyFont="1" applyFill="1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3" fillId="2" borderId="0" xfId="0" applyNumberFormat="1" applyFont="1" applyFill="1" applyAlignment="1">
      <alignment horizontal="right"/>
    </xf>
    <xf numFmtId="4" fontId="7" fillId="2" borderId="0" xfId="2" applyNumberFormat="1" applyFont="1" applyFill="1" applyAlignment="1"/>
    <xf numFmtId="4" fontId="3" fillId="2" borderId="0" xfId="2" applyNumberFormat="1" applyFont="1" applyFill="1" applyAlignment="1">
      <alignment horizontal="right" indent="2"/>
    </xf>
    <xf numFmtId="4" fontId="3" fillId="2" borderId="0" xfId="2" applyNumberFormat="1" applyFont="1" applyFill="1" applyAlignment="1">
      <alignment horizontal="right"/>
    </xf>
    <xf numFmtId="4" fontId="4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0" applyNumberFormat="1" applyFont="1" applyFill="1"/>
    <xf numFmtId="4" fontId="0" fillId="0" borderId="0" xfId="0" applyNumberFormat="1"/>
    <xf numFmtId="4" fontId="54" fillId="2" borderId="0" xfId="2" applyNumberFormat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55" fillId="2" borderId="0" xfId="0" applyNumberFormat="1" applyFon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3" fillId="2" borderId="0" xfId="2" applyNumberFormat="1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8" fillId="2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54" fillId="3" borderId="19" xfId="0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center" vertical="center" wrapText="1"/>
    </xf>
    <xf numFmtId="4" fontId="54" fillId="3" borderId="19" xfId="2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9" fontId="55" fillId="2" borderId="0" xfId="0" applyNumberFormat="1" applyFont="1" applyFill="1" applyAlignment="1">
      <alignment horizontal="right"/>
    </xf>
    <xf numFmtId="14" fontId="3" fillId="2" borderId="0" xfId="0" applyNumberFormat="1" applyFont="1" applyFill="1" applyBorder="1" applyAlignment="1">
      <alignment horizontal="center"/>
    </xf>
    <xf numFmtId="165" fontId="33" fillId="3" borderId="20" xfId="2" applyFont="1" applyFill="1" applyBorder="1" applyAlignment="1">
      <alignment horizontal="center" vertical="center" wrapText="1"/>
    </xf>
    <xf numFmtId="49" fontId="26" fillId="2" borderId="0" xfId="0" applyNumberFormat="1" applyFont="1" applyFill="1" applyAlignment="1">
      <alignment vertical="center"/>
    </xf>
    <xf numFmtId="49" fontId="52" fillId="2" borderId="0" xfId="0" applyNumberFormat="1" applyFont="1" applyFill="1" applyBorder="1"/>
    <xf numFmtId="49" fontId="3" fillId="2" borderId="0" xfId="0" applyNumberFormat="1" applyFont="1" applyFill="1" applyBorder="1"/>
    <xf numFmtId="169" fontId="7" fillId="0" borderId="0" xfId="57" applyNumberFormat="1" applyFont="1" applyBorder="1" applyAlignment="1">
      <alignment horizontal="center"/>
    </xf>
    <xf numFmtId="4" fontId="7" fillId="0" borderId="0" xfId="57" applyNumberFormat="1" applyFont="1" applyBorder="1"/>
    <xf numFmtId="49" fontId="7" fillId="0" borderId="0" xfId="57" applyNumberFormat="1" applyFont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4" fontId="40" fillId="3" borderId="20" xfId="2" applyNumberFormat="1" applyFont="1" applyFill="1" applyBorder="1" applyAlignment="1">
      <alignment horizontal="right" indent="1"/>
    </xf>
    <xf numFmtId="165" fontId="54" fillId="3" borderId="20" xfId="2" applyFont="1" applyFill="1" applyBorder="1" applyAlignment="1">
      <alignment horizontal="center"/>
    </xf>
    <xf numFmtId="4" fontId="45" fillId="3" borderId="21" xfId="2" applyNumberFormat="1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Border="1"/>
    <xf numFmtId="2" fontId="3" fillId="2" borderId="0" xfId="0" applyNumberFormat="1" applyFont="1" applyFill="1"/>
    <xf numFmtId="0" fontId="58" fillId="2" borderId="0" xfId="69" applyFill="1" applyBorder="1"/>
    <xf numFmtId="49" fontId="7" fillId="0" borderId="20" xfId="0" quotePrefix="1" applyNumberFormat="1" applyFont="1" applyFill="1" applyBorder="1" applyAlignment="1" applyProtection="1">
      <alignment horizontal="left"/>
    </xf>
    <xf numFmtId="0" fontId="49" fillId="0" borderId="0" xfId="0" applyFont="1"/>
    <xf numFmtId="0" fontId="60" fillId="0" borderId="0" xfId="0" applyFont="1"/>
    <xf numFmtId="0" fontId="51" fillId="0" borderId="0" xfId="0" applyFont="1"/>
    <xf numFmtId="4" fontId="51" fillId="0" borderId="0" xfId="0" applyNumberFormat="1" applyFont="1"/>
    <xf numFmtId="0" fontId="45" fillId="3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wrapText="1"/>
    </xf>
    <xf numFmtId="2" fontId="0" fillId="0" borderId="0" xfId="0" applyNumberFormat="1"/>
    <xf numFmtId="49" fontId="4" fillId="3" borderId="31" xfId="59" applyNumberFormat="1" applyFont="1" applyFill="1" applyBorder="1" applyAlignment="1">
      <alignment horizontal="center"/>
    </xf>
    <xf numFmtId="4" fontId="4" fillId="2" borderId="0" xfId="59" applyNumberFormat="1" applyFont="1" applyFill="1" applyBorder="1" applyAlignment="1">
      <alignment horizontal="right"/>
    </xf>
    <xf numFmtId="0" fontId="4" fillId="3" borderId="24" xfId="0" applyFont="1" applyFill="1" applyBorder="1" applyAlignment="1">
      <alignment horizontal="center"/>
    </xf>
    <xf numFmtId="4" fontId="4" fillId="3" borderId="24" xfId="59" applyNumberFormat="1" applyFont="1" applyFill="1" applyBorder="1" applyAlignment="1">
      <alignment horizontal="right" indent="1"/>
    </xf>
    <xf numFmtId="0" fontId="26" fillId="3" borderId="24" xfId="0" applyFont="1" applyFill="1" applyBorder="1" applyAlignment="1">
      <alignment horizontal="center"/>
    </xf>
    <xf numFmtId="4" fontId="26" fillId="3" borderId="24" xfId="59" applyNumberFormat="1" applyFont="1" applyFill="1" applyBorder="1" applyAlignment="1">
      <alignment horizontal="right" indent="1"/>
    </xf>
    <xf numFmtId="4" fontId="40" fillId="3" borderId="30" xfId="46" applyNumberFormat="1" applyFont="1" applyFill="1" applyBorder="1" applyAlignment="1"/>
    <xf numFmtId="170" fontId="56" fillId="3" borderId="31" xfId="46" applyNumberFormat="1" applyFont="1" applyFill="1" applyBorder="1" applyAlignment="1">
      <alignment horizontal="center"/>
    </xf>
    <xf numFmtId="4" fontId="4" fillId="2" borderId="0" xfId="46" applyNumberFormat="1" applyFont="1" applyFill="1" applyBorder="1" applyAlignment="1">
      <alignment horizontal="right"/>
    </xf>
    <xf numFmtId="4" fontId="32" fillId="3" borderId="5" xfId="46" applyNumberFormat="1" applyFont="1" applyFill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/>
    </xf>
    <xf numFmtId="171" fontId="7" fillId="0" borderId="24" xfId="0" applyNumberFormat="1" applyFont="1" applyBorder="1" applyAlignment="1">
      <alignment horizontal="right"/>
    </xf>
    <xf numFmtId="0" fontId="32" fillId="3" borderId="24" xfId="0" applyFont="1" applyFill="1" applyBorder="1" applyAlignment="1">
      <alignment horizontal="center" vertical="center" wrapText="1"/>
    </xf>
    <xf numFmtId="166" fontId="4" fillId="3" borderId="31" xfId="46" applyFont="1" applyFill="1" applyBorder="1" applyAlignment="1">
      <alignment horizontal="center"/>
    </xf>
    <xf numFmtId="49" fontId="3" fillId="0" borderId="24" xfId="0" applyNumberFormat="1" applyFont="1" applyBorder="1" applyAlignment="1">
      <alignment horizontal="right"/>
    </xf>
    <xf numFmtId="0" fontId="7" fillId="2" borderId="24" xfId="0" applyFont="1" applyFill="1" applyBorder="1" applyAlignment="1">
      <alignment horizontal="right" wrapText="1"/>
    </xf>
    <xf numFmtId="49" fontId="0" fillId="0" borderId="0" xfId="0" applyNumberFormat="1" applyBorder="1"/>
    <xf numFmtId="0" fontId="3" fillId="2" borderId="24" xfId="0" applyFont="1" applyFill="1" applyBorder="1" applyAlignment="1">
      <alignment horizontal="right"/>
    </xf>
    <xf numFmtId="167" fontId="7" fillId="0" borderId="24" xfId="0" applyNumberFormat="1" applyFont="1" applyFill="1" applyBorder="1" applyAlignment="1" applyProtection="1">
      <alignment horizontal="center"/>
      <protection locked="0"/>
    </xf>
    <xf numFmtId="4" fontId="3" fillId="0" borderId="24" xfId="0" applyNumberFormat="1" applyFont="1" applyBorder="1"/>
    <xf numFmtId="0" fontId="0" fillId="0" borderId="0" xfId="0"/>
    <xf numFmtId="0" fontId="28" fillId="2" borderId="0" xfId="0" applyFont="1" applyFill="1"/>
    <xf numFmtId="0" fontId="54" fillId="3" borderId="24" xfId="0" applyFont="1" applyFill="1" applyBorder="1" applyAlignment="1">
      <alignment horizontal="center" vertical="center"/>
    </xf>
    <xf numFmtId="0" fontId="54" fillId="3" borderId="24" xfId="0" applyFont="1" applyFill="1" applyBorder="1" applyAlignment="1">
      <alignment horizontal="center" vertical="center" wrapText="1"/>
    </xf>
    <xf numFmtId="167" fontId="7" fillId="0" borderId="37" xfId="0" applyNumberFormat="1" applyFont="1" applyFill="1" applyBorder="1" applyAlignment="1" applyProtection="1">
      <alignment horizontal="center"/>
      <protection locked="0"/>
    </xf>
    <xf numFmtId="168" fontId="7" fillId="0" borderId="24" xfId="0" applyNumberFormat="1" applyFont="1" applyFill="1" applyBorder="1" applyAlignment="1" applyProtection="1">
      <protection locked="0"/>
    </xf>
    <xf numFmtId="0" fontId="5" fillId="3" borderId="37" xfId="0" applyFont="1" applyFill="1" applyBorder="1" applyAlignment="1">
      <alignment horizontal="center"/>
    </xf>
    <xf numFmtId="4" fontId="5" fillId="3" borderId="37" xfId="0" applyNumberFormat="1" applyFont="1" applyFill="1" applyBorder="1" applyAlignment="1">
      <alignment horizontal="center"/>
    </xf>
    <xf numFmtId="14" fontId="45" fillId="3" borderId="24" xfId="0" applyNumberFormat="1" applyFont="1" applyFill="1" applyBorder="1" applyAlignment="1">
      <alignment horizontal="center" vertical="center"/>
    </xf>
    <xf numFmtId="4" fontId="45" fillId="3" borderId="24" xfId="2" applyNumberFormat="1" applyFont="1" applyFill="1" applyBorder="1" applyAlignment="1">
      <alignment horizontal="center" vertical="center"/>
    </xf>
    <xf numFmtId="173" fontId="7" fillId="3" borderId="24" xfId="0" applyNumberFormat="1" applyFont="1" applyFill="1" applyBorder="1" applyAlignment="1" applyProtection="1">
      <protection locked="0"/>
    </xf>
    <xf numFmtId="4" fontId="7" fillId="0" borderId="24" xfId="0" applyNumberFormat="1" applyFont="1" applyFill="1" applyBorder="1" applyAlignment="1" applyProtection="1">
      <protection locked="0"/>
    </xf>
    <xf numFmtId="4" fontId="33" fillId="3" borderId="24" xfId="0" applyNumberFormat="1" applyFont="1" applyFill="1" applyBorder="1" applyAlignment="1" applyProtection="1">
      <protection locked="0"/>
    </xf>
    <xf numFmtId="165" fontId="54" fillId="3" borderId="24" xfId="2" applyFont="1" applyFill="1" applyBorder="1" applyAlignment="1">
      <alignment horizontal="center" vertical="center"/>
    </xf>
    <xf numFmtId="4" fontId="54" fillId="3" borderId="24" xfId="2" applyNumberFormat="1" applyFont="1" applyFill="1" applyBorder="1" applyAlignment="1">
      <alignment horizontal="center" vertical="center"/>
    </xf>
    <xf numFmtId="165" fontId="54" fillId="3" borderId="24" xfId="2" applyFont="1" applyFill="1" applyBorder="1" applyAlignment="1">
      <alignment horizontal="center" vertical="center" wrapText="1"/>
    </xf>
    <xf numFmtId="165" fontId="54" fillId="3" borderId="19" xfId="2" applyFont="1" applyFill="1" applyBorder="1" applyAlignment="1">
      <alignment horizontal="center"/>
    </xf>
    <xf numFmtId="165" fontId="42" fillId="3" borderId="19" xfId="2" applyFont="1" applyFill="1" applyBorder="1" applyAlignment="1">
      <alignment horizontal="center"/>
    </xf>
    <xf numFmtId="4" fontId="54" fillId="3" borderId="19" xfId="2" applyNumberFormat="1" applyFont="1" applyFill="1" applyBorder="1" applyAlignment="1"/>
    <xf numFmtId="4" fontId="54" fillId="3" borderId="32" xfId="2" applyNumberFormat="1" applyFont="1" applyFill="1" applyBorder="1" applyAlignment="1"/>
    <xf numFmtId="14" fontId="3" fillId="0" borderId="24" xfId="0" applyNumberFormat="1" applyFont="1" applyFill="1" applyBorder="1" applyAlignment="1">
      <alignment horizontal="center"/>
    </xf>
    <xf numFmtId="165" fontId="54" fillId="3" borderId="16" xfId="2" applyFont="1" applyFill="1" applyBorder="1" applyAlignment="1">
      <alignment horizontal="center"/>
    </xf>
    <xf numFmtId="4" fontId="5" fillId="3" borderId="33" xfId="2" applyNumberFormat="1" applyFont="1" applyFill="1" applyBorder="1" applyAlignment="1">
      <alignment horizontal="right" indent="1"/>
    </xf>
    <xf numFmtId="165" fontId="54" fillId="3" borderId="23" xfId="2" applyFont="1" applyFill="1" applyBorder="1" applyAlignment="1">
      <alignment horizontal="center" vertical="center"/>
    </xf>
    <xf numFmtId="4" fontId="54" fillId="3" borderId="23" xfId="2" applyNumberFormat="1" applyFont="1" applyFill="1" applyBorder="1" applyAlignment="1">
      <alignment horizontal="center" vertical="center"/>
    </xf>
    <xf numFmtId="165" fontId="54" fillId="3" borderId="23" xfId="2" applyFont="1" applyFill="1" applyBorder="1" applyAlignment="1">
      <alignment horizontal="center" vertical="center" wrapText="1"/>
    </xf>
    <xf numFmtId="14" fontId="7" fillId="0" borderId="24" xfId="0" applyNumberFormat="1" applyFont="1" applyFill="1" applyBorder="1" applyAlignment="1">
      <alignment horizontal="center" vertical="center" wrapText="1"/>
    </xf>
    <xf numFmtId="4" fontId="7" fillId="0" borderId="24" xfId="2" applyNumberFormat="1" applyFont="1" applyFill="1" applyBorder="1" applyAlignment="1" applyProtection="1">
      <alignment horizontal="right" vertical="center" wrapText="1" shrinkToFit="1"/>
    </xf>
    <xf numFmtId="0" fontId="7" fillId="2" borderId="24" xfId="0" applyFont="1" applyFill="1" applyBorder="1" applyAlignment="1">
      <alignment horizontal="right"/>
    </xf>
    <xf numFmtId="165" fontId="54" fillId="3" borderId="24" xfId="2" applyFont="1" applyFill="1" applyBorder="1" applyAlignment="1">
      <alignment horizontal="center"/>
    </xf>
    <xf numFmtId="4" fontId="54" fillId="3" borderId="24" xfId="2" applyNumberFormat="1" applyFont="1" applyFill="1" applyBorder="1" applyAlignment="1">
      <alignment horizontal="right" indent="2"/>
    </xf>
    <xf numFmtId="4" fontId="54" fillId="3" borderId="23" xfId="2" applyNumberFormat="1" applyFont="1" applyFill="1" applyBorder="1" applyAlignment="1">
      <alignment horizontal="right" indent="2"/>
    </xf>
    <xf numFmtId="4" fontId="54" fillId="3" borderId="24" xfId="2" applyNumberFormat="1" applyFont="1" applyFill="1" applyBorder="1" applyAlignment="1">
      <alignment horizontal="right" vertical="center" indent="1"/>
    </xf>
    <xf numFmtId="0" fontId="45" fillId="3" borderId="24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center"/>
    </xf>
    <xf numFmtId="4" fontId="3" fillId="0" borderId="24" xfId="0" applyNumberFormat="1" applyFont="1" applyBorder="1" applyAlignment="1">
      <alignment horizontal="right"/>
    </xf>
    <xf numFmtId="4" fontId="54" fillId="3" borderId="23" xfId="2" applyNumberFormat="1" applyFont="1" applyFill="1" applyBorder="1" applyAlignment="1"/>
    <xf numFmtId="165" fontId="45" fillId="3" borderId="1" xfId="2" applyFont="1" applyFill="1" applyBorder="1" applyAlignment="1">
      <alignment horizontal="center" vertical="center"/>
    </xf>
    <xf numFmtId="4" fontId="45" fillId="3" borderId="1" xfId="2" applyNumberFormat="1" applyFont="1" applyFill="1" applyBorder="1" applyAlignment="1">
      <alignment horizontal="center" vertical="center"/>
    </xf>
    <xf numFmtId="165" fontId="45" fillId="3" borderId="1" xfId="2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/>
    </xf>
    <xf numFmtId="4" fontId="54" fillId="3" borderId="16" xfId="2" applyNumberFormat="1" applyFont="1" applyFill="1" applyBorder="1" applyAlignment="1"/>
    <xf numFmtId="0" fontId="0" fillId="0" borderId="39" xfId="0" applyFont="1" applyBorder="1" applyAlignment="1">
      <alignment horizontal="right" wrapText="1"/>
    </xf>
    <xf numFmtId="0" fontId="54" fillId="3" borderId="24" xfId="0" applyNumberFormat="1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/>
    </xf>
    <xf numFmtId="4" fontId="53" fillId="3" borderId="1" xfId="0" applyNumberFormat="1" applyFont="1" applyFill="1" applyBorder="1" applyAlignment="1">
      <alignment horizontal="center"/>
    </xf>
    <xf numFmtId="0" fontId="53" fillId="3" borderId="21" xfId="0" applyFont="1" applyFill="1" applyBorder="1" applyAlignment="1">
      <alignment horizontal="center"/>
    </xf>
    <xf numFmtId="4" fontId="53" fillId="3" borderId="21" xfId="0" applyNumberFormat="1" applyFont="1" applyFill="1" applyBorder="1" applyAlignment="1">
      <alignment horizontal="center"/>
    </xf>
    <xf numFmtId="4" fontId="42" fillId="0" borderId="0" xfId="57" applyNumberFormat="1" applyFont="1" applyBorder="1"/>
    <xf numFmtId="0" fontId="77" fillId="3" borderId="21" xfId="0" applyFont="1" applyFill="1" applyBorder="1" applyAlignment="1">
      <alignment horizontal="left"/>
    </xf>
    <xf numFmtId="165" fontId="28" fillId="3" borderId="19" xfId="2" applyFont="1" applyFill="1" applyBorder="1" applyAlignment="1">
      <alignment horizontal="center"/>
    </xf>
    <xf numFmtId="0" fontId="54" fillId="3" borderId="1" xfId="0" applyFont="1" applyFill="1" applyBorder="1" applyAlignment="1">
      <alignment horizontal="center" vertical="center"/>
    </xf>
    <xf numFmtId="4" fontId="5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4" fontId="54" fillId="3" borderId="1" xfId="2" applyNumberFormat="1" applyFont="1" applyFill="1" applyBorder="1" applyAlignment="1">
      <alignment horizontal="right"/>
    </xf>
    <xf numFmtId="0" fontId="28" fillId="3" borderId="1" xfId="0" applyFont="1" applyFill="1" applyBorder="1" applyAlignment="1">
      <alignment horizontal="center"/>
    </xf>
    <xf numFmtId="14" fontId="3" fillId="2" borderId="24" xfId="0" applyNumberFormat="1" applyFont="1" applyFill="1" applyBorder="1" applyAlignment="1">
      <alignment horizontal="center"/>
    </xf>
    <xf numFmtId="165" fontId="3" fillId="0" borderId="24" xfId="0" applyNumberFormat="1" applyFont="1" applyBorder="1" applyAlignment="1">
      <alignment horizontal="right" wrapText="1"/>
    </xf>
    <xf numFmtId="14" fontId="3" fillId="0" borderId="24" xfId="0" applyNumberFormat="1" applyFont="1" applyBorder="1" applyAlignment="1">
      <alignment horizontal="center" wrapText="1"/>
    </xf>
    <xf numFmtId="4" fontId="3" fillId="0" borderId="24" xfId="0" applyNumberFormat="1" applyFont="1" applyBorder="1" applyAlignment="1">
      <alignment horizontal="right" wrapText="1"/>
    </xf>
    <xf numFmtId="14" fontId="3" fillId="0" borderId="24" xfId="0" applyNumberFormat="1" applyFont="1" applyBorder="1" applyAlignment="1">
      <alignment horizontal="right" wrapText="1"/>
    </xf>
    <xf numFmtId="0" fontId="54" fillId="3" borderId="5" xfId="0" applyFont="1" applyFill="1" applyBorder="1" applyAlignment="1">
      <alignment horizontal="center" vertical="center"/>
    </xf>
    <xf numFmtId="4" fontId="54" fillId="3" borderId="5" xfId="59" applyNumberFormat="1" applyFont="1" applyFill="1" applyBorder="1" applyAlignment="1">
      <alignment horizontal="center" vertical="center"/>
    </xf>
    <xf numFmtId="49" fontId="54" fillId="3" borderId="5" xfId="0" applyNumberFormat="1" applyFont="1" applyFill="1" applyBorder="1" applyAlignment="1">
      <alignment horizontal="center" vertical="center" wrapText="1"/>
    </xf>
    <xf numFmtId="0" fontId="54" fillId="3" borderId="16" xfId="0" applyFont="1" applyFill="1" applyBorder="1" applyAlignment="1">
      <alignment horizontal="center"/>
    </xf>
    <xf numFmtId="0" fontId="28" fillId="3" borderId="24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/>
    </xf>
    <xf numFmtId="4" fontId="54" fillId="3" borderId="16" xfId="59" applyNumberFormat="1" applyFont="1" applyFill="1" applyBorder="1" applyAlignment="1"/>
    <xf numFmtId="4" fontId="28" fillId="3" borderId="5" xfId="59" applyNumberFormat="1" applyFont="1" applyFill="1" applyBorder="1" applyAlignment="1"/>
    <xf numFmtId="4" fontId="28" fillId="3" borderId="24" xfId="59" applyNumberFormat="1" applyFont="1" applyFill="1" applyBorder="1" applyAlignment="1"/>
    <xf numFmtId="0" fontId="54" fillId="3" borderId="24" xfId="0" applyFont="1" applyFill="1" applyBorder="1" applyAlignment="1">
      <alignment horizontal="center"/>
    </xf>
    <xf numFmtId="4" fontId="54" fillId="3" borderId="24" xfId="59" applyNumberFormat="1" applyFont="1" applyFill="1" applyBorder="1" applyAlignment="1"/>
    <xf numFmtId="0" fontId="29" fillId="2" borderId="15" xfId="0" applyFont="1" applyFill="1" applyBorder="1" applyAlignment="1">
      <alignment vertical="center" wrapText="1"/>
    </xf>
    <xf numFmtId="4" fontId="54" fillId="3" borderId="5" xfId="46" applyNumberFormat="1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14" fontId="54" fillId="3" borderId="24" xfId="0" applyNumberFormat="1" applyFont="1" applyFill="1" applyBorder="1" applyAlignment="1">
      <alignment horizontal="left" wrapText="1"/>
    </xf>
    <xf numFmtId="171" fontId="45" fillId="3" borderId="24" xfId="0" applyNumberFormat="1" applyFont="1" applyFill="1" applyBorder="1" applyAlignment="1">
      <alignment horizontal="right"/>
    </xf>
    <xf numFmtId="4" fontId="54" fillId="3" borderId="24" xfId="46" applyNumberFormat="1" applyFont="1" applyFill="1" applyBorder="1" applyAlignment="1">
      <alignment horizontal="right"/>
    </xf>
    <xf numFmtId="4" fontId="54" fillId="3" borderId="24" xfId="46" applyNumberFormat="1" applyFont="1" applyFill="1" applyBorder="1" applyAlignment="1"/>
    <xf numFmtId="166" fontId="4" fillId="3" borderId="33" xfId="46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right" wrapText="1"/>
    </xf>
    <xf numFmtId="0" fontId="22" fillId="43" borderId="24" xfId="0" applyFont="1" applyFill="1" applyBorder="1"/>
    <xf numFmtId="49" fontId="7" fillId="0" borderId="0" xfId="0" quotePrefix="1" applyNumberFormat="1" applyFont="1" applyFill="1" applyBorder="1" applyAlignment="1" applyProtection="1">
      <alignment horizontal="right" wrapText="1"/>
      <protection locked="0"/>
    </xf>
    <xf numFmtId="22" fontId="3" fillId="0" borderId="24" xfId="0" applyNumberFormat="1" applyFont="1" applyBorder="1"/>
    <xf numFmtId="169" fontId="3" fillId="0" borderId="24" xfId="0" applyNumberFormat="1" applyFont="1" applyBorder="1"/>
    <xf numFmtId="49" fontId="3" fillId="0" borderId="24" xfId="0" applyNumberFormat="1" applyFont="1" applyBorder="1" applyAlignment="1">
      <alignment horizontal="right" wrapText="1"/>
    </xf>
    <xf numFmtId="2" fontId="3" fillId="2" borderId="24" xfId="0" applyNumberFormat="1" applyFont="1" applyFill="1" applyBorder="1" applyAlignment="1">
      <alignment horizontal="right"/>
    </xf>
    <xf numFmtId="14" fontId="7" fillId="0" borderId="24" xfId="0" applyNumberFormat="1" applyFont="1" applyFill="1" applyBorder="1" applyAlignment="1" applyProtection="1">
      <alignment horizontal="center"/>
      <protection locked="0"/>
    </xf>
    <xf numFmtId="0" fontId="3" fillId="0" borderId="39" xfId="0" applyFont="1" applyBorder="1" applyAlignment="1">
      <alignment horizontal="right" wrapText="1"/>
    </xf>
    <xf numFmtId="14" fontId="0" fillId="0" borderId="0" xfId="0" applyNumberFormat="1"/>
    <xf numFmtId="49" fontId="48" fillId="0" borderId="0" xfId="0" quotePrefix="1" applyNumberFormat="1" applyFont="1" applyFill="1" applyBorder="1" applyAlignment="1" applyProtection="1">
      <alignment horizontal="right"/>
      <protection locked="0"/>
    </xf>
    <xf numFmtId="14" fontId="7" fillId="2" borderId="24" xfId="0" applyNumberFormat="1" applyFont="1" applyFill="1" applyBorder="1" applyAlignment="1">
      <alignment horizontal="center"/>
    </xf>
    <xf numFmtId="4" fontId="7" fillId="2" borderId="24" xfId="2" applyNumberFormat="1" applyFont="1" applyFill="1" applyBorder="1" applyAlignment="1"/>
    <xf numFmtId="49" fontId="7" fillId="0" borderId="40" xfId="0" quotePrefix="1" applyNumberFormat="1" applyFont="1" applyFill="1" applyBorder="1" applyAlignment="1" applyProtection="1">
      <alignment horizontal="right" wrapText="1"/>
      <protection locked="0"/>
    </xf>
    <xf numFmtId="49" fontId="7" fillId="0" borderId="16" xfId="0" quotePrefix="1" applyNumberFormat="1" applyFont="1" applyFill="1" applyBorder="1" applyAlignment="1" applyProtection="1">
      <alignment horizontal="right" wrapText="1"/>
      <protection locked="0"/>
    </xf>
    <xf numFmtId="0" fontId="42" fillId="2" borderId="24" xfId="0" quotePrefix="1" applyFont="1" applyFill="1" applyBorder="1" applyAlignment="1">
      <alignment horizontal="right" wrapText="1"/>
    </xf>
    <xf numFmtId="0" fontId="42" fillId="2" borderId="24" xfId="0" applyFont="1" applyFill="1" applyBorder="1" applyAlignment="1">
      <alignment horizontal="right" wrapText="1"/>
    </xf>
    <xf numFmtId="165" fontId="45" fillId="3" borderId="3" xfId="2" applyFont="1" applyFill="1" applyBorder="1" applyAlignment="1">
      <alignment horizontal="right" wrapText="1"/>
    </xf>
    <xf numFmtId="0" fontId="42" fillId="2" borderId="0" xfId="0" applyFont="1" applyFill="1" applyAlignment="1">
      <alignment horizontal="right" wrapText="1"/>
    </xf>
    <xf numFmtId="165" fontId="33" fillId="3" borderId="20" xfId="2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24" xfId="0" quotePrefix="1" applyFont="1" applyFill="1" applyBorder="1" applyAlignment="1">
      <alignment horizontal="right" vertical="center" wrapText="1"/>
    </xf>
    <xf numFmtId="0" fontId="7" fillId="2" borderId="0" xfId="0" quotePrefix="1" applyFont="1" applyFill="1" applyBorder="1" applyAlignment="1">
      <alignment horizontal="right" vertical="center" wrapText="1"/>
    </xf>
    <xf numFmtId="165" fontId="7" fillId="2" borderId="0" xfId="0" applyNumberFormat="1" applyFont="1" applyFill="1" applyAlignment="1">
      <alignment horizontal="right" wrapText="1"/>
    </xf>
    <xf numFmtId="14" fontId="7" fillId="2" borderId="16" xfId="0" applyNumberFormat="1" applyFont="1" applyFill="1" applyBorder="1" applyAlignment="1">
      <alignment horizontal="center"/>
    </xf>
    <xf numFmtId="4" fontId="7" fillId="2" borderId="16" xfId="2" applyNumberFormat="1" applyFont="1" applyFill="1" applyBorder="1" applyAlignment="1"/>
    <xf numFmtId="4" fontId="3" fillId="0" borderId="16" xfId="0" applyNumberFormat="1" applyFont="1" applyFill="1" applyBorder="1" applyAlignment="1">
      <alignment horizontal="right"/>
    </xf>
    <xf numFmtId="0" fontId="42" fillId="2" borderId="40" xfId="0" quotePrefix="1" applyFont="1" applyFill="1" applyBorder="1" applyAlignment="1">
      <alignment horizontal="right" wrapText="1"/>
    </xf>
    <xf numFmtId="0" fontId="7" fillId="2" borderId="40" xfId="0" quotePrefix="1" applyFont="1" applyFill="1" applyBorder="1" applyAlignment="1">
      <alignment horizontal="right" vertical="center" wrapText="1"/>
    </xf>
    <xf numFmtId="49" fontId="7" fillId="0" borderId="24" xfId="0" quotePrefix="1" applyNumberFormat="1" applyFont="1" applyFill="1" applyBorder="1" applyAlignment="1" applyProtection="1">
      <alignment horizontal="right" wrapText="1"/>
      <protection locked="0"/>
    </xf>
    <xf numFmtId="0" fontId="7" fillId="0" borderId="24" xfId="0" quotePrefix="1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wrapText="1"/>
    </xf>
    <xf numFmtId="4" fontId="7" fillId="0" borderId="0" xfId="57" applyNumberFormat="1" applyFont="1" applyBorder="1" applyAlignment="1">
      <alignment horizontal="center"/>
    </xf>
    <xf numFmtId="176" fontId="73" fillId="42" borderId="24" xfId="0" applyNumberFormat="1" applyFont="1" applyFill="1" applyBorder="1" applyAlignment="1">
      <alignment horizontal="center" vertical="top"/>
    </xf>
    <xf numFmtId="0" fontId="5" fillId="3" borderId="44" xfId="0" applyFont="1" applyFill="1" applyBorder="1" applyAlignment="1">
      <alignment horizontal="center"/>
    </xf>
    <xf numFmtId="165" fontId="42" fillId="3" borderId="24" xfId="2" applyFont="1" applyFill="1" applyBorder="1" applyAlignment="1">
      <alignment horizontal="center"/>
    </xf>
    <xf numFmtId="4" fontId="45" fillId="3" borderId="24" xfId="2" applyNumberFormat="1" applyFont="1" applyFill="1" applyBorder="1" applyAlignment="1">
      <alignment horizontal="right"/>
    </xf>
    <xf numFmtId="4" fontId="54" fillId="3" borderId="24" xfId="2" applyNumberFormat="1" applyFont="1" applyFill="1" applyBorder="1" applyAlignment="1"/>
    <xf numFmtId="4" fontId="3" fillId="0" borderId="16" xfId="0" quotePrefix="1" applyNumberFormat="1" applyFont="1" applyBorder="1" applyAlignment="1">
      <alignment horizontal="right"/>
    </xf>
    <xf numFmtId="4" fontId="3" fillId="0" borderId="16" xfId="0" quotePrefix="1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right"/>
    </xf>
    <xf numFmtId="0" fontId="3" fillId="2" borderId="0" xfId="0" quotePrefix="1" applyFont="1" applyFill="1" applyAlignment="1">
      <alignment horizontal="right"/>
    </xf>
    <xf numFmtId="0" fontId="3" fillId="0" borderId="24" xfId="0" applyFont="1" applyFill="1" applyBorder="1" applyAlignment="1">
      <alignment wrapText="1"/>
    </xf>
    <xf numFmtId="4" fontId="0" fillId="0" borderId="0" xfId="0" applyNumberFormat="1" applyAlignment="1">
      <alignment horizontal="left"/>
    </xf>
    <xf numFmtId="173" fontId="33" fillId="3" borderId="24" xfId="0" applyNumberFormat="1" applyFont="1" applyFill="1" applyBorder="1" applyAlignment="1" applyProtection="1">
      <alignment horizontal="right"/>
      <protection locked="0"/>
    </xf>
    <xf numFmtId="0" fontId="49" fillId="0" borderId="0" xfId="0" quotePrefix="1" applyFont="1"/>
    <xf numFmtId="4" fontId="74" fillId="0" borderId="0" xfId="0" quotePrefix="1" applyNumberFormat="1" applyFont="1" applyAlignment="1">
      <alignment horizontal="right" vertical="top"/>
    </xf>
    <xf numFmtId="2" fontId="3" fillId="0" borderId="16" xfId="0" applyNumberFormat="1" applyFont="1" applyBorder="1" applyAlignment="1">
      <alignment horizontal="right"/>
    </xf>
    <xf numFmtId="0" fontId="42" fillId="0" borderId="24" xfId="0" quotePrefix="1" applyFont="1" applyFill="1" applyBorder="1" applyAlignment="1">
      <alignment horizontal="right" wrapText="1"/>
    </xf>
    <xf numFmtId="0" fontId="7" fillId="2" borderId="24" xfId="0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center" wrapText="1"/>
    </xf>
    <xf numFmtId="165" fontId="3" fillId="0" borderId="24" xfId="2" applyFont="1" applyFill="1" applyBorder="1" applyAlignment="1">
      <alignment horizontal="left" wrapText="1"/>
    </xf>
    <xf numFmtId="2" fontId="26" fillId="2" borderId="0" xfId="0" applyNumberFormat="1" applyFont="1" applyFill="1" applyAlignment="1">
      <alignment vertical="center"/>
    </xf>
    <xf numFmtId="177" fontId="33" fillId="3" borderId="24" xfId="0" applyNumberFormat="1" applyFont="1" applyFill="1" applyBorder="1" applyAlignment="1" applyProtection="1">
      <protection locked="0"/>
    </xf>
    <xf numFmtId="4" fontId="45" fillId="3" borderId="24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/>
    <xf numFmtId="49" fontId="3" fillId="0" borderId="24" xfId="0" applyNumberFormat="1" applyFont="1" applyBorder="1" applyAlignment="1">
      <alignment horizontal="center"/>
    </xf>
    <xf numFmtId="175" fontId="3" fillId="0" borderId="24" xfId="0" applyNumberFormat="1" applyFont="1" applyBorder="1" applyAlignment="1">
      <alignment horizontal="right"/>
    </xf>
    <xf numFmtId="4" fontId="53" fillId="3" borderId="32" xfId="0" applyNumberFormat="1" applyFont="1" applyFill="1" applyBorder="1" applyAlignment="1">
      <alignment horizontal="center"/>
    </xf>
    <xf numFmtId="0" fontId="3" fillId="2" borderId="0" xfId="0" quotePrefix="1" applyFont="1" applyFill="1" applyAlignment="1">
      <alignment horizontal="right" wrapText="1"/>
    </xf>
    <xf numFmtId="0" fontId="27" fillId="3" borderId="44" xfId="0" applyFont="1" applyFill="1" applyBorder="1" applyAlignment="1"/>
    <xf numFmtId="0" fontId="27" fillId="3" borderId="45" xfId="0" applyFont="1" applyFill="1" applyBorder="1" applyAlignment="1"/>
    <xf numFmtId="165" fontId="43" fillId="3" borderId="46" xfId="2" applyFont="1" applyFill="1" applyBorder="1" applyAlignment="1">
      <alignment horizontal="right" wrapText="1"/>
    </xf>
    <xf numFmtId="0" fontId="75" fillId="3" borderId="44" xfId="0" applyFont="1" applyFill="1" applyBorder="1" applyAlignment="1">
      <alignment horizontal="left"/>
    </xf>
    <xf numFmtId="165" fontId="4" fillId="3" borderId="45" xfId="2" applyFont="1" applyFill="1" applyBorder="1" applyAlignment="1">
      <alignment horizontal="center"/>
    </xf>
    <xf numFmtId="0" fontId="33" fillId="3" borderId="46" xfId="0" applyFont="1" applyFill="1" applyBorder="1" applyAlignment="1">
      <alignment horizontal="center" wrapText="1"/>
    </xf>
    <xf numFmtId="0" fontId="75" fillId="3" borderId="44" xfId="0" applyFont="1" applyFill="1" applyBorder="1" applyAlignment="1"/>
    <xf numFmtId="0" fontId="4" fillId="3" borderId="45" xfId="0" applyFont="1" applyFill="1" applyBorder="1" applyAlignment="1"/>
    <xf numFmtId="0" fontId="4" fillId="3" borderId="46" xfId="0" applyFont="1" applyFill="1" applyBorder="1" applyAlignment="1"/>
    <xf numFmtId="0" fontId="4" fillId="3" borderId="37" xfId="0" applyFont="1" applyFill="1" applyBorder="1" applyAlignment="1"/>
    <xf numFmtId="0" fontId="4" fillId="3" borderId="24" xfId="0" applyFont="1" applyFill="1" applyBorder="1" applyAlignment="1"/>
    <xf numFmtId="165" fontId="4" fillId="3" borderId="45" xfId="2" applyFont="1" applyFill="1" applyBorder="1" applyAlignment="1">
      <alignment vertical="center"/>
    </xf>
    <xf numFmtId="165" fontId="4" fillId="3" borderId="24" xfId="2" applyFont="1" applyFill="1" applyBorder="1" applyAlignment="1">
      <alignment vertical="center"/>
    </xf>
    <xf numFmtId="14" fontId="7" fillId="0" borderId="24" xfId="0" applyNumberFormat="1" applyFont="1" applyFill="1" applyBorder="1" applyAlignment="1">
      <alignment horizontal="center"/>
    </xf>
    <xf numFmtId="4" fontId="7" fillId="0" borderId="24" xfId="2" applyNumberFormat="1" applyFont="1" applyFill="1" applyBorder="1" applyAlignment="1"/>
    <xf numFmtId="2" fontId="7" fillId="0" borderId="24" xfId="57" applyNumberFormat="1" applyFont="1" applyBorder="1"/>
    <xf numFmtId="174" fontId="46" fillId="0" borderId="24" xfId="57" applyNumberFormat="1" applyBorder="1"/>
    <xf numFmtId="49" fontId="46" fillId="0" borderId="0" xfId="57" applyNumberFormat="1"/>
    <xf numFmtId="0" fontId="0" fillId="0" borderId="24" xfId="0" applyBorder="1" applyAlignment="1">
      <alignment horizontal="right"/>
    </xf>
    <xf numFmtId="14" fontId="5" fillId="3" borderId="47" xfId="0" applyNumberFormat="1" applyFont="1" applyFill="1" applyBorder="1" applyAlignment="1">
      <alignment horizontal="center"/>
    </xf>
    <xf numFmtId="14" fontId="54" fillId="3" borderId="47" xfId="59" applyNumberFormat="1" applyFont="1" applyFill="1" applyBorder="1" applyAlignment="1">
      <alignment horizontal="center" vertical="center"/>
    </xf>
    <xf numFmtId="4" fontId="54" fillId="3" borderId="47" xfId="59" applyNumberFormat="1" applyFont="1" applyFill="1" applyBorder="1" applyAlignment="1">
      <alignment horizontal="center" vertical="center"/>
    </xf>
    <xf numFmtId="0" fontId="45" fillId="3" borderId="47" xfId="0" applyFont="1" applyFill="1" applyBorder="1" applyAlignment="1">
      <alignment horizontal="center" vertical="center" wrapText="1"/>
    </xf>
    <xf numFmtId="0" fontId="54" fillId="3" borderId="47" xfId="0" applyNumberFormat="1" applyFont="1" applyFill="1" applyBorder="1" applyAlignment="1">
      <alignment horizontal="center" vertical="center" wrapText="1"/>
    </xf>
    <xf numFmtId="14" fontId="0" fillId="0" borderId="47" xfId="0" applyNumberForma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14" fontId="53" fillId="3" borderId="4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7" fillId="0" borderId="47" xfId="67" applyNumberFormat="1" applyBorder="1" applyAlignment="1">
      <alignment horizontal="center" vertical="center" wrapText="1"/>
    </xf>
    <xf numFmtId="14" fontId="7" fillId="0" borderId="47" xfId="0" applyNumberFormat="1" applyFont="1" applyFill="1" applyBorder="1" applyAlignment="1">
      <alignment horizontal="center" vertical="center" wrapText="1"/>
    </xf>
    <xf numFmtId="4" fontId="7" fillId="0" borderId="47" xfId="2" applyNumberFormat="1" applyFont="1" applyFill="1" applyBorder="1" applyAlignment="1" applyProtection="1">
      <alignment horizontal="right" vertical="center" wrapText="1" shrinkToFit="1"/>
    </xf>
    <xf numFmtId="0" fontId="7" fillId="2" borderId="47" xfId="0" applyFont="1" applyFill="1" applyBorder="1" applyAlignment="1">
      <alignment horizontal="right"/>
    </xf>
    <xf numFmtId="14" fontId="3" fillId="0" borderId="47" xfId="0" applyNumberFormat="1" applyFont="1" applyFill="1" applyBorder="1" applyAlignment="1">
      <alignment horizontal="center"/>
    </xf>
    <xf numFmtId="4" fontId="7" fillId="0" borderId="47" xfId="0" applyNumberFormat="1" applyFont="1" applyFill="1" applyBorder="1" applyAlignment="1" applyProtection="1">
      <protection locked="0"/>
    </xf>
    <xf numFmtId="49" fontId="7" fillId="0" borderId="47" xfId="0" quotePrefix="1" applyNumberFormat="1" applyFont="1" applyFill="1" applyBorder="1" applyAlignment="1" applyProtection="1">
      <alignment horizontal="right" wrapText="1"/>
      <protection locked="0"/>
    </xf>
    <xf numFmtId="171" fontId="3" fillId="0" borderId="24" xfId="0" applyNumberFormat="1" applyFont="1" applyBorder="1" applyAlignment="1">
      <alignment horizontal="right"/>
    </xf>
    <xf numFmtId="2" fontId="0" fillId="0" borderId="24" xfId="0" applyNumberFormat="1" applyBorder="1" applyAlignment="1">
      <alignment horizontal="right"/>
    </xf>
    <xf numFmtId="14" fontId="7" fillId="2" borderId="47" xfId="0" applyNumberFormat="1" applyFont="1" applyFill="1" applyBorder="1" applyAlignment="1">
      <alignment horizontal="center"/>
    </xf>
    <xf numFmtId="4" fontId="7" fillId="2" borderId="47" xfId="2" applyNumberFormat="1" applyFont="1" applyFill="1" applyBorder="1" applyAlignment="1"/>
    <xf numFmtId="0" fontId="7" fillId="2" borderId="47" xfId="0" applyFont="1" applyFill="1" applyBorder="1" applyAlignment="1">
      <alignment horizontal="right" wrapText="1"/>
    </xf>
    <xf numFmtId="0" fontId="42" fillId="2" borderId="47" xfId="0" applyFont="1" applyFill="1" applyBorder="1" applyAlignment="1">
      <alignment horizontal="right" wrapText="1"/>
    </xf>
    <xf numFmtId="0" fontId="7" fillId="2" borderId="47" xfId="0" applyFont="1" applyFill="1" applyBorder="1" applyAlignment="1">
      <alignment horizontal="right" vertical="center" wrapText="1"/>
    </xf>
    <xf numFmtId="0" fontId="3" fillId="2" borderId="0" xfId="0" quotePrefix="1" applyFont="1" applyFill="1"/>
    <xf numFmtId="0" fontId="7" fillId="2" borderId="0" xfId="0" quotePrefix="1" applyFont="1" applyFill="1"/>
    <xf numFmtId="0" fontId="3" fillId="0" borderId="0" xfId="0" quotePrefix="1" applyFont="1" applyFill="1"/>
    <xf numFmtId="0" fontId="42" fillId="2" borderId="47" xfId="0" quotePrefix="1" applyFont="1" applyFill="1" applyBorder="1" applyAlignment="1">
      <alignment horizontal="right" wrapText="1"/>
    </xf>
    <xf numFmtId="168" fontId="7" fillId="0" borderId="47" xfId="0" applyNumberFormat="1" applyFont="1" applyFill="1" applyBorder="1" applyAlignment="1" applyProtection="1">
      <protection locked="0"/>
    </xf>
    <xf numFmtId="49" fontId="7" fillId="0" borderId="48" xfId="0" quotePrefix="1" applyNumberFormat="1" applyFont="1" applyFill="1" applyBorder="1" applyAlignment="1" applyProtection="1">
      <alignment horizontal="right" wrapText="1"/>
      <protection locked="0"/>
    </xf>
    <xf numFmtId="167" fontId="7" fillId="0" borderId="44" xfId="0" applyNumberFormat="1" applyFont="1" applyFill="1" applyBorder="1" applyAlignment="1" applyProtection="1">
      <alignment horizontal="center"/>
      <protection locked="0"/>
    </xf>
    <xf numFmtId="177" fontId="7" fillId="0" borderId="47" xfId="0" applyNumberFormat="1" applyFont="1" applyFill="1" applyBorder="1" applyAlignment="1" applyProtection="1">
      <protection locked="0"/>
    </xf>
    <xf numFmtId="173" fontId="7" fillId="0" borderId="47" xfId="0" applyNumberFormat="1" applyFont="1" applyFill="1" applyBorder="1" applyAlignment="1" applyProtection="1">
      <protection locked="0"/>
    </xf>
    <xf numFmtId="167" fontId="49" fillId="0" borderId="0" xfId="0" applyNumberFormat="1" applyFont="1"/>
    <xf numFmtId="167" fontId="7" fillId="0" borderId="47" xfId="0" applyNumberFormat="1" applyFont="1" applyFill="1" applyBorder="1" applyAlignment="1" applyProtection="1">
      <alignment horizontal="center"/>
      <protection locked="0"/>
    </xf>
    <xf numFmtId="176" fontId="73" fillId="42" borderId="47" xfId="0" applyNumberFormat="1" applyFont="1" applyFill="1" applyBorder="1" applyAlignment="1">
      <alignment horizontal="center" vertical="top"/>
    </xf>
    <xf numFmtId="0" fontId="7" fillId="0" borderId="47" xfId="0" applyFont="1" applyFill="1" applyBorder="1" applyAlignment="1">
      <alignment horizontal="left" wrapText="1"/>
    </xf>
    <xf numFmtId="49" fontId="7" fillId="0" borderId="47" xfId="0" quotePrefix="1" applyNumberFormat="1" applyFont="1" applyFill="1" applyBorder="1" applyAlignment="1" applyProtection="1">
      <alignment wrapText="1"/>
      <protection locked="0"/>
    </xf>
    <xf numFmtId="49" fontId="7" fillId="0" borderId="24" xfId="0" quotePrefix="1" applyNumberFormat="1" applyFont="1" applyFill="1" applyBorder="1" applyAlignment="1" applyProtection="1">
      <alignment wrapText="1"/>
      <protection locked="0"/>
    </xf>
    <xf numFmtId="0" fontId="28" fillId="0" borderId="0" xfId="0" applyFont="1" applyFill="1"/>
    <xf numFmtId="0" fontId="24" fillId="0" borderId="0" xfId="0" applyFont="1" applyFill="1"/>
    <xf numFmtId="0" fontId="3" fillId="0" borderId="0" xfId="0" applyFont="1" applyFill="1" applyBorder="1"/>
    <xf numFmtId="0" fontId="7" fillId="0" borderId="0" xfId="0" applyFont="1" applyFill="1"/>
    <xf numFmtId="0" fontId="3" fillId="0" borderId="24" xfId="0" applyFont="1" applyFill="1" applyBorder="1" applyAlignment="1">
      <alignment horizontal="left" wrapText="1"/>
    </xf>
    <xf numFmtId="2" fontId="3" fillId="0" borderId="0" xfId="0" applyNumberFormat="1" applyFont="1" applyFill="1" applyBorder="1"/>
    <xf numFmtId="0" fontId="3" fillId="0" borderId="24" xfId="0" applyFont="1" applyFill="1" applyBorder="1"/>
    <xf numFmtId="4" fontId="0" fillId="0" borderId="47" xfId="0" applyNumberFormat="1" applyBorder="1" applyAlignment="1">
      <alignment horizontal="center" vertical="center" wrapText="1"/>
    </xf>
    <xf numFmtId="4" fontId="53" fillId="3" borderId="47" xfId="0" applyNumberFormat="1" applyFont="1" applyFill="1" applyBorder="1" applyAlignment="1">
      <alignment horizontal="center" vertical="center" wrapText="1"/>
    </xf>
    <xf numFmtId="2" fontId="5" fillId="3" borderId="44" xfId="46" applyNumberFormat="1" applyFont="1" applyFill="1" applyBorder="1" applyAlignment="1"/>
    <xf numFmtId="2" fontId="4" fillId="3" borderId="45" xfId="46" applyNumberFormat="1" applyFont="1" applyFill="1" applyBorder="1" applyAlignment="1">
      <alignment horizontal="center"/>
    </xf>
    <xf numFmtId="2" fontId="4" fillId="3" borderId="46" xfId="46" applyNumberFormat="1" applyFont="1" applyFill="1" applyBorder="1" applyAlignment="1">
      <alignment horizontal="center"/>
    </xf>
    <xf numFmtId="2" fontId="4" fillId="2" borderId="0" xfId="46" applyNumberFormat="1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center"/>
    </xf>
    <xf numFmtId="2" fontId="32" fillId="3" borderId="24" xfId="46" applyNumberFormat="1" applyFont="1" applyFill="1" applyBorder="1" applyAlignment="1">
      <alignment horizontal="center" vertical="center"/>
    </xf>
    <xf numFmtId="2" fontId="57" fillId="0" borderId="47" xfId="67" applyNumberFormat="1" applyBorder="1" applyAlignment="1">
      <alignment horizontal="center" vertical="center" wrapText="1"/>
    </xf>
    <xf numFmtId="2" fontId="22" fillId="43" borderId="24" xfId="0" applyNumberFormat="1" applyFont="1" applyFill="1" applyBorder="1"/>
    <xf numFmtId="0" fontId="3" fillId="0" borderId="47" xfId="0" applyFont="1" applyFill="1" applyBorder="1" applyAlignment="1">
      <alignment wrapText="1"/>
    </xf>
    <xf numFmtId="0" fontId="27" fillId="3" borderId="44" xfId="0" applyFont="1" applyFill="1" applyBorder="1" applyAlignment="1">
      <alignment horizontal="left"/>
    </xf>
    <xf numFmtId="0" fontId="27" fillId="3" borderId="45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right" vertical="center" wrapText="1"/>
    </xf>
    <xf numFmtId="0" fontId="76" fillId="2" borderId="15" xfId="0" applyFont="1" applyFill="1" applyBorder="1" applyAlignment="1">
      <alignment horizontal="center" vertical="center" wrapText="1"/>
    </xf>
    <xf numFmtId="4" fontId="40" fillId="3" borderId="24" xfId="2" applyNumberFormat="1" applyFont="1" applyFill="1" applyBorder="1" applyAlignment="1">
      <alignment horizontal="center"/>
    </xf>
    <xf numFmtId="165" fontId="75" fillId="3" borderId="17" xfId="2" applyFont="1" applyFill="1" applyBorder="1" applyAlignment="1">
      <alignment horizontal="center" vertical="center" wrapText="1"/>
    </xf>
    <xf numFmtId="165" fontId="75" fillId="3" borderId="3" xfId="2" applyFont="1" applyFill="1" applyBorder="1" applyAlignment="1">
      <alignment horizontal="center" vertical="center" wrapText="1"/>
    </xf>
    <xf numFmtId="165" fontId="75" fillId="3" borderId="18" xfId="2" applyFont="1" applyFill="1" applyBorder="1" applyAlignment="1">
      <alignment horizontal="center" vertical="center" wrapText="1"/>
    </xf>
    <xf numFmtId="165" fontId="75" fillId="3" borderId="22" xfId="2" applyFont="1" applyFill="1" applyBorder="1" applyAlignment="1">
      <alignment horizontal="center" vertical="center" wrapText="1"/>
    </xf>
    <xf numFmtId="165" fontId="75" fillId="3" borderId="20" xfId="2" applyFont="1" applyFill="1" applyBorder="1" applyAlignment="1">
      <alignment horizontal="center" vertical="center" wrapText="1"/>
    </xf>
    <xf numFmtId="0" fontId="78" fillId="2" borderId="0" xfId="0" applyFont="1" applyFill="1" applyBorder="1" applyAlignment="1">
      <alignment horizontal="center" vertical="center" wrapText="1"/>
    </xf>
    <xf numFmtId="165" fontId="40" fillId="3" borderId="2" xfId="2" applyFont="1" applyFill="1" applyBorder="1" applyAlignment="1">
      <alignment horizontal="center" vertical="center" wrapText="1"/>
    </xf>
    <xf numFmtId="165" fontId="40" fillId="3" borderId="3" xfId="2" applyFont="1" applyFill="1" applyBorder="1" applyAlignment="1">
      <alignment horizontal="center" vertical="center" wrapText="1"/>
    </xf>
    <xf numFmtId="165" fontId="40" fillId="3" borderId="4" xfId="2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65" fontId="40" fillId="3" borderId="44" xfId="2" applyFont="1" applyFill="1" applyBorder="1" applyAlignment="1">
      <alignment horizontal="center" vertical="center" wrapText="1"/>
    </xf>
    <xf numFmtId="165" fontId="40" fillId="3" borderId="45" xfId="2" applyFont="1" applyFill="1" applyBorder="1" applyAlignment="1">
      <alignment horizontal="center" vertical="center" wrapText="1"/>
    </xf>
    <xf numFmtId="165" fontId="40" fillId="3" borderId="46" xfId="2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77" fillId="3" borderId="44" xfId="0" applyFont="1" applyFill="1" applyBorder="1" applyAlignment="1">
      <alignment horizontal="left"/>
    </xf>
    <xf numFmtId="0" fontId="77" fillId="3" borderId="46" xfId="0" applyFont="1" applyFill="1" applyBorder="1" applyAlignment="1">
      <alignment horizontal="left"/>
    </xf>
    <xf numFmtId="0" fontId="30" fillId="2" borderId="0" xfId="0" applyFont="1" applyFill="1" applyAlignment="1">
      <alignment horizontal="center" vertical="center" wrapText="1"/>
    </xf>
    <xf numFmtId="4" fontId="5" fillId="3" borderId="44" xfId="59" applyNumberFormat="1" applyFont="1" applyFill="1" applyBorder="1" applyAlignment="1">
      <alignment horizontal="left"/>
    </xf>
    <xf numFmtId="4" fontId="5" fillId="3" borderId="45" xfId="59" applyNumberFormat="1" applyFont="1" applyFill="1" applyBorder="1" applyAlignment="1">
      <alignment horizontal="left"/>
    </xf>
    <xf numFmtId="4" fontId="5" fillId="3" borderId="46" xfId="59" applyNumberFormat="1" applyFont="1" applyFill="1" applyBorder="1" applyAlignment="1">
      <alignment horizontal="left"/>
    </xf>
    <xf numFmtId="0" fontId="75" fillId="3" borderId="37" xfId="0" applyFont="1" applyFill="1" applyBorder="1" applyAlignment="1">
      <alignment horizontal="center" vertical="center" wrapText="1"/>
    </xf>
    <xf numFmtId="0" fontId="75" fillId="3" borderId="38" xfId="0" applyFont="1" applyFill="1" applyBorder="1" applyAlignment="1">
      <alignment horizontal="center" vertical="center" wrapText="1"/>
    </xf>
    <xf numFmtId="0" fontId="75" fillId="3" borderId="33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2" fontId="30" fillId="2" borderId="0" xfId="0" applyNumberFormat="1" applyFont="1" applyFill="1" applyBorder="1" applyAlignment="1">
      <alignment horizontal="center" vertical="center" wrapText="1"/>
    </xf>
  </cellXfs>
  <cellStyles count="94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Result2 2" xfId="60"/>
    <cellStyle name="Result2 3" xfId="62"/>
    <cellStyle name="Result2 4" xfId="64"/>
    <cellStyle name="Result2 5" xfId="66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69" builtinId="8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азвание 3" xfId="90"/>
    <cellStyle name="Нейтральный" xfId="10" builtinId="28" customBuiltin="1"/>
    <cellStyle name="Обычный" xfId="0" builtinId="0"/>
    <cellStyle name="Обычный 10" xfId="68"/>
    <cellStyle name="Обычный 11" xfId="70"/>
    <cellStyle name="Обычный 12" xfId="71"/>
    <cellStyle name="Обычный 13" xfId="85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Обычный 9" xfId="6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Финансовый 3" xfId="59"/>
    <cellStyle name="Финансовый 4" xfId="61"/>
    <cellStyle name="Финансовый 5" xfId="63"/>
    <cellStyle name="Финансовый 6" xfId="65"/>
    <cellStyle name="Финансовый 7" xfId="72"/>
    <cellStyle name="Финансовый 8" xfId="89"/>
    <cellStyle name="Хороший" xfId="8" builtinId="26" customBuiltin="1"/>
    <cellStyle name="㼿㼿" xfId="75"/>
    <cellStyle name="㼿㼿 2" xfId="87"/>
    <cellStyle name="㼿㼿 3" xfId="92"/>
    <cellStyle name="㼿㼿?" xfId="74"/>
    <cellStyle name="㼿㼿? 2" xfId="86"/>
    <cellStyle name="㼿㼿? 3" xfId="93"/>
    <cellStyle name="㼿㼿㼿" xfId="79"/>
    <cellStyle name="㼿㼿㼿?" xfId="84"/>
    <cellStyle name="㼿㼿㼿㼿" xfId="77"/>
    <cellStyle name="㼿㼿㼿㼿?" xfId="80"/>
    <cellStyle name="㼿㼿㼿㼿㼿" xfId="81"/>
    <cellStyle name="㼿㼿㼿㼿㼿 2" xfId="88"/>
    <cellStyle name="㼿㼿㼿㼿㼿 3" xfId="91"/>
    <cellStyle name="㼿㼿㼿㼿㼿?" xfId="78"/>
    <cellStyle name="㼿㼿㼿㼿㼿㼿?" xfId="73"/>
    <cellStyle name="㼿㼿㼿㼿㼿㼿㼿㼿" xfId="82"/>
    <cellStyle name="㼿㼿㼿㼿㼿㼿㼿㼿㼿" xfId="76"/>
    <cellStyle name="㼿㼿㼿㼿㼿㼿㼿㼿㼿㼿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87071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1194435</xdr:colOff>
      <xdr:row>0</xdr:row>
      <xdr:rowOff>452149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6437CF42-18FD-4581-9B83-FA86E3EA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8785" cy="4521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1191260</xdr:colOff>
      <xdr:row>0</xdr:row>
      <xdr:rowOff>452149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4871232-833A-46CD-9654-78CF9E8EE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5610" cy="4521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1356360</xdr:colOff>
      <xdr:row>0</xdr:row>
      <xdr:rowOff>477549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C8D5879F-B407-4CE7-93A4-A7BF8E671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"/>
          <a:ext cx="1870710" cy="4521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0</xdr:colOff>
      <xdr:row>0</xdr:row>
      <xdr:rowOff>536448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7EA39825-0EF0-495D-84A9-D5170C176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892300" cy="5237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1211963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DBD90E2F-3D5A-4C62-87AF-5B6B39BF9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13613" cy="432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1069088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F299F4AB-8FE2-45B2-B519-1B5D9A09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70738" cy="4329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989713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0A87DFE9-21E5-46D0-9920-68C49DD71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967488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BCC6983E-CC97-4334-A8DD-9B391D555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64388" cy="432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2</xdr:col>
      <xdr:colOff>2288</xdr:colOff>
      <xdr:row>1</xdr:row>
      <xdr:rowOff>1189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BFDF723-7DC8-4689-ADAB-EDB6A2811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00"/>
          <a:ext cx="1577088" cy="4425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942088</xdr:colOff>
      <xdr:row>0</xdr:row>
      <xdr:rowOff>445689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B7BC65D1-65ED-49E7-8F94-3C0D84D5C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1</xdr:col>
      <xdr:colOff>942088</xdr:colOff>
      <xdr:row>0</xdr:row>
      <xdr:rowOff>445689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B7BC65D1-65ED-49E7-8F94-3C0D84D5C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1283970</xdr:colOff>
      <xdr:row>0</xdr:row>
      <xdr:rowOff>459770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5E2452D4-1C28-4F8E-A2E9-17E444E54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870710" cy="452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12700</xdr:rowOff>
    </xdr:from>
    <xdr:to>
      <xdr:col>1</xdr:col>
      <xdr:colOff>1115060</xdr:colOff>
      <xdr:row>0</xdr:row>
      <xdr:rowOff>464849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39FFDA4D-5B88-47E5-A6C4-DC9FEBC77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00"/>
          <a:ext cx="1699260" cy="4521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1254760</xdr:colOff>
      <xdr:row>0</xdr:row>
      <xdr:rowOff>464849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BB5260CC-707B-479A-B18D-EFB4A26B9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851660" cy="4521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1123950</xdr:colOff>
      <xdr:row>0</xdr:row>
      <xdr:rowOff>480995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F565C943-A0BB-49A2-8A65-9D5621BC8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3550" cy="4809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1130935</xdr:colOff>
      <xdr:row>0</xdr:row>
      <xdr:rowOff>464849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A1C6A1B3-B347-4122-B59C-D33FE3236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27835" cy="4521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1246967</xdr:colOff>
      <xdr:row>0</xdr:row>
      <xdr:rowOff>519545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5853E25-CBED-475F-9007-FD0F4F49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757853" cy="519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1127760</xdr:colOff>
      <xdr:row>0</xdr:row>
      <xdr:rowOff>464849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3B1CF91B-8A0B-4CEE-A043-45E63FBC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05610" cy="4521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979170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BA7007E3-B35A-4093-8E53-52F36AAC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569720" cy="43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N596"/>
  <sheetViews>
    <sheetView tabSelected="1"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34" customWidth="1"/>
    <col min="5" max="6" width="9.140625" style="31"/>
    <col min="7" max="7" width="25.28515625" style="31" customWidth="1"/>
    <col min="8" max="8" width="32.28515625" style="31" customWidth="1"/>
    <col min="9" max="40" width="9.140625" style="31"/>
    <col min="41" max="16384" width="9.140625" style="1"/>
  </cols>
  <sheetData>
    <row r="1" spans="1:40" s="12" customFormat="1" ht="36.6" customHeight="1">
      <c r="A1" s="11"/>
      <c r="B1" s="11"/>
      <c r="C1" s="369" t="s">
        <v>53</v>
      </c>
      <c r="D1" s="36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</row>
    <row r="2" spans="1:40" ht="9" customHeight="1">
      <c r="B2" s="16"/>
      <c r="C2" s="17"/>
      <c r="D2" s="32"/>
    </row>
    <row r="3" spans="1:40" s="9" customFormat="1" ht="15">
      <c r="B3" s="367" t="s">
        <v>54</v>
      </c>
      <c r="C3" s="368"/>
      <c r="D3" s="294">
        <f>'Поступления Райффайзенбанк'!C2+'Валютные пост-я'!C2+'Поступления ВТБ 24'!C2+'Поступления ПАО Сбербанк'!C2+'Поступления Бинбанк'!C2+'Поступления МКБ'!C2+'Поступления СКБ-Банк'!C2+'Поступления МДМ Банк'!C2+'Поступления с мобильных тел.'!C2+'Поступления МТС USSD'!C2+'Поступления Platron'!C2+'Поступления Благо.ру'!C2+'Поступления РБК-Money'!C2+'Поступления CloudPayments'!C2+PayPal!C2+Элекснет!C2+Dobro.mail.ru!C3</f>
        <v>22815875.656400003</v>
      </c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</row>
    <row r="4" spans="1:40" ht="9" customHeight="1">
      <c r="B4" s="16"/>
      <c r="C4" s="17"/>
      <c r="D4" s="40"/>
    </row>
    <row r="5" spans="1:40" s="9" customFormat="1" ht="15">
      <c r="B5" s="292" t="s">
        <v>55</v>
      </c>
      <c r="C5" s="293"/>
      <c r="D5" s="294">
        <f>SUM(C10:C165)</f>
        <v>15613987.419999998</v>
      </c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</row>
    <row r="6" spans="1:40" s="5" customFormat="1" ht="9" customHeight="1">
      <c r="B6" s="7"/>
      <c r="C6" s="4"/>
      <c r="D6" s="33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1"/>
      <c r="AL6" s="351"/>
      <c r="AM6" s="351"/>
      <c r="AN6" s="351"/>
    </row>
    <row r="7" spans="1:40" ht="14.45" customHeight="1">
      <c r="B7" s="295" t="s">
        <v>0</v>
      </c>
      <c r="C7" s="296"/>
      <c r="D7" s="297"/>
    </row>
    <row r="8" spans="1:40" ht="15" customHeight="1">
      <c r="B8" s="298" t="s">
        <v>4982</v>
      </c>
      <c r="C8" s="299"/>
      <c r="D8" s="300"/>
    </row>
    <row r="9" spans="1:40">
      <c r="B9" s="154" t="s">
        <v>1</v>
      </c>
      <c r="C9" s="155" t="s">
        <v>4983</v>
      </c>
      <c r="D9" s="155" t="s">
        <v>2</v>
      </c>
    </row>
    <row r="10" spans="1:40">
      <c r="B10" s="156" t="s">
        <v>4737</v>
      </c>
      <c r="C10" s="157">
        <v>5000</v>
      </c>
      <c r="D10" s="130" t="s">
        <v>4874</v>
      </c>
    </row>
    <row r="11" spans="1:40">
      <c r="B11" s="156" t="s">
        <v>4738</v>
      </c>
      <c r="C11" s="157">
        <v>15500</v>
      </c>
      <c r="D11" s="130" t="s">
        <v>4875</v>
      </c>
    </row>
    <row r="12" spans="1:40" s="27" customFormat="1">
      <c r="B12" s="156" t="s">
        <v>4739</v>
      </c>
      <c r="C12" s="157">
        <v>72000</v>
      </c>
      <c r="D12" s="130" t="s">
        <v>4876</v>
      </c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2"/>
      <c r="AF12" s="352"/>
      <c r="AG12" s="352"/>
      <c r="AH12" s="352"/>
      <c r="AI12" s="352"/>
      <c r="AJ12" s="352"/>
      <c r="AK12" s="352"/>
      <c r="AL12" s="352"/>
      <c r="AM12" s="352"/>
      <c r="AN12" s="352"/>
    </row>
    <row r="13" spans="1:40">
      <c r="B13" s="156" t="s">
        <v>4740</v>
      </c>
      <c r="C13" s="157">
        <v>25000</v>
      </c>
      <c r="D13" s="346" t="s">
        <v>4877</v>
      </c>
    </row>
    <row r="14" spans="1:40">
      <c r="B14" s="156" t="s">
        <v>4741</v>
      </c>
      <c r="C14" s="157">
        <v>123000</v>
      </c>
      <c r="D14" s="130" t="s">
        <v>4878</v>
      </c>
    </row>
    <row r="15" spans="1:40">
      <c r="B15" s="156" t="s">
        <v>4742</v>
      </c>
      <c r="C15" s="157">
        <v>307200</v>
      </c>
      <c r="D15" s="130" t="s">
        <v>4879</v>
      </c>
    </row>
    <row r="16" spans="1:40" ht="13.35" customHeight="1">
      <c r="B16" s="156" t="s">
        <v>4743</v>
      </c>
      <c r="C16" s="157">
        <v>76000</v>
      </c>
      <c r="D16" s="130" t="s">
        <v>4881</v>
      </c>
    </row>
    <row r="17" spans="2:40" ht="13.35" customHeight="1">
      <c r="B17" s="156" t="s">
        <v>4744</v>
      </c>
      <c r="C17" s="157">
        <v>7000</v>
      </c>
      <c r="D17" s="130" t="s">
        <v>4879</v>
      </c>
    </row>
    <row r="18" spans="2:40">
      <c r="B18" s="156" t="s">
        <v>4745</v>
      </c>
      <c r="C18" s="157">
        <v>25000</v>
      </c>
      <c r="D18" s="130" t="s">
        <v>4882</v>
      </c>
    </row>
    <row r="19" spans="2:40" s="27" customFormat="1">
      <c r="B19" s="156" t="s">
        <v>4746</v>
      </c>
      <c r="C19" s="157">
        <v>3450</v>
      </c>
      <c r="D19" s="130" t="s">
        <v>4883</v>
      </c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</row>
    <row r="20" spans="2:40" s="27" customFormat="1">
      <c r="B20" s="156" t="s">
        <v>4747</v>
      </c>
      <c r="C20" s="157">
        <v>2240</v>
      </c>
      <c r="D20" s="130" t="s">
        <v>4884</v>
      </c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</row>
    <row r="21" spans="2:40">
      <c r="B21" s="156" t="s">
        <v>4748</v>
      </c>
      <c r="C21" s="157">
        <v>44980</v>
      </c>
      <c r="D21" s="130" t="s">
        <v>4885</v>
      </c>
    </row>
    <row r="22" spans="2:40" ht="13.35" customHeight="1">
      <c r="B22" s="156" t="s">
        <v>4749</v>
      </c>
      <c r="C22" s="157">
        <v>38700</v>
      </c>
      <c r="D22" s="130" t="s">
        <v>4886</v>
      </c>
    </row>
    <row r="23" spans="2:40" ht="13.35" customHeight="1">
      <c r="B23" s="156" t="s">
        <v>4750</v>
      </c>
      <c r="C23" s="157">
        <v>17100</v>
      </c>
      <c r="D23" s="130" t="s">
        <v>4887</v>
      </c>
    </row>
    <row r="24" spans="2:40">
      <c r="B24" s="156" t="s">
        <v>4751</v>
      </c>
      <c r="C24" s="157">
        <v>158000</v>
      </c>
      <c r="D24" s="130" t="s">
        <v>4888</v>
      </c>
    </row>
    <row r="25" spans="2:40">
      <c r="B25" s="156" t="s">
        <v>4752</v>
      </c>
      <c r="C25" s="157">
        <v>71490</v>
      </c>
      <c r="D25" s="130" t="s">
        <v>4889</v>
      </c>
    </row>
    <row r="26" spans="2:40">
      <c r="B26" s="156" t="s">
        <v>4753</v>
      </c>
      <c r="C26" s="157">
        <v>4980</v>
      </c>
      <c r="D26" s="130" t="s">
        <v>4890</v>
      </c>
    </row>
    <row r="27" spans="2:40" s="27" customFormat="1">
      <c r="B27" s="156" t="s">
        <v>4754</v>
      </c>
      <c r="C27" s="157">
        <v>12440</v>
      </c>
      <c r="D27" s="130" t="s">
        <v>4891</v>
      </c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</row>
    <row r="28" spans="2:40" s="27" customFormat="1">
      <c r="B28" s="156" t="s">
        <v>4755</v>
      </c>
      <c r="C28" s="157">
        <v>56320</v>
      </c>
      <c r="D28" s="130" t="s">
        <v>4892</v>
      </c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2"/>
      <c r="AH28" s="352"/>
      <c r="AI28" s="352"/>
      <c r="AJ28" s="352"/>
      <c r="AK28" s="352"/>
      <c r="AL28" s="352"/>
      <c r="AM28" s="352"/>
      <c r="AN28" s="352"/>
    </row>
    <row r="29" spans="2:40">
      <c r="B29" s="156" t="s">
        <v>4756</v>
      </c>
      <c r="C29" s="157">
        <v>210000</v>
      </c>
      <c r="D29" s="130" t="s">
        <v>4893</v>
      </c>
    </row>
    <row r="30" spans="2:40">
      <c r="B30" s="156" t="s">
        <v>4757</v>
      </c>
      <c r="C30" s="157">
        <v>626010</v>
      </c>
      <c r="D30" s="130" t="s">
        <v>4880</v>
      </c>
    </row>
    <row r="31" spans="2:40">
      <c r="B31" s="156" t="s">
        <v>4758</v>
      </c>
      <c r="C31" s="157">
        <v>18645</v>
      </c>
      <c r="D31" s="130" t="s">
        <v>4894</v>
      </c>
    </row>
    <row r="32" spans="2:40">
      <c r="B32" s="156" t="s">
        <v>4759</v>
      </c>
      <c r="C32" s="157">
        <v>560</v>
      </c>
      <c r="D32" s="130" t="s">
        <v>4894</v>
      </c>
    </row>
    <row r="33" spans="2:40" ht="13.35" customHeight="1">
      <c r="B33" s="156" t="s">
        <v>4760</v>
      </c>
      <c r="C33" s="157">
        <v>10500</v>
      </c>
      <c r="D33" s="130" t="s">
        <v>4895</v>
      </c>
    </row>
    <row r="34" spans="2:40" ht="13.35" customHeight="1">
      <c r="B34" s="156" t="s">
        <v>4761</v>
      </c>
      <c r="C34" s="157">
        <v>51570</v>
      </c>
      <c r="D34" s="130" t="s">
        <v>4896</v>
      </c>
    </row>
    <row r="35" spans="2:40" s="27" customFormat="1">
      <c r="B35" s="156" t="s">
        <v>4762</v>
      </c>
      <c r="C35" s="157">
        <v>258906</v>
      </c>
      <c r="D35" s="130" t="s">
        <v>4897</v>
      </c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</row>
    <row r="36" spans="2:40">
      <c r="B36" s="344" t="s">
        <v>4763</v>
      </c>
      <c r="C36" s="338">
        <v>248706</v>
      </c>
      <c r="D36" s="346" t="s">
        <v>4898</v>
      </c>
    </row>
    <row r="37" spans="2:40" ht="13.35" customHeight="1">
      <c r="B37" s="344" t="s">
        <v>4764</v>
      </c>
      <c r="C37" s="338">
        <v>168010</v>
      </c>
      <c r="D37" s="346" t="s">
        <v>4899</v>
      </c>
    </row>
    <row r="38" spans="2:40" ht="13.35" customHeight="1">
      <c r="B38" s="156" t="s">
        <v>4765</v>
      </c>
      <c r="C38" s="157">
        <v>3960</v>
      </c>
      <c r="D38" s="346" t="s">
        <v>4943</v>
      </c>
    </row>
    <row r="39" spans="2:40" ht="13.35" customHeight="1">
      <c r="B39" s="156" t="s">
        <v>4766</v>
      </c>
      <c r="C39" s="157">
        <v>24225</v>
      </c>
      <c r="D39" s="346" t="s">
        <v>4900</v>
      </c>
    </row>
    <row r="40" spans="2:40" ht="13.35" customHeight="1">
      <c r="B40" s="156" t="s">
        <v>4767</v>
      </c>
      <c r="C40" s="157">
        <v>27740</v>
      </c>
      <c r="D40" s="346" t="s">
        <v>4886</v>
      </c>
    </row>
    <row r="41" spans="2:40">
      <c r="B41" s="156" t="s">
        <v>4768</v>
      </c>
      <c r="C41" s="157">
        <v>400600</v>
      </c>
      <c r="D41" s="130" t="s">
        <v>4901</v>
      </c>
    </row>
    <row r="42" spans="2:40">
      <c r="B42" s="156" t="s">
        <v>4769</v>
      </c>
      <c r="C42" s="157">
        <v>17055.900000000001</v>
      </c>
      <c r="D42" s="130" t="s">
        <v>4902</v>
      </c>
    </row>
    <row r="43" spans="2:40">
      <c r="B43" s="156" t="s">
        <v>4770</v>
      </c>
      <c r="C43" s="157">
        <v>10635.9</v>
      </c>
      <c r="D43" s="130" t="s">
        <v>4902</v>
      </c>
    </row>
    <row r="44" spans="2:40">
      <c r="B44" s="156" t="s">
        <v>4771</v>
      </c>
      <c r="C44" s="157">
        <v>567280.4</v>
      </c>
      <c r="D44" s="130" t="s">
        <v>4903</v>
      </c>
    </row>
    <row r="45" spans="2:40">
      <c r="B45" s="156" t="s">
        <v>4772</v>
      </c>
      <c r="C45" s="157">
        <v>23000</v>
      </c>
      <c r="D45" s="130" t="s">
        <v>4904</v>
      </c>
    </row>
    <row r="46" spans="2:40">
      <c r="B46" s="156" t="s">
        <v>4773</v>
      </c>
      <c r="C46" s="157">
        <v>185000</v>
      </c>
      <c r="D46" s="130" t="s">
        <v>4905</v>
      </c>
    </row>
    <row r="47" spans="2:40">
      <c r="B47" s="156" t="s">
        <v>4774</v>
      </c>
      <c r="C47" s="157">
        <v>8000</v>
      </c>
      <c r="D47" s="130" t="s">
        <v>4882</v>
      </c>
    </row>
    <row r="48" spans="2:40" s="27" customFormat="1">
      <c r="B48" s="156" t="s">
        <v>4775</v>
      </c>
      <c r="C48" s="157">
        <v>7000</v>
      </c>
      <c r="D48" s="130" t="s">
        <v>4906</v>
      </c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52"/>
      <c r="P48" s="352"/>
      <c r="Q48" s="352"/>
      <c r="R48" s="352"/>
      <c r="S48" s="352"/>
      <c r="T48" s="352"/>
      <c r="U48" s="352"/>
      <c r="V48" s="352"/>
      <c r="W48" s="352"/>
      <c r="X48" s="352"/>
      <c r="Y48" s="352"/>
      <c r="Z48" s="352"/>
      <c r="AA48" s="352"/>
      <c r="AB48" s="352"/>
      <c r="AC48" s="352"/>
      <c r="AD48" s="352"/>
      <c r="AE48" s="352"/>
      <c r="AF48" s="352"/>
      <c r="AG48" s="352"/>
      <c r="AH48" s="352"/>
      <c r="AI48" s="352"/>
      <c r="AJ48" s="352"/>
      <c r="AK48" s="352"/>
      <c r="AL48" s="352"/>
      <c r="AM48" s="352"/>
      <c r="AN48" s="352"/>
    </row>
    <row r="49" spans="2:40">
      <c r="B49" s="156" t="s">
        <v>4776</v>
      </c>
      <c r="C49" s="157">
        <v>74900</v>
      </c>
      <c r="D49" s="130" t="s">
        <v>4907</v>
      </c>
    </row>
    <row r="50" spans="2:40" ht="13.35" customHeight="1">
      <c r="B50" s="156" t="s">
        <v>4777</v>
      </c>
      <c r="C50" s="157">
        <v>39710</v>
      </c>
      <c r="D50" s="346" t="s">
        <v>4908</v>
      </c>
    </row>
    <row r="51" spans="2:40" ht="13.35" customHeight="1">
      <c r="B51" s="156" t="s">
        <v>4778</v>
      </c>
      <c r="C51" s="157">
        <v>10700</v>
      </c>
      <c r="D51" s="130" t="s">
        <v>4909</v>
      </c>
    </row>
    <row r="52" spans="2:40">
      <c r="B52" s="156" t="s">
        <v>4779</v>
      </c>
      <c r="C52" s="157">
        <v>25700</v>
      </c>
      <c r="D52" s="130" t="s">
        <v>4910</v>
      </c>
    </row>
    <row r="53" spans="2:40">
      <c r="B53" s="156" t="s">
        <v>4780</v>
      </c>
      <c r="C53" s="157">
        <v>10700</v>
      </c>
      <c r="D53" s="130" t="s">
        <v>4911</v>
      </c>
    </row>
    <row r="54" spans="2:40">
      <c r="B54" s="156" t="s">
        <v>4781</v>
      </c>
      <c r="C54" s="157">
        <v>28620</v>
      </c>
      <c r="D54" s="130" t="s">
        <v>4912</v>
      </c>
    </row>
    <row r="55" spans="2:40" ht="13.35" customHeight="1">
      <c r="B55" s="156" t="s">
        <v>4782</v>
      </c>
      <c r="C55" s="157">
        <v>11530</v>
      </c>
      <c r="D55" s="130" t="s">
        <v>4913</v>
      </c>
    </row>
    <row r="56" spans="2:40" ht="13.35" customHeight="1">
      <c r="B56" s="156" t="s">
        <v>4783</v>
      </c>
      <c r="C56" s="157">
        <v>11530</v>
      </c>
      <c r="D56" s="130" t="s">
        <v>4914</v>
      </c>
    </row>
    <row r="57" spans="2:40" ht="13.35" customHeight="1">
      <c r="B57" s="156" t="s">
        <v>4784</v>
      </c>
      <c r="C57" s="157">
        <v>32030</v>
      </c>
      <c r="D57" s="130" t="s">
        <v>4915</v>
      </c>
    </row>
    <row r="58" spans="2:40">
      <c r="B58" s="156" t="s">
        <v>4785</v>
      </c>
      <c r="C58" s="157">
        <v>21250</v>
      </c>
      <c r="D58" s="130" t="s">
        <v>4916</v>
      </c>
    </row>
    <row r="59" spans="2:40">
      <c r="B59" s="156" t="s">
        <v>4786</v>
      </c>
      <c r="C59" s="157">
        <v>6000</v>
      </c>
      <c r="D59" s="130" t="s">
        <v>4917</v>
      </c>
    </row>
    <row r="60" spans="2:40" s="27" customFormat="1">
      <c r="B60" s="156" t="s">
        <v>4787</v>
      </c>
      <c r="C60" s="157">
        <v>29270</v>
      </c>
      <c r="D60" s="346" t="s">
        <v>4918</v>
      </c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/>
      <c r="Q60" s="352"/>
      <c r="R60" s="352"/>
      <c r="S60" s="352"/>
      <c r="T60" s="352"/>
      <c r="U60" s="352"/>
      <c r="V60" s="352"/>
      <c r="W60" s="352"/>
      <c r="X60" s="352"/>
      <c r="Y60" s="352"/>
      <c r="Z60" s="352"/>
      <c r="AA60" s="352"/>
      <c r="AB60" s="352"/>
      <c r="AC60" s="352"/>
      <c r="AD60" s="352"/>
      <c r="AE60" s="352"/>
      <c r="AF60" s="352"/>
      <c r="AG60" s="352"/>
      <c r="AH60" s="352"/>
      <c r="AI60" s="352"/>
      <c r="AJ60" s="352"/>
      <c r="AK60" s="352"/>
      <c r="AL60" s="352"/>
      <c r="AM60" s="352"/>
      <c r="AN60" s="352"/>
    </row>
    <row r="61" spans="2:40" s="27" customFormat="1">
      <c r="B61" s="156" t="s">
        <v>4788</v>
      </c>
      <c r="C61" s="157">
        <v>2500</v>
      </c>
      <c r="D61" s="130" t="s">
        <v>4917</v>
      </c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52"/>
      <c r="AH61" s="352"/>
      <c r="AI61" s="352"/>
      <c r="AJ61" s="352"/>
      <c r="AK61" s="352"/>
      <c r="AL61" s="352"/>
      <c r="AM61" s="352"/>
      <c r="AN61" s="352"/>
    </row>
    <row r="62" spans="2:40" s="27" customFormat="1">
      <c r="B62" s="156" t="s">
        <v>4789</v>
      </c>
      <c r="C62" s="157">
        <v>2000</v>
      </c>
      <c r="D62" s="130" t="s">
        <v>4919</v>
      </c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52"/>
      <c r="AH62" s="352"/>
      <c r="AI62" s="352"/>
      <c r="AJ62" s="352"/>
      <c r="AK62" s="352"/>
      <c r="AL62" s="352"/>
      <c r="AM62" s="352"/>
      <c r="AN62" s="352"/>
    </row>
    <row r="63" spans="2:40" s="27" customFormat="1">
      <c r="B63" s="156" t="s">
        <v>4790</v>
      </c>
      <c r="C63" s="157">
        <v>25500</v>
      </c>
      <c r="D63" s="130" t="s">
        <v>4905</v>
      </c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52"/>
      <c r="AH63" s="352"/>
      <c r="AI63" s="352"/>
      <c r="AJ63" s="352"/>
      <c r="AK63" s="352"/>
      <c r="AL63" s="352"/>
      <c r="AM63" s="352"/>
      <c r="AN63" s="352"/>
    </row>
    <row r="64" spans="2:40" s="27" customFormat="1">
      <c r="B64" s="156" t="s">
        <v>4791</v>
      </c>
      <c r="C64" s="157">
        <v>26910</v>
      </c>
      <c r="D64" s="130" t="s">
        <v>4920</v>
      </c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2"/>
      <c r="W64" s="352"/>
      <c r="X64" s="352"/>
      <c r="Y64" s="352"/>
      <c r="Z64" s="352"/>
      <c r="AA64" s="352"/>
      <c r="AB64" s="352"/>
      <c r="AC64" s="352"/>
      <c r="AD64" s="352"/>
      <c r="AE64" s="352"/>
      <c r="AF64" s="352"/>
      <c r="AG64" s="352"/>
      <c r="AH64" s="352"/>
      <c r="AI64" s="352"/>
      <c r="AJ64" s="352"/>
      <c r="AK64" s="352"/>
      <c r="AL64" s="352"/>
      <c r="AM64" s="352"/>
      <c r="AN64" s="352"/>
    </row>
    <row r="65" spans="2:40" s="27" customFormat="1">
      <c r="B65" s="156" t="s">
        <v>4792</v>
      </c>
      <c r="C65" s="157">
        <v>206450</v>
      </c>
      <c r="D65" s="130" t="s">
        <v>4921</v>
      </c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2"/>
      <c r="S65" s="352"/>
      <c r="T65" s="352"/>
      <c r="U65" s="352"/>
      <c r="V65" s="352"/>
      <c r="W65" s="352"/>
      <c r="X65" s="352"/>
      <c r="Y65" s="352"/>
      <c r="Z65" s="352"/>
      <c r="AA65" s="352"/>
      <c r="AB65" s="352"/>
      <c r="AC65" s="352"/>
      <c r="AD65" s="352"/>
      <c r="AE65" s="352"/>
      <c r="AF65" s="352"/>
      <c r="AG65" s="352"/>
      <c r="AH65" s="352"/>
      <c r="AI65" s="352"/>
      <c r="AJ65" s="352"/>
      <c r="AK65" s="352"/>
      <c r="AL65" s="352"/>
      <c r="AM65" s="352"/>
      <c r="AN65" s="352"/>
    </row>
    <row r="66" spans="2:40">
      <c r="B66" s="156" t="s">
        <v>4793</v>
      </c>
      <c r="C66" s="157">
        <v>133400</v>
      </c>
      <c r="D66" s="130" t="s">
        <v>4922</v>
      </c>
    </row>
    <row r="67" spans="2:40">
      <c r="B67" s="156" t="s">
        <v>4794</v>
      </c>
      <c r="C67" s="157">
        <v>84040</v>
      </c>
      <c r="D67" s="130" t="s">
        <v>4922</v>
      </c>
    </row>
    <row r="68" spans="2:40">
      <c r="B68" s="156" t="s">
        <v>4795</v>
      </c>
      <c r="C68" s="157">
        <v>67925</v>
      </c>
      <c r="D68" s="130" t="s">
        <v>4923</v>
      </c>
    </row>
    <row r="69" spans="2:40" s="27" customFormat="1">
      <c r="B69" s="156" t="s">
        <v>4796</v>
      </c>
      <c r="C69" s="157">
        <v>23900</v>
      </c>
      <c r="D69" s="130" t="s">
        <v>4924</v>
      </c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2"/>
      <c r="X69" s="352"/>
      <c r="Y69" s="352"/>
      <c r="Z69" s="352"/>
      <c r="AA69" s="352"/>
      <c r="AB69" s="352"/>
      <c r="AC69" s="352"/>
      <c r="AD69" s="352"/>
      <c r="AE69" s="352"/>
      <c r="AF69" s="352"/>
      <c r="AG69" s="352"/>
      <c r="AH69" s="352"/>
      <c r="AI69" s="352"/>
      <c r="AJ69" s="352"/>
      <c r="AK69" s="352"/>
      <c r="AL69" s="352"/>
      <c r="AM69" s="352"/>
      <c r="AN69" s="352"/>
    </row>
    <row r="70" spans="2:40">
      <c r="B70" s="156" t="s">
        <v>4797</v>
      </c>
      <c r="C70" s="157">
        <v>25810</v>
      </c>
      <c r="D70" s="130" t="s">
        <v>4925</v>
      </c>
    </row>
    <row r="71" spans="2:40">
      <c r="B71" s="156" t="s">
        <v>4798</v>
      </c>
      <c r="C71" s="157">
        <v>7250</v>
      </c>
      <c r="D71" s="130" t="s">
        <v>4926</v>
      </c>
    </row>
    <row r="72" spans="2:40">
      <c r="B72" s="156" t="s">
        <v>4799</v>
      </c>
      <c r="C72" s="157">
        <v>672000</v>
      </c>
      <c r="D72" s="130" t="s">
        <v>4922</v>
      </c>
    </row>
    <row r="73" spans="2:40">
      <c r="B73" s="156" t="s">
        <v>4800</v>
      </c>
      <c r="C73" s="157">
        <v>13305</v>
      </c>
      <c r="D73" s="130" t="s">
        <v>4927</v>
      </c>
    </row>
    <row r="74" spans="2:40" ht="13.35" customHeight="1">
      <c r="B74" s="156" t="s">
        <v>4801</v>
      </c>
      <c r="C74" s="157">
        <v>101040</v>
      </c>
      <c r="D74" s="130" t="s">
        <v>4965</v>
      </c>
    </row>
    <row r="75" spans="2:40">
      <c r="B75" s="156" t="s">
        <v>4802</v>
      </c>
      <c r="C75" s="157">
        <v>339110</v>
      </c>
      <c r="D75" s="130" t="s">
        <v>4928</v>
      </c>
    </row>
    <row r="76" spans="2:40">
      <c r="B76" s="156" t="s">
        <v>4803</v>
      </c>
      <c r="C76" s="157">
        <v>7000</v>
      </c>
      <c r="D76" s="130" t="s">
        <v>4929</v>
      </c>
    </row>
    <row r="77" spans="2:40" ht="13.35" customHeight="1">
      <c r="B77" s="156" t="s">
        <v>4804</v>
      </c>
      <c r="C77" s="157">
        <v>144000</v>
      </c>
      <c r="D77" s="130" t="s">
        <v>4930</v>
      </c>
    </row>
    <row r="78" spans="2:40" ht="13.35" customHeight="1">
      <c r="B78" s="156" t="s">
        <v>4805</v>
      </c>
      <c r="C78" s="157">
        <v>54700</v>
      </c>
      <c r="D78" s="130" t="s">
        <v>4931</v>
      </c>
    </row>
    <row r="79" spans="2:40">
      <c r="B79" s="156" t="s">
        <v>4806</v>
      </c>
      <c r="C79" s="157">
        <v>5520</v>
      </c>
      <c r="D79" s="130" t="s">
        <v>4932</v>
      </c>
    </row>
    <row r="80" spans="2:40">
      <c r="B80" s="156" t="s">
        <v>4807</v>
      </c>
      <c r="C80" s="157">
        <v>28000</v>
      </c>
      <c r="D80" s="130" t="s">
        <v>4930</v>
      </c>
    </row>
    <row r="81" spans="2:40">
      <c r="B81" s="156" t="s">
        <v>4808</v>
      </c>
      <c r="C81" s="157">
        <v>21200</v>
      </c>
      <c r="D81" s="130" t="s">
        <v>4933</v>
      </c>
    </row>
    <row r="82" spans="2:40" s="27" customFormat="1">
      <c r="B82" s="156" t="s">
        <v>4809</v>
      </c>
      <c r="C82" s="157">
        <v>27100</v>
      </c>
      <c r="D82" s="130" t="s">
        <v>4934</v>
      </c>
      <c r="E82" s="352"/>
      <c r="F82" s="352"/>
      <c r="G82" s="352"/>
      <c r="H82" s="352"/>
      <c r="I82" s="352"/>
      <c r="J82" s="352"/>
      <c r="K82" s="352"/>
      <c r="L82" s="352"/>
      <c r="M82" s="352"/>
      <c r="N82" s="352"/>
      <c r="O82" s="352"/>
      <c r="P82" s="352"/>
      <c r="Q82" s="352"/>
      <c r="R82" s="352"/>
      <c r="S82" s="352"/>
      <c r="T82" s="352"/>
      <c r="U82" s="352"/>
      <c r="V82" s="352"/>
      <c r="W82" s="352"/>
      <c r="X82" s="352"/>
      <c r="Y82" s="352"/>
      <c r="Z82" s="352"/>
      <c r="AA82" s="352"/>
      <c r="AB82" s="352"/>
      <c r="AC82" s="352"/>
      <c r="AD82" s="352"/>
      <c r="AE82" s="352"/>
      <c r="AF82" s="352"/>
      <c r="AG82" s="352"/>
      <c r="AH82" s="352"/>
      <c r="AI82" s="352"/>
      <c r="AJ82" s="352"/>
      <c r="AK82" s="352"/>
      <c r="AL82" s="352"/>
      <c r="AM82" s="352"/>
      <c r="AN82" s="352"/>
    </row>
    <row r="83" spans="2:40">
      <c r="B83" s="156" t="s">
        <v>4810</v>
      </c>
      <c r="C83" s="157">
        <v>596131.5</v>
      </c>
      <c r="D83" s="130" t="s">
        <v>4935</v>
      </c>
    </row>
    <row r="84" spans="2:40">
      <c r="B84" s="156" t="s">
        <v>4811</v>
      </c>
      <c r="C84" s="157">
        <v>100995.29</v>
      </c>
      <c r="D84" s="130" t="s">
        <v>4936</v>
      </c>
    </row>
    <row r="85" spans="2:40">
      <c r="B85" s="156" t="s">
        <v>4812</v>
      </c>
      <c r="C85" s="157">
        <v>67438.3</v>
      </c>
      <c r="D85" s="130" t="s">
        <v>4937</v>
      </c>
    </row>
    <row r="86" spans="2:40" ht="13.35" customHeight="1">
      <c r="B86" s="156" t="s">
        <v>4813</v>
      </c>
      <c r="C86" s="157">
        <v>55472.7</v>
      </c>
      <c r="D86" s="130" t="s">
        <v>4938</v>
      </c>
    </row>
    <row r="87" spans="2:40" ht="13.35" customHeight="1">
      <c r="B87" s="156" t="s">
        <v>4814</v>
      </c>
      <c r="C87" s="157">
        <v>86222.7</v>
      </c>
      <c r="D87" s="130" t="s">
        <v>4939</v>
      </c>
    </row>
    <row r="88" spans="2:40">
      <c r="B88" s="156" t="s">
        <v>4815</v>
      </c>
      <c r="C88" s="157">
        <v>48454.6</v>
      </c>
      <c r="D88" s="130" t="s">
        <v>4936</v>
      </c>
    </row>
    <row r="89" spans="2:40" s="27" customFormat="1">
      <c r="B89" s="156" t="s">
        <v>4816</v>
      </c>
      <c r="C89" s="157">
        <v>406267.02</v>
      </c>
      <c r="D89" s="130" t="s">
        <v>4940</v>
      </c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2"/>
      <c r="AA89" s="352"/>
      <c r="AB89" s="352"/>
      <c r="AC89" s="352"/>
      <c r="AD89" s="352"/>
      <c r="AE89" s="352"/>
      <c r="AF89" s="352"/>
      <c r="AG89" s="352"/>
      <c r="AH89" s="352"/>
      <c r="AI89" s="352"/>
      <c r="AJ89" s="352"/>
      <c r="AK89" s="352"/>
      <c r="AL89" s="352"/>
      <c r="AM89" s="352"/>
      <c r="AN89" s="352"/>
    </row>
    <row r="90" spans="2:40" s="27" customFormat="1">
      <c r="B90" s="156" t="s">
        <v>4817</v>
      </c>
      <c r="C90" s="157">
        <v>125498.36</v>
      </c>
      <c r="D90" s="130" t="s">
        <v>4941</v>
      </c>
      <c r="E90" s="352"/>
      <c r="F90" s="352"/>
      <c r="G90" s="352"/>
      <c r="H90" s="352"/>
      <c r="I90" s="352"/>
      <c r="J90" s="352"/>
      <c r="K90" s="352"/>
      <c r="L90" s="352"/>
      <c r="M90" s="352"/>
      <c r="N90" s="352"/>
      <c r="O90" s="352"/>
      <c r="P90" s="352"/>
      <c r="Q90" s="352"/>
      <c r="R90" s="352"/>
      <c r="S90" s="352"/>
      <c r="T90" s="352"/>
      <c r="U90" s="352"/>
      <c r="V90" s="352"/>
      <c r="W90" s="352"/>
      <c r="X90" s="352"/>
      <c r="Y90" s="352"/>
      <c r="Z90" s="352"/>
      <c r="AA90" s="352"/>
      <c r="AB90" s="352"/>
      <c r="AC90" s="352"/>
      <c r="AD90" s="352"/>
      <c r="AE90" s="352"/>
      <c r="AF90" s="352"/>
      <c r="AG90" s="352"/>
      <c r="AH90" s="352"/>
      <c r="AI90" s="352"/>
      <c r="AJ90" s="352"/>
      <c r="AK90" s="352"/>
      <c r="AL90" s="352"/>
      <c r="AM90" s="352"/>
      <c r="AN90" s="352"/>
    </row>
    <row r="91" spans="2:40">
      <c r="B91" s="156" t="s">
        <v>4818</v>
      </c>
      <c r="C91" s="157">
        <v>160607.20000000001</v>
      </c>
      <c r="D91" s="130" t="s">
        <v>4942</v>
      </c>
    </row>
    <row r="92" spans="2:40" ht="13.35" customHeight="1">
      <c r="B92" s="156" t="s">
        <v>4819</v>
      </c>
      <c r="C92" s="157">
        <v>110003.45</v>
      </c>
      <c r="D92" s="130" t="s">
        <v>4944</v>
      </c>
    </row>
    <row r="93" spans="2:40" ht="13.35" customHeight="1">
      <c r="B93" s="156" t="s">
        <v>4820</v>
      </c>
      <c r="C93" s="157">
        <v>118290.66</v>
      </c>
      <c r="D93" s="130" t="s">
        <v>4945</v>
      </c>
    </row>
    <row r="94" spans="2:40">
      <c r="B94" s="156" t="s">
        <v>4821</v>
      </c>
      <c r="C94" s="157">
        <v>22255.9</v>
      </c>
      <c r="D94" s="130" t="s">
        <v>4946</v>
      </c>
    </row>
    <row r="95" spans="2:40">
      <c r="B95" s="156" t="s">
        <v>4822</v>
      </c>
      <c r="C95" s="157">
        <v>63234.400000000001</v>
      </c>
      <c r="D95" s="130" t="s">
        <v>4938</v>
      </c>
    </row>
    <row r="96" spans="2:40">
      <c r="B96" s="156" t="s">
        <v>4823</v>
      </c>
      <c r="C96" s="157">
        <v>123003.6</v>
      </c>
      <c r="D96" s="130" t="s">
        <v>4905</v>
      </c>
    </row>
    <row r="97" spans="2:40" s="27" customFormat="1">
      <c r="B97" s="156" t="s">
        <v>4824</v>
      </c>
      <c r="C97" s="157">
        <v>6090</v>
      </c>
      <c r="D97" s="130" t="s">
        <v>4920</v>
      </c>
      <c r="E97" s="352"/>
      <c r="F97" s="352"/>
      <c r="G97" s="352"/>
      <c r="H97" s="352"/>
      <c r="I97" s="352"/>
      <c r="J97" s="352"/>
      <c r="K97" s="352"/>
      <c r="L97" s="352"/>
      <c r="M97" s="352"/>
      <c r="N97" s="352"/>
      <c r="O97" s="352"/>
      <c r="P97" s="352"/>
      <c r="Q97" s="352"/>
      <c r="R97" s="352"/>
      <c r="S97" s="352"/>
      <c r="T97" s="352"/>
      <c r="U97" s="352"/>
      <c r="V97" s="352"/>
      <c r="W97" s="352"/>
      <c r="X97" s="352"/>
      <c r="Y97" s="352"/>
      <c r="Z97" s="352"/>
      <c r="AA97" s="352"/>
      <c r="AB97" s="352"/>
      <c r="AC97" s="352"/>
      <c r="AD97" s="352"/>
      <c r="AE97" s="352"/>
      <c r="AF97" s="352"/>
      <c r="AG97" s="352"/>
      <c r="AH97" s="352"/>
      <c r="AI97" s="352"/>
      <c r="AJ97" s="352"/>
      <c r="AK97" s="352"/>
      <c r="AL97" s="352"/>
      <c r="AM97" s="352"/>
      <c r="AN97" s="352"/>
    </row>
    <row r="98" spans="2:40" s="27" customFormat="1">
      <c r="B98" s="156" t="s">
        <v>4825</v>
      </c>
      <c r="C98" s="157">
        <v>25000</v>
      </c>
      <c r="D98" s="130" t="s">
        <v>4947</v>
      </c>
      <c r="E98" s="352"/>
      <c r="F98" s="352"/>
      <c r="G98" s="352"/>
      <c r="H98" s="352"/>
      <c r="I98" s="352"/>
      <c r="J98" s="352"/>
      <c r="K98" s="352"/>
      <c r="L98" s="352"/>
      <c r="M98" s="352"/>
      <c r="N98" s="352"/>
      <c r="O98" s="352"/>
      <c r="P98" s="352"/>
      <c r="Q98" s="352"/>
      <c r="R98" s="352"/>
      <c r="S98" s="352"/>
      <c r="T98" s="352"/>
      <c r="U98" s="352"/>
      <c r="V98" s="352"/>
      <c r="W98" s="352"/>
      <c r="X98" s="352"/>
      <c r="Y98" s="352"/>
      <c r="Z98" s="352"/>
      <c r="AA98" s="352"/>
      <c r="AB98" s="352"/>
      <c r="AC98" s="352"/>
      <c r="AD98" s="352"/>
      <c r="AE98" s="352"/>
      <c r="AF98" s="352"/>
      <c r="AG98" s="352"/>
      <c r="AH98" s="352"/>
      <c r="AI98" s="352"/>
      <c r="AJ98" s="352"/>
      <c r="AK98" s="352"/>
      <c r="AL98" s="352"/>
      <c r="AM98" s="352"/>
      <c r="AN98" s="352"/>
    </row>
    <row r="99" spans="2:40">
      <c r="B99" s="156" t="s">
        <v>4826</v>
      </c>
      <c r="C99" s="157">
        <v>25000</v>
      </c>
      <c r="D99" s="130" t="s">
        <v>4948</v>
      </c>
    </row>
    <row r="100" spans="2:40">
      <c r="B100" s="156" t="s">
        <v>4827</v>
      </c>
      <c r="C100" s="157">
        <v>31200</v>
      </c>
      <c r="D100" s="130" t="s">
        <v>4949</v>
      </c>
    </row>
    <row r="101" spans="2:40">
      <c r="B101" s="156" t="s">
        <v>4828</v>
      </c>
      <c r="C101" s="157">
        <v>221500</v>
      </c>
      <c r="D101" s="130" t="s">
        <v>4950</v>
      </c>
    </row>
    <row r="102" spans="2:40">
      <c r="B102" s="156" t="s">
        <v>4829</v>
      </c>
      <c r="C102" s="157">
        <v>294440</v>
      </c>
      <c r="D102" s="130" t="s">
        <v>4951</v>
      </c>
    </row>
    <row r="103" spans="2:40" ht="13.35" customHeight="1">
      <c r="B103" s="156" t="s">
        <v>4830</v>
      </c>
      <c r="C103" s="157">
        <v>27600</v>
      </c>
      <c r="D103" s="130" t="s">
        <v>4952</v>
      </c>
    </row>
    <row r="104" spans="2:40" ht="13.35" customHeight="1">
      <c r="B104" s="156" t="s">
        <v>4831</v>
      </c>
      <c r="C104" s="157">
        <v>631706</v>
      </c>
      <c r="D104" s="130" t="s">
        <v>4953</v>
      </c>
    </row>
    <row r="105" spans="2:40" s="27" customFormat="1">
      <c r="B105" s="156" t="s">
        <v>4832</v>
      </c>
      <c r="C105" s="157">
        <v>43050</v>
      </c>
      <c r="D105" s="130" t="s">
        <v>4954</v>
      </c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352"/>
      <c r="P105" s="352"/>
      <c r="Q105" s="352"/>
      <c r="R105" s="352"/>
      <c r="S105" s="352"/>
      <c r="T105" s="352"/>
      <c r="U105" s="352"/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2"/>
      <c r="AN105" s="352"/>
    </row>
    <row r="106" spans="2:40">
      <c r="B106" s="156" t="s">
        <v>4833</v>
      </c>
      <c r="C106" s="157">
        <v>32100</v>
      </c>
      <c r="D106" s="130" t="s">
        <v>4955</v>
      </c>
    </row>
    <row r="107" spans="2:40" ht="13.35" customHeight="1">
      <c r="B107" s="156" t="s">
        <v>4834</v>
      </c>
      <c r="C107" s="157">
        <v>32030</v>
      </c>
      <c r="D107" s="130" t="s">
        <v>4956</v>
      </c>
    </row>
    <row r="108" spans="2:40" ht="13.35" customHeight="1">
      <c r="B108" s="156" t="s">
        <v>4835</v>
      </c>
      <c r="C108" s="157">
        <v>16200</v>
      </c>
      <c r="D108" s="130" t="s">
        <v>4957</v>
      </c>
    </row>
    <row r="109" spans="2:40" ht="13.35" customHeight="1">
      <c r="B109" s="156" t="s">
        <v>4836</v>
      </c>
      <c r="C109" s="157">
        <v>25700</v>
      </c>
      <c r="D109" s="130" t="s">
        <v>4958</v>
      </c>
    </row>
    <row r="110" spans="2:40" ht="13.35" customHeight="1">
      <c r="B110" s="156" t="s">
        <v>4837</v>
      </c>
      <c r="C110" s="157">
        <v>10700</v>
      </c>
      <c r="D110" s="130" t="s">
        <v>4959</v>
      </c>
    </row>
    <row r="111" spans="2:40">
      <c r="B111" s="156" t="s">
        <v>4838</v>
      </c>
      <c r="C111" s="157">
        <v>25700</v>
      </c>
      <c r="D111" s="130" t="s">
        <v>4960</v>
      </c>
    </row>
    <row r="112" spans="2:40">
      <c r="B112" s="156" t="s">
        <v>4839</v>
      </c>
      <c r="C112" s="157">
        <v>38300</v>
      </c>
      <c r="D112" s="130" t="s">
        <v>4961</v>
      </c>
    </row>
    <row r="113" spans="2:40">
      <c r="B113" s="156" t="s">
        <v>4840</v>
      </c>
      <c r="C113" s="157">
        <v>188648.3</v>
      </c>
      <c r="D113" s="130" t="s">
        <v>4912</v>
      </c>
    </row>
    <row r="114" spans="2:40">
      <c r="B114" s="156" t="s">
        <v>4841</v>
      </c>
      <c r="C114" s="157">
        <v>168274.76</v>
      </c>
      <c r="D114" s="130" t="s">
        <v>4935</v>
      </c>
    </row>
    <row r="115" spans="2:40">
      <c r="B115" s="156" t="s">
        <v>4842</v>
      </c>
      <c r="C115" s="157">
        <v>213461</v>
      </c>
      <c r="D115" s="130" t="s">
        <v>4922</v>
      </c>
    </row>
    <row r="116" spans="2:40">
      <c r="B116" s="156" t="s">
        <v>4843</v>
      </c>
      <c r="C116" s="157">
        <v>43000</v>
      </c>
      <c r="D116" s="130" t="s">
        <v>4953</v>
      </c>
    </row>
    <row r="117" spans="2:40">
      <c r="B117" s="156" t="s">
        <v>4844</v>
      </c>
      <c r="C117" s="157">
        <v>241300</v>
      </c>
      <c r="D117" s="130" t="s">
        <v>4962</v>
      </c>
    </row>
    <row r="118" spans="2:40" s="27" customFormat="1">
      <c r="B118" s="156" t="s">
        <v>4845</v>
      </c>
      <c r="C118" s="157">
        <v>39315</v>
      </c>
      <c r="D118" s="130" t="s">
        <v>4963</v>
      </c>
      <c r="E118" s="352"/>
      <c r="F118" s="352"/>
      <c r="G118" s="352"/>
      <c r="H118" s="352"/>
      <c r="I118" s="352"/>
      <c r="J118" s="352"/>
      <c r="K118" s="352"/>
      <c r="L118" s="352"/>
      <c r="M118" s="352"/>
      <c r="N118" s="352"/>
      <c r="O118" s="352"/>
      <c r="P118" s="352"/>
      <c r="Q118" s="352"/>
      <c r="R118" s="352"/>
      <c r="S118" s="352"/>
      <c r="T118" s="352"/>
      <c r="U118" s="352"/>
      <c r="V118" s="352"/>
      <c r="W118" s="352"/>
      <c r="X118" s="352"/>
      <c r="Y118" s="352"/>
      <c r="Z118" s="352"/>
      <c r="AA118" s="352"/>
      <c r="AB118" s="352"/>
      <c r="AC118" s="352"/>
      <c r="AD118" s="352"/>
      <c r="AE118" s="352"/>
      <c r="AF118" s="352"/>
      <c r="AG118" s="352"/>
      <c r="AH118" s="352"/>
      <c r="AI118" s="352"/>
      <c r="AJ118" s="352"/>
      <c r="AK118" s="352"/>
      <c r="AL118" s="352"/>
      <c r="AM118" s="352"/>
      <c r="AN118" s="352"/>
    </row>
    <row r="119" spans="2:40">
      <c r="B119" s="156" t="s">
        <v>4846</v>
      </c>
      <c r="C119" s="157">
        <v>1670</v>
      </c>
      <c r="D119" s="130" t="s">
        <v>4964</v>
      </c>
    </row>
    <row r="120" spans="2:40" ht="13.35" customHeight="1">
      <c r="B120" s="156" t="s">
        <v>4847</v>
      </c>
      <c r="C120" s="157">
        <v>28900</v>
      </c>
      <c r="D120" s="346" t="s">
        <v>4908</v>
      </c>
    </row>
    <row r="121" spans="2:40" ht="13.35" customHeight="1">
      <c r="B121" s="340">
        <v>42978</v>
      </c>
      <c r="C121" s="338">
        <v>72117.649999999994</v>
      </c>
      <c r="D121" s="346" t="s">
        <v>4981</v>
      </c>
    </row>
    <row r="122" spans="2:40" s="27" customFormat="1" ht="25.5">
      <c r="B122" s="282" t="s">
        <v>56</v>
      </c>
      <c r="C122" s="157">
        <v>753404.99349999998</v>
      </c>
      <c r="D122" s="283" t="s">
        <v>4984</v>
      </c>
      <c r="E122" s="352"/>
      <c r="F122" s="352"/>
      <c r="G122" s="352"/>
      <c r="H122" s="352"/>
      <c r="I122" s="352"/>
      <c r="J122" s="352"/>
      <c r="K122" s="352"/>
      <c r="L122" s="352"/>
      <c r="M122" s="352"/>
      <c r="N122" s="352"/>
      <c r="O122" s="352"/>
      <c r="P122" s="352"/>
      <c r="Q122" s="352"/>
      <c r="R122" s="352"/>
      <c r="S122" s="352"/>
      <c r="T122" s="352"/>
      <c r="U122" s="352"/>
      <c r="V122" s="352"/>
      <c r="W122" s="352"/>
      <c r="X122" s="352"/>
      <c r="Y122" s="352"/>
      <c r="Z122" s="352"/>
      <c r="AA122" s="352"/>
      <c r="AB122" s="352"/>
      <c r="AC122" s="352"/>
      <c r="AD122" s="352"/>
      <c r="AE122" s="352"/>
      <c r="AF122" s="352"/>
      <c r="AG122" s="352"/>
      <c r="AH122" s="352"/>
      <c r="AI122" s="352"/>
      <c r="AJ122" s="352"/>
      <c r="AK122" s="352"/>
      <c r="AL122" s="352"/>
      <c r="AM122" s="352"/>
      <c r="AN122" s="352"/>
    </row>
    <row r="123" spans="2:40" s="27" customFormat="1">
      <c r="B123" s="301" t="s">
        <v>3</v>
      </c>
      <c r="C123" s="299"/>
      <c r="D123" s="300"/>
      <c r="E123" s="352"/>
      <c r="F123" s="352"/>
      <c r="G123" s="352"/>
      <c r="H123" s="352"/>
      <c r="I123" s="352"/>
      <c r="J123" s="352"/>
      <c r="K123" s="352"/>
      <c r="L123" s="352"/>
      <c r="M123" s="352"/>
      <c r="N123" s="352"/>
      <c r="O123" s="352"/>
      <c r="P123" s="352"/>
      <c r="Q123" s="352"/>
      <c r="R123" s="352"/>
      <c r="S123" s="352"/>
      <c r="T123" s="352"/>
      <c r="U123" s="352"/>
      <c r="V123" s="352"/>
      <c r="W123" s="352"/>
      <c r="X123" s="352"/>
      <c r="Y123" s="352"/>
      <c r="Z123" s="352"/>
      <c r="AA123" s="352"/>
      <c r="AB123" s="352"/>
      <c r="AC123" s="352"/>
      <c r="AD123" s="352"/>
      <c r="AE123" s="352"/>
      <c r="AF123" s="352"/>
      <c r="AG123" s="352"/>
      <c r="AH123" s="352"/>
      <c r="AI123" s="352"/>
      <c r="AJ123" s="352"/>
      <c r="AK123" s="352"/>
      <c r="AL123" s="352"/>
      <c r="AM123" s="352"/>
      <c r="AN123" s="352"/>
    </row>
    <row r="124" spans="2:40" ht="25.5">
      <c r="B124" s="156" t="s">
        <v>4848</v>
      </c>
      <c r="C124" s="157">
        <v>21600</v>
      </c>
      <c r="D124" s="347" t="s">
        <v>4985</v>
      </c>
    </row>
    <row r="125" spans="2:40" s="31" customFormat="1" ht="25.5">
      <c r="B125" s="156" t="s">
        <v>4849</v>
      </c>
      <c r="C125" s="157">
        <v>43200</v>
      </c>
      <c r="D125" s="347" t="s">
        <v>4986</v>
      </c>
    </row>
    <row r="126" spans="2:40" s="31" customFormat="1" ht="25.5">
      <c r="B126" s="156" t="s">
        <v>4850</v>
      </c>
      <c r="C126" s="157">
        <v>32400</v>
      </c>
      <c r="D126" s="347" t="s">
        <v>4985</v>
      </c>
    </row>
    <row r="127" spans="2:40" s="31" customFormat="1">
      <c r="B127" s="156" t="s">
        <v>4851</v>
      </c>
      <c r="C127" s="157">
        <v>2030.75</v>
      </c>
      <c r="D127" s="347" t="s">
        <v>4966</v>
      </c>
    </row>
    <row r="128" spans="2:40" s="31" customFormat="1">
      <c r="B128" s="156" t="s">
        <v>4852</v>
      </c>
      <c r="C128" s="157">
        <v>9500</v>
      </c>
      <c r="D128" s="348" t="s">
        <v>4987</v>
      </c>
    </row>
    <row r="129" spans="2:4" s="31" customFormat="1" ht="25.5">
      <c r="B129" s="156" t="s">
        <v>4853</v>
      </c>
      <c r="C129" s="157">
        <v>63207</v>
      </c>
      <c r="D129" s="348" t="s">
        <v>4967</v>
      </c>
    </row>
    <row r="130" spans="2:4" s="31" customFormat="1" ht="25.5">
      <c r="B130" s="156" t="s">
        <v>4854</v>
      </c>
      <c r="C130" s="157">
        <v>9432</v>
      </c>
      <c r="D130" s="348" t="s">
        <v>4968</v>
      </c>
    </row>
    <row r="131" spans="2:4" s="31" customFormat="1" ht="25.5">
      <c r="B131" s="156" t="s">
        <v>4855</v>
      </c>
      <c r="C131" s="157">
        <v>4872</v>
      </c>
      <c r="D131" s="348" t="s">
        <v>4967</v>
      </c>
    </row>
    <row r="132" spans="2:4" s="31" customFormat="1" ht="25.5">
      <c r="B132" s="156" t="s">
        <v>4856</v>
      </c>
      <c r="C132" s="157">
        <v>1026</v>
      </c>
      <c r="D132" s="348" t="s">
        <v>4968</v>
      </c>
    </row>
    <row r="133" spans="2:4" s="31" customFormat="1" ht="25.5">
      <c r="B133" s="156" t="s">
        <v>4857</v>
      </c>
      <c r="C133" s="157">
        <v>103125</v>
      </c>
      <c r="D133" s="347" t="s">
        <v>4969</v>
      </c>
    </row>
    <row r="134" spans="2:4" s="31" customFormat="1" ht="25.5">
      <c r="B134" s="156" t="s">
        <v>4858</v>
      </c>
      <c r="C134" s="157">
        <v>94502.7</v>
      </c>
      <c r="D134" s="348" t="s">
        <v>4970</v>
      </c>
    </row>
    <row r="135" spans="2:4" s="31" customFormat="1" ht="25.5">
      <c r="B135" s="156" t="s">
        <v>4859</v>
      </c>
      <c r="C135" s="157">
        <v>40500</v>
      </c>
      <c r="D135" s="347" t="s">
        <v>4971</v>
      </c>
    </row>
    <row r="136" spans="2:4" s="31" customFormat="1">
      <c r="B136" s="282" t="s">
        <v>56</v>
      </c>
      <c r="C136" s="157">
        <v>170944.44100000002</v>
      </c>
      <c r="D136" s="283" t="s">
        <v>43</v>
      </c>
    </row>
    <row r="137" spans="2:4" s="31" customFormat="1">
      <c r="B137" s="301" t="s">
        <v>20</v>
      </c>
      <c r="C137" s="302"/>
      <c r="D137" s="302"/>
    </row>
    <row r="138" spans="2:4" s="31" customFormat="1" ht="38.25">
      <c r="B138" s="265" t="s">
        <v>4860</v>
      </c>
      <c r="C138" s="157">
        <v>69440</v>
      </c>
      <c r="D138" s="274" t="s">
        <v>4989</v>
      </c>
    </row>
    <row r="139" spans="2:4" s="31" customFormat="1" ht="36.75" customHeight="1">
      <c r="B139" s="345">
        <v>42949</v>
      </c>
      <c r="C139" s="338">
        <v>25524.1</v>
      </c>
      <c r="D139" s="366" t="s">
        <v>4990</v>
      </c>
    </row>
    <row r="140" spans="2:4" s="31" customFormat="1" ht="38.25">
      <c r="B140" s="265" t="s">
        <v>4861</v>
      </c>
      <c r="C140" s="157">
        <v>34455</v>
      </c>
      <c r="D140" s="274" t="s">
        <v>4988</v>
      </c>
    </row>
    <row r="141" spans="2:4" s="31" customFormat="1" ht="38.25">
      <c r="B141" s="265" t="s">
        <v>4862</v>
      </c>
      <c r="C141" s="157">
        <v>34960</v>
      </c>
      <c r="D141" s="274" t="s">
        <v>4994</v>
      </c>
    </row>
    <row r="142" spans="2:4" s="31" customFormat="1" ht="38.25">
      <c r="B142" s="345">
        <v>42962</v>
      </c>
      <c r="C142" s="338">
        <v>12507.62</v>
      </c>
      <c r="D142" s="366" t="s">
        <v>4991</v>
      </c>
    </row>
    <row r="143" spans="2:4" s="31" customFormat="1" ht="38.25">
      <c r="B143" s="265" t="s">
        <v>4863</v>
      </c>
      <c r="C143" s="157">
        <v>15000</v>
      </c>
      <c r="D143" s="274" t="s">
        <v>4993</v>
      </c>
    </row>
    <row r="144" spans="2:4" s="31" customFormat="1" ht="38.25">
      <c r="B144" s="265" t="s">
        <v>4864</v>
      </c>
      <c r="C144" s="157">
        <v>15000</v>
      </c>
      <c r="D144" s="274" t="s">
        <v>4992</v>
      </c>
    </row>
    <row r="145" spans="2:40" s="31" customFormat="1" ht="38.25">
      <c r="B145" s="265" t="s">
        <v>4865</v>
      </c>
      <c r="C145" s="157">
        <v>15000</v>
      </c>
      <c r="D145" s="274" t="s">
        <v>4995</v>
      </c>
    </row>
    <row r="146" spans="2:40" ht="38.25">
      <c r="B146" s="265" t="s">
        <v>4866</v>
      </c>
      <c r="C146" s="157">
        <v>102670</v>
      </c>
      <c r="D146" s="274" t="s">
        <v>4998</v>
      </c>
    </row>
    <row r="147" spans="2:40" s="52" customFormat="1" ht="38.25">
      <c r="B147" s="265" t="s">
        <v>4867</v>
      </c>
      <c r="C147" s="157">
        <v>102670</v>
      </c>
      <c r="D147" s="274" t="s">
        <v>4997</v>
      </c>
    </row>
    <row r="148" spans="2:40" s="52" customFormat="1" ht="38.25">
      <c r="B148" s="345" t="s">
        <v>4868</v>
      </c>
      <c r="C148" s="338">
        <v>102670</v>
      </c>
      <c r="D148" s="274" t="s">
        <v>4996</v>
      </c>
    </row>
    <row r="149" spans="2:40" s="52" customFormat="1" ht="38.25">
      <c r="B149" s="345" t="s">
        <v>4869</v>
      </c>
      <c r="C149" s="338">
        <v>102670</v>
      </c>
      <c r="D149" s="274" t="s">
        <v>4999</v>
      </c>
    </row>
    <row r="150" spans="2:40" s="52" customFormat="1" ht="38.25">
      <c r="B150" s="345" t="s">
        <v>4870</v>
      </c>
      <c r="C150" s="338">
        <v>102670</v>
      </c>
      <c r="D150" s="274" t="s">
        <v>5000</v>
      </c>
    </row>
    <row r="151" spans="2:40" s="52" customFormat="1" ht="38.25">
      <c r="B151" s="345" t="s">
        <v>4871</v>
      </c>
      <c r="C151" s="338">
        <v>102650</v>
      </c>
      <c r="D151" s="274" t="s">
        <v>5001</v>
      </c>
    </row>
    <row r="152" spans="2:40" s="52" customFormat="1" ht="38.25">
      <c r="B152" s="345">
        <v>42977</v>
      </c>
      <c r="C152" s="338">
        <v>14452.14</v>
      </c>
      <c r="D152" s="366" t="s">
        <v>5002</v>
      </c>
    </row>
    <row r="153" spans="2:40" s="31" customFormat="1">
      <c r="B153" s="282" t="s">
        <v>56</v>
      </c>
      <c r="C153" s="157">
        <v>251002.45500000002</v>
      </c>
      <c r="D153" s="274" t="s">
        <v>44</v>
      </c>
    </row>
    <row r="154" spans="2:40" s="31" customFormat="1">
      <c r="B154" s="301" t="s">
        <v>4</v>
      </c>
      <c r="C154" s="302"/>
      <c r="D154" s="302"/>
    </row>
    <row r="155" spans="2:40" s="31" customFormat="1" ht="25.5">
      <c r="B155" s="150" t="s">
        <v>4872</v>
      </c>
      <c r="C155" s="157">
        <v>1429500</v>
      </c>
      <c r="D155" s="274" t="s">
        <v>4972</v>
      </c>
    </row>
    <row r="156" spans="2:40" s="31" customFormat="1" ht="25.5">
      <c r="B156" s="344" t="s">
        <v>4873</v>
      </c>
      <c r="C156" s="338">
        <v>30000</v>
      </c>
      <c r="D156" s="274" t="s">
        <v>4973</v>
      </c>
    </row>
    <row r="157" spans="2:40" s="31" customFormat="1" ht="25.5">
      <c r="B157" s="150" t="s">
        <v>56</v>
      </c>
      <c r="C157" s="157">
        <v>173709.10100000002</v>
      </c>
      <c r="D157" s="274" t="s">
        <v>45</v>
      </c>
    </row>
    <row r="158" spans="2:40" s="31" customFormat="1">
      <c r="B158" s="301" t="s">
        <v>5</v>
      </c>
      <c r="C158" s="303"/>
      <c r="D158" s="304"/>
    </row>
    <row r="159" spans="2:40" s="5" customFormat="1">
      <c r="B159" s="282" t="s">
        <v>56</v>
      </c>
      <c r="C159" s="157">
        <v>222571.82850000003</v>
      </c>
      <c r="D159" s="353" t="s">
        <v>4974</v>
      </c>
      <c r="E159" s="351"/>
      <c r="F159" s="351"/>
      <c r="G159" s="351"/>
      <c r="H159" s="351"/>
      <c r="I159" s="351"/>
      <c r="J159" s="351"/>
      <c r="K159" s="351"/>
      <c r="L159" s="351"/>
      <c r="M159" s="351"/>
      <c r="N159" s="351"/>
      <c r="O159" s="351"/>
      <c r="P159" s="351"/>
      <c r="Q159" s="351"/>
      <c r="R159" s="351"/>
      <c r="S159" s="351"/>
      <c r="T159" s="351"/>
      <c r="U159" s="351"/>
      <c r="V159" s="351"/>
      <c r="W159" s="351"/>
      <c r="X159" s="351"/>
      <c r="Y159" s="351"/>
      <c r="Z159" s="351"/>
      <c r="AA159" s="351"/>
      <c r="AB159" s="351"/>
      <c r="AC159" s="351"/>
      <c r="AD159" s="351"/>
      <c r="AE159" s="351"/>
      <c r="AF159" s="351"/>
      <c r="AG159" s="351"/>
      <c r="AH159" s="351"/>
      <c r="AI159" s="351"/>
      <c r="AJ159" s="351"/>
      <c r="AK159" s="351"/>
      <c r="AL159" s="351"/>
      <c r="AM159" s="351"/>
      <c r="AN159" s="351"/>
    </row>
    <row r="160" spans="2:40" s="5" customFormat="1">
      <c r="B160" s="282" t="s">
        <v>56</v>
      </c>
      <c r="C160" s="157">
        <v>53183.320999999996</v>
      </c>
      <c r="D160" s="353" t="s">
        <v>4975</v>
      </c>
      <c r="E160" s="351"/>
      <c r="F160" s="351"/>
      <c r="G160" s="351"/>
      <c r="H160" s="351"/>
      <c r="I160" s="351"/>
      <c r="J160" s="351"/>
      <c r="K160" s="351"/>
      <c r="L160" s="351"/>
      <c r="M160" s="351"/>
      <c r="N160" s="351"/>
      <c r="O160" s="351"/>
      <c r="P160" s="351"/>
      <c r="Q160" s="351"/>
      <c r="R160" s="351"/>
      <c r="S160" s="351"/>
      <c r="T160" s="351"/>
      <c r="U160" s="351"/>
      <c r="V160" s="351"/>
      <c r="W160" s="351"/>
      <c r="X160" s="351"/>
      <c r="Y160" s="351"/>
      <c r="Z160" s="351"/>
      <c r="AA160" s="351"/>
      <c r="AB160" s="351"/>
      <c r="AC160" s="351"/>
      <c r="AD160" s="351"/>
      <c r="AE160" s="351"/>
      <c r="AF160" s="351"/>
      <c r="AG160" s="351"/>
      <c r="AH160" s="351"/>
      <c r="AI160" s="351"/>
      <c r="AJ160" s="351"/>
      <c r="AK160" s="351"/>
      <c r="AL160" s="351"/>
      <c r="AM160" s="351"/>
      <c r="AN160" s="351"/>
    </row>
    <row r="161" spans="2:40" s="5" customFormat="1">
      <c r="B161" s="282" t="s">
        <v>56</v>
      </c>
      <c r="C161" s="157">
        <v>93745.25</v>
      </c>
      <c r="D161" s="130" t="s">
        <v>4976</v>
      </c>
      <c r="E161" s="351"/>
      <c r="F161" s="351"/>
      <c r="G161" s="351"/>
      <c r="H161" s="351"/>
      <c r="I161" s="351"/>
      <c r="J161" s="351"/>
      <c r="K161" s="351"/>
      <c r="L161" s="351"/>
      <c r="M161" s="351"/>
      <c r="N161" s="351"/>
      <c r="O161" s="351"/>
      <c r="P161" s="351"/>
      <c r="Q161" s="351"/>
      <c r="R161" s="351"/>
      <c r="S161" s="351"/>
      <c r="T161" s="351"/>
      <c r="U161" s="351"/>
      <c r="V161" s="351"/>
      <c r="W161" s="351"/>
      <c r="X161" s="351"/>
      <c r="Y161" s="351"/>
      <c r="Z161" s="351"/>
      <c r="AA161" s="351"/>
      <c r="AB161" s="351"/>
      <c r="AC161" s="351"/>
      <c r="AD161" s="351"/>
      <c r="AE161" s="351"/>
      <c r="AF161" s="351"/>
      <c r="AG161" s="351"/>
      <c r="AH161" s="351"/>
      <c r="AI161" s="351"/>
      <c r="AJ161" s="351"/>
      <c r="AK161" s="351"/>
      <c r="AL161" s="351"/>
      <c r="AM161" s="351"/>
      <c r="AN161" s="351"/>
    </row>
    <row r="162" spans="2:40" s="5" customFormat="1">
      <c r="B162" s="282" t="s">
        <v>56</v>
      </c>
      <c r="C162" s="157">
        <v>85000</v>
      </c>
      <c r="D162" s="130" t="s">
        <v>4977</v>
      </c>
      <c r="E162" s="351"/>
      <c r="F162" s="351"/>
      <c r="G162" s="351"/>
      <c r="H162" s="351"/>
      <c r="I162" s="351"/>
      <c r="J162" s="351"/>
      <c r="K162" s="351"/>
      <c r="L162" s="351"/>
      <c r="M162" s="351"/>
      <c r="N162" s="351"/>
      <c r="O162" s="351"/>
      <c r="P162" s="351"/>
      <c r="Q162" s="351"/>
      <c r="R162" s="351"/>
      <c r="S162" s="351"/>
      <c r="T162" s="351"/>
      <c r="U162" s="351"/>
      <c r="V162" s="351"/>
      <c r="W162" s="351"/>
      <c r="X162" s="351"/>
      <c r="Y162" s="351"/>
      <c r="Z162" s="351"/>
      <c r="AA162" s="351"/>
      <c r="AB162" s="351"/>
      <c r="AC162" s="351"/>
      <c r="AD162" s="351"/>
      <c r="AE162" s="351"/>
      <c r="AF162" s="351"/>
      <c r="AG162" s="351"/>
      <c r="AH162" s="351"/>
      <c r="AI162" s="351"/>
      <c r="AJ162" s="351"/>
      <c r="AK162" s="351"/>
      <c r="AL162" s="351"/>
      <c r="AM162" s="351"/>
      <c r="AN162" s="351"/>
    </row>
    <row r="163" spans="2:40" s="5" customFormat="1">
      <c r="B163" s="282" t="s">
        <v>56</v>
      </c>
      <c r="C163" s="157">
        <v>42625</v>
      </c>
      <c r="D163" s="130" t="s">
        <v>4978</v>
      </c>
      <c r="E163" s="351"/>
      <c r="F163" s="351"/>
      <c r="G163" s="351"/>
      <c r="H163" s="351"/>
      <c r="I163" s="351"/>
      <c r="J163" s="351"/>
      <c r="K163" s="351"/>
      <c r="L163" s="351"/>
      <c r="M163" s="351"/>
      <c r="N163" s="351"/>
      <c r="O163" s="351"/>
      <c r="P163" s="351"/>
      <c r="Q163" s="351"/>
      <c r="R163" s="351"/>
      <c r="S163" s="351"/>
      <c r="T163" s="351"/>
      <c r="U163" s="351"/>
      <c r="V163" s="351"/>
      <c r="W163" s="351"/>
      <c r="X163" s="351"/>
      <c r="Y163" s="351"/>
      <c r="Z163" s="351"/>
      <c r="AA163" s="351"/>
      <c r="AB163" s="351"/>
      <c r="AC163" s="351"/>
      <c r="AD163" s="351"/>
      <c r="AE163" s="351"/>
      <c r="AF163" s="351"/>
      <c r="AG163" s="351"/>
      <c r="AH163" s="351"/>
      <c r="AI163" s="351"/>
      <c r="AJ163" s="351"/>
      <c r="AK163" s="351"/>
      <c r="AL163" s="351"/>
      <c r="AM163" s="351"/>
      <c r="AN163" s="351"/>
    </row>
    <row r="164" spans="2:40" s="5" customFormat="1">
      <c r="B164" s="282" t="s">
        <v>56</v>
      </c>
      <c r="C164" s="157">
        <v>183882.6</v>
      </c>
      <c r="D164" s="355" t="s">
        <v>4980</v>
      </c>
      <c r="E164" s="351"/>
      <c r="F164" s="351"/>
      <c r="G164" s="351"/>
      <c r="H164" s="351"/>
      <c r="I164" s="351"/>
      <c r="J164" s="351"/>
      <c r="K164" s="351"/>
      <c r="L164" s="351"/>
      <c r="M164" s="351"/>
      <c r="N164" s="351"/>
      <c r="O164" s="351"/>
      <c r="P164" s="351"/>
      <c r="Q164" s="351"/>
      <c r="R164" s="351"/>
      <c r="S164" s="351"/>
      <c r="T164" s="351"/>
      <c r="U164" s="351"/>
      <c r="V164" s="351"/>
      <c r="W164" s="351"/>
      <c r="X164" s="351"/>
      <c r="Y164" s="351"/>
      <c r="Z164" s="351"/>
      <c r="AA164" s="351"/>
      <c r="AB164" s="351"/>
      <c r="AC164" s="351"/>
      <c r="AD164" s="351"/>
      <c r="AE164" s="351"/>
      <c r="AF164" s="351"/>
      <c r="AG164" s="351"/>
      <c r="AH164" s="351"/>
      <c r="AI164" s="351"/>
      <c r="AJ164" s="351"/>
      <c r="AK164" s="351"/>
      <c r="AL164" s="351"/>
      <c r="AM164" s="351"/>
      <c r="AN164" s="351"/>
    </row>
    <row r="165" spans="2:40" s="5" customFormat="1">
      <c r="B165" s="282" t="s">
        <v>56</v>
      </c>
      <c r="C165" s="157">
        <v>26401.53</v>
      </c>
      <c r="D165" s="355" t="s">
        <v>4979</v>
      </c>
      <c r="E165" s="351"/>
      <c r="F165" s="351"/>
      <c r="G165" s="351"/>
      <c r="H165" s="351"/>
      <c r="I165" s="351"/>
      <c r="J165" s="351"/>
      <c r="K165" s="351"/>
      <c r="L165" s="351"/>
      <c r="M165" s="351"/>
      <c r="N165" s="351"/>
      <c r="O165" s="351"/>
      <c r="P165" s="351"/>
      <c r="Q165" s="351"/>
      <c r="R165" s="351"/>
      <c r="S165" s="351"/>
      <c r="T165" s="351"/>
      <c r="U165" s="351"/>
      <c r="V165" s="351"/>
      <c r="W165" s="351"/>
      <c r="X165" s="351"/>
      <c r="Y165" s="351"/>
      <c r="Z165" s="351"/>
      <c r="AA165" s="351"/>
      <c r="AB165" s="351"/>
      <c r="AC165" s="351"/>
      <c r="AD165" s="351"/>
      <c r="AE165" s="351"/>
      <c r="AF165" s="351"/>
      <c r="AG165" s="351"/>
      <c r="AH165" s="351"/>
      <c r="AI165" s="351"/>
      <c r="AJ165" s="351"/>
      <c r="AK165" s="351"/>
      <c r="AL165" s="351"/>
      <c r="AM165" s="351"/>
      <c r="AN165" s="351"/>
    </row>
    <row r="166" spans="2:40" s="5" customFormat="1" ht="15">
      <c r="B166" s="7"/>
      <c r="C166" s="275"/>
      <c r="D166" s="33"/>
      <c r="E166" s="351"/>
      <c r="F166" s="351"/>
      <c r="G166" s="351"/>
      <c r="H166" s="351"/>
      <c r="I166" s="351"/>
      <c r="J166" s="351"/>
      <c r="K166" s="351"/>
      <c r="L166" s="351"/>
      <c r="M166" s="351"/>
      <c r="N166" s="351"/>
      <c r="O166" s="351"/>
      <c r="P166" s="351"/>
      <c r="Q166" s="351"/>
      <c r="R166" s="351"/>
      <c r="S166" s="351"/>
      <c r="T166" s="351"/>
      <c r="U166" s="351"/>
      <c r="V166" s="351"/>
      <c r="W166" s="351"/>
      <c r="X166" s="351"/>
      <c r="Y166" s="351"/>
      <c r="Z166" s="351"/>
      <c r="AA166" s="351"/>
      <c r="AB166" s="351"/>
      <c r="AC166" s="351"/>
      <c r="AD166" s="351"/>
      <c r="AE166" s="351"/>
      <c r="AF166" s="351"/>
      <c r="AG166" s="351"/>
      <c r="AH166" s="351"/>
      <c r="AI166" s="351"/>
      <c r="AJ166" s="351"/>
      <c r="AK166" s="351"/>
      <c r="AL166" s="351"/>
      <c r="AM166" s="351"/>
      <c r="AN166" s="351"/>
    </row>
    <row r="167" spans="2:40" s="5" customFormat="1">
      <c r="B167" s="7"/>
      <c r="C167" s="4"/>
      <c r="D167" s="33"/>
      <c r="E167" s="351"/>
      <c r="F167" s="351"/>
      <c r="G167" s="351"/>
      <c r="H167" s="351"/>
      <c r="I167" s="351"/>
      <c r="J167" s="351"/>
      <c r="K167" s="351"/>
      <c r="L167" s="351"/>
      <c r="M167" s="351"/>
      <c r="N167" s="351"/>
      <c r="O167" s="351"/>
      <c r="P167" s="351"/>
      <c r="Q167" s="351"/>
      <c r="R167" s="351"/>
      <c r="S167" s="351"/>
      <c r="T167" s="351"/>
      <c r="U167" s="351"/>
      <c r="V167" s="351"/>
      <c r="W167" s="351"/>
      <c r="X167" s="351"/>
      <c r="Y167" s="351"/>
      <c r="Z167" s="351"/>
      <c r="AA167" s="351"/>
      <c r="AB167" s="351"/>
      <c r="AC167" s="351"/>
      <c r="AD167" s="351"/>
      <c r="AE167" s="351"/>
      <c r="AF167" s="351"/>
      <c r="AG167" s="351"/>
      <c r="AH167" s="351"/>
      <c r="AI167" s="351"/>
      <c r="AJ167" s="351"/>
      <c r="AK167" s="351"/>
      <c r="AL167" s="351"/>
      <c r="AM167" s="351"/>
      <c r="AN167" s="351"/>
    </row>
    <row r="168" spans="2:40" s="5" customFormat="1">
      <c r="B168" s="7"/>
      <c r="C168" s="4"/>
      <c r="D168" s="33"/>
      <c r="E168" s="351"/>
      <c r="F168" s="351"/>
      <c r="G168" s="351"/>
      <c r="H168" s="351"/>
      <c r="I168" s="351"/>
      <c r="J168" s="351"/>
      <c r="K168" s="351"/>
      <c r="L168" s="351"/>
      <c r="M168" s="351"/>
      <c r="N168" s="351"/>
      <c r="O168" s="351"/>
      <c r="P168" s="351"/>
      <c r="Q168" s="351"/>
      <c r="R168" s="351"/>
      <c r="S168" s="351"/>
      <c r="T168" s="351"/>
      <c r="U168" s="351"/>
      <c r="V168" s="351"/>
      <c r="W168" s="351"/>
      <c r="X168" s="351"/>
      <c r="Y168" s="351"/>
      <c r="Z168" s="351"/>
      <c r="AA168" s="351"/>
      <c r="AB168" s="351"/>
      <c r="AC168" s="351"/>
      <c r="AD168" s="351"/>
      <c r="AE168" s="351"/>
      <c r="AF168" s="351"/>
      <c r="AG168" s="351"/>
      <c r="AH168" s="351"/>
      <c r="AI168" s="351"/>
      <c r="AJ168" s="351"/>
      <c r="AK168" s="351"/>
      <c r="AL168" s="351"/>
      <c r="AM168" s="351"/>
      <c r="AN168" s="351"/>
    </row>
    <row r="169" spans="2:40" s="5" customFormat="1">
      <c r="B169" s="7"/>
      <c r="C169" s="4"/>
      <c r="D169" s="33"/>
      <c r="E169" s="351"/>
      <c r="F169" s="351"/>
      <c r="G169" s="354"/>
      <c r="H169" s="351"/>
      <c r="I169" s="351"/>
      <c r="J169" s="351"/>
      <c r="K169" s="351"/>
      <c r="L169" s="351"/>
      <c r="M169" s="351"/>
      <c r="N169" s="351"/>
      <c r="O169" s="351"/>
      <c r="P169" s="351"/>
      <c r="Q169" s="351"/>
      <c r="R169" s="351"/>
      <c r="S169" s="351"/>
      <c r="T169" s="351"/>
      <c r="U169" s="351"/>
      <c r="V169" s="351"/>
      <c r="W169" s="351"/>
      <c r="X169" s="351"/>
      <c r="Y169" s="351"/>
      <c r="Z169" s="351"/>
      <c r="AA169" s="351"/>
      <c r="AB169" s="351"/>
      <c r="AC169" s="351"/>
      <c r="AD169" s="351"/>
      <c r="AE169" s="351"/>
      <c r="AF169" s="351"/>
      <c r="AG169" s="351"/>
      <c r="AH169" s="351"/>
      <c r="AI169" s="351"/>
      <c r="AJ169" s="351"/>
      <c r="AK169" s="351"/>
      <c r="AL169" s="351"/>
      <c r="AM169" s="351"/>
      <c r="AN169" s="351"/>
    </row>
    <row r="170" spans="2:40" s="5" customFormat="1">
      <c r="B170" s="7"/>
      <c r="C170" s="4"/>
      <c r="D170" s="33"/>
      <c r="E170" s="351"/>
      <c r="F170" s="351"/>
      <c r="G170" s="351"/>
      <c r="H170" s="351"/>
      <c r="I170" s="351"/>
      <c r="J170" s="351"/>
      <c r="K170" s="351"/>
      <c r="L170" s="351"/>
      <c r="M170" s="351"/>
      <c r="N170" s="351"/>
      <c r="O170" s="351"/>
      <c r="P170" s="351"/>
      <c r="Q170" s="351"/>
      <c r="R170" s="351"/>
      <c r="S170" s="351"/>
      <c r="T170" s="351"/>
      <c r="U170" s="351"/>
      <c r="V170" s="351"/>
      <c r="W170" s="351"/>
      <c r="X170" s="351"/>
      <c r="Y170" s="351"/>
      <c r="Z170" s="351"/>
      <c r="AA170" s="351"/>
      <c r="AB170" s="351"/>
      <c r="AC170" s="351"/>
      <c r="AD170" s="351"/>
      <c r="AE170" s="351"/>
      <c r="AF170" s="351"/>
      <c r="AG170" s="351"/>
      <c r="AH170" s="351"/>
      <c r="AI170" s="351"/>
      <c r="AJ170" s="351"/>
      <c r="AK170" s="351"/>
      <c r="AL170" s="351"/>
      <c r="AM170" s="351"/>
      <c r="AN170" s="351"/>
    </row>
    <row r="171" spans="2:40" s="5" customFormat="1">
      <c r="B171" s="7"/>
      <c r="C171" s="4"/>
      <c r="D171" s="33"/>
      <c r="E171" s="351"/>
      <c r="F171" s="351"/>
      <c r="G171" s="351"/>
      <c r="H171" s="351"/>
      <c r="I171" s="351"/>
      <c r="J171" s="351"/>
      <c r="K171" s="351"/>
      <c r="L171" s="351"/>
      <c r="M171" s="351"/>
      <c r="N171" s="351"/>
      <c r="O171" s="351"/>
      <c r="P171" s="351"/>
      <c r="Q171" s="351"/>
      <c r="R171" s="351"/>
      <c r="S171" s="351"/>
      <c r="T171" s="351"/>
      <c r="U171" s="351"/>
      <c r="V171" s="351"/>
      <c r="W171" s="351"/>
      <c r="X171" s="351"/>
      <c r="Y171" s="351"/>
      <c r="Z171" s="351"/>
      <c r="AA171" s="351"/>
      <c r="AB171" s="351"/>
      <c r="AC171" s="351"/>
      <c r="AD171" s="351"/>
      <c r="AE171" s="351"/>
      <c r="AF171" s="351"/>
      <c r="AG171" s="351"/>
      <c r="AH171" s="351"/>
      <c r="AI171" s="351"/>
      <c r="AJ171" s="351"/>
      <c r="AK171" s="351"/>
      <c r="AL171" s="351"/>
      <c r="AM171" s="351"/>
      <c r="AN171" s="351"/>
    </row>
    <row r="172" spans="2:40" s="5" customFormat="1">
      <c r="B172" s="7"/>
      <c r="C172" s="4"/>
      <c r="D172" s="33"/>
      <c r="E172" s="351"/>
      <c r="F172" s="351"/>
      <c r="G172" s="351"/>
      <c r="H172" s="351"/>
      <c r="I172" s="351"/>
      <c r="J172" s="351"/>
      <c r="K172" s="351"/>
      <c r="L172" s="351"/>
      <c r="M172" s="351"/>
      <c r="N172" s="351"/>
      <c r="O172" s="351"/>
      <c r="P172" s="351"/>
      <c r="Q172" s="351"/>
      <c r="R172" s="351"/>
      <c r="S172" s="351"/>
      <c r="T172" s="351"/>
      <c r="U172" s="351"/>
      <c r="V172" s="351"/>
      <c r="W172" s="351"/>
      <c r="X172" s="351"/>
      <c r="Y172" s="351"/>
      <c r="Z172" s="351"/>
      <c r="AA172" s="351"/>
      <c r="AB172" s="351"/>
      <c r="AC172" s="351"/>
      <c r="AD172" s="351"/>
      <c r="AE172" s="351"/>
      <c r="AF172" s="351"/>
      <c r="AG172" s="351"/>
      <c r="AH172" s="351"/>
      <c r="AI172" s="351"/>
      <c r="AJ172" s="351"/>
      <c r="AK172" s="351"/>
      <c r="AL172" s="351"/>
      <c r="AM172" s="351"/>
      <c r="AN172" s="351"/>
    </row>
    <row r="173" spans="2:40" s="5" customFormat="1">
      <c r="B173" s="7"/>
      <c r="C173" s="4"/>
      <c r="D173" s="33"/>
      <c r="E173" s="351"/>
      <c r="F173" s="351"/>
      <c r="G173" s="351"/>
      <c r="H173" s="351"/>
      <c r="I173" s="351"/>
      <c r="J173" s="351"/>
      <c r="K173" s="351"/>
      <c r="L173" s="351"/>
      <c r="M173" s="351"/>
      <c r="N173" s="351"/>
      <c r="O173" s="351"/>
      <c r="P173" s="351"/>
      <c r="Q173" s="351"/>
      <c r="R173" s="351"/>
      <c r="S173" s="351"/>
      <c r="T173" s="351"/>
      <c r="U173" s="351"/>
      <c r="V173" s="351"/>
      <c r="W173" s="351"/>
      <c r="X173" s="351"/>
      <c r="Y173" s="351"/>
      <c r="Z173" s="351"/>
      <c r="AA173" s="351"/>
      <c r="AB173" s="351"/>
      <c r="AC173" s="351"/>
      <c r="AD173" s="351"/>
      <c r="AE173" s="351"/>
      <c r="AF173" s="351"/>
      <c r="AG173" s="351"/>
      <c r="AH173" s="351"/>
      <c r="AI173" s="351"/>
      <c r="AJ173" s="351"/>
      <c r="AK173" s="351"/>
      <c r="AL173" s="351"/>
      <c r="AM173" s="351"/>
      <c r="AN173" s="351"/>
    </row>
    <row r="174" spans="2:40" s="5" customFormat="1">
      <c r="B174" s="7"/>
      <c r="C174" s="4"/>
      <c r="D174" s="33"/>
      <c r="E174" s="351"/>
      <c r="F174" s="351"/>
      <c r="G174" s="351"/>
      <c r="H174" s="351"/>
      <c r="I174" s="351"/>
      <c r="J174" s="351"/>
      <c r="K174" s="351"/>
      <c r="L174" s="351"/>
      <c r="M174" s="351"/>
      <c r="N174" s="351"/>
      <c r="O174" s="351"/>
      <c r="P174" s="351"/>
      <c r="Q174" s="351"/>
      <c r="R174" s="351"/>
      <c r="S174" s="351"/>
      <c r="T174" s="351"/>
      <c r="U174" s="351"/>
      <c r="V174" s="351"/>
      <c r="W174" s="351"/>
      <c r="X174" s="351"/>
      <c r="Y174" s="351"/>
      <c r="Z174" s="351"/>
      <c r="AA174" s="351"/>
      <c r="AB174" s="351"/>
      <c r="AC174" s="351"/>
      <c r="AD174" s="351"/>
      <c r="AE174" s="351"/>
      <c r="AF174" s="351"/>
      <c r="AG174" s="351"/>
      <c r="AH174" s="351"/>
      <c r="AI174" s="351"/>
      <c r="AJ174" s="351"/>
      <c r="AK174" s="351"/>
      <c r="AL174" s="351"/>
      <c r="AM174" s="351"/>
      <c r="AN174" s="351"/>
    </row>
    <row r="175" spans="2:40" s="5" customFormat="1">
      <c r="B175" s="7"/>
      <c r="C175" s="4"/>
      <c r="D175" s="33"/>
      <c r="E175" s="351"/>
      <c r="F175" s="351"/>
      <c r="G175" s="351"/>
      <c r="H175" s="351"/>
      <c r="I175" s="351"/>
      <c r="J175" s="351"/>
      <c r="K175" s="351"/>
      <c r="L175" s="351"/>
      <c r="M175" s="351"/>
      <c r="N175" s="351"/>
      <c r="O175" s="351"/>
      <c r="P175" s="351"/>
      <c r="Q175" s="351"/>
      <c r="R175" s="351"/>
      <c r="S175" s="351"/>
      <c r="T175" s="351"/>
      <c r="U175" s="351"/>
      <c r="V175" s="351"/>
      <c r="W175" s="351"/>
      <c r="X175" s="351"/>
      <c r="Y175" s="351"/>
      <c r="Z175" s="351"/>
      <c r="AA175" s="351"/>
      <c r="AB175" s="351"/>
      <c r="AC175" s="351"/>
      <c r="AD175" s="351"/>
      <c r="AE175" s="351"/>
      <c r="AF175" s="351"/>
      <c r="AG175" s="351"/>
      <c r="AH175" s="351"/>
      <c r="AI175" s="351"/>
      <c r="AJ175" s="351"/>
      <c r="AK175" s="351"/>
      <c r="AL175" s="351"/>
      <c r="AM175" s="351"/>
      <c r="AN175" s="351"/>
    </row>
    <row r="176" spans="2:40" s="5" customFormat="1">
      <c r="B176" s="7"/>
      <c r="C176" s="4"/>
      <c r="D176" s="33"/>
      <c r="E176" s="351"/>
      <c r="F176" s="351"/>
      <c r="G176" s="351"/>
      <c r="H176" s="351"/>
      <c r="I176" s="351"/>
      <c r="J176" s="351"/>
      <c r="K176" s="351"/>
      <c r="L176" s="351"/>
      <c r="M176" s="351"/>
      <c r="N176" s="351"/>
      <c r="O176" s="351"/>
      <c r="P176" s="351"/>
      <c r="Q176" s="351"/>
      <c r="R176" s="351"/>
      <c r="S176" s="351"/>
      <c r="T176" s="351"/>
      <c r="U176" s="351"/>
      <c r="V176" s="351"/>
      <c r="W176" s="351"/>
      <c r="X176" s="351"/>
      <c r="Y176" s="351"/>
      <c r="Z176" s="351"/>
      <c r="AA176" s="351"/>
      <c r="AB176" s="351"/>
      <c r="AC176" s="351"/>
      <c r="AD176" s="351"/>
      <c r="AE176" s="351"/>
      <c r="AF176" s="351"/>
      <c r="AG176" s="351"/>
      <c r="AH176" s="351"/>
      <c r="AI176" s="351"/>
      <c r="AJ176" s="351"/>
      <c r="AK176" s="351"/>
      <c r="AL176" s="351"/>
      <c r="AM176" s="351"/>
      <c r="AN176" s="351"/>
    </row>
    <row r="177" spans="2:40" s="5" customFormat="1">
      <c r="B177" s="7"/>
      <c r="C177" s="4"/>
      <c r="D177" s="33"/>
      <c r="E177" s="351"/>
      <c r="F177" s="351"/>
      <c r="G177" s="351"/>
      <c r="H177" s="351"/>
      <c r="I177" s="351"/>
      <c r="J177" s="351"/>
      <c r="K177" s="351"/>
      <c r="L177" s="351"/>
      <c r="M177" s="351"/>
      <c r="N177" s="351"/>
      <c r="O177" s="351"/>
      <c r="P177" s="351"/>
      <c r="Q177" s="351"/>
      <c r="R177" s="351"/>
      <c r="S177" s="351"/>
      <c r="T177" s="351"/>
      <c r="U177" s="351"/>
      <c r="V177" s="351"/>
      <c r="W177" s="351"/>
      <c r="X177" s="351"/>
      <c r="Y177" s="351"/>
      <c r="Z177" s="351"/>
      <c r="AA177" s="351"/>
      <c r="AB177" s="351"/>
      <c r="AC177" s="351"/>
      <c r="AD177" s="351"/>
      <c r="AE177" s="351"/>
      <c r="AF177" s="351"/>
      <c r="AG177" s="351"/>
      <c r="AH177" s="351"/>
      <c r="AI177" s="351"/>
      <c r="AJ177" s="351"/>
      <c r="AK177" s="351"/>
      <c r="AL177" s="351"/>
      <c r="AM177" s="351"/>
      <c r="AN177" s="351"/>
    </row>
    <row r="178" spans="2:40" s="5" customFormat="1">
      <c r="B178" s="7"/>
      <c r="C178" s="4"/>
      <c r="D178" s="33"/>
      <c r="E178" s="351"/>
      <c r="F178" s="351"/>
      <c r="G178" s="351"/>
      <c r="H178" s="351"/>
      <c r="I178" s="351"/>
      <c r="J178" s="351"/>
      <c r="K178" s="351"/>
      <c r="L178" s="351"/>
      <c r="M178" s="351"/>
      <c r="N178" s="351"/>
      <c r="O178" s="351"/>
      <c r="P178" s="351"/>
      <c r="Q178" s="351"/>
      <c r="R178" s="351"/>
      <c r="S178" s="351"/>
      <c r="T178" s="351"/>
      <c r="U178" s="351"/>
      <c r="V178" s="351"/>
      <c r="W178" s="351"/>
      <c r="X178" s="351"/>
      <c r="Y178" s="351"/>
      <c r="Z178" s="351"/>
      <c r="AA178" s="351"/>
      <c r="AB178" s="351"/>
      <c r="AC178" s="351"/>
      <c r="AD178" s="351"/>
      <c r="AE178" s="351"/>
      <c r="AF178" s="351"/>
      <c r="AG178" s="351"/>
      <c r="AH178" s="351"/>
      <c r="AI178" s="351"/>
      <c r="AJ178" s="351"/>
      <c r="AK178" s="351"/>
      <c r="AL178" s="351"/>
      <c r="AM178" s="351"/>
      <c r="AN178" s="351"/>
    </row>
    <row r="179" spans="2:40" s="5" customFormat="1">
      <c r="B179" s="7"/>
      <c r="C179" s="4"/>
      <c r="D179" s="33"/>
      <c r="E179" s="351"/>
      <c r="F179" s="351"/>
      <c r="G179" s="351"/>
      <c r="H179" s="351"/>
      <c r="I179" s="351"/>
      <c r="J179" s="351"/>
      <c r="K179" s="351"/>
      <c r="L179" s="351"/>
      <c r="M179" s="351"/>
      <c r="N179" s="351"/>
      <c r="O179" s="351"/>
      <c r="P179" s="351"/>
      <c r="Q179" s="351"/>
      <c r="R179" s="351"/>
      <c r="S179" s="351"/>
      <c r="T179" s="351"/>
      <c r="U179" s="351"/>
      <c r="V179" s="351"/>
      <c r="W179" s="351"/>
      <c r="X179" s="351"/>
      <c r="Y179" s="351"/>
      <c r="Z179" s="351"/>
      <c r="AA179" s="351"/>
      <c r="AB179" s="351"/>
      <c r="AC179" s="351"/>
      <c r="AD179" s="351"/>
      <c r="AE179" s="351"/>
      <c r="AF179" s="351"/>
      <c r="AG179" s="351"/>
      <c r="AH179" s="351"/>
      <c r="AI179" s="351"/>
      <c r="AJ179" s="351"/>
      <c r="AK179" s="351"/>
      <c r="AL179" s="351"/>
      <c r="AM179" s="351"/>
      <c r="AN179" s="351"/>
    </row>
    <row r="180" spans="2:40" s="5" customFormat="1">
      <c r="B180" s="7"/>
      <c r="C180" s="4"/>
      <c r="D180" s="33"/>
      <c r="E180" s="351"/>
      <c r="F180" s="351"/>
      <c r="G180" s="351"/>
      <c r="H180" s="351"/>
      <c r="I180" s="351"/>
      <c r="J180" s="351"/>
      <c r="K180" s="351"/>
      <c r="L180" s="351"/>
      <c r="M180" s="351"/>
      <c r="N180" s="351"/>
      <c r="O180" s="351"/>
      <c r="P180" s="351"/>
      <c r="Q180" s="351"/>
      <c r="R180" s="351"/>
      <c r="S180" s="351"/>
      <c r="T180" s="351"/>
      <c r="U180" s="351"/>
      <c r="V180" s="351"/>
      <c r="W180" s="351"/>
      <c r="X180" s="351"/>
      <c r="Y180" s="351"/>
      <c r="Z180" s="351"/>
      <c r="AA180" s="351"/>
      <c r="AB180" s="351"/>
      <c r="AC180" s="351"/>
      <c r="AD180" s="351"/>
      <c r="AE180" s="351"/>
      <c r="AF180" s="351"/>
      <c r="AG180" s="351"/>
      <c r="AH180" s="351"/>
      <c r="AI180" s="351"/>
      <c r="AJ180" s="351"/>
      <c r="AK180" s="351"/>
      <c r="AL180" s="351"/>
      <c r="AM180" s="351"/>
      <c r="AN180" s="351"/>
    </row>
    <row r="181" spans="2:40" s="5" customFormat="1">
      <c r="B181" s="7"/>
      <c r="C181" s="4"/>
      <c r="D181" s="33"/>
      <c r="E181" s="351"/>
      <c r="F181" s="351"/>
      <c r="G181" s="351"/>
      <c r="H181" s="351"/>
      <c r="I181" s="351"/>
      <c r="J181" s="351"/>
      <c r="K181" s="351"/>
      <c r="L181" s="351"/>
      <c r="M181" s="351"/>
      <c r="N181" s="351"/>
      <c r="O181" s="351"/>
      <c r="P181" s="351"/>
      <c r="Q181" s="351"/>
      <c r="R181" s="351"/>
      <c r="S181" s="351"/>
      <c r="T181" s="351"/>
      <c r="U181" s="351"/>
      <c r="V181" s="351"/>
      <c r="W181" s="351"/>
      <c r="X181" s="351"/>
      <c r="Y181" s="351"/>
      <c r="Z181" s="351"/>
      <c r="AA181" s="351"/>
      <c r="AB181" s="351"/>
      <c r="AC181" s="351"/>
      <c r="AD181" s="351"/>
      <c r="AE181" s="351"/>
      <c r="AF181" s="351"/>
      <c r="AG181" s="351"/>
      <c r="AH181" s="351"/>
      <c r="AI181" s="351"/>
      <c r="AJ181" s="351"/>
      <c r="AK181" s="351"/>
      <c r="AL181" s="351"/>
      <c r="AM181" s="351"/>
      <c r="AN181" s="351"/>
    </row>
    <row r="182" spans="2:40" s="5" customFormat="1">
      <c r="B182" s="7"/>
      <c r="C182" s="4"/>
      <c r="D182" s="33"/>
      <c r="E182" s="351"/>
      <c r="F182" s="351"/>
      <c r="G182" s="351"/>
      <c r="H182" s="351"/>
      <c r="I182" s="351"/>
      <c r="J182" s="351"/>
      <c r="K182" s="351"/>
      <c r="L182" s="351"/>
      <c r="M182" s="351"/>
      <c r="N182" s="351"/>
      <c r="O182" s="351"/>
      <c r="P182" s="351"/>
      <c r="Q182" s="351"/>
      <c r="R182" s="351"/>
      <c r="S182" s="351"/>
      <c r="T182" s="351"/>
      <c r="U182" s="351"/>
      <c r="V182" s="351"/>
      <c r="W182" s="351"/>
      <c r="X182" s="351"/>
      <c r="Y182" s="351"/>
      <c r="Z182" s="351"/>
      <c r="AA182" s="351"/>
      <c r="AB182" s="351"/>
      <c r="AC182" s="351"/>
      <c r="AD182" s="351"/>
      <c r="AE182" s="351"/>
      <c r="AF182" s="351"/>
      <c r="AG182" s="351"/>
      <c r="AH182" s="351"/>
      <c r="AI182" s="351"/>
      <c r="AJ182" s="351"/>
      <c r="AK182" s="351"/>
      <c r="AL182" s="351"/>
      <c r="AM182" s="351"/>
      <c r="AN182" s="351"/>
    </row>
    <row r="183" spans="2:40" s="5" customFormat="1">
      <c r="B183" s="7"/>
      <c r="C183" s="4"/>
      <c r="D183" s="33"/>
      <c r="E183" s="351"/>
      <c r="F183" s="351"/>
      <c r="G183" s="351"/>
      <c r="H183" s="351"/>
      <c r="I183" s="351"/>
      <c r="J183" s="351"/>
      <c r="K183" s="351"/>
      <c r="L183" s="351"/>
      <c r="M183" s="351"/>
      <c r="N183" s="351"/>
      <c r="O183" s="351"/>
      <c r="P183" s="351"/>
      <c r="Q183" s="351"/>
      <c r="R183" s="351"/>
      <c r="S183" s="351"/>
      <c r="T183" s="351"/>
      <c r="U183" s="351"/>
      <c r="V183" s="351"/>
      <c r="W183" s="351"/>
      <c r="X183" s="351"/>
      <c r="Y183" s="351"/>
      <c r="Z183" s="351"/>
      <c r="AA183" s="351"/>
      <c r="AB183" s="351"/>
      <c r="AC183" s="351"/>
      <c r="AD183" s="351"/>
      <c r="AE183" s="351"/>
      <c r="AF183" s="351"/>
      <c r="AG183" s="351"/>
      <c r="AH183" s="351"/>
      <c r="AI183" s="351"/>
      <c r="AJ183" s="351"/>
      <c r="AK183" s="351"/>
      <c r="AL183" s="351"/>
      <c r="AM183" s="351"/>
      <c r="AN183" s="351"/>
    </row>
    <row r="184" spans="2:40" s="5" customFormat="1">
      <c r="B184" s="7"/>
      <c r="C184" s="4"/>
      <c r="D184" s="33"/>
      <c r="E184" s="351"/>
      <c r="F184" s="351"/>
      <c r="G184" s="351"/>
      <c r="H184" s="351"/>
      <c r="I184" s="351"/>
      <c r="J184" s="351"/>
      <c r="K184" s="351"/>
      <c r="L184" s="351"/>
      <c r="M184" s="351"/>
      <c r="N184" s="351"/>
      <c r="O184" s="351"/>
      <c r="P184" s="351"/>
      <c r="Q184" s="351"/>
      <c r="R184" s="351"/>
      <c r="S184" s="351"/>
      <c r="T184" s="351"/>
      <c r="U184" s="351"/>
      <c r="V184" s="351"/>
      <c r="W184" s="351"/>
      <c r="X184" s="351"/>
      <c r="Y184" s="351"/>
      <c r="Z184" s="351"/>
      <c r="AA184" s="351"/>
      <c r="AB184" s="351"/>
      <c r="AC184" s="351"/>
      <c r="AD184" s="351"/>
      <c r="AE184" s="351"/>
      <c r="AF184" s="351"/>
      <c r="AG184" s="351"/>
      <c r="AH184" s="351"/>
      <c r="AI184" s="351"/>
      <c r="AJ184" s="351"/>
      <c r="AK184" s="351"/>
      <c r="AL184" s="351"/>
      <c r="AM184" s="351"/>
      <c r="AN184" s="351"/>
    </row>
    <row r="185" spans="2:40" s="5" customFormat="1">
      <c r="B185" s="7"/>
      <c r="C185" s="4"/>
      <c r="D185" s="33"/>
      <c r="E185" s="351"/>
      <c r="F185" s="351"/>
      <c r="G185" s="351"/>
      <c r="H185" s="351"/>
      <c r="I185" s="351"/>
      <c r="J185" s="351"/>
      <c r="K185" s="351"/>
      <c r="L185" s="351"/>
      <c r="M185" s="351"/>
      <c r="N185" s="351"/>
      <c r="O185" s="351"/>
      <c r="P185" s="351"/>
      <c r="Q185" s="351"/>
      <c r="R185" s="351"/>
      <c r="S185" s="351"/>
      <c r="T185" s="351"/>
      <c r="U185" s="351"/>
      <c r="V185" s="351"/>
      <c r="W185" s="351"/>
      <c r="X185" s="351"/>
      <c r="Y185" s="351"/>
      <c r="Z185" s="351"/>
      <c r="AA185" s="351"/>
      <c r="AB185" s="351"/>
      <c r="AC185" s="351"/>
      <c r="AD185" s="351"/>
      <c r="AE185" s="351"/>
      <c r="AF185" s="351"/>
      <c r="AG185" s="351"/>
      <c r="AH185" s="351"/>
      <c r="AI185" s="351"/>
      <c r="AJ185" s="351"/>
      <c r="AK185" s="351"/>
      <c r="AL185" s="351"/>
      <c r="AM185" s="351"/>
      <c r="AN185" s="351"/>
    </row>
    <row r="186" spans="2:40" s="5" customFormat="1">
      <c r="B186" s="7"/>
      <c r="C186" s="4"/>
      <c r="D186" s="33"/>
      <c r="E186" s="351"/>
      <c r="F186" s="351"/>
      <c r="G186" s="351"/>
      <c r="H186" s="351"/>
      <c r="I186" s="351"/>
      <c r="J186" s="351"/>
      <c r="K186" s="351"/>
      <c r="L186" s="351"/>
      <c r="M186" s="351"/>
      <c r="N186" s="351"/>
      <c r="O186" s="351"/>
      <c r="P186" s="351"/>
      <c r="Q186" s="351"/>
      <c r="R186" s="351"/>
      <c r="S186" s="351"/>
      <c r="T186" s="351"/>
      <c r="U186" s="351"/>
      <c r="V186" s="351"/>
      <c r="W186" s="351"/>
      <c r="X186" s="351"/>
      <c r="Y186" s="351"/>
      <c r="Z186" s="351"/>
      <c r="AA186" s="351"/>
      <c r="AB186" s="351"/>
      <c r="AC186" s="351"/>
      <c r="AD186" s="351"/>
      <c r="AE186" s="351"/>
      <c r="AF186" s="351"/>
      <c r="AG186" s="351"/>
      <c r="AH186" s="351"/>
      <c r="AI186" s="351"/>
      <c r="AJ186" s="351"/>
      <c r="AK186" s="351"/>
      <c r="AL186" s="351"/>
      <c r="AM186" s="351"/>
      <c r="AN186" s="351"/>
    </row>
    <row r="187" spans="2:40" s="5" customFormat="1">
      <c r="B187" s="7"/>
      <c r="C187" s="4"/>
      <c r="D187" s="33"/>
      <c r="E187" s="351"/>
      <c r="F187" s="351"/>
      <c r="G187" s="351"/>
      <c r="H187" s="351"/>
      <c r="I187" s="351"/>
      <c r="J187" s="351"/>
      <c r="K187" s="351"/>
      <c r="L187" s="351"/>
      <c r="M187" s="351"/>
      <c r="N187" s="351"/>
      <c r="O187" s="351"/>
      <c r="P187" s="351"/>
      <c r="Q187" s="351"/>
      <c r="R187" s="351"/>
      <c r="S187" s="351"/>
      <c r="T187" s="351"/>
      <c r="U187" s="351"/>
      <c r="V187" s="351"/>
      <c r="W187" s="351"/>
      <c r="X187" s="351"/>
      <c r="Y187" s="351"/>
      <c r="Z187" s="351"/>
      <c r="AA187" s="351"/>
      <c r="AB187" s="351"/>
      <c r="AC187" s="351"/>
      <c r="AD187" s="351"/>
      <c r="AE187" s="351"/>
      <c r="AF187" s="351"/>
      <c r="AG187" s="351"/>
      <c r="AH187" s="351"/>
      <c r="AI187" s="351"/>
      <c r="AJ187" s="351"/>
      <c r="AK187" s="351"/>
      <c r="AL187" s="351"/>
      <c r="AM187" s="351"/>
      <c r="AN187" s="351"/>
    </row>
    <row r="188" spans="2:40" s="5" customFormat="1">
      <c r="B188" s="7"/>
      <c r="C188" s="4"/>
      <c r="D188" s="33"/>
      <c r="E188" s="351"/>
      <c r="F188" s="351"/>
      <c r="G188" s="351"/>
      <c r="H188" s="351"/>
      <c r="I188" s="351"/>
      <c r="J188" s="351"/>
      <c r="K188" s="351"/>
      <c r="L188" s="351"/>
      <c r="M188" s="351"/>
      <c r="N188" s="351"/>
      <c r="O188" s="351"/>
      <c r="P188" s="351"/>
      <c r="Q188" s="351"/>
      <c r="R188" s="351"/>
      <c r="S188" s="351"/>
      <c r="T188" s="351"/>
      <c r="U188" s="351"/>
      <c r="V188" s="351"/>
      <c r="W188" s="351"/>
      <c r="X188" s="351"/>
      <c r="Y188" s="351"/>
      <c r="Z188" s="351"/>
      <c r="AA188" s="351"/>
      <c r="AB188" s="351"/>
      <c r="AC188" s="351"/>
      <c r="AD188" s="351"/>
      <c r="AE188" s="351"/>
      <c r="AF188" s="351"/>
      <c r="AG188" s="351"/>
      <c r="AH188" s="351"/>
      <c r="AI188" s="351"/>
      <c r="AJ188" s="351"/>
      <c r="AK188" s="351"/>
      <c r="AL188" s="351"/>
      <c r="AM188" s="351"/>
      <c r="AN188" s="351"/>
    </row>
    <row r="189" spans="2:40" s="5" customFormat="1">
      <c r="B189" s="7"/>
      <c r="C189" s="4"/>
      <c r="D189" s="33"/>
      <c r="E189" s="351"/>
      <c r="F189" s="351"/>
      <c r="G189" s="351"/>
      <c r="H189" s="351"/>
      <c r="I189" s="351"/>
      <c r="J189" s="351"/>
      <c r="K189" s="351"/>
      <c r="L189" s="351"/>
      <c r="M189" s="351"/>
      <c r="N189" s="351"/>
      <c r="O189" s="351"/>
      <c r="P189" s="351"/>
      <c r="Q189" s="351"/>
      <c r="R189" s="351"/>
      <c r="S189" s="351"/>
      <c r="T189" s="351"/>
      <c r="U189" s="351"/>
      <c r="V189" s="351"/>
      <c r="W189" s="351"/>
      <c r="X189" s="351"/>
      <c r="Y189" s="351"/>
      <c r="Z189" s="351"/>
      <c r="AA189" s="351"/>
      <c r="AB189" s="351"/>
      <c r="AC189" s="351"/>
      <c r="AD189" s="351"/>
      <c r="AE189" s="351"/>
      <c r="AF189" s="351"/>
      <c r="AG189" s="351"/>
      <c r="AH189" s="351"/>
      <c r="AI189" s="351"/>
      <c r="AJ189" s="351"/>
      <c r="AK189" s="351"/>
      <c r="AL189" s="351"/>
      <c r="AM189" s="351"/>
      <c r="AN189" s="351"/>
    </row>
    <row r="190" spans="2:40" s="5" customFormat="1">
      <c r="B190" s="7"/>
      <c r="C190" s="4"/>
      <c r="D190" s="33"/>
      <c r="E190" s="351"/>
      <c r="F190" s="351"/>
      <c r="G190" s="351"/>
      <c r="H190" s="351"/>
      <c r="I190" s="351"/>
      <c r="J190" s="351"/>
      <c r="K190" s="351"/>
      <c r="L190" s="351"/>
      <c r="M190" s="351"/>
      <c r="N190" s="351"/>
      <c r="O190" s="351"/>
      <c r="P190" s="351"/>
      <c r="Q190" s="351"/>
      <c r="R190" s="351"/>
      <c r="S190" s="351"/>
      <c r="T190" s="351"/>
      <c r="U190" s="351"/>
      <c r="V190" s="351"/>
      <c r="W190" s="351"/>
      <c r="X190" s="351"/>
      <c r="Y190" s="351"/>
      <c r="Z190" s="351"/>
      <c r="AA190" s="351"/>
      <c r="AB190" s="351"/>
      <c r="AC190" s="351"/>
      <c r="AD190" s="351"/>
      <c r="AE190" s="351"/>
      <c r="AF190" s="351"/>
      <c r="AG190" s="351"/>
      <c r="AH190" s="351"/>
      <c r="AI190" s="351"/>
      <c r="AJ190" s="351"/>
      <c r="AK190" s="351"/>
      <c r="AL190" s="351"/>
      <c r="AM190" s="351"/>
      <c r="AN190" s="351"/>
    </row>
    <row r="191" spans="2:40" s="5" customFormat="1">
      <c r="B191" s="7"/>
      <c r="C191" s="4"/>
      <c r="D191" s="33"/>
      <c r="E191" s="351"/>
      <c r="F191" s="351"/>
      <c r="G191" s="351"/>
      <c r="H191" s="351"/>
      <c r="I191" s="351"/>
      <c r="J191" s="351"/>
      <c r="K191" s="351"/>
      <c r="L191" s="351"/>
      <c r="M191" s="351"/>
      <c r="N191" s="351"/>
      <c r="O191" s="351"/>
      <c r="P191" s="351"/>
      <c r="Q191" s="351"/>
      <c r="R191" s="351"/>
      <c r="S191" s="351"/>
      <c r="T191" s="351"/>
      <c r="U191" s="351"/>
      <c r="V191" s="351"/>
      <c r="W191" s="351"/>
      <c r="X191" s="351"/>
      <c r="Y191" s="351"/>
      <c r="Z191" s="351"/>
      <c r="AA191" s="351"/>
      <c r="AB191" s="351"/>
      <c r="AC191" s="351"/>
      <c r="AD191" s="351"/>
      <c r="AE191" s="351"/>
      <c r="AF191" s="351"/>
      <c r="AG191" s="351"/>
      <c r="AH191" s="351"/>
      <c r="AI191" s="351"/>
      <c r="AJ191" s="351"/>
      <c r="AK191" s="351"/>
      <c r="AL191" s="351"/>
      <c r="AM191" s="351"/>
      <c r="AN191" s="351"/>
    </row>
    <row r="192" spans="2:40" s="5" customFormat="1">
      <c r="B192" s="7"/>
      <c r="C192" s="4"/>
      <c r="D192" s="33"/>
      <c r="E192" s="351"/>
      <c r="F192" s="351"/>
      <c r="G192" s="351"/>
      <c r="H192" s="351"/>
      <c r="I192" s="351"/>
      <c r="J192" s="351"/>
      <c r="K192" s="351"/>
      <c r="L192" s="351"/>
      <c r="M192" s="351"/>
      <c r="N192" s="351"/>
      <c r="O192" s="351"/>
      <c r="P192" s="351"/>
      <c r="Q192" s="351"/>
      <c r="R192" s="351"/>
      <c r="S192" s="351"/>
      <c r="T192" s="351"/>
      <c r="U192" s="351"/>
      <c r="V192" s="351"/>
      <c r="W192" s="351"/>
      <c r="X192" s="351"/>
      <c r="Y192" s="351"/>
      <c r="Z192" s="351"/>
      <c r="AA192" s="351"/>
      <c r="AB192" s="351"/>
      <c r="AC192" s="351"/>
      <c r="AD192" s="351"/>
      <c r="AE192" s="351"/>
      <c r="AF192" s="351"/>
      <c r="AG192" s="351"/>
      <c r="AH192" s="351"/>
      <c r="AI192" s="351"/>
      <c r="AJ192" s="351"/>
      <c r="AK192" s="351"/>
      <c r="AL192" s="351"/>
      <c r="AM192" s="351"/>
      <c r="AN192" s="351"/>
    </row>
    <row r="193" spans="2:40" s="5" customFormat="1">
      <c r="B193" s="7"/>
      <c r="C193" s="4"/>
      <c r="D193" s="33"/>
      <c r="E193" s="351"/>
      <c r="F193" s="351"/>
      <c r="G193" s="351"/>
      <c r="H193" s="351"/>
      <c r="I193" s="351"/>
      <c r="J193" s="351"/>
      <c r="K193" s="351"/>
      <c r="L193" s="351"/>
      <c r="M193" s="351"/>
      <c r="N193" s="351"/>
      <c r="O193" s="351"/>
      <c r="P193" s="351"/>
      <c r="Q193" s="351"/>
      <c r="R193" s="351"/>
      <c r="S193" s="351"/>
      <c r="T193" s="351"/>
      <c r="U193" s="351"/>
      <c r="V193" s="351"/>
      <c r="W193" s="351"/>
      <c r="X193" s="351"/>
      <c r="Y193" s="351"/>
      <c r="Z193" s="351"/>
      <c r="AA193" s="351"/>
      <c r="AB193" s="351"/>
      <c r="AC193" s="351"/>
      <c r="AD193" s="351"/>
      <c r="AE193" s="351"/>
      <c r="AF193" s="351"/>
      <c r="AG193" s="351"/>
      <c r="AH193" s="351"/>
      <c r="AI193" s="351"/>
      <c r="AJ193" s="351"/>
      <c r="AK193" s="351"/>
      <c r="AL193" s="351"/>
      <c r="AM193" s="351"/>
      <c r="AN193" s="351"/>
    </row>
    <row r="194" spans="2:40" s="5" customFormat="1">
      <c r="B194" s="7"/>
      <c r="C194" s="4"/>
      <c r="D194" s="33"/>
      <c r="E194" s="351"/>
      <c r="F194" s="351"/>
      <c r="G194" s="351"/>
      <c r="H194" s="351"/>
      <c r="I194" s="351"/>
      <c r="J194" s="351"/>
      <c r="K194" s="351"/>
      <c r="L194" s="351"/>
      <c r="M194" s="351"/>
      <c r="N194" s="351"/>
      <c r="O194" s="351"/>
      <c r="P194" s="351"/>
      <c r="Q194" s="351"/>
      <c r="R194" s="351"/>
      <c r="S194" s="351"/>
      <c r="T194" s="351"/>
      <c r="U194" s="351"/>
      <c r="V194" s="351"/>
      <c r="W194" s="351"/>
      <c r="X194" s="351"/>
      <c r="Y194" s="351"/>
      <c r="Z194" s="351"/>
      <c r="AA194" s="351"/>
      <c r="AB194" s="351"/>
      <c r="AC194" s="351"/>
      <c r="AD194" s="351"/>
      <c r="AE194" s="351"/>
      <c r="AF194" s="351"/>
      <c r="AG194" s="351"/>
      <c r="AH194" s="351"/>
      <c r="AI194" s="351"/>
      <c r="AJ194" s="351"/>
      <c r="AK194" s="351"/>
      <c r="AL194" s="351"/>
      <c r="AM194" s="351"/>
      <c r="AN194" s="351"/>
    </row>
    <row r="195" spans="2:40" s="5" customFormat="1">
      <c r="B195" s="7"/>
      <c r="C195" s="4"/>
      <c r="D195" s="33"/>
      <c r="E195" s="351"/>
      <c r="F195" s="351"/>
      <c r="G195" s="351"/>
      <c r="H195" s="351"/>
      <c r="I195" s="351"/>
      <c r="J195" s="351"/>
      <c r="K195" s="351"/>
      <c r="L195" s="351"/>
      <c r="M195" s="351"/>
      <c r="N195" s="351"/>
      <c r="O195" s="351"/>
      <c r="P195" s="351"/>
      <c r="Q195" s="351"/>
      <c r="R195" s="351"/>
      <c r="S195" s="351"/>
      <c r="T195" s="351"/>
      <c r="U195" s="351"/>
      <c r="V195" s="351"/>
      <c r="W195" s="351"/>
      <c r="X195" s="351"/>
      <c r="Y195" s="351"/>
      <c r="Z195" s="351"/>
      <c r="AA195" s="351"/>
      <c r="AB195" s="351"/>
      <c r="AC195" s="351"/>
      <c r="AD195" s="351"/>
      <c r="AE195" s="351"/>
      <c r="AF195" s="351"/>
      <c r="AG195" s="351"/>
      <c r="AH195" s="351"/>
      <c r="AI195" s="351"/>
      <c r="AJ195" s="351"/>
      <c r="AK195" s="351"/>
      <c r="AL195" s="351"/>
      <c r="AM195" s="351"/>
      <c r="AN195" s="351"/>
    </row>
    <row r="196" spans="2:40" s="5" customFormat="1">
      <c r="B196" s="7"/>
      <c r="C196" s="4"/>
      <c r="D196" s="33"/>
      <c r="E196" s="351"/>
      <c r="F196" s="351"/>
      <c r="G196" s="351"/>
      <c r="H196" s="351"/>
      <c r="I196" s="351"/>
      <c r="J196" s="351"/>
      <c r="K196" s="351"/>
      <c r="L196" s="351"/>
      <c r="M196" s="351"/>
      <c r="N196" s="351"/>
      <c r="O196" s="351"/>
      <c r="P196" s="351"/>
      <c r="Q196" s="351"/>
      <c r="R196" s="351"/>
      <c r="S196" s="351"/>
      <c r="T196" s="351"/>
      <c r="U196" s="351"/>
      <c r="V196" s="351"/>
      <c r="W196" s="351"/>
      <c r="X196" s="351"/>
      <c r="Y196" s="351"/>
      <c r="Z196" s="351"/>
      <c r="AA196" s="351"/>
      <c r="AB196" s="351"/>
      <c r="AC196" s="351"/>
      <c r="AD196" s="351"/>
      <c r="AE196" s="351"/>
      <c r="AF196" s="351"/>
      <c r="AG196" s="351"/>
      <c r="AH196" s="351"/>
      <c r="AI196" s="351"/>
      <c r="AJ196" s="351"/>
      <c r="AK196" s="351"/>
      <c r="AL196" s="351"/>
      <c r="AM196" s="351"/>
      <c r="AN196" s="351"/>
    </row>
    <row r="197" spans="2:40" s="5" customFormat="1">
      <c r="B197" s="7"/>
      <c r="C197" s="4"/>
      <c r="D197" s="33"/>
      <c r="E197" s="351"/>
      <c r="F197" s="351"/>
      <c r="G197" s="351"/>
      <c r="H197" s="351"/>
      <c r="I197" s="351"/>
      <c r="J197" s="351"/>
      <c r="K197" s="351"/>
      <c r="L197" s="351"/>
      <c r="M197" s="351"/>
      <c r="N197" s="351"/>
      <c r="O197" s="351"/>
      <c r="P197" s="351"/>
      <c r="Q197" s="351"/>
      <c r="R197" s="351"/>
      <c r="S197" s="351"/>
      <c r="T197" s="351"/>
      <c r="U197" s="351"/>
      <c r="V197" s="351"/>
      <c r="W197" s="351"/>
      <c r="X197" s="351"/>
      <c r="Y197" s="351"/>
      <c r="Z197" s="351"/>
      <c r="AA197" s="351"/>
      <c r="AB197" s="351"/>
      <c r="AC197" s="351"/>
      <c r="AD197" s="351"/>
      <c r="AE197" s="351"/>
      <c r="AF197" s="351"/>
      <c r="AG197" s="351"/>
      <c r="AH197" s="351"/>
      <c r="AI197" s="351"/>
      <c r="AJ197" s="351"/>
      <c r="AK197" s="351"/>
      <c r="AL197" s="351"/>
      <c r="AM197" s="351"/>
      <c r="AN197" s="351"/>
    </row>
    <row r="198" spans="2:40" s="5" customFormat="1">
      <c r="B198" s="7"/>
      <c r="C198" s="4"/>
      <c r="D198" s="33"/>
      <c r="E198" s="351"/>
      <c r="F198" s="351"/>
      <c r="G198" s="351"/>
      <c r="H198" s="351"/>
      <c r="I198" s="351"/>
      <c r="J198" s="351"/>
      <c r="K198" s="351"/>
      <c r="L198" s="351"/>
      <c r="M198" s="351"/>
      <c r="N198" s="351"/>
      <c r="O198" s="351"/>
      <c r="P198" s="351"/>
      <c r="Q198" s="351"/>
      <c r="R198" s="351"/>
      <c r="S198" s="351"/>
      <c r="T198" s="351"/>
      <c r="U198" s="351"/>
      <c r="V198" s="351"/>
      <c r="W198" s="351"/>
      <c r="X198" s="351"/>
      <c r="Y198" s="351"/>
      <c r="Z198" s="351"/>
      <c r="AA198" s="351"/>
      <c r="AB198" s="351"/>
      <c r="AC198" s="351"/>
      <c r="AD198" s="351"/>
      <c r="AE198" s="351"/>
      <c r="AF198" s="351"/>
      <c r="AG198" s="351"/>
      <c r="AH198" s="351"/>
      <c r="AI198" s="351"/>
      <c r="AJ198" s="351"/>
      <c r="AK198" s="351"/>
      <c r="AL198" s="351"/>
      <c r="AM198" s="351"/>
      <c r="AN198" s="351"/>
    </row>
    <row r="199" spans="2:40" s="5" customFormat="1">
      <c r="B199" s="7"/>
      <c r="C199" s="4"/>
      <c r="D199" s="33"/>
      <c r="E199" s="351"/>
      <c r="F199" s="351"/>
      <c r="G199" s="351"/>
      <c r="H199" s="351"/>
      <c r="I199" s="351"/>
      <c r="J199" s="351"/>
      <c r="K199" s="351"/>
      <c r="L199" s="351"/>
      <c r="M199" s="351"/>
      <c r="N199" s="351"/>
      <c r="O199" s="351"/>
      <c r="P199" s="351"/>
      <c r="Q199" s="351"/>
      <c r="R199" s="351"/>
      <c r="S199" s="351"/>
      <c r="T199" s="351"/>
      <c r="U199" s="351"/>
      <c r="V199" s="351"/>
      <c r="W199" s="351"/>
      <c r="X199" s="351"/>
      <c r="Y199" s="351"/>
      <c r="Z199" s="351"/>
      <c r="AA199" s="351"/>
      <c r="AB199" s="351"/>
      <c r="AC199" s="351"/>
      <c r="AD199" s="351"/>
      <c r="AE199" s="351"/>
      <c r="AF199" s="351"/>
      <c r="AG199" s="351"/>
      <c r="AH199" s="351"/>
      <c r="AI199" s="351"/>
      <c r="AJ199" s="351"/>
      <c r="AK199" s="351"/>
      <c r="AL199" s="351"/>
      <c r="AM199" s="351"/>
      <c r="AN199" s="351"/>
    </row>
    <row r="200" spans="2:40" s="5" customFormat="1">
      <c r="B200" s="7"/>
      <c r="C200" s="4"/>
      <c r="D200" s="33"/>
      <c r="E200" s="351"/>
      <c r="F200" s="351"/>
      <c r="G200" s="351"/>
      <c r="H200" s="351"/>
      <c r="I200" s="351"/>
      <c r="J200" s="351"/>
      <c r="K200" s="351"/>
      <c r="L200" s="351"/>
      <c r="M200" s="351"/>
      <c r="N200" s="351"/>
      <c r="O200" s="351"/>
      <c r="P200" s="351"/>
      <c r="Q200" s="351"/>
      <c r="R200" s="351"/>
      <c r="S200" s="351"/>
      <c r="T200" s="351"/>
      <c r="U200" s="351"/>
      <c r="V200" s="351"/>
      <c r="W200" s="351"/>
      <c r="X200" s="351"/>
      <c r="Y200" s="351"/>
      <c r="Z200" s="351"/>
      <c r="AA200" s="351"/>
      <c r="AB200" s="351"/>
      <c r="AC200" s="351"/>
      <c r="AD200" s="351"/>
      <c r="AE200" s="351"/>
      <c r="AF200" s="351"/>
      <c r="AG200" s="351"/>
      <c r="AH200" s="351"/>
      <c r="AI200" s="351"/>
      <c r="AJ200" s="351"/>
      <c r="AK200" s="351"/>
      <c r="AL200" s="351"/>
      <c r="AM200" s="351"/>
      <c r="AN200" s="351"/>
    </row>
    <row r="201" spans="2:40" s="5" customFormat="1">
      <c r="B201" s="7"/>
      <c r="C201" s="4"/>
      <c r="D201" s="33"/>
      <c r="E201" s="351"/>
      <c r="F201" s="351"/>
      <c r="G201" s="351"/>
      <c r="H201" s="351"/>
      <c r="I201" s="351"/>
      <c r="J201" s="351"/>
      <c r="K201" s="351"/>
      <c r="L201" s="351"/>
      <c r="M201" s="351"/>
      <c r="N201" s="351"/>
      <c r="O201" s="351"/>
      <c r="P201" s="351"/>
      <c r="Q201" s="351"/>
      <c r="R201" s="351"/>
      <c r="S201" s="351"/>
      <c r="T201" s="351"/>
      <c r="U201" s="351"/>
      <c r="V201" s="351"/>
      <c r="W201" s="351"/>
      <c r="X201" s="351"/>
      <c r="Y201" s="351"/>
      <c r="Z201" s="351"/>
      <c r="AA201" s="351"/>
      <c r="AB201" s="351"/>
      <c r="AC201" s="351"/>
      <c r="AD201" s="351"/>
      <c r="AE201" s="351"/>
      <c r="AF201" s="351"/>
      <c r="AG201" s="351"/>
      <c r="AH201" s="351"/>
      <c r="AI201" s="351"/>
      <c r="AJ201" s="351"/>
      <c r="AK201" s="351"/>
      <c r="AL201" s="351"/>
      <c r="AM201" s="351"/>
      <c r="AN201" s="351"/>
    </row>
    <row r="202" spans="2:40" s="5" customFormat="1">
      <c r="B202" s="7"/>
      <c r="C202" s="4"/>
      <c r="D202" s="33"/>
      <c r="E202" s="351"/>
      <c r="F202" s="351"/>
      <c r="G202" s="351"/>
      <c r="H202" s="351"/>
      <c r="I202" s="351"/>
      <c r="J202" s="351"/>
      <c r="K202" s="351"/>
      <c r="L202" s="351"/>
      <c r="M202" s="351"/>
      <c r="N202" s="351"/>
      <c r="O202" s="351"/>
      <c r="P202" s="351"/>
      <c r="Q202" s="351"/>
      <c r="R202" s="351"/>
      <c r="S202" s="351"/>
      <c r="T202" s="351"/>
      <c r="U202" s="351"/>
      <c r="V202" s="351"/>
      <c r="W202" s="351"/>
      <c r="X202" s="351"/>
      <c r="Y202" s="351"/>
      <c r="Z202" s="351"/>
      <c r="AA202" s="351"/>
      <c r="AB202" s="351"/>
      <c r="AC202" s="351"/>
      <c r="AD202" s="351"/>
      <c r="AE202" s="351"/>
      <c r="AF202" s="351"/>
      <c r="AG202" s="351"/>
      <c r="AH202" s="351"/>
      <c r="AI202" s="351"/>
      <c r="AJ202" s="351"/>
      <c r="AK202" s="351"/>
      <c r="AL202" s="351"/>
      <c r="AM202" s="351"/>
      <c r="AN202" s="351"/>
    </row>
    <row r="203" spans="2:40" s="5" customFormat="1">
      <c r="B203" s="7"/>
      <c r="C203" s="4"/>
      <c r="D203" s="33"/>
      <c r="E203" s="351"/>
      <c r="F203" s="351"/>
      <c r="G203" s="351"/>
      <c r="H203" s="351"/>
      <c r="I203" s="351"/>
      <c r="J203" s="351"/>
      <c r="K203" s="351"/>
      <c r="L203" s="351"/>
      <c r="M203" s="351"/>
      <c r="N203" s="351"/>
      <c r="O203" s="351"/>
      <c r="P203" s="351"/>
      <c r="Q203" s="351"/>
      <c r="R203" s="351"/>
      <c r="S203" s="351"/>
      <c r="T203" s="351"/>
      <c r="U203" s="351"/>
      <c r="V203" s="351"/>
      <c r="W203" s="351"/>
      <c r="X203" s="351"/>
      <c r="Y203" s="351"/>
      <c r="Z203" s="351"/>
      <c r="AA203" s="351"/>
      <c r="AB203" s="351"/>
      <c r="AC203" s="351"/>
      <c r="AD203" s="351"/>
      <c r="AE203" s="351"/>
      <c r="AF203" s="351"/>
      <c r="AG203" s="351"/>
      <c r="AH203" s="351"/>
      <c r="AI203" s="351"/>
      <c r="AJ203" s="351"/>
      <c r="AK203" s="351"/>
      <c r="AL203" s="351"/>
      <c r="AM203" s="351"/>
      <c r="AN203" s="351"/>
    </row>
    <row r="204" spans="2:40" s="5" customFormat="1">
      <c r="B204" s="7"/>
      <c r="C204" s="4"/>
      <c r="D204" s="33"/>
      <c r="E204" s="351"/>
      <c r="F204" s="351"/>
      <c r="G204" s="351"/>
      <c r="H204" s="351"/>
      <c r="I204" s="351"/>
      <c r="J204" s="351"/>
      <c r="K204" s="351"/>
      <c r="L204" s="351"/>
      <c r="M204" s="351"/>
      <c r="N204" s="351"/>
      <c r="O204" s="351"/>
      <c r="P204" s="351"/>
      <c r="Q204" s="351"/>
      <c r="R204" s="351"/>
      <c r="S204" s="351"/>
      <c r="T204" s="351"/>
      <c r="U204" s="351"/>
      <c r="V204" s="351"/>
      <c r="W204" s="351"/>
      <c r="X204" s="351"/>
      <c r="Y204" s="351"/>
      <c r="Z204" s="351"/>
      <c r="AA204" s="351"/>
      <c r="AB204" s="351"/>
      <c r="AC204" s="351"/>
      <c r="AD204" s="351"/>
      <c r="AE204" s="351"/>
      <c r="AF204" s="351"/>
      <c r="AG204" s="351"/>
      <c r="AH204" s="351"/>
      <c r="AI204" s="351"/>
      <c r="AJ204" s="351"/>
      <c r="AK204" s="351"/>
      <c r="AL204" s="351"/>
      <c r="AM204" s="351"/>
      <c r="AN204" s="351"/>
    </row>
    <row r="205" spans="2:40" s="5" customFormat="1">
      <c r="B205" s="7"/>
      <c r="C205" s="4"/>
      <c r="D205" s="33"/>
      <c r="E205" s="351"/>
      <c r="F205" s="351"/>
      <c r="G205" s="351"/>
      <c r="H205" s="351"/>
      <c r="I205" s="351"/>
      <c r="J205" s="351"/>
      <c r="K205" s="351"/>
      <c r="L205" s="351"/>
      <c r="M205" s="351"/>
      <c r="N205" s="351"/>
      <c r="O205" s="351"/>
      <c r="P205" s="351"/>
      <c r="Q205" s="351"/>
      <c r="R205" s="351"/>
      <c r="S205" s="351"/>
      <c r="T205" s="351"/>
      <c r="U205" s="351"/>
      <c r="V205" s="351"/>
      <c r="W205" s="351"/>
      <c r="X205" s="351"/>
      <c r="Y205" s="351"/>
      <c r="Z205" s="351"/>
      <c r="AA205" s="351"/>
      <c r="AB205" s="351"/>
      <c r="AC205" s="351"/>
      <c r="AD205" s="351"/>
      <c r="AE205" s="351"/>
      <c r="AF205" s="351"/>
      <c r="AG205" s="351"/>
      <c r="AH205" s="351"/>
      <c r="AI205" s="351"/>
      <c r="AJ205" s="351"/>
      <c r="AK205" s="351"/>
      <c r="AL205" s="351"/>
      <c r="AM205" s="351"/>
      <c r="AN205" s="351"/>
    </row>
    <row r="206" spans="2:40" s="5" customFormat="1">
      <c r="B206" s="7"/>
      <c r="C206" s="4"/>
      <c r="D206" s="33"/>
      <c r="E206" s="351"/>
      <c r="F206" s="351"/>
      <c r="G206" s="351"/>
      <c r="H206" s="351"/>
      <c r="I206" s="351"/>
      <c r="J206" s="351"/>
      <c r="K206" s="351"/>
      <c r="L206" s="351"/>
      <c r="M206" s="351"/>
      <c r="N206" s="351"/>
      <c r="O206" s="351"/>
      <c r="P206" s="351"/>
      <c r="Q206" s="351"/>
      <c r="R206" s="351"/>
      <c r="S206" s="351"/>
      <c r="T206" s="351"/>
      <c r="U206" s="351"/>
      <c r="V206" s="351"/>
      <c r="W206" s="351"/>
      <c r="X206" s="351"/>
      <c r="Y206" s="351"/>
      <c r="Z206" s="351"/>
      <c r="AA206" s="351"/>
      <c r="AB206" s="351"/>
      <c r="AC206" s="351"/>
      <c r="AD206" s="351"/>
      <c r="AE206" s="351"/>
      <c r="AF206" s="351"/>
      <c r="AG206" s="351"/>
      <c r="AH206" s="351"/>
      <c r="AI206" s="351"/>
      <c r="AJ206" s="351"/>
      <c r="AK206" s="351"/>
      <c r="AL206" s="351"/>
      <c r="AM206" s="351"/>
      <c r="AN206" s="351"/>
    </row>
    <row r="207" spans="2:40" s="5" customFormat="1">
      <c r="B207" s="7"/>
      <c r="C207" s="4"/>
      <c r="D207" s="33"/>
      <c r="E207" s="351"/>
      <c r="F207" s="351"/>
      <c r="G207" s="351"/>
      <c r="H207" s="351"/>
      <c r="I207" s="351"/>
      <c r="J207" s="351"/>
      <c r="K207" s="351"/>
      <c r="L207" s="351"/>
      <c r="M207" s="351"/>
      <c r="N207" s="351"/>
      <c r="O207" s="351"/>
      <c r="P207" s="351"/>
      <c r="Q207" s="351"/>
      <c r="R207" s="351"/>
      <c r="S207" s="351"/>
      <c r="T207" s="351"/>
      <c r="U207" s="351"/>
      <c r="V207" s="351"/>
      <c r="W207" s="351"/>
      <c r="X207" s="351"/>
      <c r="Y207" s="351"/>
      <c r="Z207" s="351"/>
      <c r="AA207" s="351"/>
      <c r="AB207" s="351"/>
      <c r="AC207" s="351"/>
      <c r="AD207" s="351"/>
      <c r="AE207" s="351"/>
      <c r="AF207" s="351"/>
      <c r="AG207" s="351"/>
      <c r="AH207" s="351"/>
      <c r="AI207" s="351"/>
      <c r="AJ207" s="351"/>
      <c r="AK207" s="351"/>
      <c r="AL207" s="351"/>
      <c r="AM207" s="351"/>
      <c r="AN207" s="351"/>
    </row>
    <row r="208" spans="2:40" s="5" customFormat="1">
      <c r="B208" s="7"/>
      <c r="C208" s="4"/>
      <c r="D208" s="33"/>
      <c r="E208" s="351"/>
      <c r="F208" s="351"/>
      <c r="G208" s="351"/>
      <c r="H208" s="351"/>
      <c r="I208" s="351"/>
      <c r="J208" s="351"/>
      <c r="K208" s="351"/>
      <c r="L208" s="351"/>
      <c r="M208" s="351"/>
      <c r="N208" s="351"/>
      <c r="O208" s="351"/>
      <c r="P208" s="351"/>
      <c r="Q208" s="351"/>
      <c r="R208" s="351"/>
      <c r="S208" s="351"/>
      <c r="T208" s="351"/>
      <c r="U208" s="351"/>
      <c r="V208" s="351"/>
      <c r="W208" s="351"/>
      <c r="X208" s="351"/>
      <c r="Y208" s="351"/>
      <c r="Z208" s="351"/>
      <c r="AA208" s="351"/>
      <c r="AB208" s="351"/>
      <c r="AC208" s="351"/>
      <c r="AD208" s="351"/>
      <c r="AE208" s="351"/>
      <c r="AF208" s="351"/>
      <c r="AG208" s="351"/>
      <c r="AH208" s="351"/>
      <c r="AI208" s="351"/>
      <c r="AJ208" s="351"/>
      <c r="AK208" s="351"/>
      <c r="AL208" s="351"/>
      <c r="AM208" s="351"/>
      <c r="AN208" s="351"/>
    </row>
    <row r="209" spans="2:40" s="5" customFormat="1">
      <c r="B209" s="7"/>
      <c r="C209" s="4"/>
      <c r="D209" s="33"/>
      <c r="E209" s="351"/>
      <c r="F209" s="351"/>
      <c r="G209" s="351"/>
      <c r="H209" s="351"/>
      <c r="I209" s="351"/>
      <c r="J209" s="351"/>
      <c r="K209" s="351"/>
      <c r="L209" s="351"/>
      <c r="M209" s="351"/>
      <c r="N209" s="351"/>
      <c r="O209" s="351"/>
      <c r="P209" s="351"/>
      <c r="Q209" s="351"/>
      <c r="R209" s="351"/>
      <c r="S209" s="351"/>
      <c r="T209" s="351"/>
      <c r="U209" s="351"/>
      <c r="V209" s="351"/>
      <c r="W209" s="351"/>
      <c r="X209" s="351"/>
      <c r="Y209" s="351"/>
      <c r="Z209" s="351"/>
      <c r="AA209" s="351"/>
      <c r="AB209" s="351"/>
      <c r="AC209" s="351"/>
      <c r="AD209" s="351"/>
      <c r="AE209" s="351"/>
      <c r="AF209" s="351"/>
      <c r="AG209" s="351"/>
      <c r="AH209" s="351"/>
      <c r="AI209" s="351"/>
      <c r="AJ209" s="351"/>
      <c r="AK209" s="351"/>
      <c r="AL209" s="351"/>
      <c r="AM209" s="351"/>
      <c r="AN209" s="351"/>
    </row>
    <row r="210" spans="2:40" s="5" customFormat="1">
      <c r="B210" s="7"/>
      <c r="C210" s="4"/>
      <c r="D210" s="33"/>
      <c r="E210" s="351"/>
      <c r="F210" s="351"/>
      <c r="G210" s="351"/>
      <c r="H210" s="351"/>
      <c r="I210" s="351"/>
      <c r="J210" s="351"/>
      <c r="K210" s="351"/>
      <c r="L210" s="351"/>
      <c r="M210" s="351"/>
      <c r="N210" s="351"/>
      <c r="O210" s="351"/>
      <c r="P210" s="351"/>
      <c r="Q210" s="351"/>
      <c r="R210" s="351"/>
      <c r="S210" s="351"/>
      <c r="T210" s="351"/>
      <c r="U210" s="351"/>
      <c r="V210" s="351"/>
      <c r="W210" s="351"/>
      <c r="X210" s="351"/>
      <c r="Y210" s="351"/>
      <c r="Z210" s="351"/>
      <c r="AA210" s="351"/>
      <c r="AB210" s="351"/>
      <c r="AC210" s="351"/>
      <c r="AD210" s="351"/>
      <c r="AE210" s="351"/>
      <c r="AF210" s="351"/>
      <c r="AG210" s="351"/>
      <c r="AH210" s="351"/>
      <c r="AI210" s="351"/>
      <c r="AJ210" s="351"/>
      <c r="AK210" s="351"/>
      <c r="AL210" s="351"/>
      <c r="AM210" s="351"/>
      <c r="AN210" s="351"/>
    </row>
    <row r="211" spans="2:40" s="5" customFormat="1">
      <c r="B211" s="7"/>
      <c r="C211" s="4"/>
      <c r="D211" s="33"/>
      <c r="E211" s="351"/>
      <c r="F211" s="351"/>
      <c r="G211" s="351"/>
      <c r="H211" s="351"/>
      <c r="I211" s="351"/>
      <c r="J211" s="351"/>
      <c r="K211" s="351"/>
      <c r="L211" s="351"/>
      <c r="M211" s="351"/>
      <c r="N211" s="351"/>
      <c r="O211" s="351"/>
      <c r="P211" s="351"/>
      <c r="Q211" s="351"/>
      <c r="R211" s="351"/>
      <c r="S211" s="351"/>
      <c r="T211" s="351"/>
      <c r="U211" s="351"/>
      <c r="V211" s="351"/>
      <c r="W211" s="351"/>
      <c r="X211" s="351"/>
      <c r="Y211" s="351"/>
      <c r="Z211" s="351"/>
      <c r="AA211" s="351"/>
      <c r="AB211" s="351"/>
      <c r="AC211" s="351"/>
      <c r="AD211" s="351"/>
      <c r="AE211" s="351"/>
      <c r="AF211" s="351"/>
      <c r="AG211" s="351"/>
      <c r="AH211" s="351"/>
      <c r="AI211" s="351"/>
      <c r="AJ211" s="351"/>
      <c r="AK211" s="351"/>
      <c r="AL211" s="351"/>
      <c r="AM211" s="351"/>
      <c r="AN211" s="351"/>
    </row>
    <row r="212" spans="2:40" s="5" customFormat="1">
      <c r="B212" s="7"/>
      <c r="C212" s="4"/>
      <c r="D212" s="33"/>
      <c r="E212" s="351"/>
      <c r="F212" s="351"/>
      <c r="G212" s="351"/>
      <c r="H212" s="351"/>
      <c r="I212" s="351"/>
      <c r="J212" s="351"/>
      <c r="K212" s="351"/>
      <c r="L212" s="351"/>
      <c r="M212" s="351"/>
      <c r="N212" s="351"/>
      <c r="O212" s="351"/>
      <c r="P212" s="351"/>
      <c r="Q212" s="351"/>
      <c r="R212" s="351"/>
      <c r="S212" s="351"/>
      <c r="T212" s="351"/>
      <c r="U212" s="351"/>
      <c r="V212" s="351"/>
      <c r="W212" s="351"/>
      <c r="X212" s="351"/>
      <c r="Y212" s="351"/>
      <c r="Z212" s="351"/>
      <c r="AA212" s="351"/>
      <c r="AB212" s="351"/>
      <c r="AC212" s="351"/>
      <c r="AD212" s="351"/>
      <c r="AE212" s="351"/>
      <c r="AF212" s="351"/>
      <c r="AG212" s="351"/>
      <c r="AH212" s="351"/>
      <c r="AI212" s="351"/>
      <c r="AJ212" s="351"/>
      <c r="AK212" s="351"/>
      <c r="AL212" s="351"/>
      <c r="AM212" s="351"/>
      <c r="AN212" s="351"/>
    </row>
    <row r="213" spans="2:40" s="5" customFormat="1">
      <c r="B213" s="7"/>
      <c r="C213" s="4"/>
      <c r="D213" s="33"/>
      <c r="E213" s="351"/>
      <c r="F213" s="351"/>
      <c r="G213" s="351"/>
      <c r="H213" s="351"/>
      <c r="I213" s="351"/>
      <c r="J213" s="351"/>
      <c r="K213" s="351"/>
      <c r="L213" s="351"/>
      <c r="M213" s="351"/>
      <c r="N213" s="351"/>
      <c r="O213" s="351"/>
      <c r="P213" s="351"/>
      <c r="Q213" s="351"/>
      <c r="R213" s="351"/>
      <c r="S213" s="351"/>
      <c r="T213" s="351"/>
      <c r="U213" s="351"/>
      <c r="V213" s="351"/>
      <c r="W213" s="351"/>
      <c r="X213" s="351"/>
      <c r="Y213" s="351"/>
      <c r="Z213" s="351"/>
      <c r="AA213" s="351"/>
      <c r="AB213" s="351"/>
      <c r="AC213" s="351"/>
      <c r="AD213" s="351"/>
      <c r="AE213" s="351"/>
      <c r="AF213" s="351"/>
      <c r="AG213" s="351"/>
      <c r="AH213" s="351"/>
      <c r="AI213" s="351"/>
      <c r="AJ213" s="351"/>
      <c r="AK213" s="351"/>
      <c r="AL213" s="351"/>
      <c r="AM213" s="351"/>
      <c r="AN213" s="351"/>
    </row>
    <row r="214" spans="2:40" s="5" customFormat="1">
      <c r="B214" s="7"/>
      <c r="C214" s="4"/>
      <c r="D214" s="33"/>
      <c r="E214" s="351"/>
      <c r="F214" s="351"/>
      <c r="G214" s="351"/>
      <c r="H214" s="351"/>
      <c r="I214" s="351"/>
      <c r="J214" s="351"/>
      <c r="K214" s="351"/>
      <c r="L214" s="351"/>
      <c r="M214" s="351"/>
      <c r="N214" s="351"/>
      <c r="O214" s="351"/>
      <c r="P214" s="351"/>
      <c r="Q214" s="351"/>
      <c r="R214" s="351"/>
      <c r="S214" s="351"/>
      <c r="T214" s="351"/>
      <c r="U214" s="351"/>
      <c r="V214" s="351"/>
      <c r="W214" s="351"/>
      <c r="X214" s="351"/>
      <c r="Y214" s="351"/>
      <c r="Z214" s="351"/>
      <c r="AA214" s="351"/>
      <c r="AB214" s="351"/>
      <c r="AC214" s="351"/>
      <c r="AD214" s="351"/>
      <c r="AE214" s="351"/>
      <c r="AF214" s="351"/>
      <c r="AG214" s="351"/>
      <c r="AH214" s="351"/>
      <c r="AI214" s="351"/>
      <c r="AJ214" s="351"/>
      <c r="AK214" s="351"/>
      <c r="AL214" s="351"/>
      <c r="AM214" s="351"/>
      <c r="AN214" s="351"/>
    </row>
    <row r="215" spans="2:40" s="5" customFormat="1">
      <c r="B215" s="7"/>
      <c r="C215" s="4"/>
      <c r="D215" s="33"/>
      <c r="E215" s="351"/>
      <c r="F215" s="351"/>
      <c r="G215" s="351"/>
      <c r="H215" s="351"/>
      <c r="I215" s="351"/>
      <c r="J215" s="351"/>
      <c r="K215" s="351"/>
      <c r="L215" s="351"/>
      <c r="M215" s="351"/>
      <c r="N215" s="351"/>
      <c r="O215" s="351"/>
      <c r="P215" s="351"/>
      <c r="Q215" s="351"/>
      <c r="R215" s="351"/>
      <c r="S215" s="351"/>
      <c r="T215" s="351"/>
      <c r="U215" s="351"/>
      <c r="V215" s="351"/>
      <c r="W215" s="351"/>
      <c r="X215" s="351"/>
      <c r="Y215" s="351"/>
      <c r="Z215" s="351"/>
      <c r="AA215" s="351"/>
      <c r="AB215" s="351"/>
      <c r="AC215" s="351"/>
      <c r="AD215" s="351"/>
      <c r="AE215" s="351"/>
      <c r="AF215" s="351"/>
      <c r="AG215" s="351"/>
      <c r="AH215" s="351"/>
      <c r="AI215" s="351"/>
      <c r="AJ215" s="351"/>
      <c r="AK215" s="351"/>
      <c r="AL215" s="351"/>
      <c r="AM215" s="351"/>
      <c r="AN215" s="351"/>
    </row>
    <row r="216" spans="2:40" s="5" customFormat="1">
      <c r="B216" s="7"/>
      <c r="C216" s="4"/>
      <c r="D216" s="33"/>
      <c r="E216" s="351"/>
      <c r="F216" s="351"/>
      <c r="G216" s="351"/>
      <c r="H216" s="351"/>
      <c r="I216" s="351"/>
      <c r="J216" s="351"/>
      <c r="K216" s="351"/>
      <c r="L216" s="351"/>
      <c r="M216" s="351"/>
      <c r="N216" s="351"/>
      <c r="O216" s="351"/>
      <c r="P216" s="351"/>
      <c r="Q216" s="351"/>
      <c r="R216" s="351"/>
      <c r="S216" s="351"/>
      <c r="T216" s="351"/>
      <c r="U216" s="351"/>
      <c r="V216" s="351"/>
      <c r="W216" s="351"/>
      <c r="X216" s="351"/>
      <c r="Y216" s="351"/>
      <c r="Z216" s="351"/>
      <c r="AA216" s="351"/>
      <c r="AB216" s="351"/>
      <c r="AC216" s="351"/>
      <c r="AD216" s="351"/>
      <c r="AE216" s="351"/>
      <c r="AF216" s="351"/>
      <c r="AG216" s="351"/>
      <c r="AH216" s="351"/>
      <c r="AI216" s="351"/>
      <c r="AJ216" s="351"/>
      <c r="AK216" s="351"/>
      <c r="AL216" s="351"/>
      <c r="AM216" s="351"/>
      <c r="AN216" s="351"/>
    </row>
    <row r="217" spans="2:40" s="5" customFormat="1">
      <c r="B217" s="7"/>
      <c r="C217" s="4"/>
      <c r="D217" s="33"/>
      <c r="E217" s="351"/>
      <c r="F217" s="351"/>
      <c r="G217" s="351"/>
      <c r="H217" s="351"/>
      <c r="I217" s="351"/>
      <c r="J217" s="351"/>
      <c r="K217" s="351"/>
      <c r="L217" s="351"/>
      <c r="M217" s="351"/>
      <c r="N217" s="351"/>
      <c r="O217" s="351"/>
      <c r="P217" s="351"/>
      <c r="Q217" s="351"/>
      <c r="R217" s="351"/>
      <c r="S217" s="351"/>
      <c r="T217" s="351"/>
      <c r="U217" s="351"/>
      <c r="V217" s="351"/>
      <c r="W217" s="351"/>
      <c r="X217" s="351"/>
      <c r="Y217" s="351"/>
      <c r="Z217" s="351"/>
      <c r="AA217" s="351"/>
      <c r="AB217" s="351"/>
      <c r="AC217" s="351"/>
      <c r="AD217" s="351"/>
      <c r="AE217" s="351"/>
      <c r="AF217" s="351"/>
      <c r="AG217" s="351"/>
      <c r="AH217" s="351"/>
      <c r="AI217" s="351"/>
      <c r="AJ217" s="351"/>
      <c r="AK217" s="351"/>
      <c r="AL217" s="351"/>
      <c r="AM217" s="351"/>
      <c r="AN217" s="351"/>
    </row>
    <row r="218" spans="2:40" s="5" customFormat="1">
      <c r="B218" s="7"/>
      <c r="C218" s="4"/>
      <c r="D218" s="33"/>
      <c r="E218" s="351"/>
      <c r="F218" s="351"/>
      <c r="G218" s="351"/>
      <c r="H218" s="351"/>
      <c r="I218" s="351"/>
      <c r="J218" s="351"/>
      <c r="K218" s="351"/>
      <c r="L218" s="351"/>
      <c r="M218" s="351"/>
      <c r="N218" s="351"/>
      <c r="O218" s="351"/>
      <c r="P218" s="351"/>
      <c r="Q218" s="351"/>
      <c r="R218" s="351"/>
      <c r="S218" s="351"/>
      <c r="T218" s="351"/>
      <c r="U218" s="351"/>
      <c r="V218" s="351"/>
      <c r="W218" s="351"/>
      <c r="X218" s="351"/>
      <c r="Y218" s="351"/>
      <c r="Z218" s="351"/>
      <c r="AA218" s="351"/>
      <c r="AB218" s="351"/>
      <c r="AC218" s="351"/>
      <c r="AD218" s="351"/>
      <c r="AE218" s="351"/>
      <c r="AF218" s="351"/>
      <c r="AG218" s="351"/>
      <c r="AH218" s="351"/>
      <c r="AI218" s="351"/>
      <c r="AJ218" s="351"/>
      <c r="AK218" s="351"/>
      <c r="AL218" s="351"/>
      <c r="AM218" s="351"/>
      <c r="AN218" s="351"/>
    </row>
    <row r="219" spans="2:40" s="5" customFormat="1">
      <c r="B219" s="7"/>
      <c r="C219" s="4"/>
      <c r="D219" s="33"/>
      <c r="E219" s="351"/>
      <c r="F219" s="351"/>
      <c r="G219" s="351"/>
      <c r="H219" s="351"/>
      <c r="I219" s="351"/>
      <c r="J219" s="351"/>
      <c r="K219" s="351"/>
      <c r="L219" s="351"/>
      <c r="M219" s="351"/>
      <c r="N219" s="351"/>
      <c r="O219" s="351"/>
      <c r="P219" s="351"/>
      <c r="Q219" s="351"/>
      <c r="R219" s="351"/>
      <c r="S219" s="351"/>
      <c r="T219" s="351"/>
      <c r="U219" s="351"/>
      <c r="V219" s="351"/>
      <c r="W219" s="351"/>
      <c r="X219" s="351"/>
      <c r="Y219" s="351"/>
      <c r="Z219" s="351"/>
      <c r="AA219" s="351"/>
      <c r="AB219" s="351"/>
      <c r="AC219" s="351"/>
      <c r="AD219" s="351"/>
      <c r="AE219" s="351"/>
      <c r="AF219" s="351"/>
      <c r="AG219" s="351"/>
      <c r="AH219" s="351"/>
      <c r="AI219" s="351"/>
      <c r="AJ219" s="351"/>
      <c r="AK219" s="351"/>
      <c r="AL219" s="351"/>
      <c r="AM219" s="351"/>
      <c r="AN219" s="351"/>
    </row>
    <row r="220" spans="2:40" s="5" customFormat="1">
      <c r="B220" s="7"/>
      <c r="C220" s="4"/>
      <c r="D220" s="33"/>
      <c r="E220" s="351"/>
      <c r="F220" s="351"/>
      <c r="G220" s="351"/>
      <c r="H220" s="351"/>
      <c r="I220" s="351"/>
      <c r="J220" s="351"/>
      <c r="K220" s="351"/>
      <c r="L220" s="351"/>
      <c r="M220" s="351"/>
      <c r="N220" s="351"/>
      <c r="O220" s="351"/>
      <c r="P220" s="351"/>
      <c r="Q220" s="351"/>
      <c r="R220" s="351"/>
      <c r="S220" s="351"/>
      <c r="T220" s="351"/>
      <c r="U220" s="351"/>
      <c r="V220" s="351"/>
      <c r="W220" s="351"/>
      <c r="X220" s="351"/>
      <c r="Y220" s="351"/>
      <c r="Z220" s="351"/>
      <c r="AA220" s="351"/>
      <c r="AB220" s="351"/>
      <c r="AC220" s="351"/>
      <c r="AD220" s="351"/>
      <c r="AE220" s="351"/>
      <c r="AF220" s="351"/>
      <c r="AG220" s="351"/>
      <c r="AH220" s="351"/>
      <c r="AI220" s="351"/>
      <c r="AJ220" s="351"/>
      <c r="AK220" s="351"/>
      <c r="AL220" s="351"/>
      <c r="AM220" s="351"/>
      <c r="AN220" s="351"/>
    </row>
    <row r="221" spans="2:40" s="5" customFormat="1">
      <c r="B221" s="7"/>
      <c r="C221" s="4"/>
      <c r="D221" s="33"/>
      <c r="E221" s="351"/>
      <c r="F221" s="351"/>
      <c r="G221" s="351"/>
      <c r="H221" s="351"/>
      <c r="I221" s="351"/>
      <c r="J221" s="351"/>
      <c r="K221" s="351"/>
      <c r="L221" s="351"/>
      <c r="M221" s="351"/>
      <c r="N221" s="351"/>
      <c r="O221" s="351"/>
      <c r="P221" s="351"/>
      <c r="Q221" s="351"/>
      <c r="R221" s="351"/>
      <c r="S221" s="351"/>
      <c r="T221" s="351"/>
      <c r="U221" s="351"/>
      <c r="V221" s="351"/>
      <c r="W221" s="351"/>
      <c r="X221" s="351"/>
      <c r="Y221" s="351"/>
      <c r="Z221" s="351"/>
      <c r="AA221" s="351"/>
      <c r="AB221" s="351"/>
      <c r="AC221" s="351"/>
      <c r="AD221" s="351"/>
      <c r="AE221" s="351"/>
      <c r="AF221" s="351"/>
      <c r="AG221" s="351"/>
      <c r="AH221" s="351"/>
      <c r="AI221" s="351"/>
      <c r="AJ221" s="351"/>
      <c r="AK221" s="351"/>
      <c r="AL221" s="351"/>
      <c r="AM221" s="351"/>
      <c r="AN221" s="351"/>
    </row>
    <row r="222" spans="2:40" s="5" customFormat="1">
      <c r="B222" s="7"/>
      <c r="C222" s="4"/>
      <c r="D222" s="33"/>
      <c r="E222" s="351"/>
      <c r="F222" s="351"/>
      <c r="G222" s="351"/>
      <c r="H222" s="351"/>
      <c r="I222" s="351"/>
      <c r="J222" s="351"/>
      <c r="K222" s="351"/>
      <c r="L222" s="351"/>
      <c r="M222" s="351"/>
      <c r="N222" s="351"/>
      <c r="O222" s="351"/>
      <c r="P222" s="351"/>
      <c r="Q222" s="351"/>
      <c r="R222" s="351"/>
      <c r="S222" s="351"/>
      <c r="T222" s="351"/>
      <c r="U222" s="351"/>
      <c r="V222" s="351"/>
      <c r="W222" s="351"/>
      <c r="X222" s="351"/>
      <c r="Y222" s="351"/>
      <c r="Z222" s="351"/>
      <c r="AA222" s="351"/>
      <c r="AB222" s="351"/>
      <c r="AC222" s="351"/>
      <c r="AD222" s="351"/>
      <c r="AE222" s="351"/>
      <c r="AF222" s="351"/>
      <c r="AG222" s="351"/>
      <c r="AH222" s="351"/>
      <c r="AI222" s="351"/>
      <c r="AJ222" s="351"/>
      <c r="AK222" s="351"/>
      <c r="AL222" s="351"/>
      <c r="AM222" s="351"/>
      <c r="AN222" s="351"/>
    </row>
    <row r="223" spans="2:40" s="5" customFormat="1">
      <c r="B223" s="7"/>
      <c r="C223" s="4"/>
      <c r="D223" s="33"/>
      <c r="E223" s="351"/>
      <c r="F223" s="351"/>
      <c r="G223" s="351"/>
      <c r="H223" s="351"/>
      <c r="I223" s="351"/>
      <c r="J223" s="351"/>
      <c r="K223" s="351"/>
      <c r="L223" s="351"/>
      <c r="M223" s="351"/>
      <c r="N223" s="351"/>
      <c r="O223" s="351"/>
      <c r="P223" s="351"/>
      <c r="Q223" s="351"/>
      <c r="R223" s="351"/>
      <c r="S223" s="351"/>
      <c r="T223" s="351"/>
      <c r="U223" s="351"/>
      <c r="V223" s="351"/>
      <c r="W223" s="351"/>
      <c r="X223" s="351"/>
      <c r="Y223" s="351"/>
      <c r="Z223" s="351"/>
      <c r="AA223" s="351"/>
      <c r="AB223" s="351"/>
      <c r="AC223" s="351"/>
      <c r="AD223" s="351"/>
      <c r="AE223" s="351"/>
      <c r="AF223" s="351"/>
      <c r="AG223" s="351"/>
      <c r="AH223" s="351"/>
      <c r="AI223" s="351"/>
      <c r="AJ223" s="351"/>
      <c r="AK223" s="351"/>
      <c r="AL223" s="351"/>
      <c r="AM223" s="351"/>
      <c r="AN223" s="351"/>
    </row>
    <row r="224" spans="2:40" s="5" customFormat="1">
      <c r="B224" s="7"/>
      <c r="C224" s="4"/>
      <c r="D224" s="33"/>
      <c r="E224" s="351"/>
      <c r="F224" s="351"/>
      <c r="G224" s="351"/>
      <c r="H224" s="351"/>
      <c r="I224" s="351"/>
      <c r="J224" s="351"/>
      <c r="K224" s="351"/>
      <c r="L224" s="351"/>
      <c r="M224" s="351"/>
      <c r="N224" s="351"/>
      <c r="O224" s="351"/>
      <c r="P224" s="351"/>
      <c r="Q224" s="351"/>
      <c r="R224" s="351"/>
      <c r="S224" s="351"/>
      <c r="T224" s="351"/>
      <c r="U224" s="351"/>
      <c r="V224" s="351"/>
      <c r="W224" s="351"/>
      <c r="X224" s="351"/>
      <c r="Y224" s="351"/>
      <c r="Z224" s="351"/>
      <c r="AA224" s="351"/>
      <c r="AB224" s="351"/>
      <c r="AC224" s="351"/>
      <c r="AD224" s="351"/>
      <c r="AE224" s="351"/>
      <c r="AF224" s="351"/>
      <c r="AG224" s="351"/>
      <c r="AH224" s="351"/>
      <c r="AI224" s="351"/>
      <c r="AJ224" s="351"/>
      <c r="AK224" s="351"/>
      <c r="AL224" s="351"/>
      <c r="AM224" s="351"/>
      <c r="AN224" s="351"/>
    </row>
    <row r="225" spans="2:40" s="5" customFormat="1">
      <c r="B225" s="7"/>
      <c r="C225" s="4"/>
      <c r="D225" s="33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1"/>
      <c r="Q225" s="351"/>
      <c r="R225" s="351"/>
      <c r="S225" s="351"/>
      <c r="T225" s="351"/>
      <c r="U225" s="351"/>
      <c r="V225" s="351"/>
      <c r="W225" s="351"/>
      <c r="X225" s="351"/>
      <c r="Y225" s="351"/>
      <c r="Z225" s="351"/>
      <c r="AA225" s="351"/>
      <c r="AB225" s="351"/>
      <c r="AC225" s="351"/>
      <c r="AD225" s="351"/>
      <c r="AE225" s="351"/>
      <c r="AF225" s="351"/>
      <c r="AG225" s="351"/>
      <c r="AH225" s="351"/>
      <c r="AI225" s="351"/>
      <c r="AJ225" s="351"/>
      <c r="AK225" s="351"/>
      <c r="AL225" s="351"/>
      <c r="AM225" s="351"/>
      <c r="AN225" s="351"/>
    </row>
    <row r="226" spans="2:40" s="5" customFormat="1">
      <c r="B226" s="7"/>
      <c r="C226" s="4"/>
      <c r="D226" s="33"/>
      <c r="E226" s="351"/>
      <c r="F226" s="351"/>
      <c r="G226" s="351"/>
      <c r="H226" s="351"/>
      <c r="I226" s="351"/>
      <c r="J226" s="351"/>
      <c r="K226" s="351"/>
      <c r="L226" s="351"/>
      <c r="M226" s="351"/>
      <c r="N226" s="351"/>
      <c r="O226" s="351"/>
      <c r="P226" s="351"/>
      <c r="Q226" s="351"/>
      <c r="R226" s="351"/>
      <c r="S226" s="351"/>
      <c r="T226" s="351"/>
      <c r="U226" s="351"/>
      <c r="V226" s="351"/>
      <c r="W226" s="351"/>
      <c r="X226" s="351"/>
      <c r="Y226" s="351"/>
      <c r="Z226" s="351"/>
      <c r="AA226" s="351"/>
      <c r="AB226" s="351"/>
      <c r="AC226" s="351"/>
      <c r="AD226" s="351"/>
      <c r="AE226" s="351"/>
      <c r="AF226" s="351"/>
      <c r="AG226" s="351"/>
      <c r="AH226" s="351"/>
      <c r="AI226" s="351"/>
      <c r="AJ226" s="351"/>
      <c r="AK226" s="351"/>
      <c r="AL226" s="351"/>
      <c r="AM226" s="351"/>
      <c r="AN226" s="351"/>
    </row>
    <row r="227" spans="2:40" s="5" customFormat="1">
      <c r="B227" s="7"/>
      <c r="C227" s="4"/>
      <c r="D227" s="33"/>
      <c r="E227" s="351"/>
      <c r="F227" s="351"/>
      <c r="G227" s="351"/>
      <c r="H227" s="351"/>
      <c r="I227" s="351"/>
      <c r="J227" s="351"/>
      <c r="K227" s="351"/>
      <c r="L227" s="351"/>
      <c r="M227" s="351"/>
      <c r="N227" s="351"/>
      <c r="O227" s="351"/>
      <c r="P227" s="351"/>
      <c r="Q227" s="351"/>
      <c r="R227" s="351"/>
      <c r="S227" s="351"/>
      <c r="T227" s="351"/>
      <c r="U227" s="351"/>
      <c r="V227" s="351"/>
      <c r="W227" s="351"/>
      <c r="X227" s="351"/>
      <c r="Y227" s="351"/>
      <c r="Z227" s="351"/>
      <c r="AA227" s="351"/>
      <c r="AB227" s="351"/>
      <c r="AC227" s="351"/>
      <c r="AD227" s="351"/>
      <c r="AE227" s="351"/>
      <c r="AF227" s="351"/>
      <c r="AG227" s="351"/>
      <c r="AH227" s="351"/>
      <c r="AI227" s="351"/>
      <c r="AJ227" s="351"/>
      <c r="AK227" s="351"/>
      <c r="AL227" s="351"/>
      <c r="AM227" s="351"/>
      <c r="AN227" s="351"/>
    </row>
    <row r="228" spans="2:40" s="5" customFormat="1">
      <c r="B228" s="7"/>
      <c r="C228" s="4"/>
      <c r="D228" s="33"/>
      <c r="E228" s="351"/>
      <c r="F228" s="351"/>
      <c r="G228" s="351"/>
      <c r="H228" s="351"/>
      <c r="I228" s="351"/>
      <c r="J228" s="351"/>
      <c r="K228" s="351"/>
      <c r="L228" s="351"/>
      <c r="M228" s="351"/>
      <c r="N228" s="351"/>
      <c r="O228" s="351"/>
      <c r="P228" s="351"/>
      <c r="Q228" s="351"/>
      <c r="R228" s="351"/>
      <c r="S228" s="351"/>
      <c r="T228" s="351"/>
      <c r="U228" s="351"/>
      <c r="V228" s="351"/>
      <c r="W228" s="351"/>
      <c r="X228" s="351"/>
      <c r="Y228" s="351"/>
      <c r="Z228" s="351"/>
      <c r="AA228" s="351"/>
      <c r="AB228" s="351"/>
      <c r="AC228" s="351"/>
      <c r="AD228" s="351"/>
      <c r="AE228" s="351"/>
      <c r="AF228" s="351"/>
      <c r="AG228" s="351"/>
      <c r="AH228" s="351"/>
      <c r="AI228" s="351"/>
      <c r="AJ228" s="351"/>
      <c r="AK228" s="351"/>
      <c r="AL228" s="351"/>
      <c r="AM228" s="351"/>
      <c r="AN228" s="351"/>
    </row>
    <row r="229" spans="2:40" s="5" customFormat="1">
      <c r="B229" s="7"/>
      <c r="C229" s="4"/>
      <c r="D229" s="33"/>
      <c r="E229" s="351"/>
      <c r="F229" s="351"/>
      <c r="G229" s="351"/>
      <c r="H229" s="351"/>
      <c r="I229" s="351"/>
      <c r="J229" s="351"/>
      <c r="K229" s="351"/>
      <c r="L229" s="351"/>
      <c r="M229" s="351"/>
      <c r="N229" s="351"/>
      <c r="O229" s="351"/>
      <c r="P229" s="351"/>
      <c r="Q229" s="351"/>
      <c r="R229" s="351"/>
      <c r="S229" s="351"/>
      <c r="T229" s="351"/>
      <c r="U229" s="351"/>
      <c r="V229" s="351"/>
      <c r="W229" s="351"/>
      <c r="X229" s="351"/>
      <c r="Y229" s="351"/>
      <c r="Z229" s="351"/>
      <c r="AA229" s="351"/>
      <c r="AB229" s="351"/>
      <c r="AC229" s="351"/>
      <c r="AD229" s="351"/>
      <c r="AE229" s="351"/>
      <c r="AF229" s="351"/>
      <c r="AG229" s="351"/>
      <c r="AH229" s="351"/>
      <c r="AI229" s="351"/>
      <c r="AJ229" s="351"/>
      <c r="AK229" s="351"/>
      <c r="AL229" s="351"/>
      <c r="AM229" s="351"/>
      <c r="AN229" s="351"/>
    </row>
    <row r="230" spans="2:40" s="5" customFormat="1">
      <c r="B230" s="7"/>
      <c r="C230" s="4"/>
      <c r="D230" s="33"/>
      <c r="E230" s="351"/>
      <c r="F230" s="351"/>
      <c r="G230" s="351"/>
      <c r="H230" s="351"/>
      <c r="I230" s="351"/>
      <c r="J230" s="351"/>
      <c r="K230" s="351"/>
      <c r="L230" s="351"/>
      <c r="M230" s="351"/>
      <c r="N230" s="351"/>
      <c r="O230" s="351"/>
      <c r="P230" s="351"/>
      <c r="Q230" s="351"/>
      <c r="R230" s="351"/>
      <c r="S230" s="351"/>
      <c r="T230" s="351"/>
      <c r="U230" s="351"/>
      <c r="V230" s="351"/>
      <c r="W230" s="351"/>
      <c r="X230" s="351"/>
      <c r="Y230" s="351"/>
      <c r="Z230" s="351"/>
      <c r="AA230" s="351"/>
      <c r="AB230" s="351"/>
      <c r="AC230" s="351"/>
      <c r="AD230" s="351"/>
      <c r="AE230" s="351"/>
      <c r="AF230" s="351"/>
      <c r="AG230" s="351"/>
      <c r="AH230" s="351"/>
      <c r="AI230" s="351"/>
      <c r="AJ230" s="351"/>
      <c r="AK230" s="351"/>
      <c r="AL230" s="351"/>
      <c r="AM230" s="351"/>
      <c r="AN230" s="351"/>
    </row>
    <row r="231" spans="2:40" s="5" customFormat="1">
      <c r="B231" s="7"/>
      <c r="C231" s="4"/>
      <c r="D231" s="33"/>
      <c r="E231" s="351"/>
      <c r="F231" s="351"/>
      <c r="G231" s="351"/>
      <c r="H231" s="351"/>
      <c r="I231" s="351"/>
      <c r="J231" s="351"/>
      <c r="K231" s="351"/>
      <c r="L231" s="351"/>
      <c r="M231" s="351"/>
      <c r="N231" s="351"/>
      <c r="O231" s="351"/>
      <c r="P231" s="351"/>
      <c r="Q231" s="351"/>
      <c r="R231" s="351"/>
      <c r="S231" s="351"/>
      <c r="T231" s="351"/>
      <c r="U231" s="351"/>
      <c r="V231" s="351"/>
      <c r="W231" s="351"/>
      <c r="X231" s="351"/>
      <c r="Y231" s="351"/>
      <c r="Z231" s="351"/>
      <c r="AA231" s="351"/>
      <c r="AB231" s="351"/>
      <c r="AC231" s="351"/>
      <c r="AD231" s="351"/>
      <c r="AE231" s="351"/>
      <c r="AF231" s="351"/>
      <c r="AG231" s="351"/>
      <c r="AH231" s="351"/>
      <c r="AI231" s="351"/>
      <c r="AJ231" s="351"/>
      <c r="AK231" s="351"/>
      <c r="AL231" s="351"/>
      <c r="AM231" s="351"/>
      <c r="AN231" s="351"/>
    </row>
    <row r="232" spans="2:40" s="5" customFormat="1">
      <c r="B232" s="7"/>
      <c r="C232" s="4"/>
      <c r="D232" s="33"/>
      <c r="E232" s="351"/>
      <c r="F232" s="351"/>
      <c r="G232" s="351"/>
      <c r="H232" s="351"/>
      <c r="I232" s="351"/>
      <c r="J232" s="351"/>
      <c r="K232" s="351"/>
      <c r="L232" s="351"/>
      <c r="M232" s="351"/>
      <c r="N232" s="351"/>
      <c r="O232" s="351"/>
      <c r="P232" s="351"/>
      <c r="Q232" s="351"/>
      <c r="R232" s="351"/>
      <c r="S232" s="351"/>
      <c r="T232" s="351"/>
      <c r="U232" s="351"/>
      <c r="V232" s="351"/>
      <c r="W232" s="351"/>
      <c r="X232" s="351"/>
      <c r="Y232" s="351"/>
      <c r="Z232" s="351"/>
      <c r="AA232" s="351"/>
      <c r="AB232" s="351"/>
      <c r="AC232" s="351"/>
      <c r="AD232" s="351"/>
      <c r="AE232" s="351"/>
      <c r="AF232" s="351"/>
      <c r="AG232" s="351"/>
      <c r="AH232" s="351"/>
      <c r="AI232" s="351"/>
      <c r="AJ232" s="351"/>
      <c r="AK232" s="351"/>
      <c r="AL232" s="351"/>
      <c r="AM232" s="351"/>
      <c r="AN232" s="351"/>
    </row>
    <row r="233" spans="2:40" s="5" customFormat="1">
      <c r="B233" s="7"/>
      <c r="C233" s="4"/>
      <c r="D233" s="33"/>
      <c r="E233" s="351"/>
      <c r="F233" s="351"/>
      <c r="G233" s="351"/>
      <c r="H233" s="351"/>
      <c r="I233" s="351"/>
      <c r="J233" s="351"/>
      <c r="K233" s="351"/>
      <c r="L233" s="351"/>
      <c r="M233" s="351"/>
      <c r="N233" s="351"/>
      <c r="O233" s="351"/>
      <c r="P233" s="351"/>
      <c r="Q233" s="351"/>
      <c r="R233" s="351"/>
      <c r="S233" s="351"/>
      <c r="T233" s="351"/>
      <c r="U233" s="351"/>
      <c r="V233" s="351"/>
      <c r="W233" s="351"/>
      <c r="X233" s="351"/>
      <c r="Y233" s="351"/>
      <c r="Z233" s="351"/>
      <c r="AA233" s="351"/>
      <c r="AB233" s="351"/>
      <c r="AC233" s="351"/>
      <c r="AD233" s="351"/>
      <c r="AE233" s="351"/>
      <c r="AF233" s="351"/>
      <c r="AG233" s="351"/>
      <c r="AH233" s="351"/>
      <c r="AI233" s="351"/>
      <c r="AJ233" s="351"/>
      <c r="AK233" s="351"/>
      <c r="AL233" s="351"/>
      <c r="AM233" s="351"/>
      <c r="AN233" s="351"/>
    </row>
    <row r="234" spans="2:40" s="5" customFormat="1">
      <c r="B234" s="7"/>
      <c r="C234" s="4"/>
      <c r="D234" s="33"/>
      <c r="E234" s="351"/>
      <c r="F234" s="351"/>
      <c r="G234" s="351"/>
      <c r="H234" s="351"/>
      <c r="I234" s="351"/>
      <c r="J234" s="351"/>
      <c r="K234" s="351"/>
      <c r="L234" s="351"/>
      <c r="M234" s="351"/>
      <c r="N234" s="351"/>
      <c r="O234" s="351"/>
      <c r="P234" s="351"/>
      <c r="Q234" s="351"/>
      <c r="R234" s="351"/>
      <c r="S234" s="351"/>
      <c r="T234" s="351"/>
      <c r="U234" s="351"/>
      <c r="V234" s="351"/>
      <c r="W234" s="351"/>
      <c r="X234" s="351"/>
      <c r="Y234" s="351"/>
      <c r="Z234" s="351"/>
      <c r="AA234" s="351"/>
      <c r="AB234" s="351"/>
      <c r="AC234" s="351"/>
      <c r="AD234" s="351"/>
      <c r="AE234" s="351"/>
      <c r="AF234" s="351"/>
      <c r="AG234" s="351"/>
      <c r="AH234" s="351"/>
      <c r="AI234" s="351"/>
      <c r="AJ234" s="351"/>
      <c r="AK234" s="351"/>
      <c r="AL234" s="351"/>
      <c r="AM234" s="351"/>
      <c r="AN234" s="351"/>
    </row>
    <row r="235" spans="2:40" s="5" customFormat="1">
      <c r="B235" s="7"/>
      <c r="C235" s="4"/>
      <c r="D235" s="33"/>
      <c r="E235" s="351"/>
      <c r="F235" s="351"/>
      <c r="G235" s="351"/>
      <c r="H235" s="351"/>
      <c r="I235" s="351"/>
      <c r="J235" s="351"/>
      <c r="K235" s="351"/>
      <c r="L235" s="351"/>
      <c r="M235" s="351"/>
      <c r="N235" s="351"/>
      <c r="O235" s="351"/>
      <c r="P235" s="351"/>
      <c r="Q235" s="351"/>
      <c r="R235" s="351"/>
      <c r="S235" s="351"/>
      <c r="T235" s="351"/>
      <c r="U235" s="351"/>
      <c r="V235" s="351"/>
      <c r="W235" s="351"/>
      <c r="X235" s="351"/>
      <c r="Y235" s="351"/>
      <c r="Z235" s="351"/>
      <c r="AA235" s="351"/>
      <c r="AB235" s="351"/>
      <c r="AC235" s="351"/>
      <c r="AD235" s="351"/>
      <c r="AE235" s="351"/>
      <c r="AF235" s="351"/>
      <c r="AG235" s="351"/>
      <c r="AH235" s="351"/>
      <c r="AI235" s="351"/>
      <c r="AJ235" s="351"/>
      <c r="AK235" s="351"/>
      <c r="AL235" s="351"/>
      <c r="AM235" s="351"/>
      <c r="AN235" s="351"/>
    </row>
    <row r="236" spans="2:40" s="5" customFormat="1">
      <c r="B236" s="7"/>
      <c r="C236" s="4"/>
      <c r="D236" s="33"/>
      <c r="E236" s="351"/>
      <c r="F236" s="351"/>
      <c r="G236" s="351"/>
      <c r="H236" s="351"/>
      <c r="I236" s="351"/>
      <c r="J236" s="351"/>
      <c r="K236" s="351"/>
      <c r="L236" s="351"/>
      <c r="M236" s="351"/>
      <c r="N236" s="351"/>
      <c r="O236" s="351"/>
      <c r="P236" s="351"/>
      <c r="Q236" s="351"/>
      <c r="R236" s="351"/>
      <c r="S236" s="351"/>
      <c r="T236" s="351"/>
      <c r="U236" s="351"/>
      <c r="V236" s="351"/>
      <c r="W236" s="351"/>
      <c r="X236" s="351"/>
      <c r="Y236" s="351"/>
      <c r="Z236" s="351"/>
      <c r="AA236" s="351"/>
      <c r="AB236" s="351"/>
      <c r="AC236" s="351"/>
      <c r="AD236" s="351"/>
      <c r="AE236" s="351"/>
      <c r="AF236" s="351"/>
      <c r="AG236" s="351"/>
      <c r="AH236" s="351"/>
      <c r="AI236" s="351"/>
      <c r="AJ236" s="351"/>
      <c r="AK236" s="351"/>
      <c r="AL236" s="351"/>
      <c r="AM236" s="351"/>
      <c r="AN236" s="351"/>
    </row>
    <row r="237" spans="2:40" s="5" customFormat="1">
      <c r="B237" s="7"/>
      <c r="C237" s="4"/>
      <c r="D237" s="33"/>
      <c r="E237" s="351"/>
      <c r="F237" s="351"/>
      <c r="G237" s="351"/>
      <c r="H237" s="351"/>
      <c r="I237" s="351"/>
      <c r="J237" s="351"/>
      <c r="K237" s="351"/>
      <c r="L237" s="351"/>
      <c r="M237" s="351"/>
      <c r="N237" s="351"/>
      <c r="O237" s="351"/>
      <c r="P237" s="351"/>
      <c r="Q237" s="351"/>
      <c r="R237" s="351"/>
      <c r="S237" s="351"/>
      <c r="T237" s="351"/>
      <c r="U237" s="351"/>
      <c r="V237" s="351"/>
      <c r="W237" s="351"/>
      <c r="X237" s="351"/>
      <c r="Y237" s="351"/>
      <c r="Z237" s="351"/>
      <c r="AA237" s="351"/>
      <c r="AB237" s="351"/>
      <c r="AC237" s="351"/>
      <c r="AD237" s="351"/>
      <c r="AE237" s="351"/>
      <c r="AF237" s="351"/>
      <c r="AG237" s="351"/>
      <c r="AH237" s="351"/>
      <c r="AI237" s="351"/>
      <c r="AJ237" s="351"/>
      <c r="AK237" s="351"/>
      <c r="AL237" s="351"/>
      <c r="AM237" s="351"/>
      <c r="AN237" s="351"/>
    </row>
    <row r="238" spans="2:40" s="5" customFormat="1">
      <c r="B238" s="7"/>
      <c r="C238" s="4"/>
      <c r="D238" s="33"/>
      <c r="E238" s="351"/>
      <c r="F238" s="351"/>
      <c r="G238" s="351"/>
      <c r="H238" s="351"/>
      <c r="I238" s="351"/>
      <c r="J238" s="351"/>
      <c r="K238" s="351"/>
      <c r="L238" s="351"/>
      <c r="M238" s="351"/>
      <c r="N238" s="351"/>
      <c r="O238" s="351"/>
      <c r="P238" s="351"/>
      <c r="Q238" s="351"/>
      <c r="R238" s="351"/>
      <c r="S238" s="351"/>
      <c r="T238" s="351"/>
      <c r="U238" s="351"/>
      <c r="V238" s="351"/>
      <c r="W238" s="351"/>
      <c r="X238" s="351"/>
      <c r="Y238" s="351"/>
      <c r="Z238" s="351"/>
      <c r="AA238" s="351"/>
      <c r="AB238" s="351"/>
      <c r="AC238" s="351"/>
      <c r="AD238" s="351"/>
      <c r="AE238" s="351"/>
      <c r="AF238" s="351"/>
      <c r="AG238" s="351"/>
      <c r="AH238" s="351"/>
      <c r="AI238" s="351"/>
      <c r="AJ238" s="351"/>
      <c r="AK238" s="351"/>
      <c r="AL238" s="351"/>
      <c r="AM238" s="351"/>
      <c r="AN238" s="351"/>
    </row>
    <row r="239" spans="2:40" s="5" customFormat="1">
      <c r="B239" s="7"/>
      <c r="C239" s="4"/>
      <c r="D239" s="33"/>
      <c r="E239" s="351"/>
      <c r="F239" s="351"/>
      <c r="G239" s="351"/>
      <c r="H239" s="351"/>
      <c r="I239" s="351"/>
      <c r="J239" s="351"/>
      <c r="K239" s="351"/>
      <c r="L239" s="351"/>
      <c r="M239" s="351"/>
      <c r="N239" s="351"/>
      <c r="O239" s="351"/>
      <c r="P239" s="351"/>
      <c r="Q239" s="351"/>
      <c r="R239" s="351"/>
      <c r="S239" s="351"/>
      <c r="T239" s="351"/>
      <c r="U239" s="351"/>
      <c r="V239" s="351"/>
      <c r="W239" s="351"/>
      <c r="X239" s="351"/>
      <c r="Y239" s="351"/>
      <c r="Z239" s="351"/>
      <c r="AA239" s="351"/>
      <c r="AB239" s="351"/>
      <c r="AC239" s="351"/>
      <c r="AD239" s="351"/>
      <c r="AE239" s="351"/>
      <c r="AF239" s="351"/>
      <c r="AG239" s="351"/>
      <c r="AH239" s="351"/>
      <c r="AI239" s="351"/>
      <c r="AJ239" s="351"/>
      <c r="AK239" s="351"/>
      <c r="AL239" s="351"/>
      <c r="AM239" s="351"/>
      <c r="AN239" s="351"/>
    </row>
    <row r="240" spans="2:40" s="5" customFormat="1">
      <c r="B240" s="7"/>
      <c r="C240" s="4"/>
      <c r="D240" s="33"/>
      <c r="E240" s="351"/>
      <c r="F240" s="351"/>
      <c r="G240" s="351"/>
      <c r="H240" s="351"/>
      <c r="I240" s="351"/>
      <c r="J240" s="351"/>
      <c r="K240" s="351"/>
      <c r="L240" s="351"/>
      <c r="M240" s="351"/>
      <c r="N240" s="351"/>
      <c r="O240" s="351"/>
      <c r="P240" s="351"/>
      <c r="Q240" s="351"/>
      <c r="R240" s="351"/>
      <c r="S240" s="351"/>
      <c r="T240" s="351"/>
      <c r="U240" s="351"/>
      <c r="V240" s="351"/>
      <c r="W240" s="351"/>
      <c r="X240" s="351"/>
      <c r="Y240" s="351"/>
      <c r="Z240" s="351"/>
      <c r="AA240" s="351"/>
      <c r="AB240" s="351"/>
      <c r="AC240" s="351"/>
      <c r="AD240" s="351"/>
      <c r="AE240" s="351"/>
      <c r="AF240" s="351"/>
      <c r="AG240" s="351"/>
      <c r="AH240" s="351"/>
      <c r="AI240" s="351"/>
      <c r="AJ240" s="351"/>
      <c r="AK240" s="351"/>
      <c r="AL240" s="351"/>
      <c r="AM240" s="351"/>
      <c r="AN240" s="351"/>
    </row>
    <row r="241" spans="2:40" s="5" customFormat="1">
      <c r="B241" s="7"/>
      <c r="C241" s="4"/>
      <c r="D241" s="33"/>
      <c r="E241" s="351"/>
      <c r="F241" s="351"/>
      <c r="G241" s="351"/>
      <c r="H241" s="351"/>
      <c r="I241" s="351"/>
      <c r="J241" s="351"/>
      <c r="K241" s="351"/>
      <c r="L241" s="351"/>
      <c r="M241" s="351"/>
      <c r="N241" s="351"/>
      <c r="O241" s="351"/>
      <c r="P241" s="351"/>
      <c r="Q241" s="351"/>
      <c r="R241" s="351"/>
      <c r="S241" s="351"/>
      <c r="T241" s="351"/>
      <c r="U241" s="351"/>
      <c r="V241" s="351"/>
      <c r="W241" s="351"/>
      <c r="X241" s="351"/>
      <c r="Y241" s="351"/>
      <c r="Z241" s="351"/>
      <c r="AA241" s="351"/>
      <c r="AB241" s="351"/>
      <c r="AC241" s="351"/>
      <c r="AD241" s="351"/>
      <c r="AE241" s="351"/>
      <c r="AF241" s="351"/>
      <c r="AG241" s="351"/>
      <c r="AH241" s="351"/>
      <c r="AI241" s="351"/>
      <c r="AJ241" s="351"/>
      <c r="AK241" s="351"/>
      <c r="AL241" s="351"/>
      <c r="AM241" s="351"/>
      <c r="AN241" s="351"/>
    </row>
    <row r="242" spans="2:40" s="5" customFormat="1">
      <c r="B242" s="7"/>
      <c r="C242" s="4"/>
      <c r="D242" s="33"/>
      <c r="E242" s="351"/>
      <c r="F242" s="351"/>
      <c r="G242" s="351"/>
      <c r="H242" s="351"/>
      <c r="I242" s="351"/>
      <c r="J242" s="351"/>
      <c r="K242" s="351"/>
      <c r="L242" s="351"/>
      <c r="M242" s="351"/>
      <c r="N242" s="351"/>
      <c r="O242" s="351"/>
      <c r="P242" s="351"/>
      <c r="Q242" s="351"/>
      <c r="R242" s="351"/>
      <c r="S242" s="351"/>
      <c r="T242" s="351"/>
      <c r="U242" s="351"/>
      <c r="V242" s="351"/>
      <c r="W242" s="351"/>
      <c r="X242" s="351"/>
      <c r="Y242" s="351"/>
      <c r="Z242" s="351"/>
      <c r="AA242" s="351"/>
      <c r="AB242" s="351"/>
      <c r="AC242" s="351"/>
      <c r="AD242" s="351"/>
      <c r="AE242" s="351"/>
      <c r="AF242" s="351"/>
      <c r="AG242" s="351"/>
      <c r="AH242" s="351"/>
      <c r="AI242" s="351"/>
      <c r="AJ242" s="351"/>
      <c r="AK242" s="351"/>
      <c r="AL242" s="351"/>
      <c r="AM242" s="351"/>
      <c r="AN242" s="351"/>
    </row>
    <row r="243" spans="2:40" s="5" customFormat="1">
      <c r="B243" s="7"/>
      <c r="C243" s="4"/>
      <c r="D243" s="33"/>
      <c r="E243" s="351"/>
      <c r="F243" s="351"/>
      <c r="G243" s="351"/>
      <c r="H243" s="351"/>
      <c r="I243" s="351"/>
      <c r="J243" s="351"/>
      <c r="K243" s="351"/>
      <c r="L243" s="351"/>
      <c r="M243" s="351"/>
      <c r="N243" s="351"/>
      <c r="O243" s="351"/>
      <c r="P243" s="351"/>
      <c r="Q243" s="351"/>
      <c r="R243" s="351"/>
      <c r="S243" s="351"/>
      <c r="T243" s="351"/>
      <c r="U243" s="351"/>
      <c r="V243" s="351"/>
      <c r="W243" s="351"/>
      <c r="X243" s="351"/>
      <c r="Y243" s="351"/>
      <c r="Z243" s="351"/>
      <c r="AA243" s="351"/>
      <c r="AB243" s="351"/>
      <c r="AC243" s="351"/>
      <c r="AD243" s="351"/>
      <c r="AE243" s="351"/>
      <c r="AF243" s="351"/>
      <c r="AG243" s="351"/>
      <c r="AH243" s="351"/>
      <c r="AI243" s="351"/>
      <c r="AJ243" s="351"/>
      <c r="AK243" s="351"/>
      <c r="AL243" s="351"/>
      <c r="AM243" s="351"/>
      <c r="AN243" s="351"/>
    </row>
    <row r="244" spans="2:40" s="5" customFormat="1">
      <c r="B244" s="7"/>
      <c r="C244" s="4"/>
      <c r="D244" s="33"/>
      <c r="E244" s="351"/>
      <c r="F244" s="351"/>
      <c r="G244" s="351"/>
      <c r="H244" s="351"/>
      <c r="I244" s="351"/>
      <c r="J244" s="351"/>
      <c r="K244" s="351"/>
      <c r="L244" s="351"/>
      <c r="M244" s="351"/>
      <c r="N244" s="351"/>
      <c r="O244" s="351"/>
      <c r="P244" s="351"/>
      <c r="Q244" s="351"/>
      <c r="R244" s="351"/>
      <c r="S244" s="351"/>
      <c r="T244" s="351"/>
      <c r="U244" s="351"/>
      <c r="V244" s="351"/>
      <c r="W244" s="351"/>
      <c r="X244" s="351"/>
      <c r="Y244" s="351"/>
      <c r="Z244" s="351"/>
      <c r="AA244" s="351"/>
      <c r="AB244" s="351"/>
      <c r="AC244" s="351"/>
      <c r="AD244" s="351"/>
      <c r="AE244" s="351"/>
      <c r="AF244" s="351"/>
      <c r="AG244" s="351"/>
      <c r="AH244" s="351"/>
      <c r="AI244" s="351"/>
      <c r="AJ244" s="351"/>
      <c r="AK244" s="351"/>
      <c r="AL244" s="351"/>
      <c r="AM244" s="351"/>
      <c r="AN244" s="351"/>
    </row>
    <row r="245" spans="2:40" s="5" customFormat="1">
      <c r="B245" s="7"/>
      <c r="C245" s="4"/>
      <c r="D245" s="33"/>
      <c r="E245" s="351"/>
      <c r="F245" s="351"/>
      <c r="G245" s="351"/>
      <c r="H245" s="351"/>
      <c r="I245" s="351"/>
      <c r="J245" s="351"/>
      <c r="K245" s="351"/>
      <c r="L245" s="351"/>
      <c r="M245" s="351"/>
      <c r="N245" s="351"/>
      <c r="O245" s="351"/>
      <c r="P245" s="351"/>
      <c r="Q245" s="351"/>
      <c r="R245" s="351"/>
      <c r="S245" s="351"/>
      <c r="T245" s="351"/>
      <c r="U245" s="351"/>
      <c r="V245" s="351"/>
      <c r="W245" s="351"/>
      <c r="X245" s="351"/>
      <c r="Y245" s="351"/>
      <c r="Z245" s="351"/>
      <c r="AA245" s="351"/>
      <c r="AB245" s="351"/>
      <c r="AC245" s="351"/>
      <c r="AD245" s="351"/>
      <c r="AE245" s="351"/>
      <c r="AF245" s="351"/>
      <c r="AG245" s="351"/>
      <c r="AH245" s="351"/>
      <c r="AI245" s="351"/>
      <c r="AJ245" s="351"/>
      <c r="AK245" s="351"/>
      <c r="AL245" s="351"/>
      <c r="AM245" s="351"/>
      <c r="AN245" s="351"/>
    </row>
    <row r="246" spans="2:40" s="5" customFormat="1">
      <c r="B246" s="7"/>
      <c r="C246" s="4"/>
      <c r="D246" s="33"/>
      <c r="E246" s="351"/>
      <c r="F246" s="351"/>
      <c r="G246" s="351"/>
      <c r="H246" s="351"/>
      <c r="I246" s="351"/>
      <c r="J246" s="351"/>
      <c r="K246" s="351"/>
      <c r="L246" s="351"/>
      <c r="M246" s="351"/>
      <c r="N246" s="351"/>
      <c r="O246" s="351"/>
      <c r="P246" s="351"/>
      <c r="Q246" s="351"/>
      <c r="R246" s="351"/>
      <c r="S246" s="351"/>
      <c r="T246" s="351"/>
      <c r="U246" s="351"/>
      <c r="V246" s="351"/>
      <c r="W246" s="351"/>
      <c r="X246" s="351"/>
      <c r="Y246" s="351"/>
      <c r="Z246" s="351"/>
      <c r="AA246" s="351"/>
      <c r="AB246" s="351"/>
      <c r="AC246" s="351"/>
      <c r="AD246" s="351"/>
      <c r="AE246" s="351"/>
      <c r="AF246" s="351"/>
      <c r="AG246" s="351"/>
      <c r="AH246" s="351"/>
      <c r="AI246" s="351"/>
      <c r="AJ246" s="351"/>
      <c r="AK246" s="351"/>
      <c r="AL246" s="351"/>
      <c r="AM246" s="351"/>
      <c r="AN246" s="351"/>
    </row>
    <row r="247" spans="2:40" s="5" customFormat="1">
      <c r="B247" s="7"/>
      <c r="C247" s="4"/>
      <c r="D247" s="33"/>
      <c r="E247" s="351"/>
      <c r="F247" s="351"/>
      <c r="G247" s="351"/>
      <c r="H247" s="351"/>
      <c r="I247" s="351"/>
      <c r="J247" s="351"/>
      <c r="K247" s="351"/>
      <c r="L247" s="351"/>
      <c r="M247" s="351"/>
      <c r="N247" s="351"/>
      <c r="O247" s="351"/>
      <c r="P247" s="351"/>
      <c r="Q247" s="351"/>
      <c r="R247" s="351"/>
      <c r="S247" s="351"/>
      <c r="T247" s="351"/>
      <c r="U247" s="351"/>
      <c r="V247" s="351"/>
      <c r="W247" s="351"/>
      <c r="X247" s="351"/>
      <c r="Y247" s="351"/>
      <c r="Z247" s="351"/>
      <c r="AA247" s="351"/>
      <c r="AB247" s="351"/>
      <c r="AC247" s="351"/>
      <c r="AD247" s="351"/>
      <c r="AE247" s="351"/>
      <c r="AF247" s="351"/>
      <c r="AG247" s="351"/>
      <c r="AH247" s="351"/>
      <c r="AI247" s="351"/>
      <c r="AJ247" s="351"/>
      <c r="AK247" s="351"/>
      <c r="AL247" s="351"/>
      <c r="AM247" s="351"/>
      <c r="AN247" s="351"/>
    </row>
    <row r="248" spans="2:40" s="5" customFormat="1">
      <c r="B248" s="7"/>
      <c r="C248" s="4"/>
      <c r="D248" s="33"/>
      <c r="E248" s="351"/>
      <c r="F248" s="351"/>
      <c r="G248" s="351"/>
      <c r="H248" s="351"/>
      <c r="I248" s="351"/>
      <c r="J248" s="351"/>
      <c r="K248" s="351"/>
      <c r="L248" s="351"/>
      <c r="M248" s="351"/>
      <c r="N248" s="351"/>
      <c r="O248" s="351"/>
      <c r="P248" s="351"/>
      <c r="Q248" s="351"/>
      <c r="R248" s="351"/>
      <c r="S248" s="351"/>
      <c r="T248" s="351"/>
      <c r="U248" s="351"/>
      <c r="V248" s="351"/>
      <c r="W248" s="351"/>
      <c r="X248" s="351"/>
      <c r="Y248" s="351"/>
      <c r="Z248" s="351"/>
      <c r="AA248" s="351"/>
      <c r="AB248" s="351"/>
      <c r="AC248" s="351"/>
      <c r="AD248" s="351"/>
      <c r="AE248" s="351"/>
      <c r="AF248" s="351"/>
      <c r="AG248" s="351"/>
      <c r="AH248" s="351"/>
      <c r="AI248" s="351"/>
      <c r="AJ248" s="351"/>
      <c r="AK248" s="351"/>
      <c r="AL248" s="351"/>
      <c r="AM248" s="351"/>
      <c r="AN248" s="351"/>
    </row>
    <row r="249" spans="2:40" s="5" customFormat="1">
      <c r="B249" s="7"/>
      <c r="C249" s="4"/>
      <c r="D249" s="33"/>
      <c r="E249" s="351"/>
      <c r="F249" s="351"/>
      <c r="G249" s="351"/>
      <c r="H249" s="351"/>
      <c r="I249" s="351"/>
      <c r="J249" s="351"/>
      <c r="K249" s="351"/>
      <c r="L249" s="351"/>
      <c r="M249" s="351"/>
      <c r="N249" s="351"/>
      <c r="O249" s="351"/>
      <c r="P249" s="351"/>
      <c r="Q249" s="351"/>
      <c r="R249" s="351"/>
      <c r="S249" s="351"/>
      <c r="T249" s="351"/>
      <c r="U249" s="351"/>
      <c r="V249" s="351"/>
      <c r="W249" s="351"/>
      <c r="X249" s="351"/>
      <c r="Y249" s="351"/>
      <c r="Z249" s="351"/>
      <c r="AA249" s="351"/>
      <c r="AB249" s="351"/>
      <c r="AC249" s="351"/>
      <c r="AD249" s="351"/>
      <c r="AE249" s="351"/>
      <c r="AF249" s="351"/>
      <c r="AG249" s="351"/>
      <c r="AH249" s="351"/>
      <c r="AI249" s="351"/>
      <c r="AJ249" s="351"/>
      <c r="AK249" s="351"/>
      <c r="AL249" s="351"/>
      <c r="AM249" s="351"/>
      <c r="AN249" s="351"/>
    </row>
    <row r="250" spans="2:40" s="5" customFormat="1">
      <c r="B250" s="7"/>
      <c r="C250" s="4"/>
      <c r="D250" s="33"/>
      <c r="E250" s="351"/>
      <c r="F250" s="351"/>
      <c r="G250" s="351"/>
      <c r="H250" s="351"/>
      <c r="I250" s="351"/>
      <c r="J250" s="351"/>
      <c r="K250" s="351"/>
      <c r="L250" s="351"/>
      <c r="M250" s="351"/>
      <c r="N250" s="351"/>
      <c r="O250" s="351"/>
      <c r="P250" s="351"/>
      <c r="Q250" s="351"/>
      <c r="R250" s="351"/>
      <c r="S250" s="351"/>
      <c r="T250" s="351"/>
      <c r="U250" s="351"/>
      <c r="V250" s="351"/>
      <c r="W250" s="351"/>
      <c r="X250" s="351"/>
      <c r="Y250" s="351"/>
      <c r="Z250" s="351"/>
      <c r="AA250" s="351"/>
      <c r="AB250" s="351"/>
      <c r="AC250" s="351"/>
      <c r="AD250" s="351"/>
      <c r="AE250" s="351"/>
      <c r="AF250" s="351"/>
      <c r="AG250" s="351"/>
      <c r="AH250" s="351"/>
      <c r="AI250" s="351"/>
      <c r="AJ250" s="351"/>
      <c r="AK250" s="351"/>
      <c r="AL250" s="351"/>
      <c r="AM250" s="351"/>
      <c r="AN250" s="351"/>
    </row>
    <row r="251" spans="2:40" s="5" customFormat="1">
      <c r="B251" s="7"/>
      <c r="C251" s="4"/>
      <c r="D251" s="33"/>
      <c r="E251" s="351"/>
      <c r="F251" s="351"/>
      <c r="G251" s="351"/>
      <c r="H251" s="351"/>
      <c r="I251" s="351"/>
      <c r="J251" s="351"/>
      <c r="K251" s="351"/>
      <c r="L251" s="351"/>
      <c r="M251" s="351"/>
      <c r="N251" s="351"/>
      <c r="O251" s="351"/>
      <c r="P251" s="351"/>
      <c r="Q251" s="351"/>
      <c r="R251" s="351"/>
      <c r="S251" s="351"/>
      <c r="T251" s="351"/>
      <c r="U251" s="351"/>
      <c r="V251" s="351"/>
      <c r="W251" s="351"/>
      <c r="X251" s="351"/>
      <c r="Y251" s="351"/>
      <c r="Z251" s="351"/>
      <c r="AA251" s="351"/>
      <c r="AB251" s="351"/>
      <c r="AC251" s="351"/>
      <c r="AD251" s="351"/>
      <c r="AE251" s="351"/>
      <c r="AF251" s="351"/>
      <c r="AG251" s="351"/>
      <c r="AH251" s="351"/>
      <c r="AI251" s="351"/>
      <c r="AJ251" s="351"/>
      <c r="AK251" s="351"/>
      <c r="AL251" s="351"/>
      <c r="AM251" s="351"/>
      <c r="AN251" s="351"/>
    </row>
    <row r="252" spans="2:40" s="5" customFormat="1">
      <c r="B252" s="7"/>
      <c r="C252" s="4"/>
      <c r="D252" s="33"/>
      <c r="E252" s="351"/>
      <c r="F252" s="351"/>
      <c r="G252" s="351"/>
      <c r="H252" s="351"/>
      <c r="I252" s="351"/>
      <c r="J252" s="351"/>
      <c r="K252" s="351"/>
      <c r="L252" s="351"/>
      <c r="M252" s="351"/>
      <c r="N252" s="351"/>
      <c r="O252" s="351"/>
      <c r="P252" s="351"/>
      <c r="Q252" s="351"/>
      <c r="R252" s="351"/>
      <c r="S252" s="351"/>
      <c r="T252" s="351"/>
      <c r="U252" s="351"/>
      <c r="V252" s="351"/>
      <c r="W252" s="351"/>
      <c r="X252" s="351"/>
      <c r="Y252" s="351"/>
      <c r="Z252" s="351"/>
      <c r="AA252" s="351"/>
      <c r="AB252" s="351"/>
      <c r="AC252" s="351"/>
      <c r="AD252" s="351"/>
      <c r="AE252" s="351"/>
      <c r="AF252" s="351"/>
      <c r="AG252" s="351"/>
      <c r="AH252" s="351"/>
      <c r="AI252" s="351"/>
      <c r="AJ252" s="351"/>
      <c r="AK252" s="351"/>
      <c r="AL252" s="351"/>
      <c r="AM252" s="351"/>
      <c r="AN252" s="351"/>
    </row>
    <row r="253" spans="2:40" s="5" customFormat="1">
      <c r="B253" s="7"/>
      <c r="C253" s="4"/>
      <c r="D253" s="33"/>
      <c r="E253" s="351"/>
      <c r="F253" s="351"/>
      <c r="G253" s="351"/>
      <c r="H253" s="351"/>
      <c r="I253" s="351"/>
      <c r="J253" s="351"/>
      <c r="K253" s="351"/>
      <c r="L253" s="351"/>
      <c r="M253" s="351"/>
      <c r="N253" s="351"/>
      <c r="O253" s="351"/>
      <c r="P253" s="351"/>
      <c r="Q253" s="351"/>
      <c r="R253" s="351"/>
      <c r="S253" s="351"/>
      <c r="T253" s="351"/>
      <c r="U253" s="351"/>
      <c r="V253" s="351"/>
      <c r="W253" s="351"/>
      <c r="X253" s="351"/>
      <c r="Y253" s="351"/>
      <c r="Z253" s="351"/>
      <c r="AA253" s="351"/>
      <c r="AB253" s="351"/>
      <c r="AC253" s="351"/>
      <c r="AD253" s="351"/>
      <c r="AE253" s="351"/>
      <c r="AF253" s="351"/>
      <c r="AG253" s="351"/>
      <c r="AH253" s="351"/>
      <c r="AI253" s="351"/>
      <c r="AJ253" s="351"/>
      <c r="AK253" s="351"/>
      <c r="AL253" s="351"/>
      <c r="AM253" s="351"/>
      <c r="AN253" s="351"/>
    </row>
    <row r="254" spans="2:40" s="5" customFormat="1">
      <c r="B254" s="7"/>
      <c r="C254" s="4"/>
      <c r="D254" s="33"/>
      <c r="E254" s="351"/>
      <c r="F254" s="351"/>
      <c r="G254" s="351"/>
      <c r="H254" s="351"/>
      <c r="I254" s="351"/>
      <c r="J254" s="351"/>
      <c r="K254" s="351"/>
      <c r="L254" s="351"/>
      <c r="M254" s="351"/>
      <c r="N254" s="351"/>
      <c r="O254" s="351"/>
      <c r="P254" s="351"/>
      <c r="Q254" s="351"/>
      <c r="R254" s="351"/>
      <c r="S254" s="351"/>
      <c r="T254" s="351"/>
      <c r="U254" s="351"/>
      <c r="V254" s="351"/>
      <c r="W254" s="351"/>
      <c r="X254" s="351"/>
      <c r="Y254" s="351"/>
      <c r="Z254" s="351"/>
      <c r="AA254" s="351"/>
      <c r="AB254" s="351"/>
      <c r="AC254" s="351"/>
      <c r="AD254" s="351"/>
      <c r="AE254" s="351"/>
      <c r="AF254" s="351"/>
      <c r="AG254" s="351"/>
      <c r="AH254" s="351"/>
      <c r="AI254" s="351"/>
      <c r="AJ254" s="351"/>
      <c r="AK254" s="351"/>
      <c r="AL254" s="351"/>
      <c r="AM254" s="351"/>
      <c r="AN254" s="351"/>
    </row>
    <row r="255" spans="2:40" s="5" customFormat="1">
      <c r="B255" s="7"/>
      <c r="C255" s="4"/>
      <c r="D255" s="33"/>
      <c r="E255" s="351"/>
      <c r="F255" s="351"/>
      <c r="G255" s="351"/>
      <c r="H255" s="351"/>
      <c r="I255" s="351"/>
      <c r="J255" s="351"/>
      <c r="K255" s="351"/>
      <c r="L255" s="351"/>
      <c r="M255" s="351"/>
      <c r="N255" s="351"/>
      <c r="O255" s="351"/>
      <c r="P255" s="351"/>
      <c r="Q255" s="351"/>
      <c r="R255" s="351"/>
      <c r="S255" s="351"/>
      <c r="T255" s="351"/>
      <c r="U255" s="351"/>
      <c r="V255" s="351"/>
      <c r="W255" s="351"/>
      <c r="X255" s="351"/>
      <c r="Y255" s="351"/>
      <c r="Z255" s="351"/>
      <c r="AA255" s="351"/>
      <c r="AB255" s="351"/>
      <c r="AC255" s="351"/>
      <c r="AD255" s="351"/>
      <c r="AE255" s="351"/>
      <c r="AF255" s="351"/>
      <c r="AG255" s="351"/>
      <c r="AH255" s="351"/>
      <c r="AI255" s="351"/>
      <c r="AJ255" s="351"/>
      <c r="AK255" s="351"/>
      <c r="AL255" s="351"/>
      <c r="AM255" s="351"/>
      <c r="AN255" s="351"/>
    </row>
    <row r="256" spans="2:40" s="5" customFormat="1">
      <c r="B256" s="7"/>
      <c r="C256" s="4"/>
      <c r="D256" s="33"/>
      <c r="E256" s="351"/>
      <c r="F256" s="351"/>
      <c r="G256" s="351"/>
      <c r="H256" s="351"/>
      <c r="I256" s="351"/>
      <c r="J256" s="351"/>
      <c r="K256" s="351"/>
      <c r="L256" s="351"/>
      <c r="M256" s="351"/>
      <c r="N256" s="351"/>
      <c r="O256" s="351"/>
      <c r="P256" s="351"/>
      <c r="Q256" s="351"/>
      <c r="R256" s="351"/>
      <c r="S256" s="351"/>
      <c r="T256" s="351"/>
      <c r="U256" s="351"/>
      <c r="V256" s="351"/>
      <c r="W256" s="351"/>
      <c r="X256" s="351"/>
      <c r="Y256" s="351"/>
      <c r="Z256" s="351"/>
      <c r="AA256" s="351"/>
      <c r="AB256" s="351"/>
      <c r="AC256" s="351"/>
      <c r="AD256" s="351"/>
      <c r="AE256" s="351"/>
      <c r="AF256" s="351"/>
      <c r="AG256" s="351"/>
      <c r="AH256" s="351"/>
      <c r="AI256" s="351"/>
      <c r="AJ256" s="351"/>
      <c r="AK256" s="351"/>
      <c r="AL256" s="351"/>
      <c r="AM256" s="351"/>
      <c r="AN256" s="351"/>
    </row>
    <row r="257" spans="2:40" s="5" customFormat="1">
      <c r="B257" s="7"/>
      <c r="C257" s="4"/>
      <c r="D257" s="33"/>
      <c r="E257" s="351"/>
      <c r="F257" s="351"/>
      <c r="G257" s="351"/>
      <c r="H257" s="351"/>
      <c r="I257" s="351"/>
      <c r="J257" s="351"/>
      <c r="K257" s="351"/>
      <c r="L257" s="351"/>
      <c r="M257" s="351"/>
      <c r="N257" s="351"/>
      <c r="O257" s="351"/>
      <c r="P257" s="351"/>
      <c r="Q257" s="351"/>
      <c r="R257" s="351"/>
      <c r="S257" s="351"/>
      <c r="T257" s="351"/>
      <c r="U257" s="351"/>
      <c r="V257" s="351"/>
      <c r="W257" s="351"/>
      <c r="X257" s="351"/>
      <c r="Y257" s="351"/>
      <c r="Z257" s="351"/>
      <c r="AA257" s="351"/>
      <c r="AB257" s="351"/>
      <c r="AC257" s="351"/>
      <c r="AD257" s="351"/>
      <c r="AE257" s="351"/>
      <c r="AF257" s="351"/>
      <c r="AG257" s="351"/>
      <c r="AH257" s="351"/>
      <c r="AI257" s="351"/>
      <c r="AJ257" s="351"/>
      <c r="AK257" s="351"/>
      <c r="AL257" s="351"/>
      <c r="AM257" s="351"/>
      <c r="AN257" s="351"/>
    </row>
    <row r="258" spans="2:40" s="5" customFormat="1">
      <c r="B258" s="7"/>
      <c r="C258" s="4"/>
      <c r="D258" s="33"/>
      <c r="E258" s="351"/>
      <c r="F258" s="351"/>
      <c r="G258" s="351"/>
      <c r="H258" s="351"/>
      <c r="I258" s="351"/>
      <c r="J258" s="351"/>
      <c r="K258" s="351"/>
      <c r="L258" s="351"/>
      <c r="M258" s="351"/>
      <c r="N258" s="351"/>
      <c r="O258" s="351"/>
      <c r="P258" s="351"/>
      <c r="Q258" s="351"/>
      <c r="R258" s="351"/>
      <c r="S258" s="351"/>
      <c r="T258" s="351"/>
      <c r="U258" s="351"/>
      <c r="V258" s="351"/>
      <c r="W258" s="351"/>
      <c r="X258" s="351"/>
      <c r="Y258" s="351"/>
      <c r="Z258" s="351"/>
      <c r="AA258" s="351"/>
      <c r="AB258" s="351"/>
      <c r="AC258" s="351"/>
      <c r="AD258" s="351"/>
      <c r="AE258" s="351"/>
      <c r="AF258" s="351"/>
      <c r="AG258" s="351"/>
      <c r="AH258" s="351"/>
      <c r="AI258" s="351"/>
      <c r="AJ258" s="351"/>
      <c r="AK258" s="351"/>
      <c r="AL258" s="351"/>
      <c r="AM258" s="351"/>
      <c r="AN258" s="351"/>
    </row>
    <row r="259" spans="2:40" s="5" customFormat="1">
      <c r="B259" s="7"/>
      <c r="C259" s="4"/>
      <c r="D259" s="33"/>
      <c r="E259" s="351"/>
      <c r="F259" s="351"/>
      <c r="G259" s="351"/>
      <c r="H259" s="351"/>
      <c r="I259" s="351"/>
      <c r="J259" s="351"/>
      <c r="K259" s="351"/>
      <c r="L259" s="351"/>
      <c r="M259" s="351"/>
      <c r="N259" s="351"/>
      <c r="O259" s="351"/>
      <c r="P259" s="351"/>
      <c r="Q259" s="351"/>
      <c r="R259" s="351"/>
      <c r="S259" s="351"/>
      <c r="T259" s="351"/>
      <c r="U259" s="351"/>
      <c r="V259" s="351"/>
      <c r="W259" s="351"/>
      <c r="X259" s="351"/>
      <c r="Y259" s="351"/>
      <c r="Z259" s="351"/>
      <c r="AA259" s="351"/>
      <c r="AB259" s="351"/>
      <c r="AC259" s="351"/>
      <c r="AD259" s="351"/>
      <c r="AE259" s="351"/>
      <c r="AF259" s="351"/>
      <c r="AG259" s="351"/>
      <c r="AH259" s="351"/>
      <c r="AI259" s="351"/>
      <c r="AJ259" s="351"/>
      <c r="AK259" s="351"/>
      <c r="AL259" s="351"/>
      <c r="AM259" s="351"/>
      <c r="AN259" s="351"/>
    </row>
    <row r="260" spans="2:40" s="5" customFormat="1">
      <c r="B260" s="7"/>
      <c r="C260" s="4"/>
      <c r="D260" s="33"/>
      <c r="E260" s="351"/>
      <c r="F260" s="351"/>
      <c r="G260" s="351"/>
      <c r="H260" s="351"/>
      <c r="I260" s="351"/>
      <c r="J260" s="351"/>
      <c r="K260" s="351"/>
      <c r="L260" s="351"/>
      <c r="M260" s="351"/>
      <c r="N260" s="351"/>
      <c r="O260" s="351"/>
      <c r="P260" s="351"/>
      <c r="Q260" s="351"/>
      <c r="R260" s="351"/>
      <c r="S260" s="351"/>
      <c r="T260" s="351"/>
      <c r="U260" s="351"/>
      <c r="V260" s="351"/>
      <c r="W260" s="351"/>
      <c r="X260" s="351"/>
      <c r="Y260" s="351"/>
      <c r="Z260" s="351"/>
      <c r="AA260" s="351"/>
      <c r="AB260" s="351"/>
      <c r="AC260" s="351"/>
      <c r="AD260" s="351"/>
      <c r="AE260" s="351"/>
      <c r="AF260" s="351"/>
      <c r="AG260" s="351"/>
      <c r="AH260" s="351"/>
      <c r="AI260" s="351"/>
      <c r="AJ260" s="351"/>
      <c r="AK260" s="351"/>
      <c r="AL260" s="351"/>
      <c r="AM260" s="351"/>
      <c r="AN260" s="351"/>
    </row>
    <row r="261" spans="2:40" s="5" customFormat="1">
      <c r="B261" s="7"/>
      <c r="C261" s="4"/>
      <c r="D261" s="33"/>
      <c r="E261" s="351"/>
      <c r="F261" s="351"/>
      <c r="G261" s="351"/>
      <c r="H261" s="351"/>
      <c r="I261" s="351"/>
      <c r="J261" s="351"/>
      <c r="K261" s="351"/>
      <c r="L261" s="351"/>
      <c r="M261" s="351"/>
      <c r="N261" s="351"/>
      <c r="O261" s="351"/>
      <c r="P261" s="351"/>
      <c r="Q261" s="351"/>
      <c r="R261" s="351"/>
      <c r="S261" s="351"/>
      <c r="T261" s="351"/>
      <c r="U261" s="351"/>
      <c r="V261" s="351"/>
      <c r="W261" s="351"/>
      <c r="X261" s="351"/>
      <c r="Y261" s="351"/>
      <c r="Z261" s="351"/>
      <c r="AA261" s="351"/>
      <c r="AB261" s="351"/>
      <c r="AC261" s="351"/>
      <c r="AD261" s="351"/>
      <c r="AE261" s="351"/>
      <c r="AF261" s="351"/>
      <c r="AG261" s="351"/>
      <c r="AH261" s="351"/>
      <c r="AI261" s="351"/>
      <c r="AJ261" s="351"/>
      <c r="AK261" s="351"/>
      <c r="AL261" s="351"/>
      <c r="AM261" s="351"/>
      <c r="AN261" s="351"/>
    </row>
    <row r="262" spans="2:40" s="5" customFormat="1">
      <c r="B262" s="7"/>
      <c r="C262" s="4"/>
      <c r="D262" s="33"/>
      <c r="E262" s="351"/>
      <c r="F262" s="351"/>
      <c r="G262" s="351"/>
      <c r="H262" s="351"/>
      <c r="I262" s="351"/>
      <c r="J262" s="351"/>
      <c r="K262" s="351"/>
      <c r="L262" s="351"/>
      <c r="M262" s="351"/>
      <c r="N262" s="351"/>
      <c r="O262" s="351"/>
      <c r="P262" s="351"/>
      <c r="Q262" s="351"/>
      <c r="R262" s="351"/>
      <c r="S262" s="351"/>
      <c r="T262" s="351"/>
      <c r="U262" s="351"/>
      <c r="V262" s="351"/>
      <c r="W262" s="351"/>
      <c r="X262" s="351"/>
      <c r="Y262" s="351"/>
      <c r="Z262" s="351"/>
      <c r="AA262" s="351"/>
      <c r="AB262" s="351"/>
      <c r="AC262" s="351"/>
      <c r="AD262" s="351"/>
      <c r="AE262" s="351"/>
      <c r="AF262" s="351"/>
      <c r="AG262" s="351"/>
      <c r="AH262" s="351"/>
      <c r="AI262" s="351"/>
      <c r="AJ262" s="351"/>
      <c r="AK262" s="351"/>
      <c r="AL262" s="351"/>
      <c r="AM262" s="351"/>
      <c r="AN262" s="351"/>
    </row>
    <row r="263" spans="2:40" s="5" customFormat="1">
      <c r="B263" s="7"/>
      <c r="C263" s="4"/>
      <c r="D263" s="33"/>
      <c r="E263" s="351"/>
      <c r="F263" s="351"/>
      <c r="G263" s="351"/>
      <c r="H263" s="351"/>
      <c r="I263" s="351"/>
      <c r="J263" s="351"/>
      <c r="K263" s="351"/>
      <c r="L263" s="351"/>
      <c r="M263" s="351"/>
      <c r="N263" s="351"/>
      <c r="O263" s="351"/>
      <c r="P263" s="351"/>
      <c r="Q263" s="351"/>
      <c r="R263" s="351"/>
      <c r="S263" s="351"/>
      <c r="T263" s="351"/>
      <c r="U263" s="351"/>
      <c r="V263" s="351"/>
      <c r="W263" s="351"/>
      <c r="X263" s="351"/>
      <c r="Y263" s="351"/>
      <c r="Z263" s="351"/>
      <c r="AA263" s="351"/>
      <c r="AB263" s="351"/>
      <c r="AC263" s="351"/>
      <c r="AD263" s="351"/>
      <c r="AE263" s="351"/>
      <c r="AF263" s="351"/>
      <c r="AG263" s="351"/>
      <c r="AH263" s="351"/>
      <c r="AI263" s="351"/>
      <c r="AJ263" s="351"/>
      <c r="AK263" s="351"/>
      <c r="AL263" s="351"/>
      <c r="AM263" s="351"/>
      <c r="AN263" s="351"/>
    </row>
    <row r="264" spans="2:40" s="5" customFormat="1">
      <c r="B264" s="7"/>
      <c r="C264" s="4"/>
      <c r="D264" s="33"/>
      <c r="E264" s="351"/>
      <c r="F264" s="351"/>
      <c r="G264" s="351"/>
      <c r="H264" s="351"/>
      <c r="I264" s="351"/>
      <c r="J264" s="351"/>
      <c r="K264" s="351"/>
      <c r="L264" s="351"/>
      <c r="M264" s="351"/>
      <c r="N264" s="351"/>
      <c r="O264" s="351"/>
      <c r="P264" s="351"/>
      <c r="Q264" s="351"/>
      <c r="R264" s="351"/>
      <c r="S264" s="351"/>
      <c r="T264" s="351"/>
      <c r="U264" s="351"/>
      <c r="V264" s="351"/>
      <c r="W264" s="351"/>
      <c r="X264" s="351"/>
      <c r="Y264" s="351"/>
      <c r="Z264" s="351"/>
      <c r="AA264" s="351"/>
      <c r="AB264" s="351"/>
      <c r="AC264" s="351"/>
      <c r="AD264" s="351"/>
      <c r="AE264" s="351"/>
      <c r="AF264" s="351"/>
      <c r="AG264" s="351"/>
      <c r="AH264" s="351"/>
      <c r="AI264" s="351"/>
      <c r="AJ264" s="351"/>
      <c r="AK264" s="351"/>
      <c r="AL264" s="351"/>
      <c r="AM264" s="351"/>
      <c r="AN264" s="351"/>
    </row>
    <row r="265" spans="2:40" s="5" customFormat="1">
      <c r="B265" s="7"/>
      <c r="C265" s="4"/>
      <c r="D265" s="33"/>
      <c r="E265" s="351"/>
      <c r="F265" s="351"/>
      <c r="G265" s="351"/>
      <c r="H265" s="351"/>
      <c r="I265" s="351"/>
      <c r="J265" s="351"/>
      <c r="K265" s="351"/>
      <c r="L265" s="351"/>
      <c r="M265" s="351"/>
      <c r="N265" s="351"/>
      <c r="O265" s="351"/>
      <c r="P265" s="351"/>
      <c r="Q265" s="351"/>
      <c r="R265" s="351"/>
      <c r="S265" s="351"/>
      <c r="T265" s="351"/>
      <c r="U265" s="351"/>
      <c r="V265" s="351"/>
      <c r="W265" s="351"/>
      <c r="X265" s="351"/>
      <c r="Y265" s="351"/>
      <c r="Z265" s="351"/>
      <c r="AA265" s="351"/>
      <c r="AB265" s="351"/>
      <c r="AC265" s="351"/>
      <c r="AD265" s="351"/>
      <c r="AE265" s="351"/>
      <c r="AF265" s="351"/>
      <c r="AG265" s="351"/>
      <c r="AH265" s="351"/>
      <c r="AI265" s="351"/>
      <c r="AJ265" s="351"/>
      <c r="AK265" s="351"/>
      <c r="AL265" s="351"/>
      <c r="AM265" s="351"/>
      <c r="AN265" s="351"/>
    </row>
    <row r="266" spans="2:40" s="5" customFormat="1">
      <c r="B266" s="7"/>
      <c r="C266" s="4"/>
      <c r="D266" s="33"/>
      <c r="E266" s="351"/>
      <c r="F266" s="351"/>
      <c r="G266" s="351"/>
      <c r="H266" s="351"/>
      <c r="I266" s="351"/>
      <c r="J266" s="351"/>
      <c r="K266" s="351"/>
      <c r="L266" s="351"/>
      <c r="M266" s="351"/>
      <c r="N266" s="351"/>
      <c r="O266" s="351"/>
      <c r="P266" s="351"/>
      <c r="Q266" s="351"/>
      <c r="R266" s="351"/>
      <c r="S266" s="351"/>
      <c r="T266" s="351"/>
      <c r="U266" s="351"/>
      <c r="V266" s="351"/>
      <c r="W266" s="351"/>
      <c r="X266" s="351"/>
      <c r="Y266" s="351"/>
      <c r="Z266" s="351"/>
      <c r="AA266" s="351"/>
      <c r="AB266" s="351"/>
      <c r="AC266" s="351"/>
      <c r="AD266" s="351"/>
      <c r="AE266" s="351"/>
      <c r="AF266" s="351"/>
      <c r="AG266" s="351"/>
      <c r="AH266" s="351"/>
      <c r="AI266" s="351"/>
      <c r="AJ266" s="351"/>
      <c r="AK266" s="351"/>
      <c r="AL266" s="351"/>
      <c r="AM266" s="351"/>
      <c r="AN266" s="351"/>
    </row>
    <row r="267" spans="2:40" s="5" customFormat="1">
      <c r="B267" s="7"/>
      <c r="C267" s="4"/>
      <c r="D267" s="33"/>
      <c r="E267" s="351"/>
      <c r="F267" s="351"/>
      <c r="G267" s="351"/>
      <c r="H267" s="351"/>
      <c r="I267" s="351"/>
      <c r="J267" s="351"/>
      <c r="K267" s="351"/>
      <c r="L267" s="351"/>
      <c r="M267" s="351"/>
      <c r="N267" s="351"/>
      <c r="O267" s="351"/>
      <c r="P267" s="351"/>
      <c r="Q267" s="351"/>
      <c r="R267" s="351"/>
      <c r="S267" s="351"/>
      <c r="T267" s="351"/>
      <c r="U267" s="351"/>
      <c r="V267" s="351"/>
      <c r="W267" s="351"/>
      <c r="X267" s="351"/>
      <c r="Y267" s="351"/>
      <c r="Z267" s="351"/>
      <c r="AA267" s="351"/>
      <c r="AB267" s="351"/>
      <c r="AC267" s="351"/>
      <c r="AD267" s="351"/>
      <c r="AE267" s="351"/>
      <c r="AF267" s="351"/>
      <c r="AG267" s="351"/>
      <c r="AH267" s="351"/>
      <c r="AI267" s="351"/>
      <c r="AJ267" s="351"/>
      <c r="AK267" s="351"/>
      <c r="AL267" s="351"/>
      <c r="AM267" s="351"/>
      <c r="AN267" s="351"/>
    </row>
    <row r="268" spans="2:40" s="5" customFormat="1">
      <c r="B268" s="7"/>
      <c r="C268" s="4"/>
      <c r="D268" s="33"/>
      <c r="E268" s="351"/>
      <c r="F268" s="351"/>
      <c r="G268" s="351"/>
      <c r="H268" s="351"/>
      <c r="I268" s="351"/>
      <c r="J268" s="351"/>
      <c r="K268" s="351"/>
      <c r="L268" s="351"/>
      <c r="M268" s="351"/>
      <c r="N268" s="351"/>
      <c r="O268" s="351"/>
      <c r="P268" s="351"/>
      <c r="Q268" s="351"/>
      <c r="R268" s="351"/>
      <c r="S268" s="351"/>
      <c r="T268" s="351"/>
      <c r="U268" s="351"/>
      <c r="V268" s="351"/>
      <c r="W268" s="351"/>
      <c r="X268" s="351"/>
      <c r="Y268" s="351"/>
      <c r="Z268" s="351"/>
      <c r="AA268" s="351"/>
      <c r="AB268" s="351"/>
      <c r="AC268" s="351"/>
      <c r="AD268" s="351"/>
      <c r="AE268" s="351"/>
      <c r="AF268" s="351"/>
      <c r="AG268" s="351"/>
      <c r="AH268" s="351"/>
      <c r="AI268" s="351"/>
      <c r="AJ268" s="351"/>
      <c r="AK268" s="351"/>
      <c r="AL268" s="351"/>
      <c r="AM268" s="351"/>
      <c r="AN268" s="351"/>
    </row>
    <row r="269" spans="2:40" s="5" customFormat="1">
      <c r="B269" s="7"/>
      <c r="C269" s="4"/>
      <c r="D269" s="33"/>
      <c r="E269" s="351"/>
      <c r="F269" s="351"/>
      <c r="G269" s="351"/>
      <c r="H269" s="351"/>
      <c r="I269" s="351"/>
      <c r="J269" s="351"/>
      <c r="K269" s="351"/>
      <c r="L269" s="351"/>
      <c r="M269" s="351"/>
      <c r="N269" s="351"/>
      <c r="O269" s="351"/>
      <c r="P269" s="351"/>
      <c r="Q269" s="351"/>
      <c r="R269" s="351"/>
      <c r="S269" s="351"/>
      <c r="T269" s="351"/>
      <c r="U269" s="351"/>
      <c r="V269" s="351"/>
      <c r="W269" s="351"/>
      <c r="X269" s="351"/>
      <c r="Y269" s="351"/>
      <c r="Z269" s="351"/>
      <c r="AA269" s="351"/>
      <c r="AB269" s="351"/>
      <c r="AC269" s="351"/>
      <c r="AD269" s="351"/>
      <c r="AE269" s="351"/>
      <c r="AF269" s="351"/>
      <c r="AG269" s="351"/>
      <c r="AH269" s="351"/>
      <c r="AI269" s="351"/>
      <c r="AJ269" s="351"/>
      <c r="AK269" s="351"/>
      <c r="AL269" s="351"/>
      <c r="AM269" s="351"/>
      <c r="AN269" s="351"/>
    </row>
    <row r="270" spans="2:40" s="5" customFormat="1">
      <c r="B270" s="7"/>
      <c r="C270" s="4"/>
      <c r="D270" s="33"/>
      <c r="E270" s="351"/>
      <c r="F270" s="351"/>
      <c r="G270" s="351"/>
      <c r="H270" s="351"/>
      <c r="I270" s="351"/>
      <c r="J270" s="351"/>
      <c r="K270" s="351"/>
      <c r="L270" s="351"/>
      <c r="M270" s="351"/>
      <c r="N270" s="351"/>
      <c r="O270" s="351"/>
      <c r="P270" s="351"/>
      <c r="Q270" s="351"/>
      <c r="R270" s="351"/>
      <c r="S270" s="351"/>
      <c r="T270" s="351"/>
      <c r="U270" s="351"/>
      <c r="V270" s="351"/>
      <c r="W270" s="351"/>
      <c r="X270" s="351"/>
      <c r="Y270" s="351"/>
      <c r="Z270" s="351"/>
      <c r="AA270" s="351"/>
      <c r="AB270" s="351"/>
      <c r="AC270" s="351"/>
      <c r="AD270" s="351"/>
      <c r="AE270" s="351"/>
      <c r="AF270" s="351"/>
      <c r="AG270" s="351"/>
      <c r="AH270" s="351"/>
      <c r="AI270" s="351"/>
      <c r="AJ270" s="351"/>
      <c r="AK270" s="351"/>
      <c r="AL270" s="351"/>
      <c r="AM270" s="351"/>
      <c r="AN270" s="351"/>
    </row>
    <row r="271" spans="2:40" s="5" customFormat="1">
      <c r="B271" s="7"/>
      <c r="C271" s="4"/>
      <c r="D271" s="33"/>
      <c r="E271" s="351"/>
      <c r="F271" s="351"/>
      <c r="G271" s="351"/>
      <c r="H271" s="351"/>
      <c r="I271" s="351"/>
      <c r="J271" s="351"/>
      <c r="K271" s="351"/>
      <c r="L271" s="351"/>
      <c r="M271" s="351"/>
      <c r="N271" s="351"/>
      <c r="O271" s="351"/>
      <c r="P271" s="351"/>
      <c r="Q271" s="351"/>
      <c r="R271" s="351"/>
      <c r="S271" s="351"/>
      <c r="T271" s="351"/>
      <c r="U271" s="351"/>
      <c r="V271" s="351"/>
      <c r="W271" s="351"/>
      <c r="X271" s="351"/>
      <c r="Y271" s="351"/>
      <c r="Z271" s="351"/>
      <c r="AA271" s="351"/>
      <c r="AB271" s="351"/>
      <c r="AC271" s="351"/>
      <c r="AD271" s="351"/>
      <c r="AE271" s="351"/>
      <c r="AF271" s="351"/>
      <c r="AG271" s="351"/>
      <c r="AH271" s="351"/>
      <c r="AI271" s="351"/>
      <c r="AJ271" s="351"/>
      <c r="AK271" s="351"/>
      <c r="AL271" s="351"/>
      <c r="AM271" s="351"/>
      <c r="AN271" s="351"/>
    </row>
    <row r="272" spans="2:40" s="5" customFormat="1">
      <c r="B272" s="7"/>
      <c r="C272" s="4"/>
      <c r="D272" s="33"/>
      <c r="E272" s="351"/>
      <c r="F272" s="351"/>
      <c r="G272" s="351"/>
      <c r="H272" s="351"/>
      <c r="I272" s="351"/>
      <c r="J272" s="351"/>
      <c r="K272" s="351"/>
      <c r="L272" s="351"/>
      <c r="M272" s="351"/>
      <c r="N272" s="351"/>
      <c r="O272" s="351"/>
      <c r="P272" s="351"/>
      <c r="Q272" s="351"/>
      <c r="R272" s="351"/>
      <c r="S272" s="351"/>
      <c r="T272" s="351"/>
      <c r="U272" s="351"/>
      <c r="V272" s="351"/>
      <c r="W272" s="351"/>
      <c r="X272" s="351"/>
      <c r="Y272" s="351"/>
      <c r="Z272" s="351"/>
      <c r="AA272" s="351"/>
      <c r="AB272" s="351"/>
      <c r="AC272" s="351"/>
      <c r="AD272" s="351"/>
      <c r="AE272" s="351"/>
      <c r="AF272" s="351"/>
      <c r="AG272" s="351"/>
      <c r="AH272" s="351"/>
      <c r="AI272" s="351"/>
      <c r="AJ272" s="351"/>
      <c r="AK272" s="351"/>
      <c r="AL272" s="351"/>
      <c r="AM272" s="351"/>
      <c r="AN272" s="351"/>
    </row>
    <row r="273" spans="2:40" s="5" customFormat="1">
      <c r="B273" s="7"/>
      <c r="C273" s="4"/>
      <c r="D273" s="33"/>
      <c r="E273" s="351"/>
      <c r="F273" s="351"/>
      <c r="G273" s="351"/>
      <c r="H273" s="351"/>
      <c r="I273" s="351"/>
      <c r="J273" s="351"/>
      <c r="K273" s="351"/>
      <c r="L273" s="351"/>
      <c r="M273" s="351"/>
      <c r="N273" s="351"/>
      <c r="O273" s="351"/>
      <c r="P273" s="351"/>
      <c r="Q273" s="351"/>
      <c r="R273" s="351"/>
      <c r="S273" s="351"/>
      <c r="T273" s="351"/>
      <c r="U273" s="351"/>
      <c r="V273" s="351"/>
      <c r="W273" s="351"/>
      <c r="X273" s="351"/>
      <c r="Y273" s="351"/>
      <c r="Z273" s="351"/>
      <c r="AA273" s="351"/>
      <c r="AB273" s="351"/>
      <c r="AC273" s="351"/>
      <c r="AD273" s="351"/>
      <c r="AE273" s="351"/>
      <c r="AF273" s="351"/>
      <c r="AG273" s="351"/>
      <c r="AH273" s="351"/>
      <c r="AI273" s="351"/>
      <c r="AJ273" s="351"/>
      <c r="AK273" s="351"/>
      <c r="AL273" s="351"/>
      <c r="AM273" s="351"/>
      <c r="AN273" s="351"/>
    </row>
    <row r="274" spans="2:40" s="5" customFormat="1">
      <c r="B274" s="7"/>
      <c r="C274" s="4"/>
      <c r="D274" s="33"/>
      <c r="E274" s="351"/>
      <c r="F274" s="351"/>
      <c r="G274" s="351"/>
      <c r="H274" s="351"/>
      <c r="I274" s="351"/>
      <c r="J274" s="351"/>
      <c r="K274" s="351"/>
      <c r="L274" s="351"/>
      <c r="M274" s="351"/>
      <c r="N274" s="351"/>
      <c r="O274" s="351"/>
      <c r="P274" s="351"/>
      <c r="Q274" s="351"/>
      <c r="R274" s="351"/>
      <c r="S274" s="351"/>
      <c r="T274" s="351"/>
      <c r="U274" s="351"/>
      <c r="V274" s="351"/>
      <c r="W274" s="351"/>
      <c r="X274" s="351"/>
      <c r="Y274" s="351"/>
      <c r="Z274" s="351"/>
      <c r="AA274" s="351"/>
      <c r="AB274" s="351"/>
      <c r="AC274" s="351"/>
      <c r="AD274" s="351"/>
      <c r="AE274" s="351"/>
      <c r="AF274" s="351"/>
      <c r="AG274" s="351"/>
      <c r="AH274" s="351"/>
      <c r="AI274" s="351"/>
      <c r="AJ274" s="351"/>
      <c r="AK274" s="351"/>
      <c r="AL274" s="351"/>
      <c r="AM274" s="351"/>
      <c r="AN274" s="351"/>
    </row>
    <row r="275" spans="2:40" s="5" customFormat="1">
      <c r="B275" s="7"/>
      <c r="C275" s="4"/>
      <c r="D275" s="33"/>
      <c r="E275" s="351"/>
      <c r="F275" s="351"/>
      <c r="G275" s="351"/>
      <c r="H275" s="351"/>
      <c r="I275" s="351"/>
      <c r="J275" s="351"/>
      <c r="K275" s="351"/>
      <c r="L275" s="351"/>
      <c r="M275" s="351"/>
      <c r="N275" s="351"/>
      <c r="O275" s="351"/>
      <c r="P275" s="351"/>
      <c r="Q275" s="351"/>
      <c r="R275" s="351"/>
      <c r="S275" s="351"/>
      <c r="T275" s="351"/>
      <c r="U275" s="351"/>
      <c r="V275" s="351"/>
      <c r="W275" s="351"/>
      <c r="X275" s="351"/>
      <c r="Y275" s="351"/>
      <c r="Z275" s="351"/>
      <c r="AA275" s="351"/>
      <c r="AB275" s="351"/>
      <c r="AC275" s="351"/>
      <c r="AD275" s="351"/>
      <c r="AE275" s="351"/>
      <c r="AF275" s="351"/>
      <c r="AG275" s="351"/>
      <c r="AH275" s="351"/>
      <c r="AI275" s="351"/>
      <c r="AJ275" s="351"/>
      <c r="AK275" s="351"/>
      <c r="AL275" s="351"/>
      <c r="AM275" s="351"/>
      <c r="AN275" s="351"/>
    </row>
    <row r="276" spans="2:40" s="5" customFormat="1">
      <c r="B276" s="7"/>
      <c r="C276" s="4"/>
      <c r="D276" s="33"/>
      <c r="E276" s="351"/>
      <c r="F276" s="351"/>
      <c r="G276" s="351"/>
      <c r="H276" s="351"/>
      <c r="I276" s="351"/>
      <c r="J276" s="351"/>
      <c r="K276" s="351"/>
      <c r="L276" s="351"/>
      <c r="M276" s="351"/>
      <c r="N276" s="351"/>
      <c r="O276" s="351"/>
      <c r="P276" s="351"/>
      <c r="Q276" s="351"/>
      <c r="R276" s="351"/>
      <c r="S276" s="351"/>
      <c r="T276" s="351"/>
      <c r="U276" s="351"/>
      <c r="V276" s="351"/>
      <c r="W276" s="351"/>
      <c r="X276" s="351"/>
      <c r="Y276" s="351"/>
      <c r="Z276" s="351"/>
      <c r="AA276" s="351"/>
      <c r="AB276" s="351"/>
      <c r="AC276" s="351"/>
      <c r="AD276" s="351"/>
      <c r="AE276" s="351"/>
      <c r="AF276" s="351"/>
      <c r="AG276" s="351"/>
      <c r="AH276" s="351"/>
      <c r="AI276" s="351"/>
      <c r="AJ276" s="351"/>
      <c r="AK276" s="351"/>
      <c r="AL276" s="351"/>
      <c r="AM276" s="351"/>
      <c r="AN276" s="351"/>
    </row>
    <row r="277" spans="2:40" s="5" customFormat="1">
      <c r="B277" s="7"/>
      <c r="C277" s="4"/>
      <c r="D277" s="33"/>
      <c r="E277" s="351"/>
      <c r="F277" s="351"/>
      <c r="G277" s="351"/>
      <c r="H277" s="351"/>
      <c r="I277" s="351"/>
      <c r="J277" s="351"/>
      <c r="K277" s="351"/>
      <c r="L277" s="351"/>
      <c r="M277" s="351"/>
      <c r="N277" s="351"/>
      <c r="O277" s="351"/>
      <c r="P277" s="351"/>
      <c r="Q277" s="351"/>
      <c r="R277" s="351"/>
      <c r="S277" s="351"/>
      <c r="T277" s="351"/>
      <c r="U277" s="351"/>
      <c r="V277" s="351"/>
      <c r="W277" s="351"/>
      <c r="X277" s="351"/>
      <c r="Y277" s="351"/>
      <c r="Z277" s="351"/>
      <c r="AA277" s="351"/>
      <c r="AB277" s="351"/>
      <c r="AC277" s="351"/>
      <c r="AD277" s="351"/>
      <c r="AE277" s="351"/>
      <c r="AF277" s="351"/>
      <c r="AG277" s="351"/>
      <c r="AH277" s="351"/>
      <c r="AI277" s="351"/>
      <c r="AJ277" s="351"/>
      <c r="AK277" s="351"/>
      <c r="AL277" s="351"/>
      <c r="AM277" s="351"/>
      <c r="AN277" s="351"/>
    </row>
    <row r="278" spans="2:40" s="5" customFormat="1">
      <c r="B278" s="7"/>
      <c r="C278" s="4"/>
      <c r="D278" s="33"/>
      <c r="E278" s="351"/>
      <c r="F278" s="351"/>
      <c r="G278" s="351"/>
      <c r="H278" s="351"/>
      <c r="I278" s="351"/>
      <c r="J278" s="351"/>
      <c r="K278" s="351"/>
      <c r="L278" s="351"/>
      <c r="M278" s="351"/>
      <c r="N278" s="351"/>
      <c r="O278" s="351"/>
      <c r="P278" s="351"/>
      <c r="Q278" s="351"/>
      <c r="R278" s="351"/>
      <c r="S278" s="351"/>
      <c r="T278" s="351"/>
      <c r="U278" s="351"/>
      <c r="V278" s="351"/>
      <c r="W278" s="351"/>
      <c r="X278" s="351"/>
      <c r="Y278" s="351"/>
      <c r="Z278" s="351"/>
      <c r="AA278" s="351"/>
      <c r="AB278" s="351"/>
      <c r="AC278" s="351"/>
      <c r="AD278" s="351"/>
      <c r="AE278" s="351"/>
      <c r="AF278" s="351"/>
      <c r="AG278" s="351"/>
      <c r="AH278" s="351"/>
      <c r="AI278" s="351"/>
      <c r="AJ278" s="351"/>
      <c r="AK278" s="351"/>
      <c r="AL278" s="351"/>
      <c r="AM278" s="351"/>
      <c r="AN278" s="351"/>
    </row>
    <row r="279" spans="2:40" s="5" customFormat="1">
      <c r="B279" s="7"/>
      <c r="C279" s="4"/>
      <c r="D279" s="33"/>
      <c r="E279" s="351"/>
      <c r="F279" s="351"/>
      <c r="G279" s="351"/>
      <c r="H279" s="351"/>
      <c r="I279" s="351"/>
      <c r="J279" s="351"/>
      <c r="K279" s="351"/>
      <c r="L279" s="351"/>
      <c r="M279" s="351"/>
      <c r="N279" s="351"/>
      <c r="O279" s="351"/>
      <c r="P279" s="351"/>
      <c r="Q279" s="351"/>
      <c r="R279" s="351"/>
      <c r="S279" s="351"/>
      <c r="T279" s="351"/>
      <c r="U279" s="351"/>
      <c r="V279" s="351"/>
      <c r="W279" s="351"/>
      <c r="X279" s="351"/>
      <c r="Y279" s="351"/>
      <c r="Z279" s="351"/>
      <c r="AA279" s="351"/>
      <c r="AB279" s="351"/>
      <c r="AC279" s="351"/>
      <c r="AD279" s="351"/>
      <c r="AE279" s="351"/>
      <c r="AF279" s="351"/>
      <c r="AG279" s="351"/>
      <c r="AH279" s="351"/>
      <c r="AI279" s="351"/>
      <c r="AJ279" s="351"/>
      <c r="AK279" s="351"/>
      <c r="AL279" s="351"/>
      <c r="AM279" s="351"/>
      <c r="AN279" s="351"/>
    </row>
    <row r="280" spans="2:40" s="5" customFormat="1">
      <c r="B280" s="7"/>
      <c r="C280" s="4"/>
      <c r="D280" s="33"/>
      <c r="E280" s="351"/>
      <c r="F280" s="351"/>
      <c r="G280" s="351"/>
      <c r="H280" s="351"/>
      <c r="I280" s="351"/>
      <c r="J280" s="351"/>
      <c r="K280" s="351"/>
      <c r="L280" s="351"/>
      <c r="M280" s="351"/>
      <c r="N280" s="351"/>
      <c r="O280" s="351"/>
      <c r="P280" s="351"/>
      <c r="Q280" s="351"/>
      <c r="R280" s="351"/>
      <c r="S280" s="351"/>
      <c r="T280" s="351"/>
      <c r="U280" s="351"/>
      <c r="V280" s="351"/>
      <c r="W280" s="351"/>
      <c r="X280" s="351"/>
      <c r="Y280" s="351"/>
      <c r="Z280" s="351"/>
      <c r="AA280" s="351"/>
      <c r="AB280" s="351"/>
      <c r="AC280" s="351"/>
      <c r="AD280" s="351"/>
      <c r="AE280" s="351"/>
      <c r="AF280" s="351"/>
      <c r="AG280" s="351"/>
      <c r="AH280" s="351"/>
      <c r="AI280" s="351"/>
      <c r="AJ280" s="351"/>
      <c r="AK280" s="351"/>
      <c r="AL280" s="351"/>
      <c r="AM280" s="351"/>
      <c r="AN280" s="351"/>
    </row>
    <row r="281" spans="2:40" s="5" customFormat="1">
      <c r="B281" s="7"/>
      <c r="C281" s="4"/>
      <c r="D281" s="33"/>
      <c r="E281" s="351"/>
      <c r="F281" s="351"/>
      <c r="G281" s="351"/>
      <c r="H281" s="351"/>
      <c r="I281" s="351"/>
      <c r="J281" s="351"/>
      <c r="K281" s="351"/>
      <c r="L281" s="351"/>
      <c r="M281" s="351"/>
      <c r="N281" s="351"/>
      <c r="O281" s="351"/>
      <c r="P281" s="351"/>
      <c r="Q281" s="351"/>
      <c r="R281" s="351"/>
      <c r="S281" s="351"/>
      <c r="T281" s="351"/>
      <c r="U281" s="351"/>
      <c r="V281" s="351"/>
      <c r="W281" s="351"/>
      <c r="X281" s="351"/>
      <c r="Y281" s="351"/>
      <c r="Z281" s="351"/>
      <c r="AA281" s="351"/>
      <c r="AB281" s="351"/>
      <c r="AC281" s="351"/>
      <c r="AD281" s="351"/>
      <c r="AE281" s="351"/>
      <c r="AF281" s="351"/>
      <c r="AG281" s="351"/>
      <c r="AH281" s="351"/>
      <c r="AI281" s="351"/>
      <c r="AJ281" s="351"/>
      <c r="AK281" s="351"/>
      <c r="AL281" s="351"/>
      <c r="AM281" s="351"/>
      <c r="AN281" s="351"/>
    </row>
    <row r="282" spans="2:40" s="5" customFormat="1">
      <c r="B282" s="7"/>
      <c r="C282" s="4"/>
      <c r="D282" s="33"/>
      <c r="E282" s="351"/>
      <c r="F282" s="351"/>
      <c r="G282" s="351"/>
      <c r="H282" s="351"/>
      <c r="I282" s="351"/>
      <c r="J282" s="351"/>
      <c r="K282" s="351"/>
      <c r="L282" s="351"/>
      <c r="M282" s="351"/>
      <c r="N282" s="351"/>
      <c r="O282" s="351"/>
      <c r="P282" s="351"/>
      <c r="Q282" s="351"/>
      <c r="R282" s="351"/>
      <c r="S282" s="351"/>
      <c r="T282" s="351"/>
      <c r="U282" s="351"/>
      <c r="V282" s="351"/>
      <c r="W282" s="351"/>
      <c r="X282" s="351"/>
      <c r="Y282" s="351"/>
      <c r="Z282" s="351"/>
      <c r="AA282" s="351"/>
      <c r="AB282" s="351"/>
      <c r="AC282" s="351"/>
      <c r="AD282" s="351"/>
      <c r="AE282" s="351"/>
      <c r="AF282" s="351"/>
      <c r="AG282" s="351"/>
      <c r="AH282" s="351"/>
      <c r="AI282" s="351"/>
      <c r="AJ282" s="351"/>
      <c r="AK282" s="351"/>
      <c r="AL282" s="351"/>
      <c r="AM282" s="351"/>
      <c r="AN282" s="351"/>
    </row>
    <row r="283" spans="2:40" s="5" customFormat="1">
      <c r="B283" s="7"/>
      <c r="C283" s="4"/>
      <c r="D283" s="33"/>
      <c r="E283" s="351"/>
      <c r="F283" s="351"/>
      <c r="G283" s="351"/>
      <c r="H283" s="351"/>
      <c r="I283" s="351"/>
      <c r="J283" s="351"/>
      <c r="K283" s="351"/>
      <c r="L283" s="351"/>
      <c r="M283" s="351"/>
      <c r="N283" s="351"/>
      <c r="O283" s="351"/>
      <c r="P283" s="351"/>
      <c r="Q283" s="351"/>
      <c r="R283" s="351"/>
      <c r="S283" s="351"/>
      <c r="T283" s="351"/>
      <c r="U283" s="351"/>
      <c r="V283" s="351"/>
      <c r="W283" s="351"/>
      <c r="X283" s="351"/>
      <c r="Y283" s="351"/>
      <c r="Z283" s="351"/>
      <c r="AA283" s="351"/>
      <c r="AB283" s="351"/>
      <c r="AC283" s="351"/>
      <c r="AD283" s="351"/>
      <c r="AE283" s="351"/>
      <c r="AF283" s="351"/>
      <c r="AG283" s="351"/>
      <c r="AH283" s="351"/>
      <c r="AI283" s="351"/>
      <c r="AJ283" s="351"/>
      <c r="AK283" s="351"/>
      <c r="AL283" s="351"/>
      <c r="AM283" s="351"/>
      <c r="AN283" s="351"/>
    </row>
    <row r="284" spans="2:40" s="5" customFormat="1">
      <c r="B284" s="7"/>
      <c r="C284" s="4"/>
      <c r="D284" s="33"/>
      <c r="E284" s="351"/>
      <c r="F284" s="351"/>
      <c r="G284" s="351"/>
      <c r="H284" s="351"/>
      <c r="I284" s="351"/>
      <c r="J284" s="351"/>
      <c r="K284" s="351"/>
      <c r="L284" s="351"/>
      <c r="M284" s="351"/>
      <c r="N284" s="351"/>
      <c r="O284" s="351"/>
      <c r="P284" s="351"/>
      <c r="Q284" s="351"/>
      <c r="R284" s="351"/>
      <c r="S284" s="351"/>
      <c r="T284" s="351"/>
      <c r="U284" s="351"/>
      <c r="V284" s="351"/>
      <c r="W284" s="351"/>
      <c r="X284" s="351"/>
      <c r="Y284" s="351"/>
      <c r="Z284" s="351"/>
      <c r="AA284" s="351"/>
      <c r="AB284" s="351"/>
      <c r="AC284" s="351"/>
      <c r="AD284" s="351"/>
      <c r="AE284" s="351"/>
      <c r="AF284" s="351"/>
      <c r="AG284" s="351"/>
      <c r="AH284" s="351"/>
      <c r="AI284" s="351"/>
      <c r="AJ284" s="351"/>
      <c r="AK284" s="351"/>
      <c r="AL284" s="351"/>
      <c r="AM284" s="351"/>
      <c r="AN284" s="351"/>
    </row>
    <row r="285" spans="2:40" s="5" customFormat="1">
      <c r="B285" s="7"/>
      <c r="C285" s="4"/>
      <c r="D285" s="33"/>
      <c r="E285" s="351"/>
      <c r="F285" s="351"/>
      <c r="G285" s="351"/>
      <c r="H285" s="351"/>
      <c r="I285" s="351"/>
      <c r="J285" s="351"/>
      <c r="K285" s="351"/>
      <c r="L285" s="351"/>
      <c r="M285" s="351"/>
      <c r="N285" s="351"/>
      <c r="O285" s="351"/>
      <c r="P285" s="351"/>
      <c r="Q285" s="351"/>
      <c r="R285" s="351"/>
      <c r="S285" s="351"/>
      <c r="T285" s="351"/>
      <c r="U285" s="351"/>
      <c r="V285" s="351"/>
      <c r="W285" s="351"/>
      <c r="X285" s="351"/>
      <c r="Y285" s="351"/>
      <c r="Z285" s="351"/>
      <c r="AA285" s="351"/>
      <c r="AB285" s="351"/>
      <c r="AC285" s="351"/>
      <c r="AD285" s="351"/>
      <c r="AE285" s="351"/>
      <c r="AF285" s="351"/>
      <c r="AG285" s="351"/>
      <c r="AH285" s="351"/>
      <c r="AI285" s="351"/>
      <c r="AJ285" s="351"/>
      <c r="AK285" s="351"/>
      <c r="AL285" s="351"/>
      <c r="AM285" s="351"/>
      <c r="AN285" s="351"/>
    </row>
    <row r="286" spans="2:40" s="5" customFormat="1">
      <c r="B286" s="7"/>
      <c r="C286" s="4"/>
      <c r="D286" s="33"/>
      <c r="E286" s="351"/>
      <c r="F286" s="351"/>
      <c r="G286" s="351"/>
      <c r="H286" s="351"/>
      <c r="I286" s="351"/>
      <c r="J286" s="351"/>
      <c r="K286" s="351"/>
      <c r="L286" s="351"/>
      <c r="M286" s="351"/>
      <c r="N286" s="351"/>
      <c r="O286" s="351"/>
      <c r="P286" s="351"/>
      <c r="Q286" s="351"/>
      <c r="R286" s="351"/>
      <c r="S286" s="351"/>
      <c r="T286" s="351"/>
      <c r="U286" s="351"/>
      <c r="V286" s="351"/>
      <c r="W286" s="351"/>
      <c r="X286" s="351"/>
      <c r="Y286" s="351"/>
      <c r="Z286" s="351"/>
      <c r="AA286" s="351"/>
      <c r="AB286" s="351"/>
      <c r="AC286" s="351"/>
      <c r="AD286" s="351"/>
      <c r="AE286" s="351"/>
      <c r="AF286" s="351"/>
      <c r="AG286" s="351"/>
      <c r="AH286" s="351"/>
      <c r="AI286" s="351"/>
      <c r="AJ286" s="351"/>
      <c r="AK286" s="351"/>
      <c r="AL286" s="351"/>
      <c r="AM286" s="351"/>
      <c r="AN286" s="351"/>
    </row>
    <row r="287" spans="2:40" s="5" customFormat="1">
      <c r="B287" s="7"/>
      <c r="C287" s="4"/>
      <c r="D287" s="33"/>
      <c r="E287" s="351"/>
      <c r="F287" s="351"/>
      <c r="G287" s="351"/>
      <c r="H287" s="351"/>
      <c r="I287" s="351"/>
      <c r="J287" s="351"/>
      <c r="K287" s="351"/>
      <c r="L287" s="351"/>
      <c r="M287" s="351"/>
      <c r="N287" s="351"/>
      <c r="O287" s="351"/>
      <c r="P287" s="351"/>
      <c r="Q287" s="351"/>
      <c r="R287" s="351"/>
      <c r="S287" s="351"/>
      <c r="T287" s="351"/>
      <c r="U287" s="351"/>
      <c r="V287" s="351"/>
      <c r="W287" s="351"/>
      <c r="X287" s="351"/>
      <c r="Y287" s="351"/>
      <c r="Z287" s="351"/>
      <c r="AA287" s="351"/>
      <c r="AB287" s="351"/>
      <c r="AC287" s="351"/>
      <c r="AD287" s="351"/>
      <c r="AE287" s="351"/>
      <c r="AF287" s="351"/>
      <c r="AG287" s="351"/>
      <c r="AH287" s="351"/>
      <c r="AI287" s="351"/>
      <c r="AJ287" s="351"/>
      <c r="AK287" s="351"/>
      <c r="AL287" s="351"/>
      <c r="AM287" s="351"/>
      <c r="AN287" s="351"/>
    </row>
    <row r="288" spans="2:40" s="5" customFormat="1">
      <c r="B288" s="7"/>
      <c r="C288" s="4"/>
      <c r="D288" s="33"/>
      <c r="E288" s="351"/>
      <c r="F288" s="351"/>
      <c r="G288" s="351"/>
      <c r="H288" s="351"/>
      <c r="I288" s="351"/>
      <c r="J288" s="351"/>
      <c r="K288" s="351"/>
      <c r="L288" s="351"/>
      <c r="M288" s="351"/>
      <c r="N288" s="351"/>
      <c r="O288" s="351"/>
      <c r="P288" s="351"/>
      <c r="Q288" s="351"/>
      <c r="R288" s="351"/>
      <c r="S288" s="351"/>
      <c r="T288" s="351"/>
      <c r="U288" s="351"/>
      <c r="V288" s="351"/>
      <c r="W288" s="351"/>
      <c r="X288" s="351"/>
      <c r="Y288" s="351"/>
      <c r="Z288" s="351"/>
      <c r="AA288" s="351"/>
      <c r="AB288" s="351"/>
      <c r="AC288" s="351"/>
      <c r="AD288" s="351"/>
      <c r="AE288" s="351"/>
      <c r="AF288" s="351"/>
      <c r="AG288" s="351"/>
      <c r="AH288" s="351"/>
      <c r="AI288" s="351"/>
      <c r="AJ288" s="351"/>
      <c r="AK288" s="351"/>
      <c r="AL288" s="351"/>
      <c r="AM288" s="351"/>
      <c r="AN288" s="351"/>
    </row>
    <row r="289" spans="2:40" s="5" customFormat="1">
      <c r="B289" s="7"/>
      <c r="C289" s="4"/>
      <c r="D289" s="33"/>
      <c r="E289" s="351"/>
      <c r="F289" s="351"/>
      <c r="G289" s="351"/>
      <c r="H289" s="351"/>
      <c r="I289" s="351"/>
      <c r="J289" s="351"/>
      <c r="K289" s="351"/>
      <c r="L289" s="351"/>
      <c r="M289" s="351"/>
      <c r="N289" s="351"/>
      <c r="O289" s="351"/>
      <c r="P289" s="351"/>
      <c r="Q289" s="351"/>
      <c r="R289" s="351"/>
      <c r="S289" s="351"/>
      <c r="T289" s="351"/>
      <c r="U289" s="351"/>
      <c r="V289" s="351"/>
      <c r="W289" s="351"/>
      <c r="X289" s="351"/>
      <c r="Y289" s="351"/>
      <c r="Z289" s="351"/>
      <c r="AA289" s="351"/>
      <c r="AB289" s="351"/>
      <c r="AC289" s="351"/>
      <c r="AD289" s="351"/>
      <c r="AE289" s="351"/>
      <c r="AF289" s="351"/>
      <c r="AG289" s="351"/>
      <c r="AH289" s="351"/>
      <c r="AI289" s="351"/>
      <c r="AJ289" s="351"/>
      <c r="AK289" s="351"/>
      <c r="AL289" s="351"/>
      <c r="AM289" s="351"/>
      <c r="AN289" s="351"/>
    </row>
    <row r="290" spans="2:40" s="5" customFormat="1">
      <c r="B290" s="7"/>
      <c r="C290" s="4"/>
      <c r="D290" s="33"/>
      <c r="E290" s="351"/>
      <c r="F290" s="351"/>
      <c r="G290" s="351"/>
      <c r="H290" s="351"/>
      <c r="I290" s="351"/>
      <c r="J290" s="351"/>
      <c r="K290" s="351"/>
      <c r="L290" s="351"/>
      <c r="M290" s="351"/>
      <c r="N290" s="351"/>
      <c r="O290" s="351"/>
      <c r="P290" s="351"/>
      <c r="Q290" s="351"/>
      <c r="R290" s="351"/>
      <c r="S290" s="351"/>
      <c r="T290" s="351"/>
      <c r="U290" s="351"/>
      <c r="V290" s="351"/>
      <c r="W290" s="351"/>
      <c r="X290" s="351"/>
      <c r="Y290" s="351"/>
      <c r="Z290" s="351"/>
      <c r="AA290" s="351"/>
      <c r="AB290" s="351"/>
      <c r="AC290" s="351"/>
      <c r="AD290" s="351"/>
      <c r="AE290" s="351"/>
      <c r="AF290" s="351"/>
      <c r="AG290" s="351"/>
      <c r="AH290" s="351"/>
      <c r="AI290" s="351"/>
      <c r="AJ290" s="351"/>
      <c r="AK290" s="351"/>
      <c r="AL290" s="351"/>
      <c r="AM290" s="351"/>
      <c r="AN290" s="351"/>
    </row>
    <row r="291" spans="2:40" s="5" customFormat="1">
      <c r="B291" s="7"/>
      <c r="C291" s="4"/>
      <c r="D291" s="33"/>
      <c r="E291" s="351"/>
      <c r="F291" s="351"/>
      <c r="G291" s="351"/>
      <c r="H291" s="351"/>
      <c r="I291" s="351"/>
      <c r="J291" s="351"/>
      <c r="K291" s="351"/>
      <c r="L291" s="351"/>
      <c r="M291" s="351"/>
      <c r="N291" s="351"/>
      <c r="O291" s="351"/>
      <c r="P291" s="351"/>
      <c r="Q291" s="351"/>
      <c r="R291" s="351"/>
      <c r="S291" s="351"/>
      <c r="T291" s="351"/>
      <c r="U291" s="351"/>
      <c r="V291" s="351"/>
      <c r="W291" s="351"/>
      <c r="X291" s="351"/>
      <c r="Y291" s="351"/>
      <c r="Z291" s="351"/>
      <c r="AA291" s="351"/>
      <c r="AB291" s="351"/>
      <c r="AC291" s="351"/>
      <c r="AD291" s="351"/>
      <c r="AE291" s="351"/>
      <c r="AF291" s="351"/>
      <c r="AG291" s="351"/>
      <c r="AH291" s="351"/>
      <c r="AI291" s="351"/>
      <c r="AJ291" s="351"/>
      <c r="AK291" s="351"/>
      <c r="AL291" s="351"/>
      <c r="AM291" s="351"/>
      <c r="AN291" s="351"/>
    </row>
    <row r="292" spans="2:40" s="5" customFormat="1">
      <c r="B292" s="7"/>
      <c r="C292" s="4"/>
      <c r="D292" s="33"/>
      <c r="E292" s="351"/>
      <c r="F292" s="351"/>
      <c r="G292" s="351"/>
      <c r="H292" s="351"/>
      <c r="I292" s="351"/>
      <c r="J292" s="351"/>
      <c r="K292" s="351"/>
      <c r="L292" s="351"/>
      <c r="M292" s="351"/>
      <c r="N292" s="351"/>
      <c r="O292" s="351"/>
      <c r="P292" s="351"/>
      <c r="Q292" s="351"/>
      <c r="R292" s="351"/>
      <c r="S292" s="351"/>
      <c r="T292" s="351"/>
      <c r="U292" s="351"/>
      <c r="V292" s="351"/>
      <c r="W292" s="351"/>
      <c r="X292" s="351"/>
      <c r="Y292" s="351"/>
      <c r="Z292" s="351"/>
      <c r="AA292" s="351"/>
      <c r="AB292" s="351"/>
      <c r="AC292" s="351"/>
      <c r="AD292" s="351"/>
      <c r="AE292" s="351"/>
      <c r="AF292" s="351"/>
      <c r="AG292" s="351"/>
      <c r="AH292" s="351"/>
      <c r="AI292" s="351"/>
      <c r="AJ292" s="351"/>
      <c r="AK292" s="351"/>
      <c r="AL292" s="351"/>
      <c r="AM292" s="351"/>
      <c r="AN292" s="351"/>
    </row>
    <row r="293" spans="2:40" s="5" customFormat="1">
      <c r="B293" s="7"/>
      <c r="C293" s="4"/>
      <c r="D293" s="33"/>
      <c r="E293" s="351"/>
      <c r="F293" s="351"/>
      <c r="G293" s="351"/>
      <c r="H293" s="351"/>
      <c r="I293" s="351"/>
      <c r="J293" s="351"/>
      <c r="K293" s="351"/>
      <c r="L293" s="351"/>
      <c r="M293" s="351"/>
      <c r="N293" s="351"/>
      <c r="O293" s="351"/>
      <c r="P293" s="351"/>
      <c r="Q293" s="351"/>
      <c r="R293" s="351"/>
      <c r="S293" s="351"/>
      <c r="T293" s="351"/>
      <c r="U293" s="351"/>
      <c r="V293" s="351"/>
      <c r="W293" s="351"/>
      <c r="X293" s="351"/>
      <c r="Y293" s="351"/>
      <c r="Z293" s="351"/>
      <c r="AA293" s="351"/>
      <c r="AB293" s="351"/>
      <c r="AC293" s="351"/>
      <c r="AD293" s="351"/>
      <c r="AE293" s="351"/>
      <c r="AF293" s="351"/>
      <c r="AG293" s="351"/>
      <c r="AH293" s="351"/>
      <c r="AI293" s="351"/>
      <c r="AJ293" s="351"/>
      <c r="AK293" s="351"/>
      <c r="AL293" s="351"/>
      <c r="AM293" s="351"/>
      <c r="AN293" s="351"/>
    </row>
    <row r="294" spans="2:40" s="5" customFormat="1">
      <c r="B294" s="7"/>
      <c r="C294" s="4"/>
      <c r="D294" s="33"/>
      <c r="E294" s="351"/>
      <c r="F294" s="351"/>
      <c r="G294" s="351"/>
      <c r="H294" s="351"/>
      <c r="I294" s="351"/>
      <c r="J294" s="351"/>
      <c r="K294" s="351"/>
      <c r="L294" s="351"/>
      <c r="M294" s="351"/>
      <c r="N294" s="351"/>
      <c r="O294" s="351"/>
      <c r="P294" s="351"/>
      <c r="Q294" s="351"/>
      <c r="R294" s="351"/>
      <c r="S294" s="351"/>
      <c r="T294" s="351"/>
      <c r="U294" s="351"/>
      <c r="V294" s="351"/>
      <c r="W294" s="351"/>
      <c r="X294" s="351"/>
      <c r="Y294" s="351"/>
      <c r="Z294" s="351"/>
      <c r="AA294" s="351"/>
      <c r="AB294" s="351"/>
      <c r="AC294" s="351"/>
      <c r="AD294" s="351"/>
      <c r="AE294" s="351"/>
      <c r="AF294" s="351"/>
      <c r="AG294" s="351"/>
      <c r="AH294" s="351"/>
      <c r="AI294" s="351"/>
      <c r="AJ294" s="351"/>
      <c r="AK294" s="351"/>
      <c r="AL294" s="351"/>
      <c r="AM294" s="351"/>
      <c r="AN294" s="351"/>
    </row>
    <row r="295" spans="2:40" s="5" customFormat="1">
      <c r="B295" s="7"/>
      <c r="C295" s="4"/>
      <c r="D295" s="33"/>
      <c r="E295" s="351"/>
      <c r="F295" s="351"/>
      <c r="G295" s="351"/>
      <c r="H295" s="351"/>
      <c r="I295" s="351"/>
      <c r="J295" s="351"/>
      <c r="K295" s="351"/>
      <c r="L295" s="351"/>
      <c r="M295" s="351"/>
      <c r="N295" s="351"/>
      <c r="O295" s="351"/>
      <c r="P295" s="351"/>
      <c r="Q295" s="351"/>
      <c r="R295" s="351"/>
      <c r="S295" s="351"/>
      <c r="T295" s="351"/>
      <c r="U295" s="351"/>
      <c r="V295" s="351"/>
      <c r="W295" s="351"/>
      <c r="X295" s="351"/>
      <c r="Y295" s="351"/>
      <c r="Z295" s="351"/>
      <c r="AA295" s="351"/>
      <c r="AB295" s="351"/>
      <c r="AC295" s="351"/>
      <c r="AD295" s="351"/>
      <c r="AE295" s="351"/>
      <c r="AF295" s="351"/>
      <c r="AG295" s="351"/>
      <c r="AH295" s="351"/>
      <c r="AI295" s="351"/>
      <c r="AJ295" s="351"/>
      <c r="AK295" s="351"/>
      <c r="AL295" s="351"/>
      <c r="AM295" s="351"/>
      <c r="AN295" s="351"/>
    </row>
    <row r="296" spans="2:40" s="5" customFormat="1">
      <c r="B296" s="7"/>
      <c r="C296" s="4"/>
      <c r="D296" s="33"/>
      <c r="E296" s="351"/>
      <c r="F296" s="351"/>
      <c r="G296" s="351"/>
      <c r="H296" s="351"/>
      <c r="I296" s="351"/>
      <c r="J296" s="351"/>
      <c r="K296" s="351"/>
      <c r="L296" s="351"/>
      <c r="M296" s="351"/>
      <c r="N296" s="351"/>
      <c r="O296" s="351"/>
      <c r="P296" s="351"/>
      <c r="Q296" s="351"/>
      <c r="R296" s="351"/>
      <c r="S296" s="351"/>
      <c r="T296" s="351"/>
      <c r="U296" s="351"/>
      <c r="V296" s="351"/>
      <c r="W296" s="351"/>
      <c r="X296" s="351"/>
      <c r="Y296" s="351"/>
      <c r="Z296" s="351"/>
      <c r="AA296" s="351"/>
      <c r="AB296" s="351"/>
      <c r="AC296" s="351"/>
      <c r="AD296" s="351"/>
      <c r="AE296" s="351"/>
      <c r="AF296" s="351"/>
      <c r="AG296" s="351"/>
      <c r="AH296" s="351"/>
      <c r="AI296" s="351"/>
      <c r="AJ296" s="351"/>
      <c r="AK296" s="351"/>
      <c r="AL296" s="351"/>
      <c r="AM296" s="351"/>
      <c r="AN296" s="351"/>
    </row>
    <row r="297" spans="2:40" s="5" customFormat="1">
      <c r="B297" s="7"/>
      <c r="C297" s="4"/>
      <c r="D297" s="33"/>
      <c r="E297" s="351"/>
      <c r="F297" s="351"/>
      <c r="G297" s="351"/>
      <c r="H297" s="351"/>
      <c r="I297" s="351"/>
      <c r="J297" s="351"/>
      <c r="K297" s="351"/>
      <c r="L297" s="351"/>
      <c r="M297" s="351"/>
      <c r="N297" s="351"/>
      <c r="O297" s="351"/>
      <c r="P297" s="351"/>
      <c r="Q297" s="351"/>
      <c r="R297" s="351"/>
      <c r="S297" s="351"/>
      <c r="T297" s="351"/>
      <c r="U297" s="351"/>
      <c r="V297" s="351"/>
      <c r="W297" s="351"/>
      <c r="X297" s="351"/>
      <c r="Y297" s="351"/>
      <c r="Z297" s="351"/>
      <c r="AA297" s="351"/>
      <c r="AB297" s="351"/>
      <c r="AC297" s="351"/>
      <c r="AD297" s="351"/>
      <c r="AE297" s="351"/>
      <c r="AF297" s="351"/>
      <c r="AG297" s="351"/>
      <c r="AH297" s="351"/>
      <c r="AI297" s="351"/>
      <c r="AJ297" s="351"/>
      <c r="AK297" s="351"/>
      <c r="AL297" s="351"/>
      <c r="AM297" s="351"/>
      <c r="AN297" s="351"/>
    </row>
    <row r="298" spans="2:40" s="5" customFormat="1">
      <c r="B298" s="7"/>
      <c r="C298" s="4"/>
      <c r="D298" s="33"/>
      <c r="E298" s="351"/>
      <c r="F298" s="351"/>
      <c r="G298" s="351"/>
      <c r="H298" s="351"/>
      <c r="I298" s="351"/>
      <c r="J298" s="351"/>
      <c r="K298" s="351"/>
      <c r="L298" s="351"/>
      <c r="M298" s="351"/>
      <c r="N298" s="351"/>
      <c r="O298" s="351"/>
      <c r="P298" s="351"/>
      <c r="Q298" s="351"/>
      <c r="R298" s="351"/>
      <c r="S298" s="351"/>
      <c r="T298" s="351"/>
      <c r="U298" s="351"/>
      <c r="V298" s="351"/>
      <c r="W298" s="351"/>
      <c r="X298" s="351"/>
      <c r="Y298" s="351"/>
      <c r="Z298" s="351"/>
      <c r="AA298" s="351"/>
      <c r="AB298" s="351"/>
      <c r="AC298" s="351"/>
      <c r="AD298" s="351"/>
      <c r="AE298" s="351"/>
      <c r="AF298" s="351"/>
      <c r="AG298" s="351"/>
      <c r="AH298" s="351"/>
      <c r="AI298" s="351"/>
      <c r="AJ298" s="351"/>
      <c r="AK298" s="351"/>
      <c r="AL298" s="351"/>
      <c r="AM298" s="351"/>
      <c r="AN298" s="351"/>
    </row>
    <row r="299" spans="2:40" s="5" customFormat="1">
      <c r="B299" s="7"/>
      <c r="C299" s="4"/>
      <c r="D299" s="33"/>
      <c r="E299" s="351"/>
      <c r="F299" s="351"/>
      <c r="G299" s="351"/>
      <c r="H299" s="351"/>
      <c r="I299" s="351"/>
      <c r="J299" s="351"/>
      <c r="K299" s="351"/>
      <c r="L299" s="351"/>
      <c r="M299" s="351"/>
      <c r="N299" s="351"/>
      <c r="O299" s="351"/>
      <c r="P299" s="351"/>
      <c r="Q299" s="351"/>
      <c r="R299" s="351"/>
      <c r="S299" s="351"/>
      <c r="T299" s="351"/>
      <c r="U299" s="351"/>
      <c r="V299" s="351"/>
      <c r="W299" s="351"/>
      <c r="X299" s="351"/>
      <c r="Y299" s="351"/>
      <c r="Z299" s="351"/>
      <c r="AA299" s="351"/>
      <c r="AB299" s="351"/>
      <c r="AC299" s="351"/>
      <c r="AD299" s="351"/>
      <c r="AE299" s="351"/>
      <c r="AF299" s="351"/>
      <c r="AG299" s="351"/>
      <c r="AH299" s="351"/>
      <c r="AI299" s="351"/>
      <c r="AJ299" s="351"/>
      <c r="AK299" s="351"/>
      <c r="AL299" s="351"/>
      <c r="AM299" s="351"/>
      <c r="AN299" s="351"/>
    </row>
    <row r="300" spans="2:40" s="5" customFormat="1">
      <c r="B300" s="7"/>
      <c r="C300" s="4"/>
      <c r="D300" s="33"/>
      <c r="E300" s="351"/>
      <c r="F300" s="351"/>
      <c r="G300" s="351"/>
      <c r="H300" s="351"/>
      <c r="I300" s="351"/>
      <c r="J300" s="351"/>
      <c r="K300" s="351"/>
      <c r="L300" s="351"/>
      <c r="M300" s="351"/>
      <c r="N300" s="351"/>
      <c r="O300" s="351"/>
      <c r="P300" s="351"/>
      <c r="Q300" s="351"/>
      <c r="R300" s="351"/>
      <c r="S300" s="351"/>
      <c r="T300" s="351"/>
      <c r="U300" s="351"/>
      <c r="V300" s="351"/>
      <c r="W300" s="351"/>
      <c r="X300" s="351"/>
      <c r="Y300" s="351"/>
      <c r="Z300" s="351"/>
      <c r="AA300" s="351"/>
      <c r="AB300" s="351"/>
      <c r="AC300" s="351"/>
      <c r="AD300" s="351"/>
      <c r="AE300" s="351"/>
      <c r="AF300" s="351"/>
      <c r="AG300" s="351"/>
      <c r="AH300" s="351"/>
      <c r="AI300" s="351"/>
      <c r="AJ300" s="351"/>
      <c r="AK300" s="351"/>
      <c r="AL300" s="351"/>
      <c r="AM300" s="351"/>
      <c r="AN300" s="351"/>
    </row>
    <row r="301" spans="2:40" s="5" customFormat="1">
      <c r="B301" s="7"/>
      <c r="C301" s="4"/>
      <c r="D301" s="33"/>
      <c r="E301" s="351"/>
      <c r="F301" s="351"/>
      <c r="G301" s="351"/>
      <c r="H301" s="351"/>
      <c r="I301" s="351"/>
      <c r="J301" s="351"/>
      <c r="K301" s="351"/>
      <c r="L301" s="351"/>
      <c r="M301" s="351"/>
      <c r="N301" s="351"/>
      <c r="O301" s="351"/>
      <c r="P301" s="351"/>
      <c r="Q301" s="351"/>
      <c r="R301" s="351"/>
      <c r="S301" s="351"/>
      <c r="T301" s="351"/>
      <c r="U301" s="351"/>
      <c r="V301" s="351"/>
      <c r="W301" s="351"/>
      <c r="X301" s="351"/>
      <c r="Y301" s="351"/>
      <c r="Z301" s="351"/>
      <c r="AA301" s="351"/>
      <c r="AB301" s="351"/>
      <c r="AC301" s="351"/>
      <c r="AD301" s="351"/>
      <c r="AE301" s="351"/>
      <c r="AF301" s="351"/>
      <c r="AG301" s="351"/>
      <c r="AH301" s="351"/>
      <c r="AI301" s="351"/>
      <c r="AJ301" s="351"/>
      <c r="AK301" s="351"/>
      <c r="AL301" s="351"/>
      <c r="AM301" s="351"/>
      <c r="AN301" s="351"/>
    </row>
    <row r="302" spans="2:40" s="5" customFormat="1">
      <c r="B302" s="7"/>
      <c r="C302" s="4"/>
      <c r="D302" s="33"/>
      <c r="E302" s="351"/>
      <c r="F302" s="351"/>
      <c r="G302" s="351"/>
      <c r="H302" s="351"/>
      <c r="I302" s="351"/>
      <c r="J302" s="351"/>
      <c r="K302" s="351"/>
      <c r="L302" s="351"/>
      <c r="M302" s="351"/>
      <c r="N302" s="351"/>
      <c r="O302" s="351"/>
      <c r="P302" s="351"/>
      <c r="Q302" s="351"/>
      <c r="R302" s="351"/>
      <c r="S302" s="351"/>
      <c r="T302" s="351"/>
      <c r="U302" s="351"/>
      <c r="V302" s="351"/>
      <c r="W302" s="351"/>
      <c r="X302" s="351"/>
      <c r="Y302" s="351"/>
      <c r="Z302" s="351"/>
      <c r="AA302" s="351"/>
      <c r="AB302" s="351"/>
      <c r="AC302" s="351"/>
      <c r="AD302" s="351"/>
      <c r="AE302" s="351"/>
      <c r="AF302" s="351"/>
      <c r="AG302" s="351"/>
      <c r="AH302" s="351"/>
      <c r="AI302" s="351"/>
      <c r="AJ302" s="351"/>
      <c r="AK302" s="351"/>
      <c r="AL302" s="351"/>
      <c r="AM302" s="351"/>
      <c r="AN302" s="351"/>
    </row>
    <row r="303" spans="2:40" s="5" customFormat="1">
      <c r="B303" s="7"/>
      <c r="C303" s="4"/>
      <c r="D303" s="33"/>
      <c r="E303" s="351"/>
      <c r="F303" s="351"/>
      <c r="G303" s="351"/>
      <c r="H303" s="351"/>
      <c r="I303" s="351"/>
      <c r="J303" s="351"/>
      <c r="K303" s="351"/>
      <c r="L303" s="351"/>
      <c r="M303" s="351"/>
      <c r="N303" s="351"/>
      <c r="O303" s="351"/>
      <c r="P303" s="351"/>
      <c r="Q303" s="351"/>
      <c r="R303" s="351"/>
      <c r="S303" s="351"/>
      <c r="T303" s="351"/>
      <c r="U303" s="351"/>
      <c r="V303" s="351"/>
      <c r="W303" s="351"/>
      <c r="X303" s="351"/>
      <c r="Y303" s="351"/>
      <c r="Z303" s="351"/>
      <c r="AA303" s="351"/>
      <c r="AB303" s="351"/>
      <c r="AC303" s="351"/>
      <c r="AD303" s="351"/>
      <c r="AE303" s="351"/>
      <c r="AF303" s="351"/>
      <c r="AG303" s="351"/>
      <c r="AH303" s="351"/>
      <c r="AI303" s="351"/>
      <c r="AJ303" s="351"/>
      <c r="AK303" s="351"/>
      <c r="AL303" s="351"/>
      <c r="AM303" s="351"/>
      <c r="AN303" s="351"/>
    </row>
    <row r="304" spans="2:40" s="5" customFormat="1">
      <c r="B304" s="7"/>
      <c r="C304" s="4"/>
      <c r="D304" s="33"/>
      <c r="E304" s="351"/>
      <c r="F304" s="351"/>
      <c r="G304" s="351"/>
      <c r="H304" s="351"/>
      <c r="I304" s="351"/>
      <c r="J304" s="351"/>
      <c r="K304" s="351"/>
      <c r="L304" s="351"/>
      <c r="M304" s="351"/>
      <c r="N304" s="351"/>
      <c r="O304" s="351"/>
      <c r="P304" s="351"/>
      <c r="Q304" s="351"/>
      <c r="R304" s="351"/>
      <c r="S304" s="351"/>
      <c r="T304" s="351"/>
      <c r="U304" s="351"/>
      <c r="V304" s="351"/>
      <c r="W304" s="351"/>
      <c r="X304" s="351"/>
      <c r="Y304" s="351"/>
      <c r="Z304" s="351"/>
      <c r="AA304" s="351"/>
      <c r="AB304" s="351"/>
      <c r="AC304" s="351"/>
      <c r="AD304" s="351"/>
      <c r="AE304" s="351"/>
      <c r="AF304" s="351"/>
      <c r="AG304" s="351"/>
      <c r="AH304" s="351"/>
      <c r="AI304" s="351"/>
      <c r="AJ304" s="351"/>
      <c r="AK304" s="351"/>
      <c r="AL304" s="351"/>
      <c r="AM304" s="351"/>
      <c r="AN304" s="351"/>
    </row>
    <row r="305" spans="2:40" s="5" customFormat="1">
      <c r="B305" s="7"/>
      <c r="C305" s="4"/>
      <c r="D305" s="33"/>
      <c r="E305" s="351"/>
      <c r="F305" s="351"/>
      <c r="G305" s="351"/>
      <c r="H305" s="351"/>
      <c r="I305" s="351"/>
      <c r="J305" s="351"/>
      <c r="K305" s="351"/>
      <c r="L305" s="351"/>
      <c r="M305" s="351"/>
      <c r="N305" s="351"/>
      <c r="O305" s="351"/>
      <c r="P305" s="351"/>
      <c r="Q305" s="351"/>
      <c r="R305" s="351"/>
      <c r="S305" s="351"/>
      <c r="T305" s="351"/>
      <c r="U305" s="351"/>
      <c r="V305" s="351"/>
      <c r="W305" s="351"/>
      <c r="X305" s="351"/>
      <c r="Y305" s="351"/>
      <c r="Z305" s="351"/>
      <c r="AA305" s="351"/>
      <c r="AB305" s="351"/>
      <c r="AC305" s="351"/>
      <c r="AD305" s="351"/>
      <c r="AE305" s="351"/>
      <c r="AF305" s="351"/>
      <c r="AG305" s="351"/>
      <c r="AH305" s="351"/>
      <c r="AI305" s="351"/>
      <c r="AJ305" s="351"/>
      <c r="AK305" s="351"/>
      <c r="AL305" s="351"/>
      <c r="AM305" s="351"/>
      <c r="AN305" s="351"/>
    </row>
    <row r="306" spans="2:40" s="5" customFormat="1">
      <c r="B306" s="7"/>
      <c r="C306" s="4"/>
      <c r="D306" s="33"/>
      <c r="E306" s="351"/>
      <c r="F306" s="351"/>
      <c r="G306" s="351"/>
      <c r="H306" s="351"/>
      <c r="I306" s="351"/>
      <c r="J306" s="351"/>
      <c r="K306" s="351"/>
      <c r="L306" s="351"/>
      <c r="M306" s="351"/>
      <c r="N306" s="351"/>
      <c r="O306" s="351"/>
      <c r="P306" s="351"/>
      <c r="Q306" s="351"/>
      <c r="R306" s="351"/>
      <c r="S306" s="351"/>
      <c r="T306" s="351"/>
      <c r="U306" s="351"/>
      <c r="V306" s="351"/>
      <c r="W306" s="351"/>
      <c r="X306" s="351"/>
      <c r="Y306" s="351"/>
      <c r="Z306" s="351"/>
      <c r="AA306" s="351"/>
      <c r="AB306" s="351"/>
      <c r="AC306" s="351"/>
      <c r="AD306" s="351"/>
      <c r="AE306" s="351"/>
      <c r="AF306" s="351"/>
      <c r="AG306" s="351"/>
      <c r="AH306" s="351"/>
      <c r="AI306" s="351"/>
      <c r="AJ306" s="351"/>
      <c r="AK306" s="351"/>
      <c r="AL306" s="351"/>
      <c r="AM306" s="351"/>
      <c r="AN306" s="351"/>
    </row>
    <row r="307" spans="2:40" s="5" customFormat="1">
      <c r="B307" s="7"/>
      <c r="C307" s="4"/>
      <c r="D307" s="33"/>
      <c r="E307" s="351"/>
      <c r="F307" s="351"/>
      <c r="G307" s="351"/>
      <c r="H307" s="351"/>
      <c r="I307" s="351"/>
      <c r="J307" s="351"/>
      <c r="K307" s="351"/>
      <c r="L307" s="351"/>
      <c r="M307" s="351"/>
      <c r="N307" s="351"/>
      <c r="O307" s="351"/>
      <c r="P307" s="351"/>
      <c r="Q307" s="351"/>
      <c r="R307" s="351"/>
      <c r="S307" s="351"/>
      <c r="T307" s="351"/>
      <c r="U307" s="351"/>
      <c r="V307" s="351"/>
      <c r="W307" s="351"/>
      <c r="X307" s="351"/>
      <c r="Y307" s="351"/>
      <c r="Z307" s="351"/>
      <c r="AA307" s="351"/>
      <c r="AB307" s="351"/>
      <c r="AC307" s="351"/>
      <c r="AD307" s="351"/>
      <c r="AE307" s="351"/>
      <c r="AF307" s="351"/>
      <c r="AG307" s="351"/>
      <c r="AH307" s="351"/>
      <c r="AI307" s="351"/>
      <c r="AJ307" s="351"/>
      <c r="AK307" s="351"/>
      <c r="AL307" s="351"/>
      <c r="AM307" s="351"/>
      <c r="AN307" s="351"/>
    </row>
    <row r="308" spans="2:40" s="5" customFormat="1">
      <c r="B308" s="7"/>
      <c r="C308" s="4"/>
      <c r="D308" s="33"/>
      <c r="E308" s="351"/>
      <c r="F308" s="351"/>
      <c r="G308" s="351"/>
      <c r="H308" s="351"/>
      <c r="I308" s="351"/>
      <c r="J308" s="351"/>
      <c r="K308" s="351"/>
      <c r="L308" s="351"/>
      <c r="M308" s="351"/>
      <c r="N308" s="351"/>
      <c r="O308" s="351"/>
      <c r="P308" s="351"/>
      <c r="Q308" s="351"/>
      <c r="R308" s="351"/>
      <c r="S308" s="351"/>
      <c r="T308" s="351"/>
      <c r="U308" s="351"/>
      <c r="V308" s="351"/>
      <c r="W308" s="351"/>
      <c r="X308" s="351"/>
      <c r="Y308" s="351"/>
      <c r="Z308" s="351"/>
      <c r="AA308" s="351"/>
      <c r="AB308" s="351"/>
      <c r="AC308" s="351"/>
      <c r="AD308" s="351"/>
      <c r="AE308" s="351"/>
      <c r="AF308" s="351"/>
      <c r="AG308" s="351"/>
      <c r="AH308" s="351"/>
      <c r="AI308" s="351"/>
      <c r="AJ308" s="351"/>
      <c r="AK308" s="351"/>
      <c r="AL308" s="351"/>
      <c r="AM308" s="351"/>
      <c r="AN308" s="351"/>
    </row>
    <row r="309" spans="2:40" s="5" customFormat="1">
      <c r="B309" s="7"/>
      <c r="C309" s="4"/>
      <c r="D309" s="33"/>
      <c r="E309" s="351"/>
      <c r="F309" s="351"/>
      <c r="G309" s="351"/>
      <c r="H309" s="351"/>
      <c r="I309" s="351"/>
      <c r="J309" s="351"/>
      <c r="K309" s="351"/>
      <c r="L309" s="351"/>
      <c r="M309" s="351"/>
      <c r="N309" s="351"/>
      <c r="O309" s="351"/>
      <c r="P309" s="351"/>
      <c r="Q309" s="351"/>
      <c r="R309" s="351"/>
      <c r="S309" s="351"/>
      <c r="T309" s="351"/>
      <c r="U309" s="351"/>
      <c r="V309" s="351"/>
      <c r="W309" s="351"/>
      <c r="X309" s="351"/>
      <c r="Y309" s="351"/>
      <c r="Z309" s="351"/>
      <c r="AA309" s="351"/>
      <c r="AB309" s="351"/>
      <c r="AC309" s="351"/>
      <c r="AD309" s="351"/>
      <c r="AE309" s="351"/>
      <c r="AF309" s="351"/>
      <c r="AG309" s="351"/>
      <c r="AH309" s="351"/>
      <c r="AI309" s="351"/>
      <c r="AJ309" s="351"/>
      <c r="AK309" s="351"/>
      <c r="AL309" s="351"/>
      <c r="AM309" s="351"/>
      <c r="AN309" s="351"/>
    </row>
    <row r="310" spans="2:40" s="5" customFormat="1">
      <c r="B310" s="7"/>
      <c r="C310" s="4"/>
      <c r="D310" s="33"/>
      <c r="E310" s="351"/>
      <c r="F310" s="351"/>
      <c r="G310" s="351"/>
      <c r="H310" s="351"/>
      <c r="I310" s="351"/>
      <c r="J310" s="351"/>
      <c r="K310" s="351"/>
      <c r="L310" s="351"/>
      <c r="M310" s="351"/>
      <c r="N310" s="351"/>
      <c r="O310" s="351"/>
      <c r="P310" s="351"/>
      <c r="Q310" s="351"/>
      <c r="R310" s="351"/>
      <c r="S310" s="351"/>
      <c r="T310" s="351"/>
      <c r="U310" s="351"/>
      <c r="V310" s="351"/>
      <c r="W310" s="351"/>
      <c r="X310" s="351"/>
      <c r="Y310" s="351"/>
      <c r="Z310" s="351"/>
      <c r="AA310" s="351"/>
      <c r="AB310" s="351"/>
      <c r="AC310" s="351"/>
      <c r="AD310" s="351"/>
      <c r="AE310" s="351"/>
      <c r="AF310" s="351"/>
      <c r="AG310" s="351"/>
      <c r="AH310" s="351"/>
      <c r="AI310" s="351"/>
      <c r="AJ310" s="351"/>
      <c r="AK310" s="351"/>
      <c r="AL310" s="351"/>
      <c r="AM310" s="351"/>
      <c r="AN310" s="351"/>
    </row>
    <row r="311" spans="2:40" s="5" customFormat="1">
      <c r="B311" s="7"/>
      <c r="C311" s="4"/>
      <c r="D311" s="33"/>
      <c r="E311" s="351"/>
      <c r="F311" s="351"/>
      <c r="G311" s="351"/>
      <c r="H311" s="351"/>
      <c r="I311" s="351"/>
      <c r="J311" s="351"/>
      <c r="K311" s="351"/>
      <c r="L311" s="351"/>
      <c r="M311" s="351"/>
      <c r="N311" s="351"/>
      <c r="O311" s="351"/>
      <c r="P311" s="351"/>
      <c r="Q311" s="351"/>
      <c r="R311" s="351"/>
      <c r="S311" s="351"/>
      <c r="T311" s="351"/>
      <c r="U311" s="351"/>
      <c r="V311" s="351"/>
      <c r="W311" s="351"/>
      <c r="X311" s="351"/>
      <c r="Y311" s="351"/>
      <c r="Z311" s="351"/>
      <c r="AA311" s="351"/>
      <c r="AB311" s="351"/>
      <c r="AC311" s="351"/>
      <c r="AD311" s="351"/>
      <c r="AE311" s="351"/>
      <c r="AF311" s="351"/>
      <c r="AG311" s="351"/>
      <c r="AH311" s="351"/>
      <c r="AI311" s="351"/>
      <c r="AJ311" s="351"/>
      <c r="AK311" s="351"/>
      <c r="AL311" s="351"/>
      <c r="AM311" s="351"/>
      <c r="AN311" s="351"/>
    </row>
    <row r="312" spans="2:40" s="5" customFormat="1">
      <c r="B312" s="7"/>
      <c r="C312" s="4"/>
      <c r="D312" s="33"/>
      <c r="E312" s="351"/>
      <c r="F312" s="351"/>
      <c r="G312" s="351"/>
      <c r="H312" s="351"/>
      <c r="I312" s="351"/>
      <c r="J312" s="351"/>
      <c r="K312" s="351"/>
      <c r="L312" s="351"/>
      <c r="M312" s="351"/>
      <c r="N312" s="351"/>
      <c r="O312" s="351"/>
      <c r="P312" s="351"/>
      <c r="Q312" s="351"/>
      <c r="R312" s="351"/>
      <c r="S312" s="351"/>
      <c r="T312" s="351"/>
      <c r="U312" s="351"/>
      <c r="V312" s="351"/>
      <c r="W312" s="351"/>
      <c r="X312" s="351"/>
      <c r="Y312" s="351"/>
      <c r="Z312" s="351"/>
      <c r="AA312" s="351"/>
      <c r="AB312" s="351"/>
      <c r="AC312" s="351"/>
      <c r="AD312" s="351"/>
      <c r="AE312" s="351"/>
      <c r="AF312" s="351"/>
      <c r="AG312" s="351"/>
      <c r="AH312" s="351"/>
      <c r="AI312" s="351"/>
      <c r="AJ312" s="351"/>
      <c r="AK312" s="351"/>
      <c r="AL312" s="351"/>
      <c r="AM312" s="351"/>
      <c r="AN312" s="351"/>
    </row>
    <row r="313" spans="2:40" s="5" customFormat="1">
      <c r="B313" s="7"/>
      <c r="C313" s="4"/>
      <c r="D313" s="33"/>
      <c r="E313" s="351"/>
      <c r="F313" s="351"/>
      <c r="G313" s="351"/>
      <c r="H313" s="351"/>
      <c r="I313" s="351"/>
      <c r="J313" s="351"/>
      <c r="K313" s="351"/>
      <c r="L313" s="351"/>
      <c r="M313" s="351"/>
      <c r="N313" s="351"/>
      <c r="O313" s="351"/>
      <c r="P313" s="351"/>
      <c r="Q313" s="351"/>
      <c r="R313" s="351"/>
      <c r="S313" s="351"/>
      <c r="T313" s="351"/>
      <c r="U313" s="351"/>
      <c r="V313" s="351"/>
      <c r="W313" s="351"/>
      <c r="X313" s="351"/>
      <c r="Y313" s="351"/>
      <c r="Z313" s="351"/>
      <c r="AA313" s="351"/>
      <c r="AB313" s="351"/>
      <c r="AC313" s="351"/>
      <c r="AD313" s="351"/>
      <c r="AE313" s="351"/>
      <c r="AF313" s="351"/>
      <c r="AG313" s="351"/>
      <c r="AH313" s="351"/>
      <c r="AI313" s="351"/>
      <c r="AJ313" s="351"/>
      <c r="AK313" s="351"/>
      <c r="AL313" s="351"/>
      <c r="AM313" s="351"/>
      <c r="AN313" s="351"/>
    </row>
    <row r="314" spans="2:40" s="5" customFormat="1">
      <c r="B314" s="7"/>
      <c r="C314" s="4"/>
      <c r="D314" s="33"/>
      <c r="E314" s="351"/>
      <c r="F314" s="351"/>
      <c r="G314" s="351"/>
      <c r="H314" s="351"/>
      <c r="I314" s="351"/>
      <c r="J314" s="351"/>
      <c r="K314" s="351"/>
      <c r="L314" s="351"/>
      <c r="M314" s="351"/>
      <c r="N314" s="351"/>
      <c r="O314" s="351"/>
      <c r="P314" s="351"/>
      <c r="Q314" s="351"/>
      <c r="R314" s="351"/>
      <c r="S314" s="351"/>
      <c r="T314" s="351"/>
      <c r="U314" s="351"/>
      <c r="V314" s="351"/>
      <c r="W314" s="351"/>
      <c r="X314" s="351"/>
      <c r="Y314" s="351"/>
      <c r="Z314" s="351"/>
      <c r="AA314" s="351"/>
      <c r="AB314" s="351"/>
      <c r="AC314" s="351"/>
      <c r="AD314" s="351"/>
      <c r="AE314" s="351"/>
      <c r="AF314" s="351"/>
      <c r="AG314" s="351"/>
      <c r="AH314" s="351"/>
      <c r="AI314" s="351"/>
      <c r="AJ314" s="351"/>
      <c r="AK314" s="351"/>
      <c r="AL314" s="351"/>
      <c r="AM314" s="351"/>
      <c r="AN314" s="351"/>
    </row>
    <row r="315" spans="2:40" s="5" customFormat="1">
      <c r="B315" s="7"/>
      <c r="C315" s="4"/>
      <c r="D315" s="33"/>
      <c r="E315" s="351"/>
      <c r="F315" s="351"/>
      <c r="G315" s="351"/>
      <c r="H315" s="351"/>
      <c r="I315" s="351"/>
      <c r="J315" s="351"/>
      <c r="K315" s="351"/>
      <c r="L315" s="351"/>
      <c r="M315" s="351"/>
      <c r="N315" s="351"/>
      <c r="O315" s="351"/>
      <c r="P315" s="351"/>
      <c r="Q315" s="351"/>
      <c r="R315" s="351"/>
      <c r="S315" s="351"/>
      <c r="T315" s="351"/>
      <c r="U315" s="351"/>
      <c r="V315" s="351"/>
      <c r="W315" s="351"/>
      <c r="X315" s="351"/>
      <c r="Y315" s="351"/>
      <c r="Z315" s="351"/>
      <c r="AA315" s="351"/>
      <c r="AB315" s="351"/>
      <c r="AC315" s="351"/>
      <c r="AD315" s="351"/>
      <c r="AE315" s="351"/>
      <c r="AF315" s="351"/>
      <c r="AG315" s="351"/>
      <c r="AH315" s="351"/>
      <c r="AI315" s="351"/>
      <c r="AJ315" s="351"/>
      <c r="AK315" s="351"/>
      <c r="AL315" s="351"/>
      <c r="AM315" s="351"/>
      <c r="AN315" s="351"/>
    </row>
    <row r="316" spans="2:40" s="5" customFormat="1">
      <c r="B316" s="7"/>
      <c r="C316" s="4"/>
      <c r="D316" s="33"/>
      <c r="E316" s="351"/>
      <c r="F316" s="351"/>
      <c r="G316" s="351"/>
      <c r="H316" s="351"/>
      <c r="I316" s="351"/>
      <c r="J316" s="351"/>
      <c r="K316" s="351"/>
      <c r="L316" s="351"/>
      <c r="M316" s="351"/>
      <c r="N316" s="351"/>
      <c r="O316" s="351"/>
      <c r="P316" s="351"/>
      <c r="Q316" s="351"/>
      <c r="R316" s="351"/>
      <c r="S316" s="351"/>
      <c r="T316" s="351"/>
      <c r="U316" s="351"/>
      <c r="V316" s="351"/>
      <c r="W316" s="351"/>
      <c r="X316" s="351"/>
      <c r="Y316" s="351"/>
      <c r="Z316" s="351"/>
      <c r="AA316" s="351"/>
      <c r="AB316" s="351"/>
      <c r="AC316" s="351"/>
      <c r="AD316" s="351"/>
      <c r="AE316" s="351"/>
      <c r="AF316" s="351"/>
      <c r="AG316" s="351"/>
      <c r="AH316" s="351"/>
      <c r="AI316" s="351"/>
      <c r="AJ316" s="351"/>
      <c r="AK316" s="351"/>
      <c r="AL316" s="351"/>
      <c r="AM316" s="351"/>
      <c r="AN316" s="351"/>
    </row>
    <row r="317" spans="2:40" s="5" customFormat="1">
      <c r="B317" s="7"/>
      <c r="C317" s="4"/>
      <c r="D317" s="33"/>
      <c r="E317" s="351"/>
      <c r="F317" s="351"/>
      <c r="G317" s="351"/>
      <c r="H317" s="351"/>
      <c r="I317" s="351"/>
      <c r="J317" s="351"/>
      <c r="K317" s="351"/>
      <c r="L317" s="351"/>
      <c r="M317" s="351"/>
      <c r="N317" s="351"/>
      <c r="O317" s="351"/>
      <c r="P317" s="351"/>
      <c r="Q317" s="351"/>
      <c r="R317" s="351"/>
      <c r="S317" s="351"/>
      <c r="T317" s="351"/>
      <c r="U317" s="351"/>
      <c r="V317" s="351"/>
      <c r="W317" s="351"/>
      <c r="X317" s="351"/>
      <c r="Y317" s="351"/>
      <c r="Z317" s="351"/>
      <c r="AA317" s="351"/>
      <c r="AB317" s="351"/>
      <c r="AC317" s="351"/>
      <c r="AD317" s="351"/>
      <c r="AE317" s="351"/>
      <c r="AF317" s="351"/>
      <c r="AG317" s="351"/>
      <c r="AH317" s="351"/>
      <c r="AI317" s="351"/>
      <c r="AJ317" s="351"/>
      <c r="AK317" s="351"/>
      <c r="AL317" s="351"/>
      <c r="AM317" s="351"/>
      <c r="AN317" s="351"/>
    </row>
    <row r="318" spans="2:40" s="5" customFormat="1">
      <c r="B318" s="7"/>
      <c r="C318" s="4"/>
      <c r="D318" s="33"/>
      <c r="E318" s="351"/>
      <c r="F318" s="351"/>
      <c r="G318" s="351"/>
      <c r="H318" s="351"/>
      <c r="I318" s="351"/>
      <c r="J318" s="351"/>
      <c r="K318" s="351"/>
      <c r="L318" s="351"/>
      <c r="M318" s="351"/>
      <c r="N318" s="351"/>
      <c r="O318" s="351"/>
      <c r="P318" s="351"/>
      <c r="Q318" s="351"/>
      <c r="R318" s="351"/>
      <c r="S318" s="351"/>
      <c r="T318" s="351"/>
      <c r="U318" s="351"/>
      <c r="V318" s="351"/>
      <c r="W318" s="351"/>
      <c r="X318" s="351"/>
      <c r="Y318" s="351"/>
      <c r="Z318" s="351"/>
      <c r="AA318" s="351"/>
      <c r="AB318" s="351"/>
      <c r="AC318" s="351"/>
      <c r="AD318" s="351"/>
      <c r="AE318" s="351"/>
      <c r="AF318" s="351"/>
      <c r="AG318" s="351"/>
      <c r="AH318" s="351"/>
      <c r="AI318" s="351"/>
      <c r="AJ318" s="351"/>
      <c r="AK318" s="351"/>
      <c r="AL318" s="351"/>
      <c r="AM318" s="351"/>
      <c r="AN318" s="351"/>
    </row>
    <row r="319" spans="2:40" s="5" customFormat="1">
      <c r="B319" s="7"/>
      <c r="C319" s="4"/>
      <c r="D319" s="33"/>
      <c r="E319" s="351"/>
      <c r="F319" s="351"/>
      <c r="G319" s="351"/>
      <c r="H319" s="351"/>
      <c r="I319" s="351"/>
      <c r="J319" s="351"/>
      <c r="K319" s="351"/>
      <c r="L319" s="351"/>
      <c r="M319" s="351"/>
      <c r="N319" s="351"/>
      <c r="O319" s="351"/>
      <c r="P319" s="351"/>
      <c r="Q319" s="351"/>
      <c r="R319" s="351"/>
      <c r="S319" s="351"/>
      <c r="T319" s="351"/>
      <c r="U319" s="351"/>
      <c r="V319" s="351"/>
      <c r="W319" s="351"/>
      <c r="X319" s="351"/>
      <c r="Y319" s="351"/>
      <c r="Z319" s="351"/>
      <c r="AA319" s="351"/>
      <c r="AB319" s="351"/>
      <c r="AC319" s="351"/>
      <c r="AD319" s="351"/>
      <c r="AE319" s="351"/>
      <c r="AF319" s="351"/>
      <c r="AG319" s="351"/>
      <c r="AH319" s="351"/>
      <c r="AI319" s="351"/>
      <c r="AJ319" s="351"/>
      <c r="AK319" s="351"/>
      <c r="AL319" s="351"/>
      <c r="AM319" s="351"/>
      <c r="AN319" s="351"/>
    </row>
    <row r="320" spans="2:40" s="5" customFormat="1">
      <c r="B320" s="7"/>
      <c r="C320" s="4"/>
      <c r="D320" s="33"/>
      <c r="E320" s="351"/>
      <c r="F320" s="351"/>
      <c r="G320" s="351"/>
      <c r="H320" s="351"/>
      <c r="I320" s="351"/>
      <c r="J320" s="351"/>
      <c r="K320" s="351"/>
      <c r="L320" s="351"/>
      <c r="M320" s="351"/>
      <c r="N320" s="351"/>
      <c r="O320" s="351"/>
      <c r="P320" s="351"/>
      <c r="Q320" s="351"/>
      <c r="R320" s="351"/>
      <c r="S320" s="351"/>
      <c r="T320" s="351"/>
      <c r="U320" s="351"/>
      <c r="V320" s="351"/>
      <c r="W320" s="351"/>
      <c r="X320" s="351"/>
      <c r="Y320" s="351"/>
      <c r="Z320" s="351"/>
      <c r="AA320" s="351"/>
      <c r="AB320" s="351"/>
      <c r="AC320" s="351"/>
      <c r="AD320" s="351"/>
      <c r="AE320" s="351"/>
      <c r="AF320" s="351"/>
      <c r="AG320" s="351"/>
      <c r="AH320" s="351"/>
      <c r="AI320" s="351"/>
      <c r="AJ320" s="351"/>
      <c r="AK320" s="351"/>
      <c r="AL320" s="351"/>
      <c r="AM320" s="351"/>
      <c r="AN320" s="351"/>
    </row>
    <row r="321" spans="2:40" s="5" customFormat="1">
      <c r="B321" s="7"/>
      <c r="C321" s="4"/>
      <c r="D321" s="33"/>
      <c r="E321" s="351"/>
      <c r="F321" s="351"/>
      <c r="G321" s="351"/>
      <c r="H321" s="351"/>
      <c r="I321" s="351"/>
      <c r="J321" s="351"/>
      <c r="K321" s="351"/>
      <c r="L321" s="351"/>
      <c r="M321" s="351"/>
      <c r="N321" s="351"/>
      <c r="O321" s="351"/>
      <c r="P321" s="351"/>
      <c r="Q321" s="351"/>
      <c r="R321" s="351"/>
      <c r="S321" s="351"/>
      <c r="T321" s="351"/>
      <c r="U321" s="351"/>
      <c r="V321" s="351"/>
      <c r="W321" s="351"/>
      <c r="X321" s="351"/>
      <c r="Y321" s="351"/>
      <c r="Z321" s="351"/>
      <c r="AA321" s="351"/>
      <c r="AB321" s="351"/>
      <c r="AC321" s="351"/>
      <c r="AD321" s="351"/>
      <c r="AE321" s="351"/>
      <c r="AF321" s="351"/>
      <c r="AG321" s="351"/>
      <c r="AH321" s="351"/>
      <c r="AI321" s="351"/>
      <c r="AJ321" s="351"/>
      <c r="AK321" s="351"/>
      <c r="AL321" s="351"/>
      <c r="AM321" s="351"/>
      <c r="AN321" s="351"/>
    </row>
    <row r="322" spans="2:40" s="5" customFormat="1">
      <c r="B322" s="7"/>
      <c r="C322" s="4"/>
      <c r="D322" s="33"/>
      <c r="E322" s="351"/>
      <c r="F322" s="351"/>
      <c r="G322" s="351"/>
      <c r="H322" s="351"/>
      <c r="I322" s="351"/>
      <c r="J322" s="351"/>
      <c r="K322" s="351"/>
      <c r="L322" s="351"/>
      <c r="M322" s="351"/>
      <c r="N322" s="351"/>
      <c r="O322" s="351"/>
      <c r="P322" s="351"/>
      <c r="Q322" s="351"/>
      <c r="R322" s="351"/>
      <c r="S322" s="351"/>
      <c r="T322" s="351"/>
      <c r="U322" s="351"/>
      <c r="V322" s="351"/>
      <c r="W322" s="351"/>
      <c r="X322" s="351"/>
      <c r="Y322" s="351"/>
      <c r="Z322" s="351"/>
      <c r="AA322" s="351"/>
      <c r="AB322" s="351"/>
      <c r="AC322" s="351"/>
      <c r="AD322" s="351"/>
      <c r="AE322" s="351"/>
      <c r="AF322" s="351"/>
      <c r="AG322" s="351"/>
      <c r="AH322" s="351"/>
      <c r="AI322" s="351"/>
      <c r="AJ322" s="351"/>
      <c r="AK322" s="351"/>
      <c r="AL322" s="351"/>
      <c r="AM322" s="351"/>
      <c r="AN322" s="351"/>
    </row>
    <row r="323" spans="2:40" s="5" customFormat="1">
      <c r="B323" s="7"/>
      <c r="C323" s="4"/>
      <c r="D323" s="33"/>
      <c r="E323" s="351"/>
      <c r="F323" s="351"/>
      <c r="G323" s="351"/>
      <c r="H323" s="351"/>
      <c r="I323" s="351"/>
      <c r="J323" s="351"/>
      <c r="K323" s="351"/>
      <c r="L323" s="351"/>
      <c r="M323" s="351"/>
      <c r="N323" s="351"/>
      <c r="O323" s="351"/>
      <c r="P323" s="351"/>
      <c r="Q323" s="351"/>
      <c r="R323" s="351"/>
      <c r="S323" s="351"/>
      <c r="T323" s="351"/>
      <c r="U323" s="351"/>
      <c r="V323" s="351"/>
      <c r="W323" s="351"/>
      <c r="X323" s="351"/>
      <c r="Y323" s="351"/>
      <c r="Z323" s="351"/>
      <c r="AA323" s="351"/>
      <c r="AB323" s="351"/>
      <c r="AC323" s="351"/>
      <c r="AD323" s="351"/>
      <c r="AE323" s="351"/>
      <c r="AF323" s="351"/>
      <c r="AG323" s="351"/>
      <c r="AH323" s="351"/>
      <c r="AI323" s="351"/>
      <c r="AJ323" s="351"/>
      <c r="AK323" s="351"/>
      <c r="AL323" s="351"/>
      <c r="AM323" s="351"/>
      <c r="AN323" s="351"/>
    </row>
    <row r="324" spans="2:40" s="5" customFormat="1">
      <c r="B324" s="7"/>
      <c r="C324" s="4"/>
      <c r="D324" s="33"/>
      <c r="E324" s="351"/>
      <c r="F324" s="351"/>
      <c r="G324" s="351"/>
      <c r="H324" s="351"/>
      <c r="I324" s="351"/>
      <c r="J324" s="351"/>
      <c r="K324" s="351"/>
      <c r="L324" s="351"/>
      <c r="M324" s="351"/>
      <c r="N324" s="351"/>
      <c r="O324" s="351"/>
      <c r="P324" s="351"/>
      <c r="Q324" s="351"/>
      <c r="R324" s="351"/>
      <c r="S324" s="351"/>
      <c r="T324" s="351"/>
      <c r="U324" s="351"/>
      <c r="V324" s="351"/>
      <c r="W324" s="351"/>
      <c r="X324" s="351"/>
      <c r="Y324" s="351"/>
      <c r="Z324" s="351"/>
      <c r="AA324" s="351"/>
      <c r="AB324" s="351"/>
      <c r="AC324" s="351"/>
      <c r="AD324" s="351"/>
      <c r="AE324" s="351"/>
      <c r="AF324" s="351"/>
      <c r="AG324" s="351"/>
      <c r="AH324" s="351"/>
      <c r="AI324" s="351"/>
      <c r="AJ324" s="351"/>
      <c r="AK324" s="351"/>
      <c r="AL324" s="351"/>
      <c r="AM324" s="351"/>
      <c r="AN324" s="351"/>
    </row>
    <row r="325" spans="2:40" s="5" customFormat="1">
      <c r="B325" s="7"/>
      <c r="C325" s="4"/>
      <c r="D325" s="33"/>
      <c r="E325" s="351"/>
      <c r="F325" s="351"/>
      <c r="G325" s="351"/>
      <c r="H325" s="351"/>
      <c r="I325" s="351"/>
      <c r="J325" s="351"/>
      <c r="K325" s="351"/>
      <c r="L325" s="351"/>
      <c r="M325" s="351"/>
      <c r="N325" s="351"/>
      <c r="O325" s="351"/>
      <c r="P325" s="351"/>
      <c r="Q325" s="351"/>
      <c r="R325" s="351"/>
      <c r="S325" s="351"/>
      <c r="T325" s="351"/>
      <c r="U325" s="351"/>
      <c r="V325" s="351"/>
      <c r="W325" s="351"/>
      <c r="X325" s="351"/>
      <c r="Y325" s="351"/>
      <c r="Z325" s="351"/>
      <c r="AA325" s="351"/>
      <c r="AB325" s="351"/>
      <c r="AC325" s="351"/>
      <c r="AD325" s="351"/>
      <c r="AE325" s="351"/>
      <c r="AF325" s="351"/>
      <c r="AG325" s="351"/>
      <c r="AH325" s="351"/>
      <c r="AI325" s="351"/>
      <c r="AJ325" s="351"/>
      <c r="AK325" s="351"/>
      <c r="AL325" s="351"/>
      <c r="AM325" s="351"/>
      <c r="AN325" s="351"/>
    </row>
    <row r="326" spans="2:40" s="5" customFormat="1">
      <c r="B326" s="7"/>
      <c r="C326" s="4"/>
      <c r="D326" s="33"/>
      <c r="E326" s="351"/>
      <c r="F326" s="351"/>
      <c r="G326" s="351"/>
      <c r="H326" s="351"/>
      <c r="I326" s="351"/>
      <c r="J326" s="351"/>
      <c r="K326" s="351"/>
      <c r="L326" s="351"/>
      <c r="M326" s="351"/>
      <c r="N326" s="351"/>
      <c r="O326" s="351"/>
      <c r="P326" s="351"/>
      <c r="Q326" s="351"/>
      <c r="R326" s="351"/>
      <c r="S326" s="351"/>
      <c r="T326" s="351"/>
      <c r="U326" s="351"/>
      <c r="V326" s="351"/>
      <c r="W326" s="351"/>
      <c r="X326" s="351"/>
      <c r="Y326" s="351"/>
      <c r="Z326" s="351"/>
      <c r="AA326" s="351"/>
      <c r="AB326" s="351"/>
      <c r="AC326" s="351"/>
      <c r="AD326" s="351"/>
      <c r="AE326" s="351"/>
      <c r="AF326" s="351"/>
      <c r="AG326" s="351"/>
      <c r="AH326" s="351"/>
      <c r="AI326" s="351"/>
      <c r="AJ326" s="351"/>
      <c r="AK326" s="351"/>
      <c r="AL326" s="351"/>
      <c r="AM326" s="351"/>
      <c r="AN326" s="351"/>
    </row>
    <row r="327" spans="2:40" s="5" customFormat="1">
      <c r="B327" s="7"/>
      <c r="C327" s="4"/>
      <c r="D327" s="33"/>
      <c r="E327" s="351"/>
      <c r="F327" s="351"/>
      <c r="G327" s="351"/>
      <c r="H327" s="351"/>
      <c r="I327" s="351"/>
      <c r="J327" s="351"/>
      <c r="K327" s="351"/>
      <c r="L327" s="351"/>
      <c r="M327" s="351"/>
      <c r="N327" s="351"/>
      <c r="O327" s="351"/>
      <c r="P327" s="351"/>
      <c r="Q327" s="351"/>
      <c r="R327" s="351"/>
      <c r="S327" s="351"/>
      <c r="T327" s="351"/>
      <c r="U327" s="351"/>
      <c r="V327" s="351"/>
      <c r="W327" s="351"/>
      <c r="X327" s="351"/>
      <c r="Y327" s="351"/>
      <c r="Z327" s="351"/>
      <c r="AA327" s="351"/>
      <c r="AB327" s="351"/>
      <c r="AC327" s="351"/>
      <c r="AD327" s="351"/>
      <c r="AE327" s="351"/>
      <c r="AF327" s="351"/>
      <c r="AG327" s="351"/>
      <c r="AH327" s="351"/>
      <c r="AI327" s="351"/>
      <c r="AJ327" s="351"/>
      <c r="AK327" s="351"/>
      <c r="AL327" s="351"/>
      <c r="AM327" s="351"/>
      <c r="AN327" s="351"/>
    </row>
    <row r="328" spans="2:40" s="5" customFormat="1">
      <c r="B328" s="7"/>
      <c r="C328" s="4"/>
      <c r="D328" s="33"/>
      <c r="E328" s="351"/>
      <c r="F328" s="351"/>
      <c r="G328" s="351"/>
      <c r="H328" s="351"/>
      <c r="I328" s="351"/>
      <c r="J328" s="351"/>
      <c r="K328" s="351"/>
      <c r="L328" s="351"/>
      <c r="M328" s="351"/>
      <c r="N328" s="351"/>
      <c r="O328" s="351"/>
      <c r="P328" s="351"/>
      <c r="Q328" s="351"/>
      <c r="R328" s="351"/>
      <c r="S328" s="351"/>
      <c r="T328" s="351"/>
      <c r="U328" s="351"/>
      <c r="V328" s="351"/>
      <c r="W328" s="351"/>
      <c r="X328" s="351"/>
      <c r="Y328" s="351"/>
      <c r="Z328" s="351"/>
      <c r="AA328" s="351"/>
      <c r="AB328" s="351"/>
      <c r="AC328" s="351"/>
      <c r="AD328" s="351"/>
      <c r="AE328" s="351"/>
      <c r="AF328" s="351"/>
      <c r="AG328" s="351"/>
      <c r="AH328" s="351"/>
      <c r="AI328" s="351"/>
      <c r="AJ328" s="351"/>
      <c r="AK328" s="351"/>
      <c r="AL328" s="351"/>
      <c r="AM328" s="351"/>
      <c r="AN328" s="351"/>
    </row>
    <row r="329" spans="2:40" s="5" customFormat="1">
      <c r="B329" s="7"/>
      <c r="C329" s="4"/>
      <c r="D329" s="33"/>
      <c r="E329" s="351"/>
      <c r="F329" s="351"/>
      <c r="G329" s="351"/>
      <c r="H329" s="351"/>
      <c r="I329" s="351"/>
      <c r="J329" s="351"/>
      <c r="K329" s="351"/>
      <c r="L329" s="351"/>
      <c r="M329" s="351"/>
      <c r="N329" s="351"/>
      <c r="O329" s="351"/>
      <c r="P329" s="351"/>
      <c r="Q329" s="351"/>
      <c r="R329" s="351"/>
      <c r="S329" s="351"/>
      <c r="T329" s="351"/>
      <c r="U329" s="351"/>
      <c r="V329" s="351"/>
      <c r="W329" s="351"/>
      <c r="X329" s="351"/>
      <c r="Y329" s="351"/>
      <c r="Z329" s="351"/>
      <c r="AA329" s="351"/>
      <c r="AB329" s="351"/>
      <c r="AC329" s="351"/>
      <c r="AD329" s="351"/>
      <c r="AE329" s="351"/>
      <c r="AF329" s="351"/>
      <c r="AG329" s="351"/>
      <c r="AH329" s="351"/>
      <c r="AI329" s="351"/>
      <c r="AJ329" s="351"/>
      <c r="AK329" s="351"/>
      <c r="AL329" s="351"/>
      <c r="AM329" s="351"/>
      <c r="AN329" s="351"/>
    </row>
    <row r="330" spans="2:40" s="5" customFormat="1">
      <c r="B330" s="7"/>
      <c r="C330" s="4"/>
      <c r="D330" s="33"/>
      <c r="E330" s="351"/>
      <c r="F330" s="351"/>
      <c r="G330" s="351"/>
      <c r="H330" s="351"/>
      <c r="I330" s="351"/>
      <c r="J330" s="351"/>
      <c r="K330" s="351"/>
      <c r="L330" s="351"/>
      <c r="M330" s="351"/>
      <c r="N330" s="351"/>
      <c r="O330" s="351"/>
      <c r="P330" s="351"/>
      <c r="Q330" s="351"/>
      <c r="R330" s="351"/>
      <c r="S330" s="351"/>
      <c r="T330" s="351"/>
      <c r="U330" s="351"/>
      <c r="V330" s="351"/>
      <c r="W330" s="351"/>
      <c r="X330" s="351"/>
      <c r="Y330" s="351"/>
      <c r="Z330" s="351"/>
      <c r="AA330" s="351"/>
      <c r="AB330" s="351"/>
      <c r="AC330" s="351"/>
      <c r="AD330" s="351"/>
      <c r="AE330" s="351"/>
      <c r="AF330" s="351"/>
      <c r="AG330" s="351"/>
      <c r="AH330" s="351"/>
      <c r="AI330" s="351"/>
      <c r="AJ330" s="351"/>
      <c r="AK330" s="351"/>
      <c r="AL330" s="351"/>
      <c r="AM330" s="351"/>
      <c r="AN330" s="351"/>
    </row>
    <row r="331" spans="2:40" s="5" customFormat="1">
      <c r="B331" s="7"/>
      <c r="C331" s="4"/>
      <c r="D331" s="33"/>
      <c r="E331" s="351"/>
      <c r="F331" s="351"/>
      <c r="G331" s="351"/>
      <c r="H331" s="351"/>
      <c r="I331" s="351"/>
      <c r="J331" s="351"/>
      <c r="K331" s="351"/>
      <c r="L331" s="351"/>
      <c r="M331" s="351"/>
      <c r="N331" s="351"/>
      <c r="O331" s="351"/>
      <c r="P331" s="351"/>
      <c r="Q331" s="351"/>
      <c r="R331" s="351"/>
      <c r="S331" s="351"/>
      <c r="T331" s="351"/>
      <c r="U331" s="351"/>
      <c r="V331" s="351"/>
      <c r="W331" s="351"/>
      <c r="X331" s="351"/>
      <c r="Y331" s="351"/>
      <c r="Z331" s="351"/>
      <c r="AA331" s="351"/>
      <c r="AB331" s="351"/>
      <c r="AC331" s="351"/>
      <c r="AD331" s="351"/>
      <c r="AE331" s="351"/>
      <c r="AF331" s="351"/>
      <c r="AG331" s="351"/>
      <c r="AH331" s="351"/>
      <c r="AI331" s="351"/>
      <c r="AJ331" s="351"/>
      <c r="AK331" s="351"/>
      <c r="AL331" s="351"/>
      <c r="AM331" s="351"/>
      <c r="AN331" s="351"/>
    </row>
    <row r="332" spans="2:40" s="5" customFormat="1">
      <c r="B332" s="7"/>
      <c r="C332" s="4"/>
      <c r="D332" s="33"/>
      <c r="E332" s="351"/>
      <c r="F332" s="351"/>
      <c r="G332" s="351"/>
      <c r="H332" s="351"/>
      <c r="I332" s="351"/>
      <c r="J332" s="351"/>
      <c r="K332" s="351"/>
      <c r="L332" s="351"/>
      <c r="M332" s="351"/>
      <c r="N332" s="351"/>
      <c r="O332" s="351"/>
      <c r="P332" s="351"/>
      <c r="Q332" s="351"/>
      <c r="R332" s="351"/>
      <c r="S332" s="351"/>
      <c r="T332" s="351"/>
      <c r="U332" s="351"/>
      <c r="V332" s="351"/>
      <c r="W332" s="351"/>
      <c r="X332" s="351"/>
      <c r="Y332" s="351"/>
      <c r="Z332" s="351"/>
      <c r="AA332" s="351"/>
      <c r="AB332" s="351"/>
      <c r="AC332" s="351"/>
      <c r="AD332" s="351"/>
      <c r="AE332" s="351"/>
      <c r="AF332" s="351"/>
      <c r="AG332" s="351"/>
      <c r="AH332" s="351"/>
      <c r="AI332" s="351"/>
      <c r="AJ332" s="351"/>
      <c r="AK332" s="351"/>
      <c r="AL332" s="351"/>
      <c r="AM332" s="351"/>
      <c r="AN332" s="351"/>
    </row>
    <row r="333" spans="2:40" s="5" customFormat="1">
      <c r="B333" s="7"/>
      <c r="C333" s="4"/>
      <c r="D333" s="33"/>
      <c r="E333" s="351"/>
      <c r="F333" s="351"/>
      <c r="G333" s="351"/>
      <c r="H333" s="351"/>
      <c r="I333" s="351"/>
      <c r="J333" s="351"/>
      <c r="K333" s="351"/>
      <c r="L333" s="351"/>
      <c r="M333" s="351"/>
      <c r="N333" s="351"/>
      <c r="O333" s="351"/>
      <c r="P333" s="351"/>
      <c r="Q333" s="351"/>
      <c r="R333" s="351"/>
      <c r="S333" s="351"/>
      <c r="T333" s="351"/>
      <c r="U333" s="351"/>
      <c r="V333" s="351"/>
      <c r="W333" s="351"/>
      <c r="X333" s="351"/>
      <c r="Y333" s="351"/>
      <c r="Z333" s="351"/>
      <c r="AA333" s="351"/>
      <c r="AB333" s="351"/>
      <c r="AC333" s="351"/>
      <c r="AD333" s="351"/>
      <c r="AE333" s="351"/>
      <c r="AF333" s="351"/>
      <c r="AG333" s="351"/>
      <c r="AH333" s="351"/>
      <c r="AI333" s="351"/>
      <c r="AJ333" s="351"/>
      <c r="AK333" s="351"/>
      <c r="AL333" s="351"/>
      <c r="AM333" s="351"/>
      <c r="AN333" s="351"/>
    </row>
    <row r="334" spans="2:40" s="5" customFormat="1">
      <c r="B334" s="7"/>
      <c r="C334" s="4"/>
      <c r="D334" s="33"/>
      <c r="E334" s="351"/>
      <c r="F334" s="351"/>
      <c r="G334" s="351"/>
      <c r="H334" s="351"/>
      <c r="I334" s="351"/>
      <c r="J334" s="351"/>
      <c r="K334" s="351"/>
      <c r="L334" s="351"/>
      <c r="M334" s="351"/>
      <c r="N334" s="351"/>
      <c r="O334" s="351"/>
      <c r="P334" s="351"/>
      <c r="Q334" s="351"/>
      <c r="R334" s="351"/>
      <c r="S334" s="351"/>
      <c r="T334" s="351"/>
      <c r="U334" s="351"/>
      <c r="V334" s="351"/>
      <c r="W334" s="351"/>
      <c r="X334" s="351"/>
      <c r="Y334" s="351"/>
      <c r="Z334" s="351"/>
      <c r="AA334" s="351"/>
      <c r="AB334" s="351"/>
      <c r="AC334" s="351"/>
      <c r="AD334" s="351"/>
      <c r="AE334" s="351"/>
      <c r="AF334" s="351"/>
      <c r="AG334" s="351"/>
      <c r="AH334" s="351"/>
      <c r="AI334" s="351"/>
      <c r="AJ334" s="351"/>
      <c r="AK334" s="351"/>
      <c r="AL334" s="351"/>
      <c r="AM334" s="351"/>
      <c r="AN334" s="351"/>
    </row>
    <row r="335" spans="2:40" s="5" customFormat="1">
      <c r="B335" s="7"/>
      <c r="C335" s="4"/>
      <c r="D335" s="33"/>
      <c r="E335" s="351"/>
      <c r="F335" s="351"/>
      <c r="G335" s="351"/>
      <c r="H335" s="351"/>
      <c r="I335" s="351"/>
      <c r="J335" s="351"/>
      <c r="K335" s="351"/>
      <c r="L335" s="351"/>
      <c r="M335" s="351"/>
      <c r="N335" s="351"/>
      <c r="O335" s="351"/>
      <c r="P335" s="351"/>
      <c r="Q335" s="351"/>
      <c r="R335" s="351"/>
      <c r="S335" s="351"/>
      <c r="T335" s="351"/>
      <c r="U335" s="351"/>
      <c r="V335" s="351"/>
      <c r="W335" s="351"/>
      <c r="X335" s="351"/>
      <c r="Y335" s="351"/>
      <c r="Z335" s="351"/>
      <c r="AA335" s="351"/>
      <c r="AB335" s="351"/>
      <c r="AC335" s="351"/>
      <c r="AD335" s="351"/>
      <c r="AE335" s="351"/>
      <c r="AF335" s="351"/>
      <c r="AG335" s="351"/>
      <c r="AH335" s="351"/>
      <c r="AI335" s="351"/>
      <c r="AJ335" s="351"/>
      <c r="AK335" s="351"/>
      <c r="AL335" s="351"/>
      <c r="AM335" s="351"/>
      <c r="AN335" s="351"/>
    </row>
    <row r="336" spans="2:40" s="5" customFormat="1">
      <c r="B336" s="7"/>
      <c r="C336" s="4"/>
      <c r="D336" s="33"/>
      <c r="E336" s="351"/>
      <c r="F336" s="351"/>
      <c r="G336" s="351"/>
      <c r="H336" s="351"/>
      <c r="I336" s="351"/>
      <c r="J336" s="351"/>
      <c r="K336" s="351"/>
      <c r="L336" s="351"/>
      <c r="M336" s="351"/>
      <c r="N336" s="351"/>
      <c r="O336" s="351"/>
      <c r="P336" s="351"/>
      <c r="Q336" s="351"/>
      <c r="R336" s="351"/>
      <c r="S336" s="351"/>
      <c r="T336" s="351"/>
      <c r="U336" s="351"/>
      <c r="V336" s="351"/>
      <c r="W336" s="351"/>
      <c r="X336" s="351"/>
      <c r="Y336" s="351"/>
      <c r="Z336" s="351"/>
      <c r="AA336" s="351"/>
      <c r="AB336" s="351"/>
      <c r="AC336" s="351"/>
      <c r="AD336" s="351"/>
      <c r="AE336" s="351"/>
      <c r="AF336" s="351"/>
      <c r="AG336" s="351"/>
      <c r="AH336" s="351"/>
      <c r="AI336" s="351"/>
      <c r="AJ336" s="351"/>
      <c r="AK336" s="351"/>
      <c r="AL336" s="351"/>
      <c r="AM336" s="351"/>
      <c r="AN336" s="351"/>
    </row>
    <row r="337" spans="2:40" s="5" customFormat="1">
      <c r="B337" s="7"/>
      <c r="C337" s="4"/>
      <c r="D337" s="33"/>
      <c r="E337" s="351"/>
      <c r="F337" s="351"/>
      <c r="G337" s="351"/>
      <c r="H337" s="351"/>
      <c r="I337" s="351"/>
      <c r="J337" s="351"/>
      <c r="K337" s="351"/>
      <c r="L337" s="351"/>
      <c r="M337" s="351"/>
      <c r="N337" s="351"/>
      <c r="O337" s="351"/>
      <c r="P337" s="351"/>
      <c r="Q337" s="351"/>
      <c r="R337" s="351"/>
      <c r="S337" s="351"/>
      <c r="T337" s="351"/>
      <c r="U337" s="351"/>
      <c r="V337" s="351"/>
      <c r="W337" s="351"/>
      <c r="X337" s="351"/>
      <c r="Y337" s="351"/>
      <c r="Z337" s="351"/>
      <c r="AA337" s="351"/>
      <c r="AB337" s="351"/>
      <c r="AC337" s="351"/>
      <c r="AD337" s="351"/>
      <c r="AE337" s="351"/>
      <c r="AF337" s="351"/>
      <c r="AG337" s="351"/>
      <c r="AH337" s="351"/>
      <c r="AI337" s="351"/>
      <c r="AJ337" s="351"/>
      <c r="AK337" s="351"/>
      <c r="AL337" s="351"/>
      <c r="AM337" s="351"/>
      <c r="AN337" s="351"/>
    </row>
    <row r="338" spans="2:40" s="5" customFormat="1">
      <c r="B338" s="7"/>
      <c r="C338" s="4"/>
      <c r="D338" s="33"/>
      <c r="E338" s="351"/>
      <c r="F338" s="351"/>
      <c r="G338" s="351"/>
      <c r="H338" s="351"/>
      <c r="I338" s="351"/>
      <c r="J338" s="351"/>
      <c r="K338" s="351"/>
      <c r="L338" s="351"/>
      <c r="M338" s="351"/>
      <c r="N338" s="351"/>
      <c r="O338" s="351"/>
      <c r="P338" s="351"/>
      <c r="Q338" s="351"/>
      <c r="R338" s="351"/>
      <c r="S338" s="351"/>
      <c r="T338" s="351"/>
      <c r="U338" s="351"/>
      <c r="V338" s="351"/>
      <c r="W338" s="351"/>
      <c r="X338" s="351"/>
      <c r="Y338" s="351"/>
      <c r="Z338" s="351"/>
      <c r="AA338" s="351"/>
      <c r="AB338" s="351"/>
      <c r="AC338" s="351"/>
      <c r="AD338" s="351"/>
      <c r="AE338" s="351"/>
      <c r="AF338" s="351"/>
      <c r="AG338" s="351"/>
      <c r="AH338" s="351"/>
      <c r="AI338" s="351"/>
      <c r="AJ338" s="351"/>
      <c r="AK338" s="351"/>
      <c r="AL338" s="351"/>
      <c r="AM338" s="351"/>
      <c r="AN338" s="351"/>
    </row>
    <row r="339" spans="2:40" s="5" customFormat="1">
      <c r="B339" s="7"/>
      <c r="C339" s="4"/>
      <c r="D339" s="33"/>
      <c r="E339" s="351"/>
      <c r="F339" s="351"/>
      <c r="G339" s="351"/>
      <c r="H339" s="351"/>
      <c r="I339" s="351"/>
      <c r="J339" s="351"/>
      <c r="K339" s="351"/>
      <c r="L339" s="351"/>
      <c r="M339" s="351"/>
      <c r="N339" s="351"/>
      <c r="O339" s="351"/>
      <c r="P339" s="351"/>
      <c r="Q339" s="351"/>
      <c r="R339" s="351"/>
      <c r="S339" s="351"/>
      <c r="T339" s="351"/>
      <c r="U339" s="351"/>
      <c r="V339" s="351"/>
      <c r="W339" s="351"/>
      <c r="X339" s="351"/>
      <c r="Y339" s="351"/>
      <c r="Z339" s="351"/>
      <c r="AA339" s="351"/>
      <c r="AB339" s="351"/>
      <c r="AC339" s="351"/>
      <c r="AD339" s="351"/>
      <c r="AE339" s="351"/>
      <c r="AF339" s="351"/>
      <c r="AG339" s="351"/>
      <c r="AH339" s="351"/>
      <c r="AI339" s="351"/>
      <c r="AJ339" s="351"/>
      <c r="AK339" s="351"/>
      <c r="AL339" s="351"/>
      <c r="AM339" s="351"/>
      <c r="AN339" s="351"/>
    </row>
    <row r="340" spans="2:40" s="5" customFormat="1">
      <c r="B340" s="7"/>
      <c r="C340" s="4"/>
      <c r="D340" s="33"/>
      <c r="E340" s="351"/>
      <c r="F340" s="351"/>
      <c r="G340" s="351"/>
      <c r="H340" s="351"/>
      <c r="I340" s="351"/>
      <c r="J340" s="351"/>
      <c r="K340" s="351"/>
      <c r="L340" s="351"/>
      <c r="M340" s="351"/>
      <c r="N340" s="351"/>
      <c r="O340" s="351"/>
      <c r="P340" s="351"/>
      <c r="Q340" s="351"/>
      <c r="R340" s="351"/>
      <c r="S340" s="351"/>
      <c r="T340" s="351"/>
      <c r="U340" s="351"/>
      <c r="V340" s="351"/>
      <c r="W340" s="351"/>
      <c r="X340" s="351"/>
      <c r="Y340" s="351"/>
      <c r="Z340" s="351"/>
      <c r="AA340" s="351"/>
      <c r="AB340" s="351"/>
      <c r="AC340" s="351"/>
      <c r="AD340" s="351"/>
      <c r="AE340" s="351"/>
      <c r="AF340" s="351"/>
      <c r="AG340" s="351"/>
      <c r="AH340" s="351"/>
      <c r="AI340" s="351"/>
      <c r="AJ340" s="351"/>
      <c r="AK340" s="351"/>
      <c r="AL340" s="351"/>
      <c r="AM340" s="351"/>
      <c r="AN340" s="351"/>
    </row>
    <row r="341" spans="2:40" s="5" customFormat="1">
      <c r="B341" s="7"/>
      <c r="C341" s="4"/>
      <c r="D341" s="33"/>
      <c r="E341" s="351"/>
      <c r="F341" s="351"/>
      <c r="G341" s="351"/>
      <c r="H341" s="351"/>
      <c r="I341" s="351"/>
      <c r="J341" s="351"/>
      <c r="K341" s="351"/>
      <c r="L341" s="351"/>
      <c r="M341" s="351"/>
      <c r="N341" s="351"/>
      <c r="O341" s="351"/>
      <c r="P341" s="351"/>
      <c r="Q341" s="351"/>
      <c r="R341" s="351"/>
      <c r="S341" s="351"/>
      <c r="T341" s="351"/>
      <c r="U341" s="351"/>
      <c r="V341" s="351"/>
      <c r="W341" s="351"/>
      <c r="X341" s="351"/>
      <c r="Y341" s="351"/>
      <c r="Z341" s="351"/>
      <c r="AA341" s="351"/>
      <c r="AB341" s="351"/>
      <c r="AC341" s="351"/>
      <c r="AD341" s="351"/>
      <c r="AE341" s="351"/>
      <c r="AF341" s="351"/>
      <c r="AG341" s="351"/>
      <c r="AH341" s="351"/>
      <c r="AI341" s="351"/>
      <c r="AJ341" s="351"/>
      <c r="AK341" s="351"/>
      <c r="AL341" s="351"/>
      <c r="AM341" s="351"/>
      <c r="AN341" s="351"/>
    </row>
    <row r="342" spans="2:40" s="5" customFormat="1">
      <c r="B342" s="7"/>
      <c r="C342" s="4"/>
      <c r="D342" s="33"/>
      <c r="E342" s="351"/>
      <c r="F342" s="351"/>
      <c r="G342" s="351"/>
      <c r="H342" s="351"/>
      <c r="I342" s="351"/>
      <c r="J342" s="351"/>
      <c r="K342" s="351"/>
      <c r="L342" s="351"/>
      <c r="M342" s="351"/>
      <c r="N342" s="351"/>
      <c r="O342" s="351"/>
      <c r="P342" s="351"/>
      <c r="Q342" s="351"/>
      <c r="R342" s="351"/>
      <c r="S342" s="351"/>
      <c r="T342" s="351"/>
      <c r="U342" s="351"/>
      <c r="V342" s="351"/>
      <c r="W342" s="351"/>
      <c r="X342" s="351"/>
      <c r="Y342" s="351"/>
      <c r="Z342" s="351"/>
      <c r="AA342" s="351"/>
      <c r="AB342" s="351"/>
      <c r="AC342" s="351"/>
      <c r="AD342" s="351"/>
      <c r="AE342" s="351"/>
      <c r="AF342" s="351"/>
      <c r="AG342" s="351"/>
      <c r="AH342" s="351"/>
      <c r="AI342" s="351"/>
      <c r="AJ342" s="351"/>
      <c r="AK342" s="351"/>
      <c r="AL342" s="351"/>
      <c r="AM342" s="351"/>
      <c r="AN342" s="351"/>
    </row>
    <row r="343" spans="2:40" s="5" customFormat="1">
      <c r="B343" s="7"/>
      <c r="C343" s="4"/>
      <c r="D343" s="33"/>
      <c r="E343" s="351"/>
      <c r="F343" s="351"/>
      <c r="G343" s="351"/>
      <c r="H343" s="351"/>
      <c r="I343" s="351"/>
      <c r="J343" s="351"/>
      <c r="K343" s="351"/>
      <c r="L343" s="351"/>
      <c r="M343" s="351"/>
      <c r="N343" s="351"/>
      <c r="O343" s="351"/>
      <c r="P343" s="351"/>
      <c r="Q343" s="351"/>
      <c r="R343" s="351"/>
      <c r="S343" s="351"/>
      <c r="T343" s="351"/>
      <c r="U343" s="351"/>
      <c r="V343" s="351"/>
      <c r="W343" s="351"/>
      <c r="X343" s="351"/>
      <c r="Y343" s="351"/>
      <c r="Z343" s="351"/>
      <c r="AA343" s="351"/>
      <c r="AB343" s="351"/>
      <c r="AC343" s="351"/>
      <c r="AD343" s="351"/>
      <c r="AE343" s="351"/>
      <c r="AF343" s="351"/>
      <c r="AG343" s="351"/>
      <c r="AH343" s="351"/>
      <c r="AI343" s="351"/>
      <c r="AJ343" s="351"/>
      <c r="AK343" s="351"/>
      <c r="AL343" s="351"/>
      <c r="AM343" s="351"/>
      <c r="AN343" s="351"/>
    </row>
    <row r="344" spans="2:40" s="5" customFormat="1">
      <c r="B344" s="7"/>
      <c r="C344" s="4"/>
      <c r="D344" s="33"/>
      <c r="E344" s="351"/>
      <c r="F344" s="351"/>
      <c r="G344" s="351"/>
      <c r="H344" s="351"/>
      <c r="I344" s="351"/>
      <c r="J344" s="351"/>
      <c r="K344" s="351"/>
      <c r="L344" s="351"/>
      <c r="M344" s="351"/>
      <c r="N344" s="351"/>
      <c r="O344" s="351"/>
      <c r="P344" s="351"/>
      <c r="Q344" s="351"/>
      <c r="R344" s="351"/>
      <c r="S344" s="351"/>
      <c r="T344" s="351"/>
      <c r="U344" s="351"/>
      <c r="V344" s="351"/>
      <c r="W344" s="351"/>
      <c r="X344" s="351"/>
      <c r="Y344" s="351"/>
      <c r="Z344" s="351"/>
      <c r="AA344" s="351"/>
      <c r="AB344" s="351"/>
      <c r="AC344" s="351"/>
      <c r="AD344" s="351"/>
      <c r="AE344" s="351"/>
      <c r="AF344" s="351"/>
      <c r="AG344" s="351"/>
      <c r="AH344" s="351"/>
      <c r="AI344" s="351"/>
      <c r="AJ344" s="351"/>
      <c r="AK344" s="351"/>
      <c r="AL344" s="351"/>
      <c r="AM344" s="351"/>
      <c r="AN344" s="351"/>
    </row>
    <row r="345" spans="2:40" s="5" customFormat="1">
      <c r="B345" s="7"/>
      <c r="C345" s="4"/>
      <c r="D345" s="33"/>
      <c r="E345" s="351"/>
      <c r="F345" s="351"/>
      <c r="G345" s="351"/>
      <c r="H345" s="351"/>
      <c r="I345" s="351"/>
      <c r="J345" s="351"/>
      <c r="K345" s="351"/>
      <c r="L345" s="351"/>
      <c r="M345" s="351"/>
      <c r="N345" s="351"/>
      <c r="O345" s="351"/>
      <c r="P345" s="351"/>
      <c r="Q345" s="351"/>
      <c r="R345" s="351"/>
      <c r="S345" s="351"/>
      <c r="T345" s="351"/>
      <c r="U345" s="351"/>
      <c r="V345" s="351"/>
      <c r="W345" s="351"/>
      <c r="X345" s="351"/>
      <c r="Y345" s="351"/>
      <c r="Z345" s="351"/>
      <c r="AA345" s="351"/>
      <c r="AB345" s="351"/>
      <c r="AC345" s="351"/>
      <c r="AD345" s="351"/>
      <c r="AE345" s="351"/>
      <c r="AF345" s="351"/>
      <c r="AG345" s="351"/>
      <c r="AH345" s="351"/>
      <c r="AI345" s="351"/>
      <c r="AJ345" s="351"/>
      <c r="AK345" s="351"/>
      <c r="AL345" s="351"/>
      <c r="AM345" s="351"/>
      <c r="AN345" s="351"/>
    </row>
    <row r="346" spans="2:40" s="5" customFormat="1">
      <c r="B346" s="7"/>
      <c r="C346" s="4"/>
      <c r="D346" s="33"/>
      <c r="E346" s="351"/>
      <c r="F346" s="351"/>
      <c r="G346" s="351"/>
      <c r="H346" s="351"/>
      <c r="I346" s="351"/>
      <c r="J346" s="351"/>
      <c r="K346" s="351"/>
      <c r="L346" s="351"/>
      <c r="M346" s="351"/>
      <c r="N346" s="351"/>
      <c r="O346" s="351"/>
      <c r="P346" s="351"/>
      <c r="Q346" s="351"/>
      <c r="R346" s="351"/>
      <c r="S346" s="351"/>
      <c r="T346" s="351"/>
      <c r="U346" s="351"/>
      <c r="V346" s="351"/>
      <c r="W346" s="351"/>
      <c r="X346" s="351"/>
      <c r="Y346" s="351"/>
      <c r="Z346" s="351"/>
      <c r="AA346" s="351"/>
      <c r="AB346" s="351"/>
      <c r="AC346" s="351"/>
      <c r="AD346" s="351"/>
      <c r="AE346" s="351"/>
      <c r="AF346" s="351"/>
      <c r="AG346" s="351"/>
      <c r="AH346" s="351"/>
      <c r="AI346" s="351"/>
      <c r="AJ346" s="351"/>
      <c r="AK346" s="351"/>
      <c r="AL346" s="351"/>
      <c r="AM346" s="351"/>
      <c r="AN346" s="351"/>
    </row>
    <row r="347" spans="2:40" s="5" customFormat="1">
      <c r="B347" s="7"/>
      <c r="C347" s="4"/>
      <c r="D347" s="33"/>
      <c r="E347" s="351"/>
      <c r="F347" s="351"/>
      <c r="G347" s="351"/>
      <c r="H347" s="351"/>
      <c r="I347" s="351"/>
      <c r="J347" s="351"/>
      <c r="K347" s="351"/>
      <c r="L347" s="351"/>
      <c r="M347" s="351"/>
      <c r="N347" s="351"/>
      <c r="O347" s="351"/>
      <c r="P347" s="351"/>
      <c r="Q347" s="351"/>
      <c r="R347" s="351"/>
      <c r="S347" s="351"/>
      <c r="T347" s="351"/>
      <c r="U347" s="351"/>
      <c r="V347" s="351"/>
      <c r="W347" s="351"/>
      <c r="X347" s="351"/>
      <c r="Y347" s="351"/>
      <c r="Z347" s="351"/>
      <c r="AA347" s="351"/>
      <c r="AB347" s="351"/>
      <c r="AC347" s="351"/>
      <c r="AD347" s="351"/>
      <c r="AE347" s="351"/>
      <c r="AF347" s="351"/>
      <c r="AG347" s="351"/>
      <c r="AH347" s="351"/>
      <c r="AI347" s="351"/>
      <c r="AJ347" s="351"/>
      <c r="AK347" s="351"/>
      <c r="AL347" s="351"/>
      <c r="AM347" s="351"/>
      <c r="AN347" s="351"/>
    </row>
    <row r="348" spans="2:40" s="5" customFormat="1">
      <c r="B348" s="7"/>
      <c r="C348" s="4"/>
      <c r="D348" s="33"/>
      <c r="E348" s="351"/>
      <c r="F348" s="351"/>
      <c r="G348" s="351"/>
      <c r="H348" s="351"/>
      <c r="I348" s="351"/>
      <c r="J348" s="351"/>
      <c r="K348" s="351"/>
      <c r="L348" s="351"/>
      <c r="M348" s="351"/>
      <c r="N348" s="351"/>
      <c r="O348" s="351"/>
      <c r="P348" s="351"/>
      <c r="Q348" s="351"/>
      <c r="R348" s="351"/>
      <c r="S348" s="351"/>
      <c r="T348" s="351"/>
      <c r="U348" s="351"/>
      <c r="V348" s="351"/>
      <c r="W348" s="351"/>
      <c r="X348" s="351"/>
      <c r="Y348" s="351"/>
      <c r="Z348" s="351"/>
      <c r="AA348" s="351"/>
      <c r="AB348" s="351"/>
      <c r="AC348" s="351"/>
      <c r="AD348" s="351"/>
      <c r="AE348" s="351"/>
      <c r="AF348" s="351"/>
      <c r="AG348" s="351"/>
      <c r="AH348" s="351"/>
      <c r="AI348" s="351"/>
      <c r="AJ348" s="351"/>
      <c r="AK348" s="351"/>
      <c r="AL348" s="351"/>
      <c r="AM348" s="351"/>
      <c r="AN348" s="351"/>
    </row>
    <row r="349" spans="2:40" s="5" customFormat="1">
      <c r="B349" s="7"/>
      <c r="C349" s="4"/>
      <c r="D349" s="33"/>
      <c r="E349" s="351"/>
      <c r="F349" s="351"/>
      <c r="G349" s="351"/>
      <c r="H349" s="351"/>
      <c r="I349" s="351"/>
      <c r="J349" s="351"/>
      <c r="K349" s="351"/>
      <c r="L349" s="351"/>
      <c r="M349" s="351"/>
      <c r="N349" s="351"/>
      <c r="O349" s="351"/>
      <c r="P349" s="351"/>
      <c r="Q349" s="351"/>
      <c r="R349" s="351"/>
      <c r="S349" s="351"/>
      <c r="T349" s="351"/>
      <c r="U349" s="351"/>
      <c r="V349" s="351"/>
      <c r="W349" s="351"/>
      <c r="X349" s="351"/>
      <c r="Y349" s="351"/>
      <c r="Z349" s="351"/>
      <c r="AA349" s="351"/>
      <c r="AB349" s="351"/>
      <c r="AC349" s="351"/>
      <c r="AD349" s="351"/>
      <c r="AE349" s="351"/>
      <c r="AF349" s="351"/>
      <c r="AG349" s="351"/>
      <c r="AH349" s="351"/>
      <c r="AI349" s="351"/>
      <c r="AJ349" s="351"/>
      <c r="AK349" s="351"/>
      <c r="AL349" s="351"/>
      <c r="AM349" s="351"/>
      <c r="AN349" s="351"/>
    </row>
    <row r="350" spans="2:40" s="5" customFormat="1">
      <c r="B350" s="7"/>
      <c r="C350" s="4"/>
      <c r="D350" s="33"/>
      <c r="E350" s="351"/>
      <c r="F350" s="351"/>
      <c r="G350" s="351"/>
      <c r="H350" s="351"/>
      <c r="I350" s="351"/>
      <c r="J350" s="351"/>
      <c r="K350" s="351"/>
      <c r="L350" s="351"/>
      <c r="M350" s="351"/>
      <c r="N350" s="351"/>
      <c r="O350" s="351"/>
      <c r="P350" s="351"/>
      <c r="Q350" s="351"/>
      <c r="R350" s="351"/>
      <c r="S350" s="351"/>
      <c r="T350" s="351"/>
      <c r="U350" s="351"/>
      <c r="V350" s="351"/>
      <c r="W350" s="351"/>
      <c r="X350" s="351"/>
      <c r="Y350" s="351"/>
      <c r="Z350" s="351"/>
      <c r="AA350" s="351"/>
      <c r="AB350" s="351"/>
      <c r="AC350" s="351"/>
      <c r="AD350" s="351"/>
      <c r="AE350" s="351"/>
      <c r="AF350" s="351"/>
      <c r="AG350" s="351"/>
      <c r="AH350" s="351"/>
      <c r="AI350" s="351"/>
      <c r="AJ350" s="351"/>
      <c r="AK350" s="351"/>
      <c r="AL350" s="351"/>
      <c r="AM350" s="351"/>
      <c r="AN350" s="351"/>
    </row>
    <row r="351" spans="2:40" s="5" customFormat="1">
      <c r="B351" s="7"/>
      <c r="C351" s="4"/>
      <c r="D351" s="33"/>
      <c r="E351" s="351"/>
      <c r="F351" s="351"/>
      <c r="G351" s="351"/>
      <c r="H351" s="351"/>
      <c r="I351" s="351"/>
      <c r="J351" s="351"/>
      <c r="K351" s="351"/>
      <c r="L351" s="351"/>
      <c r="M351" s="351"/>
      <c r="N351" s="351"/>
      <c r="O351" s="351"/>
      <c r="P351" s="351"/>
      <c r="Q351" s="351"/>
      <c r="R351" s="351"/>
      <c r="S351" s="351"/>
      <c r="T351" s="351"/>
      <c r="U351" s="351"/>
      <c r="V351" s="351"/>
      <c r="W351" s="351"/>
      <c r="X351" s="351"/>
      <c r="Y351" s="351"/>
      <c r="Z351" s="351"/>
      <c r="AA351" s="351"/>
      <c r="AB351" s="351"/>
      <c r="AC351" s="351"/>
      <c r="AD351" s="351"/>
      <c r="AE351" s="351"/>
      <c r="AF351" s="351"/>
      <c r="AG351" s="351"/>
      <c r="AH351" s="351"/>
      <c r="AI351" s="351"/>
      <c r="AJ351" s="351"/>
      <c r="AK351" s="351"/>
      <c r="AL351" s="351"/>
      <c r="AM351" s="351"/>
      <c r="AN351" s="351"/>
    </row>
    <row r="352" spans="2:40" s="5" customFormat="1">
      <c r="B352" s="7"/>
      <c r="C352" s="4"/>
      <c r="D352" s="33"/>
      <c r="E352" s="351"/>
      <c r="F352" s="351"/>
      <c r="G352" s="351"/>
      <c r="H352" s="351"/>
      <c r="I352" s="351"/>
      <c r="J352" s="351"/>
      <c r="K352" s="351"/>
      <c r="L352" s="351"/>
      <c r="M352" s="351"/>
      <c r="N352" s="351"/>
      <c r="O352" s="351"/>
      <c r="P352" s="351"/>
      <c r="Q352" s="351"/>
      <c r="R352" s="351"/>
      <c r="S352" s="351"/>
      <c r="T352" s="351"/>
      <c r="U352" s="351"/>
      <c r="V352" s="351"/>
      <c r="W352" s="351"/>
      <c r="X352" s="351"/>
      <c r="Y352" s="351"/>
      <c r="Z352" s="351"/>
      <c r="AA352" s="351"/>
      <c r="AB352" s="351"/>
      <c r="AC352" s="351"/>
      <c r="AD352" s="351"/>
      <c r="AE352" s="351"/>
      <c r="AF352" s="351"/>
      <c r="AG352" s="351"/>
      <c r="AH352" s="351"/>
      <c r="AI352" s="351"/>
      <c r="AJ352" s="351"/>
      <c r="AK352" s="351"/>
      <c r="AL352" s="351"/>
      <c r="AM352" s="351"/>
      <c r="AN352" s="351"/>
    </row>
    <row r="353" spans="2:40" s="5" customFormat="1">
      <c r="B353" s="7"/>
      <c r="C353" s="4"/>
      <c r="D353" s="33"/>
      <c r="E353" s="351"/>
      <c r="F353" s="351"/>
      <c r="G353" s="351"/>
      <c r="H353" s="351"/>
      <c r="I353" s="351"/>
      <c r="J353" s="351"/>
      <c r="K353" s="351"/>
      <c r="L353" s="351"/>
      <c r="M353" s="351"/>
      <c r="N353" s="351"/>
      <c r="O353" s="351"/>
      <c r="P353" s="351"/>
      <c r="Q353" s="351"/>
      <c r="R353" s="351"/>
      <c r="S353" s="351"/>
      <c r="T353" s="351"/>
      <c r="U353" s="351"/>
      <c r="V353" s="351"/>
      <c r="W353" s="351"/>
      <c r="X353" s="351"/>
      <c r="Y353" s="351"/>
      <c r="Z353" s="351"/>
      <c r="AA353" s="351"/>
      <c r="AB353" s="351"/>
      <c r="AC353" s="351"/>
      <c r="AD353" s="351"/>
      <c r="AE353" s="351"/>
      <c r="AF353" s="351"/>
      <c r="AG353" s="351"/>
      <c r="AH353" s="351"/>
      <c r="AI353" s="351"/>
      <c r="AJ353" s="351"/>
      <c r="AK353" s="351"/>
      <c r="AL353" s="351"/>
      <c r="AM353" s="351"/>
      <c r="AN353" s="351"/>
    </row>
    <row r="354" spans="2:40" s="5" customFormat="1">
      <c r="B354" s="7"/>
      <c r="C354" s="4"/>
      <c r="D354" s="33"/>
      <c r="E354" s="351"/>
      <c r="F354" s="351"/>
      <c r="G354" s="351"/>
      <c r="H354" s="351"/>
      <c r="I354" s="351"/>
      <c r="J354" s="351"/>
      <c r="K354" s="351"/>
      <c r="L354" s="351"/>
      <c r="M354" s="351"/>
      <c r="N354" s="351"/>
      <c r="O354" s="351"/>
      <c r="P354" s="351"/>
      <c r="Q354" s="351"/>
      <c r="R354" s="351"/>
      <c r="S354" s="351"/>
      <c r="T354" s="351"/>
      <c r="U354" s="351"/>
      <c r="V354" s="351"/>
      <c r="W354" s="351"/>
      <c r="X354" s="351"/>
      <c r="Y354" s="351"/>
      <c r="Z354" s="351"/>
      <c r="AA354" s="351"/>
      <c r="AB354" s="351"/>
      <c r="AC354" s="351"/>
      <c r="AD354" s="351"/>
      <c r="AE354" s="351"/>
      <c r="AF354" s="351"/>
      <c r="AG354" s="351"/>
      <c r="AH354" s="351"/>
      <c r="AI354" s="351"/>
      <c r="AJ354" s="351"/>
      <c r="AK354" s="351"/>
      <c r="AL354" s="351"/>
      <c r="AM354" s="351"/>
      <c r="AN354" s="351"/>
    </row>
    <row r="355" spans="2:40" s="5" customFormat="1">
      <c r="B355" s="7"/>
      <c r="C355" s="4"/>
      <c r="D355" s="33"/>
      <c r="E355" s="351"/>
      <c r="F355" s="351"/>
      <c r="G355" s="351"/>
      <c r="H355" s="351"/>
      <c r="I355" s="351"/>
      <c r="J355" s="351"/>
      <c r="K355" s="351"/>
      <c r="L355" s="351"/>
      <c r="M355" s="351"/>
      <c r="N355" s="351"/>
      <c r="O355" s="351"/>
      <c r="P355" s="351"/>
      <c r="Q355" s="351"/>
      <c r="R355" s="351"/>
      <c r="S355" s="351"/>
      <c r="T355" s="351"/>
      <c r="U355" s="351"/>
      <c r="V355" s="351"/>
      <c r="W355" s="351"/>
      <c r="X355" s="351"/>
      <c r="Y355" s="351"/>
      <c r="Z355" s="351"/>
      <c r="AA355" s="351"/>
      <c r="AB355" s="351"/>
      <c r="AC355" s="351"/>
      <c r="AD355" s="351"/>
      <c r="AE355" s="351"/>
      <c r="AF355" s="351"/>
      <c r="AG355" s="351"/>
      <c r="AH355" s="351"/>
      <c r="AI355" s="351"/>
      <c r="AJ355" s="351"/>
      <c r="AK355" s="351"/>
      <c r="AL355" s="351"/>
      <c r="AM355" s="351"/>
      <c r="AN355" s="351"/>
    </row>
    <row r="356" spans="2:40" s="5" customFormat="1">
      <c r="B356" s="7"/>
      <c r="C356" s="4"/>
      <c r="D356" s="33"/>
      <c r="E356" s="351"/>
      <c r="F356" s="351"/>
      <c r="G356" s="351"/>
      <c r="H356" s="351"/>
      <c r="I356" s="351"/>
      <c r="J356" s="351"/>
      <c r="K356" s="351"/>
      <c r="L356" s="351"/>
      <c r="M356" s="351"/>
      <c r="N356" s="351"/>
      <c r="O356" s="351"/>
      <c r="P356" s="351"/>
      <c r="Q356" s="351"/>
      <c r="R356" s="351"/>
      <c r="S356" s="351"/>
      <c r="T356" s="351"/>
      <c r="U356" s="351"/>
      <c r="V356" s="351"/>
      <c r="W356" s="351"/>
      <c r="X356" s="351"/>
      <c r="Y356" s="351"/>
      <c r="Z356" s="351"/>
      <c r="AA356" s="351"/>
      <c r="AB356" s="351"/>
      <c r="AC356" s="351"/>
      <c r="AD356" s="351"/>
      <c r="AE356" s="351"/>
      <c r="AF356" s="351"/>
      <c r="AG356" s="351"/>
      <c r="AH356" s="351"/>
      <c r="AI356" s="351"/>
      <c r="AJ356" s="351"/>
      <c r="AK356" s="351"/>
      <c r="AL356" s="351"/>
      <c r="AM356" s="351"/>
      <c r="AN356" s="351"/>
    </row>
    <row r="357" spans="2:40" s="5" customFormat="1">
      <c r="B357" s="7"/>
      <c r="C357" s="4"/>
      <c r="D357" s="33"/>
      <c r="E357" s="351"/>
      <c r="F357" s="351"/>
      <c r="G357" s="351"/>
      <c r="H357" s="351"/>
      <c r="I357" s="351"/>
      <c r="J357" s="351"/>
      <c r="K357" s="351"/>
      <c r="L357" s="351"/>
      <c r="M357" s="351"/>
      <c r="N357" s="351"/>
      <c r="O357" s="351"/>
      <c r="P357" s="351"/>
      <c r="Q357" s="351"/>
      <c r="R357" s="351"/>
      <c r="S357" s="351"/>
      <c r="T357" s="351"/>
      <c r="U357" s="351"/>
      <c r="V357" s="351"/>
      <c r="W357" s="351"/>
      <c r="X357" s="351"/>
      <c r="Y357" s="351"/>
      <c r="Z357" s="351"/>
      <c r="AA357" s="351"/>
      <c r="AB357" s="351"/>
      <c r="AC357" s="351"/>
      <c r="AD357" s="351"/>
      <c r="AE357" s="351"/>
      <c r="AF357" s="351"/>
      <c r="AG357" s="351"/>
      <c r="AH357" s="351"/>
      <c r="AI357" s="351"/>
      <c r="AJ357" s="351"/>
      <c r="AK357" s="351"/>
      <c r="AL357" s="351"/>
      <c r="AM357" s="351"/>
      <c r="AN357" s="351"/>
    </row>
    <row r="358" spans="2:40" s="5" customFormat="1">
      <c r="B358" s="7"/>
      <c r="C358" s="4"/>
      <c r="D358" s="33"/>
      <c r="E358" s="351"/>
      <c r="F358" s="351"/>
      <c r="G358" s="351"/>
      <c r="H358" s="351"/>
      <c r="I358" s="351"/>
      <c r="J358" s="351"/>
      <c r="K358" s="351"/>
      <c r="L358" s="351"/>
      <c r="M358" s="351"/>
      <c r="N358" s="351"/>
      <c r="O358" s="351"/>
      <c r="P358" s="351"/>
      <c r="Q358" s="351"/>
      <c r="R358" s="351"/>
      <c r="S358" s="351"/>
      <c r="T358" s="351"/>
      <c r="U358" s="351"/>
      <c r="V358" s="351"/>
      <c r="W358" s="351"/>
      <c r="X358" s="351"/>
      <c r="Y358" s="351"/>
      <c r="Z358" s="351"/>
      <c r="AA358" s="351"/>
      <c r="AB358" s="351"/>
      <c r="AC358" s="351"/>
      <c r="AD358" s="351"/>
      <c r="AE358" s="351"/>
      <c r="AF358" s="351"/>
      <c r="AG358" s="351"/>
      <c r="AH358" s="351"/>
      <c r="AI358" s="351"/>
      <c r="AJ358" s="351"/>
      <c r="AK358" s="351"/>
      <c r="AL358" s="351"/>
      <c r="AM358" s="351"/>
      <c r="AN358" s="351"/>
    </row>
    <row r="359" spans="2:40" s="5" customFormat="1">
      <c r="B359" s="7"/>
      <c r="C359" s="4"/>
      <c r="D359" s="33"/>
      <c r="E359" s="351"/>
      <c r="F359" s="351"/>
      <c r="G359" s="351"/>
      <c r="H359" s="351"/>
      <c r="I359" s="351"/>
      <c r="J359" s="351"/>
      <c r="K359" s="351"/>
      <c r="L359" s="351"/>
      <c r="M359" s="351"/>
      <c r="N359" s="351"/>
      <c r="O359" s="351"/>
      <c r="P359" s="351"/>
      <c r="Q359" s="351"/>
      <c r="R359" s="351"/>
      <c r="S359" s="351"/>
      <c r="T359" s="351"/>
      <c r="U359" s="351"/>
      <c r="V359" s="351"/>
      <c r="W359" s="351"/>
      <c r="X359" s="351"/>
      <c r="Y359" s="351"/>
      <c r="Z359" s="351"/>
      <c r="AA359" s="351"/>
      <c r="AB359" s="351"/>
      <c r="AC359" s="351"/>
      <c r="AD359" s="351"/>
      <c r="AE359" s="351"/>
      <c r="AF359" s="351"/>
      <c r="AG359" s="351"/>
      <c r="AH359" s="351"/>
      <c r="AI359" s="351"/>
      <c r="AJ359" s="351"/>
      <c r="AK359" s="351"/>
      <c r="AL359" s="351"/>
      <c r="AM359" s="351"/>
      <c r="AN359" s="351"/>
    </row>
    <row r="360" spans="2:40" s="5" customFormat="1">
      <c r="B360" s="7"/>
      <c r="C360" s="4"/>
      <c r="D360" s="33"/>
      <c r="E360" s="351"/>
      <c r="F360" s="351"/>
      <c r="G360" s="351"/>
      <c r="H360" s="351"/>
      <c r="I360" s="351"/>
      <c r="J360" s="351"/>
      <c r="K360" s="351"/>
      <c r="L360" s="351"/>
      <c r="M360" s="351"/>
      <c r="N360" s="351"/>
      <c r="O360" s="351"/>
      <c r="P360" s="351"/>
      <c r="Q360" s="351"/>
      <c r="R360" s="351"/>
      <c r="S360" s="351"/>
      <c r="T360" s="351"/>
      <c r="U360" s="351"/>
      <c r="V360" s="351"/>
      <c r="W360" s="351"/>
      <c r="X360" s="351"/>
      <c r="Y360" s="351"/>
      <c r="Z360" s="351"/>
      <c r="AA360" s="351"/>
      <c r="AB360" s="351"/>
      <c r="AC360" s="351"/>
      <c r="AD360" s="351"/>
      <c r="AE360" s="351"/>
      <c r="AF360" s="351"/>
      <c r="AG360" s="351"/>
      <c r="AH360" s="351"/>
      <c r="AI360" s="351"/>
      <c r="AJ360" s="351"/>
      <c r="AK360" s="351"/>
      <c r="AL360" s="351"/>
      <c r="AM360" s="351"/>
      <c r="AN360" s="351"/>
    </row>
    <row r="361" spans="2:40" s="5" customFormat="1">
      <c r="B361" s="7"/>
      <c r="C361" s="4"/>
      <c r="D361" s="33"/>
      <c r="E361" s="351"/>
      <c r="F361" s="351"/>
      <c r="G361" s="351"/>
      <c r="H361" s="351"/>
      <c r="I361" s="351"/>
      <c r="J361" s="351"/>
      <c r="K361" s="351"/>
      <c r="L361" s="351"/>
      <c r="M361" s="351"/>
      <c r="N361" s="351"/>
      <c r="O361" s="351"/>
      <c r="P361" s="351"/>
      <c r="Q361" s="351"/>
      <c r="R361" s="351"/>
      <c r="S361" s="351"/>
      <c r="T361" s="351"/>
      <c r="U361" s="351"/>
      <c r="V361" s="351"/>
      <c r="W361" s="351"/>
      <c r="X361" s="351"/>
      <c r="Y361" s="351"/>
      <c r="Z361" s="351"/>
      <c r="AA361" s="351"/>
      <c r="AB361" s="351"/>
      <c r="AC361" s="351"/>
      <c r="AD361" s="351"/>
      <c r="AE361" s="351"/>
      <c r="AF361" s="351"/>
      <c r="AG361" s="351"/>
      <c r="AH361" s="351"/>
      <c r="AI361" s="351"/>
      <c r="AJ361" s="351"/>
      <c r="AK361" s="351"/>
      <c r="AL361" s="351"/>
      <c r="AM361" s="351"/>
      <c r="AN361" s="351"/>
    </row>
    <row r="362" spans="2:40" s="5" customFormat="1">
      <c r="B362" s="7"/>
      <c r="C362" s="4"/>
      <c r="D362" s="33"/>
      <c r="E362" s="351"/>
      <c r="F362" s="351"/>
      <c r="G362" s="351"/>
      <c r="H362" s="351"/>
      <c r="I362" s="351"/>
      <c r="J362" s="351"/>
      <c r="K362" s="351"/>
      <c r="L362" s="351"/>
      <c r="M362" s="351"/>
      <c r="N362" s="351"/>
      <c r="O362" s="351"/>
      <c r="P362" s="351"/>
      <c r="Q362" s="351"/>
      <c r="R362" s="351"/>
      <c r="S362" s="351"/>
      <c r="T362" s="351"/>
      <c r="U362" s="351"/>
      <c r="V362" s="351"/>
      <c r="W362" s="351"/>
      <c r="X362" s="351"/>
      <c r="Y362" s="351"/>
      <c r="Z362" s="351"/>
      <c r="AA362" s="351"/>
      <c r="AB362" s="351"/>
      <c r="AC362" s="351"/>
      <c r="AD362" s="351"/>
      <c r="AE362" s="351"/>
      <c r="AF362" s="351"/>
      <c r="AG362" s="351"/>
      <c r="AH362" s="351"/>
      <c r="AI362" s="351"/>
      <c r="AJ362" s="351"/>
      <c r="AK362" s="351"/>
      <c r="AL362" s="351"/>
      <c r="AM362" s="351"/>
      <c r="AN362" s="351"/>
    </row>
    <row r="363" spans="2:40" s="5" customFormat="1">
      <c r="B363" s="7"/>
      <c r="C363" s="4"/>
      <c r="D363" s="33"/>
      <c r="E363" s="351"/>
      <c r="F363" s="351"/>
      <c r="G363" s="351"/>
      <c r="H363" s="351"/>
      <c r="I363" s="351"/>
      <c r="J363" s="351"/>
      <c r="K363" s="351"/>
      <c r="L363" s="351"/>
      <c r="M363" s="351"/>
      <c r="N363" s="351"/>
      <c r="O363" s="351"/>
      <c r="P363" s="351"/>
      <c r="Q363" s="351"/>
      <c r="R363" s="351"/>
      <c r="S363" s="351"/>
      <c r="T363" s="351"/>
      <c r="U363" s="351"/>
      <c r="V363" s="351"/>
      <c r="W363" s="351"/>
      <c r="X363" s="351"/>
      <c r="Y363" s="351"/>
      <c r="Z363" s="351"/>
      <c r="AA363" s="351"/>
      <c r="AB363" s="351"/>
      <c r="AC363" s="351"/>
      <c r="AD363" s="351"/>
      <c r="AE363" s="351"/>
      <c r="AF363" s="351"/>
      <c r="AG363" s="351"/>
      <c r="AH363" s="351"/>
      <c r="AI363" s="351"/>
      <c r="AJ363" s="351"/>
      <c r="AK363" s="351"/>
      <c r="AL363" s="351"/>
      <c r="AM363" s="351"/>
      <c r="AN363" s="351"/>
    </row>
    <row r="364" spans="2:40" s="5" customFormat="1">
      <c r="B364" s="7"/>
      <c r="C364" s="4"/>
      <c r="D364" s="33"/>
      <c r="E364" s="351"/>
      <c r="F364" s="351"/>
      <c r="G364" s="351"/>
      <c r="H364" s="351"/>
      <c r="I364" s="351"/>
      <c r="J364" s="351"/>
      <c r="K364" s="351"/>
      <c r="L364" s="351"/>
      <c r="M364" s="351"/>
      <c r="N364" s="351"/>
      <c r="O364" s="351"/>
      <c r="P364" s="351"/>
      <c r="Q364" s="351"/>
      <c r="R364" s="351"/>
      <c r="S364" s="351"/>
      <c r="T364" s="351"/>
      <c r="U364" s="351"/>
      <c r="V364" s="351"/>
      <c r="W364" s="351"/>
      <c r="X364" s="351"/>
      <c r="Y364" s="351"/>
      <c r="Z364" s="351"/>
      <c r="AA364" s="351"/>
      <c r="AB364" s="351"/>
      <c r="AC364" s="351"/>
      <c r="AD364" s="351"/>
      <c r="AE364" s="351"/>
      <c r="AF364" s="351"/>
      <c r="AG364" s="351"/>
      <c r="AH364" s="351"/>
      <c r="AI364" s="351"/>
      <c r="AJ364" s="351"/>
      <c r="AK364" s="351"/>
      <c r="AL364" s="351"/>
      <c r="AM364" s="351"/>
      <c r="AN364" s="351"/>
    </row>
    <row r="365" spans="2:40" s="5" customFormat="1">
      <c r="B365" s="7"/>
      <c r="C365" s="4"/>
      <c r="D365" s="33"/>
      <c r="E365" s="351"/>
      <c r="F365" s="351"/>
      <c r="G365" s="351"/>
      <c r="H365" s="351"/>
      <c r="I365" s="351"/>
      <c r="J365" s="351"/>
      <c r="K365" s="351"/>
      <c r="L365" s="351"/>
      <c r="M365" s="351"/>
      <c r="N365" s="351"/>
      <c r="O365" s="351"/>
      <c r="P365" s="351"/>
      <c r="Q365" s="351"/>
      <c r="R365" s="351"/>
      <c r="S365" s="351"/>
      <c r="T365" s="351"/>
      <c r="U365" s="351"/>
      <c r="V365" s="351"/>
      <c r="W365" s="351"/>
      <c r="X365" s="351"/>
      <c r="Y365" s="351"/>
      <c r="Z365" s="351"/>
      <c r="AA365" s="351"/>
      <c r="AB365" s="351"/>
      <c r="AC365" s="351"/>
      <c r="AD365" s="351"/>
      <c r="AE365" s="351"/>
      <c r="AF365" s="351"/>
      <c r="AG365" s="351"/>
      <c r="AH365" s="351"/>
      <c r="AI365" s="351"/>
      <c r="AJ365" s="351"/>
      <c r="AK365" s="351"/>
      <c r="AL365" s="351"/>
      <c r="AM365" s="351"/>
      <c r="AN365" s="351"/>
    </row>
    <row r="366" spans="2:40" s="5" customFormat="1">
      <c r="B366" s="7"/>
      <c r="C366" s="4"/>
      <c r="D366" s="33"/>
      <c r="E366" s="351"/>
      <c r="F366" s="351"/>
      <c r="G366" s="351"/>
      <c r="H366" s="351"/>
      <c r="I366" s="351"/>
      <c r="J366" s="351"/>
      <c r="K366" s="351"/>
      <c r="L366" s="351"/>
      <c r="M366" s="351"/>
      <c r="N366" s="351"/>
      <c r="O366" s="351"/>
      <c r="P366" s="351"/>
      <c r="Q366" s="351"/>
      <c r="R366" s="351"/>
      <c r="S366" s="351"/>
      <c r="T366" s="351"/>
      <c r="U366" s="351"/>
      <c r="V366" s="351"/>
      <c r="W366" s="351"/>
      <c r="X366" s="351"/>
      <c r="Y366" s="351"/>
      <c r="Z366" s="351"/>
      <c r="AA366" s="351"/>
      <c r="AB366" s="351"/>
      <c r="AC366" s="351"/>
      <c r="AD366" s="351"/>
      <c r="AE366" s="351"/>
      <c r="AF366" s="351"/>
      <c r="AG366" s="351"/>
      <c r="AH366" s="351"/>
      <c r="AI366" s="351"/>
      <c r="AJ366" s="351"/>
      <c r="AK366" s="351"/>
      <c r="AL366" s="351"/>
      <c r="AM366" s="351"/>
      <c r="AN366" s="351"/>
    </row>
    <row r="367" spans="2:40" s="5" customFormat="1">
      <c r="B367" s="7"/>
      <c r="C367" s="4"/>
      <c r="D367" s="33"/>
      <c r="E367" s="351"/>
      <c r="F367" s="351"/>
      <c r="G367" s="351"/>
      <c r="H367" s="351"/>
      <c r="I367" s="351"/>
      <c r="J367" s="351"/>
      <c r="K367" s="351"/>
      <c r="L367" s="351"/>
      <c r="M367" s="351"/>
      <c r="N367" s="351"/>
      <c r="O367" s="351"/>
      <c r="P367" s="351"/>
      <c r="Q367" s="351"/>
      <c r="R367" s="351"/>
      <c r="S367" s="351"/>
      <c r="T367" s="351"/>
      <c r="U367" s="351"/>
      <c r="V367" s="351"/>
      <c r="W367" s="351"/>
      <c r="X367" s="351"/>
      <c r="Y367" s="351"/>
      <c r="Z367" s="351"/>
      <c r="AA367" s="351"/>
      <c r="AB367" s="351"/>
      <c r="AC367" s="351"/>
      <c r="AD367" s="351"/>
      <c r="AE367" s="351"/>
      <c r="AF367" s="351"/>
      <c r="AG367" s="351"/>
      <c r="AH367" s="351"/>
      <c r="AI367" s="351"/>
      <c r="AJ367" s="351"/>
      <c r="AK367" s="351"/>
      <c r="AL367" s="351"/>
      <c r="AM367" s="351"/>
      <c r="AN367" s="351"/>
    </row>
    <row r="368" spans="2:40" s="5" customFormat="1">
      <c r="B368" s="7"/>
      <c r="C368" s="4"/>
      <c r="D368" s="33"/>
      <c r="E368" s="351"/>
      <c r="F368" s="351"/>
      <c r="G368" s="351"/>
      <c r="H368" s="351"/>
      <c r="I368" s="351"/>
      <c r="J368" s="351"/>
      <c r="K368" s="351"/>
      <c r="L368" s="351"/>
      <c r="M368" s="351"/>
      <c r="N368" s="351"/>
      <c r="O368" s="351"/>
      <c r="P368" s="351"/>
      <c r="Q368" s="351"/>
      <c r="R368" s="351"/>
      <c r="S368" s="351"/>
      <c r="T368" s="351"/>
      <c r="U368" s="351"/>
      <c r="V368" s="351"/>
      <c r="W368" s="351"/>
      <c r="X368" s="351"/>
      <c r="Y368" s="351"/>
      <c r="Z368" s="351"/>
      <c r="AA368" s="351"/>
      <c r="AB368" s="351"/>
      <c r="AC368" s="351"/>
      <c r="AD368" s="351"/>
      <c r="AE368" s="351"/>
      <c r="AF368" s="351"/>
      <c r="AG368" s="351"/>
      <c r="AH368" s="351"/>
      <c r="AI368" s="351"/>
      <c r="AJ368" s="351"/>
      <c r="AK368" s="351"/>
      <c r="AL368" s="351"/>
      <c r="AM368" s="351"/>
      <c r="AN368" s="351"/>
    </row>
    <row r="369" spans="2:40" s="5" customFormat="1">
      <c r="B369" s="7"/>
      <c r="C369" s="4"/>
      <c r="D369" s="33"/>
      <c r="E369" s="351"/>
      <c r="F369" s="351"/>
      <c r="G369" s="351"/>
      <c r="H369" s="351"/>
      <c r="I369" s="351"/>
      <c r="J369" s="351"/>
      <c r="K369" s="351"/>
      <c r="L369" s="351"/>
      <c r="M369" s="351"/>
      <c r="N369" s="351"/>
      <c r="O369" s="351"/>
      <c r="P369" s="351"/>
      <c r="Q369" s="351"/>
      <c r="R369" s="351"/>
      <c r="S369" s="351"/>
      <c r="T369" s="351"/>
      <c r="U369" s="351"/>
      <c r="V369" s="351"/>
      <c r="W369" s="351"/>
      <c r="X369" s="351"/>
      <c r="Y369" s="351"/>
      <c r="Z369" s="351"/>
      <c r="AA369" s="351"/>
      <c r="AB369" s="351"/>
      <c r="AC369" s="351"/>
      <c r="AD369" s="351"/>
      <c r="AE369" s="351"/>
      <c r="AF369" s="351"/>
      <c r="AG369" s="351"/>
      <c r="AH369" s="351"/>
      <c r="AI369" s="351"/>
      <c r="AJ369" s="351"/>
      <c r="AK369" s="351"/>
      <c r="AL369" s="351"/>
      <c r="AM369" s="351"/>
      <c r="AN369" s="351"/>
    </row>
    <row r="370" spans="2:40" s="5" customFormat="1">
      <c r="B370" s="7"/>
      <c r="C370" s="4"/>
      <c r="D370" s="33"/>
      <c r="E370" s="351"/>
      <c r="F370" s="351"/>
      <c r="G370" s="351"/>
      <c r="H370" s="351"/>
      <c r="I370" s="351"/>
      <c r="J370" s="351"/>
      <c r="K370" s="351"/>
      <c r="L370" s="351"/>
      <c r="M370" s="351"/>
      <c r="N370" s="351"/>
      <c r="O370" s="351"/>
      <c r="P370" s="351"/>
      <c r="Q370" s="351"/>
      <c r="R370" s="351"/>
      <c r="S370" s="351"/>
      <c r="T370" s="351"/>
      <c r="U370" s="351"/>
      <c r="V370" s="351"/>
      <c r="W370" s="351"/>
      <c r="X370" s="351"/>
      <c r="Y370" s="351"/>
      <c r="Z370" s="351"/>
      <c r="AA370" s="351"/>
      <c r="AB370" s="351"/>
      <c r="AC370" s="351"/>
      <c r="AD370" s="351"/>
      <c r="AE370" s="351"/>
      <c r="AF370" s="351"/>
      <c r="AG370" s="351"/>
      <c r="AH370" s="351"/>
      <c r="AI370" s="351"/>
      <c r="AJ370" s="351"/>
      <c r="AK370" s="351"/>
      <c r="AL370" s="351"/>
      <c r="AM370" s="351"/>
      <c r="AN370" s="351"/>
    </row>
    <row r="371" spans="2:40" s="5" customFormat="1">
      <c r="B371" s="7"/>
      <c r="C371" s="4"/>
      <c r="D371" s="33"/>
      <c r="E371" s="351"/>
      <c r="F371" s="351"/>
      <c r="G371" s="351"/>
      <c r="H371" s="351"/>
      <c r="I371" s="351"/>
      <c r="J371" s="351"/>
      <c r="K371" s="351"/>
      <c r="L371" s="351"/>
      <c r="M371" s="351"/>
      <c r="N371" s="351"/>
      <c r="O371" s="351"/>
      <c r="P371" s="351"/>
      <c r="Q371" s="351"/>
      <c r="R371" s="351"/>
      <c r="S371" s="351"/>
      <c r="T371" s="351"/>
      <c r="U371" s="351"/>
      <c r="V371" s="351"/>
      <c r="W371" s="351"/>
      <c r="X371" s="351"/>
      <c r="Y371" s="351"/>
      <c r="Z371" s="351"/>
      <c r="AA371" s="351"/>
      <c r="AB371" s="351"/>
      <c r="AC371" s="351"/>
      <c r="AD371" s="351"/>
      <c r="AE371" s="351"/>
      <c r="AF371" s="351"/>
      <c r="AG371" s="351"/>
      <c r="AH371" s="351"/>
      <c r="AI371" s="351"/>
      <c r="AJ371" s="351"/>
      <c r="AK371" s="351"/>
      <c r="AL371" s="351"/>
      <c r="AM371" s="351"/>
      <c r="AN371" s="351"/>
    </row>
    <row r="372" spans="2:40" s="5" customFormat="1">
      <c r="B372" s="7"/>
      <c r="C372" s="4"/>
      <c r="D372" s="33"/>
      <c r="E372" s="351"/>
      <c r="F372" s="351"/>
      <c r="G372" s="351"/>
      <c r="H372" s="351"/>
      <c r="I372" s="351"/>
      <c r="J372" s="351"/>
      <c r="K372" s="351"/>
      <c r="L372" s="351"/>
      <c r="M372" s="351"/>
      <c r="N372" s="351"/>
      <c r="O372" s="351"/>
      <c r="P372" s="351"/>
      <c r="Q372" s="351"/>
      <c r="R372" s="351"/>
      <c r="S372" s="351"/>
      <c r="T372" s="351"/>
      <c r="U372" s="351"/>
      <c r="V372" s="351"/>
      <c r="W372" s="351"/>
      <c r="X372" s="351"/>
      <c r="Y372" s="351"/>
      <c r="Z372" s="351"/>
      <c r="AA372" s="351"/>
      <c r="AB372" s="351"/>
      <c r="AC372" s="351"/>
      <c r="AD372" s="351"/>
      <c r="AE372" s="351"/>
      <c r="AF372" s="351"/>
      <c r="AG372" s="351"/>
      <c r="AH372" s="351"/>
      <c r="AI372" s="351"/>
      <c r="AJ372" s="351"/>
      <c r="AK372" s="351"/>
      <c r="AL372" s="351"/>
      <c r="AM372" s="351"/>
      <c r="AN372" s="351"/>
    </row>
    <row r="373" spans="2:40" s="5" customFormat="1">
      <c r="B373" s="7"/>
      <c r="C373" s="4"/>
      <c r="D373" s="33"/>
      <c r="E373" s="351"/>
      <c r="F373" s="351"/>
      <c r="G373" s="351"/>
      <c r="H373" s="351"/>
      <c r="I373" s="351"/>
      <c r="J373" s="351"/>
      <c r="K373" s="351"/>
      <c r="L373" s="351"/>
      <c r="M373" s="351"/>
      <c r="N373" s="351"/>
      <c r="O373" s="351"/>
      <c r="P373" s="351"/>
      <c r="Q373" s="351"/>
      <c r="R373" s="351"/>
      <c r="S373" s="351"/>
      <c r="T373" s="351"/>
      <c r="U373" s="351"/>
      <c r="V373" s="351"/>
      <c r="W373" s="351"/>
      <c r="X373" s="351"/>
      <c r="Y373" s="351"/>
      <c r="Z373" s="351"/>
      <c r="AA373" s="351"/>
      <c r="AB373" s="351"/>
      <c r="AC373" s="351"/>
      <c r="AD373" s="351"/>
      <c r="AE373" s="351"/>
      <c r="AF373" s="351"/>
      <c r="AG373" s="351"/>
      <c r="AH373" s="351"/>
      <c r="AI373" s="351"/>
      <c r="AJ373" s="351"/>
      <c r="AK373" s="351"/>
      <c r="AL373" s="351"/>
      <c r="AM373" s="351"/>
      <c r="AN373" s="351"/>
    </row>
    <row r="374" spans="2:40" s="5" customFormat="1">
      <c r="B374" s="7"/>
      <c r="C374" s="4"/>
      <c r="D374" s="33"/>
      <c r="E374" s="351"/>
      <c r="F374" s="351"/>
      <c r="G374" s="351"/>
      <c r="H374" s="351"/>
      <c r="I374" s="351"/>
      <c r="J374" s="351"/>
      <c r="K374" s="351"/>
      <c r="L374" s="351"/>
      <c r="M374" s="351"/>
      <c r="N374" s="351"/>
      <c r="O374" s="351"/>
      <c r="P374" s="351"/>
      <c r="Q374" s="351"/>
      <c r="R374" s="351"/>
      <c r="S374" s="351"/>
      <c r="T374" s="351"/>
      <c r="U374" s="351"/>
      <c r="V374" s="351"/>
      <c r="W374" s="351"/>
      <c r="X374" s="351"/>
      <c r="Y374" s="351"/>
      <c r="Z374" s="351"/>
      <c r="AA374" s="351"/>
      <c r="AB374" s="351"/>
      <c r="AC374" s="351"/>
      <c r="AD374" s="351"/>
      <c r="AE374" s="351"/>
      <c r="AF374" s="351"/>
      <c r="AG374" s="351"/>
      <c r="AH374" s="351"/>
      <c r="AI374" s="351"/>
      <c r="AJ374" s="351"/>
      <c r="AK374" s="351"/>
      <c r="AL374" s="351"/>
      <c r="AM374" s="351"/>
      <c r="AN374" s="351"/>
    </row>
    <row r="375" spans="2:40" s="5" customFormat="1">
      <c r="B375" s="7"/>
      <c r="C375" s="4"/>
      <c r="D375" s="33"/>
      <c r="E375" s="351"/>
      <c r="F375" s="351"/>
      <c r="G375" s="351"/>
      <c r="H375" s="351"/>
      <c r="I375" s="351"/>
      <c r="J375" s="351"/>
      <c r="K375" s="351"/>
      <c r="L375" s="351"/>
      <c r="M375" s="351"/>
      <c r="N375" s="351"/>
      <c r="O375" s="351"/>
      <c r="P375" s="351"/>
      <c r="Q375" s="351"/>
      <c r="R375" s="351"/>
      <c r="S375" s="351"/>
      <c r="T375" s="351"/>
      <c r="U375" s="351"/>
      <c r="V375" s="351"/>
      <c r="W375" s="351"/>
      <c r="X375" s="351"/>
      <c r="Y375" s="351"/>
      <c r="Z375" s="351"/>
      <c r="AA375" s="351"/>
      <c r="AB375" s="351"/>
      <c r="AC375" s="351"/>
      <c r="AD375" s="351"/>
      <c r="AE375" s="351"/>
      <c r="AF375" s="351"/>
      <c r="AG375" s="351"/>
      <c r="AH375" s="351"/>
      <c r="AI375" s="351"/>
      <c r="AJ375" s="351"/>
      <c r="AK375" s="351"/>
      <c r="AL375" s="351"/>
      <c r="AM375" s="351"/>
      <c r="AN375" s="351"/>
    </row>
    <row r="376" spans="2:40" s="5" customFormat="1">
      <c r="B376" s="7"/>
      <c r="C376" s="4"/>
      <c r="D376" s="33"/>
      <c r="E376" s="351"/>
      <c r="F376" s="351"/>
      <c r="G376" s="351"/>
      <c r="H376" s="351"/>
      <c r="I376" s="351"/>
      <c r="J376" s="351"/>
      <c r="K376" s="351"/>
      <c r="L376" s="351"/>
      <c r="M376" s="351"/>
      <c r="N376" s="351"/>
      <c r="O376" s="351"/>
      <c r="P376" s="351"/>
      <c r="Q376" s="351"/>
      <c r="R376" s="351"/>
      <c r="S376" s="351"/>
      <c r="T376" s="351"/>
      <c r="U376" s="351"/>
      <c r="V376" s="351"/>
      <c r="W376" s="351"/>
      <c r="X376" s="351"/>
      <c r="Y376" s="351"/>
      <c r="Z376" s="351"/>
      <c r="AA376" s="351"/>
      <c r="AB376" s="351"/>
      <c r="AC376" s="351"/>
      <c r="AD376" s="351"/>
      <c r="AE376" s="351"/>
      <c r="AF376" s="351"/>
      <c r="AG376" s="351"/>
      <c r="AH376" s="351"/>
      <c r="AI376" s="351"/>
      <c r="AJ376" s="351"/>
      <c r="AK376" s="351"/>
      <c r="AL376" s="351"/>
      <c r="AM376" s="351"/>
      <c r="AN376" s="351"/>
    </row>
    <row r="377" spans="2:40" s="5" customFormat="1">
      <c r="B377" s="7"/>
      <c r="C377" s="4"/>
      <c r="D377" s="33"/>
      <c r="E377" s="351"/>
      <c r="F377" s="351"/>
      <c r="G377" s="351"/>
      <c r="H377" s="351"/>
      <c r="I377" s="351"/>
      <c r="J377" s="351"/>
      <c r="K377" s="351"/>
      <c r="L377" s="351"/>
      <c r="M377" s="351"/>
      <c r="N377" s="351"/>
      <c r="O377" s="351"/>
      <c r="P377" s="351"/>
      <c r="Q377" s="351"/>
      <c r="R377" s="351"/>
      <c r="S377" s="351"/>
      <c r="T377" s="351"/>
      <c r="U377" s="351"/>
      <c r="V377" s="351"/>
      <c r="W377" s="351"/>
      <c r="X377" s="351"/>
      <c r="Y377" s="351"/>
      <c r="Z377" s="351"/>
      <c r="AA377" s="351"/>
      <c r="AB377" s="351"/>
      <c r="AC377" s="351"/>
      <c r="AD377" s="351"/>
      <c r="AE377" s="351"/>
      <c r="AF377" s="351"/>
      <c r="AG377" s="351"/>
      <c r="AH377" s="351"/>
      <c r="AI377" s="351"/>
      <c r="AJ377" s="351"/>
      <c r="AK377" s="351"/>
      <c r="AL377" s="351"/>
      <c r="AM377" s="351"/>
      <c r="AN377" s="351"/>
    </row>
    <row r="378" spans="2:40" s="5" customFormat="1">
      <c r="B378" s="7"/>
      <c r="C378" s="4"/>
      <c r="D378" s="33"/>
      <c r="E378" s="351"/>
      <c r="F378" s="351"/>
      <c r="G378" s="351"/>
      <c r="H378" s="351"/>
      <c r="I378" s="351"/>
      <c r="J378" s="351"/>
      <c r="K378" s="351"/>
      <c r="L378" s="351"/>
      <c r="M378" s="351"/>
      <c r="N378" s="351"/>
      <c r="O378" s="351"/>
      <c r="P378" s="351"/>
      <c r="Q378" s="351"/>
      <c r="R378" s="351"/>
      <c r="S378" s="351"/>
      <c r="T378" s="351"/>
      <c r="U378" s="351"/>
      <c r="V378" s="351"/>
      <c r="W378" s="351"/>
      <c r="X378" s="351"/>
      <c r="Y378" s="351"/>
      <c r="Z378" s="351"/>
      <c r="AA378" s="351"/>
      <c r="AB378" s="351"/>
      <c r="AC378" s="351"/>
      <c r="AD378" s="351"/>
      <c r="AE378" s="351"/>
      <c r="AF378" s="351"/>
      <c r="AG378" s="351"/>
      <c r="AH378" s="351"/>
      <c r="AI378" s="351"/>
      <c r="AJ378" s="351"/>
      <c r="AK378" s="351"/>
      <c r="AL378" s="351"/>
      <c r="AM378" s="351"/>
      <c r="AN378" s="351"/>
    </row>
    <row r="379" spans="2:40" s="5" customFormat="1">
      <c r="B379" s="7"/>
      <c r="C379" s="4"/>
      <c r="D379" s="33"/>
      <c r="E379" s="351"/>
      <c r="F379" s="351"/>
      <c r="G379" s="351"/>
      <c r="H379" s="351"/>
      <c r="I379" s="351"/>
      <c r="J379" s="351"/>
      <c r="K379" s="351"/>
      <c r="L379" s="351"/>
      <c r="M379" s="351"/>
      <c r="N379" s="351"/>
      <c r="O379" s="351"/>
      <c r="P379" s="351"/>
      <c r="Q379" s="351"/>
      <c r="R379" s="351"/>
      <c r="S379" s="351"/>
      <c r="T379" s="351"/>
      <c r="U379" s="351"/>
      <c r="V379" s="351"/>
      <c r="W379" s="351"/>
      <c r="X379" s="351"/>
      <c r="Y379" s="351"/>
      <c r="Z379" s="351"/>
      <c r="AA379" s="351"/>
      <c r="AB379" s="351"/>
      <c r="AC379" s="351"/>
      <c r="AD379" s="351"/>
      <c r="AE379" s="351"/>
      <c r="AF379" s="351"/>
      <c r="AG379" s="351"/>
      <c r="AH379" s="351"/>
      <c r="AI379" s="351"/>
      <c r="AJ379" s="351"/>
      <c r="AK379" s="351"/>
      <c r="AL379" s="351"/>
      <c r="AM379" s="351"/>
      <c r="AN379" s="351"/>
    </row>
    <row r="380" spans="2:40" s="5" customFormat="1">
      <c r="B380" s="7"/>
      <c r="C380" s="4"/>
      <c r="D380" s="33"/>
      <c r="E380" s="351"/>
      <c r="F380" s="351"/>
      <c r="G380" s="351"/>
      <c r="H380" s="351"/>
      <c r="I380" s="351"/>
      <c r="J380" s="351"/>
      <c r="K380" s="351"/>
      <c r="L380" s="351"/>
      <c r="M380" s="351"/>
      <c r="N380" s="351"/>
      <c r="O380" s="351"/>
      <c r="P380" s="351"/>
      <c r="Q380" s="351"/>
      <c r="R380" s="351"/>
      <c r="S380" s="351"/>
      <c r="T380" s="351"/>
      <c r="U380" s="351"/>
      <c r="V380" s="351"/>
      <c r="W380" s="351"/>
      <c r="X380" s="351"/>
      <c r="Y380" s="351"/>
      <c r="Z380" s="351"/>
      <c r="AA380" s="351"/>
      <c r="AB380" s="351"/>
      <c r="AC380" s="351"/>
      <c r="AD380" s="351"/>
      <c r="AE380" s="351"/>
      <c r="AF380" s="351"/>
      <c r="AG380" s="351"/>
      <c r="AH380" s="351"/>
      <c r="AI380" s="351"/>
      <c r="AJ380" s="351"/>
      <c r="AK380" s="351"/>
      <c r="AL380" s="351"/>
      <c r="AM380" s="351"/>
      <c r="AN380" s="351"/>
    </row>
    <row r="381" spans="2:40" s="5" customFormat="1">
      <c r="B381" s="7"/>
      <c r="C381" s="4"/>
      <c r="D381" s="33"/>
      <c r="E381" s="351"/>
      <c r="F381" s="351"/>
      <c r="G381" s="351"/>
      <c r="H381" s="351"/>
      <c r="I381" s="351"/>
      <c r="J381" s="351"/>
      <c r="K381" s="351"/>
      <c r="L381" s="351"/>
      <c r="M381" s="351"/>
      <c r="N381" s="351"/>
      <c r="O381" s="351"/>
      <c r="P381" s="351"/>
      <c r="Q381" s="351"/>
      <c r="R381" s="351"/>
      <c r="S381" s="351"/>
      <c r="T381" s="351"/>
      <c r="U381" s="351"/>
      <c r="V381" s="351"/>
      <c r="W381" s="351"/>
      <c r="X381" s="351"/>
      <c r="Y381" s="351"/>
      <c r="Z381" s="351"/>
      <c r="AA381" s="351"/>
      <c r="AB381" s="351"/>
      <c r="AC381" s="351"/>
      <c r="AD381" s="351"/>
      <c r="AE381" s="351"/>
      <c r="AF381" s="351"/>
      <c r="AG381" s="351"/>
      <c r="AH381" s="351"/>
      <c r="AI381" s="351"/>
      <c r="AJ381" s="351"/>
      <c r="AK381" s="351"/>
      <c r="AL381" s="351"/>
      <c r="AM381" s="351"/>
      <c r="AN381" s="351"/>
    </row>
    <row r="382" spans="2:40" s="5" customFormat="1">
      <c r="B382" s="7"/>
      <c r="C382" s="4"/>
      <c r="D382" s="33"/>
      <c r="E382" s="351"/>
      <c r="F382" s="351"/>
      <c r="G382" s="351"/>
      <c r="H382" s="351"/>
      <c r="I382" s="351"/>
      <c r="J382" s="351"/>
      <c r="K382" s="351"/>
      <c r="L382" s="351"/>
      <c r="M382" s="351"/>
      <c r="N382" s="351"/>
      <c r="O382" s="351"/>
      <c r="P382" s="351"/>
      <c r="Q382" s="351"/>
      <c r="R382" s="351"/>
      <c r="S382" s="351"/>
      <c r="T382" s="351"/>
      <c r="U382" s="351"/>
      <c r="V382" s="351"/>
      <c r="W382" s="351"/>
      <c r="X382" s="351"/>
      <c r="Y382" s="351"/>
      <c r="Z382" s="351"/>
      <c r="AA382" s="351"/>
      <c r="AB382" s="351"/>
      <c r="AC382" s="351"/>
      <c r="AD382" s="351"/>
      <c r="AE382" s="351"/>
      <c r="AF382" s="351"/>
      <c r="AG382" s="351"/>
      <c r="AH382" s="351"/>
      <c r="AI382" s="351"/>
      <c r="AJ382" s="351"/>
      <c r="AK382" s="351"/>
      <c r="AL382" s="351"/>
      <c r="AM382" s="351"/>
      <c r="AN382" s="351"/>
    </row>
    <row r="383" spans="2:40" s="5" customFormat="1">
      <c r="B383" s="7"/>
      <c r="C383" s="4"/>
      <c r="D383" s="33"/>
      <c r="E383" s="351"/>
      <c r="F383" s="351"/>
      <c r="G383" s="351"/>
      <c r="H383" s="351"/>
      <c r="I383" s="351"/>
      <c r="J383" s="351"/>
      <c r="K383" s="351"/>
      <c r="L383" s="351"/>
      <c r="M383" s="351"/>
      <c r="N383" s="351"/>
      <c r="O383" s="351"/>
      <c r="P383" s="351"/>
      <c r="Q383" s="351"/>
      <c r="R383" s="351"/>
      <c r="S383" s="351"/>
      <c r="T383" s="351"/>
      <c r="U383" s="351"/>
      <c r="V383" s="351"/>
      <c r="W383" s="351"/>
      <c r="X383" s="351"/>
      <c r="Y383" s="351"/>
      <c r="Z383" s="351"/>
      <c r="AA383" s="351"/>
      <c r="AB383" s="351"/>
      <c r="AC383" s="351"/>
      <c r="AD383" s="351"/>
      <c r="AE383" s="351"/>
      <c r="AF383" s="351"/>
      <c r="AG383" s="351"/>
      <c r="AH383" s="351"/>
      <c r="AI383" s="351"/>
      <c r="AJ383" s="351"/>
      <c r="AK383" s="351"/>
      <c r="AL383" s="351"/>
      <c r="AM383" s="351"/>
      <c r="AN383" s="351"/>
    </row>
    <row r="384" spans="2:40" s="5" customFormat="1">
      <c r="B384" s="7"/>
      <c r="C384" s="4"/>
      <c r="D384" s="33"/>
      <c r="E384" s="351"/>
      <c r="F384" s="351"/>
      <c r="G384" s="351"/>
      <c r="H384" s="351"/>
      <c r="I384" s="351"/>
      <c r="J384" s="351"/>
      <c r="K384" s="351"/>
      <c r="L384" s="351"/>
      <c r="M384" s="351"/>
      <c r="N384" s="351"/>
      <c r="O384" s="351"/>
      <c r="P384" s="351"/>
      <c r="Q384" s="351"/>
      <c r="R384" s="351"/>
      <c r="S384" s="351"/>
      <c r="T384" s="351"/>
      <c r="U384" s="351"/>
      <c r="V384" s="351"/>
      <c r="W384" s="351"/>
      <c r="X384" s="351"/>
      <c r="Y384" s="351"/>
      <c r="Z384" s="351"/>
      <c r="AA384" s="351"/>
      <c r="AB384" s="351"/>
      <c r="AC384" s="351"/>
      <c r="AD384" s="351"/>
      <c r="AE384" s="351"/>
      <c r="AF384" s="351"/>
      <c r="AG384" s="351"/>
      <c r="AH384" s="351"/>
      <c r="AI384" s="351"/>
      <c r="AJ384" s="351"/>
      <c r="AK384" s="351"/>
      <c r="AL384" s="351"/>
      <c r="AM384" s="351"/>
      <c r="AN384" s="351"/>
    </row>
    <row r="385" spans="2:40" s="5" customFormat="1">
      <c r="B385" s="7"/>
      <c r="C385" s="4"/>
      <c r="D385" s="33"/>
      <c r="E385" s="351"/>
      <c r="F385" s="351"/>
      <c r="G385" s="351"/>
      <c r="H385" s="351"/>
      <c r="I385" s="351"/>
      <c r="J385" s="351"/>
      <c r="K385" s="351"/>
      <c r="L385" s="351"/>
      <c r="M385" s="351"/>
      <c r="N385" s="351"/>
      <c r="O385" s="351"/>
      <c r="P385" s="351"/>
      <c r="Q385" s="351"/>
      <c r="R385" s="351"/>
      <c r="S385" s="351"/>
      <c r="T385" s="351"/>
      <c r="U385" s="351"/>
      <c r="V385" s="351"/>
      <c r="W385" s="351"/>
      <c r="X385" s="351"/>
      <c r="Y385" s="351"/>
      <c r="Z385" s="351"/>
      <c r="AA385" s="351"/>
      <c r="AB385" s="351"/>
      <c r="AC385" s="351"/>
      <c r="AD385" s="351"/>
      <c r="AE385" s="351"/>
      <c r="AF385" s="351"/>
      <c r="AG385" s="351"/>
      <c r="AH385" s="351"/>
      <c r="AI385" s="351"/>
      <c r="AJ385" s="351"/>
      <c r="AK385" s="351"/>
      <c r="AL385" s="351"/>
      <c r="AM385" s="351"/>
      <c r="AN385" s="351"/>
    </row>
    <row r="386" spans="2:40" s="5" customFormat="1">
      <c r="B386" s="7"/>
      <c r="C386" s="4"/>
      <c r="D386" s="33"/>
      <c r="E386" s="351"/>
      <c r="F386" s="351"/>
      <c r="G386" s="351"/>
      <c r="H386" s="351"/>
      <c r="I386" s="351"/>
      <c r="J386" s="351"/>
      <c r="K386" s="351"/>
      <c r="L386" s="351"/>
      <c r="M386" s="351"/>
      <c r="N386" s="351"/>
      <c r="O386" s="351"/>
      <c r="P386" s="351"/>
      <c r="Q386" s="351"/>
      <c r="R386" s="351"/>
      <c r="S386" s="351"/>
      <c r="T386" s="351"/>
      <c r="U386" s="351"/>
      <c r="V386" s="351"/>
      <c r="W386" s="351"/>
      <c r="X386" s="351"/>
      <c r="Y386" s="351"/>
      <c r="Z386" s="351"/>
      <c r="AA386" s="351"/>
      <c r="AB386" s="351"/>
      <c r="AC386" s="351"/>
      <c r="AD386" s="351"/>
      <c r="AE386" s="351"/>
      <c r="AF386" s="351"/>
      <c r="AG386" s="351"/>
      <c r="AH386" s="351"/>
      <c r="AI386" s="351"/>
      <c r="AJ386" s="351"/>
      <c r="AK386" s="351"/>
      <c r="AL386" s="351"/>
      <c r="AM386" s="351"/>
      <c r="AN386" s="351"/>
    </row>
    <row r="387" spans="2:40" s="5" customFormat="1">
      <c r="B387" s="7"/>
      <c r="C387" s="4"/>
      <c r="D387" s="33"/>
      <c r="E387" s="351"/>
      <c r="F387" s="351"/>
      <c r="G387" s="351"/>
      <c r="H387" s="351"/>
      <c r="I387" s="351"/>
      <c r="J387" s="351"/>
      <c r="K387" s="351"/>
      <c r="L387" s="351"/>
      <c r="M387" s="351"/>
      <c r="N387" s="351"/>
      <c r="O387" s="351"/>
      <c r="P387" s="351"/>
      <c r="Q387" s="351"/>
      <c r="R387" s="351"/>
      <c r="S387" s="351"/>
      <c r="T387" s="351"/>
      <c r="U387" s="351"/>
      <c r="V387" s="351"/>
      <c r="W387" s="351"/>
      <c r="X387" s="351"/>
      <c r="Y387" s="351"/>
      <c r="Z387" s="351"/>
      <c r="AA387" s="351"/>
      <c r="AB387" s="351"/>
      <c r="AC387" s="351"/>
      <c r="AD387" s="351"/>
      <c r="AE387" s="351"/>
      <c r="AF387" s="351"/>
      <c r="AG387" s="351"/>
      <c r="AH387" s="351"/>
      <c r="AI387" s="351"/>
      <c r="AJ387" s="351"/>
      <c r="AK387" s="351"/>
      <c r="AL387" s="351"/>
      <c r="AM387" s="351"/>
      <c r="AN387" s="351"/>
    </row>
    <row r="388" spans="2:40" s="5" customFormat="1">
      <c r="B388" s="7"/>
      <c r="C388" s="4"/>
      <c r="D388" s="33"/>
      <c r="E388" s="351"/>
      <c r="F388" s="351"/>
      <c r="G388" s="351"/>
      <c r="H388" s="351"/>
      <c r="I388" s="351"/>
      <c r="J388" s="351"/>
      <c r="K388" s="351"/>
      <c r="L388" s="351"/>
      <c r="M388" s="351"/>
      <c r="N388" s="351"/>
      <c r="O388" s="351"/>
      <c r="P388" s="351"/>
      <c r="Q388" s="351"/>
      <c r="R388" s="351"/>
      <c r="S388" s="351"/>
      <c r="T388" s="351"/>
      <c r="U388" s="351"/>
      <c r="V388" s="351"/>
      <c r="W388" s="351"/>
      <c r="X388" s="351"/>
      <c r="Y388" s="351"/>
      <c r="Z388" s="351"/>
      <c r="AA388" s="351"/>
      <c r="AB388" s="351"/>
      <c r="AC388" s="351"/>
      <c r="AD388" s="351"/>
      <c r="AE388" s="351"/>
      <c r="AF388" s="351"/>
      <c r="AG388" s="351"/>
      <c r="AH388" s="351"/>
      <c r="AI388" s="351"/>
      <c r="AJ388" s="351"/>
      <c r="AK388" s="351"/>
      <c r="AL388" s="351"/>
      <c r="AM388" s="351"/>
      <c r="AN388" s="351"/>
    </row>
    <row r="389" spans="2:40" s="5" customFormat="1">
      <c r="B389" s="7"/>
      <c r="C389" s="4"/>
      <c r="D389" s="33"/>
      <c r="E389" s="351"/>
      <c r="F389" s="351"/>
      <c r="G389" s="351"/>
      <c r="H389" s="351"/>
      <c r="I389" s="351"/>
      <c r="J389" s="351"/>
      <c r="K389" s="351"/>
      <c r="L389" s="351"/>
      <c r="M389" s="351"/>
      <c r="N389" s="351"/>
      <c r="O389" s="351"/>
      <c r="P389" s="351"/>
      <c r="Q389" s="351"/>
      <c r="R389" s="351"/>
      <c r="S389" s="351"/>
      <c r="T389" s="351"/>
      <c r="U389" s="351"/>
      <c r="V389" s="351"/>
      <c r="W389" s="351"/>
      <c r="X389" s="351"/>
      <c r="Y389" s="351"/>
      <c r="Z389" s="351"/>
      <c r="AA389" s="351"/>
      <c r="AB389" s="351"/>
      <c r="AC389" s="351"/>
      <c r="AD389" s="351"/>
      <c r="AE389" s="351"/>
      <c r="AF389" s="351"/>
      <c r="AG389" s="351"/>
      <c r="AH389" s="351"/>
      <c r="AI389" s="351"/>
      <c r="AJ389" s="351"/>
      <c r="AK389" s="351"/>
      <c r="AL389" s="351"/>
      <c r="AM389" s="351"/>
      <c r="AN389" s="351"/>
    </row>
    <row r="390" spans="2:40" s="5" customFormat="1">
      <c r="B390" s="7"/>
      <c r="C390" s="4"/>
      <c r="D390" s="33"/>
      <c r="E390" s="351"/>
      <c r="F390" s="351"/>
      <c r="G390" s="351"/>
      <c r="H390" s="351"/>
      <c r="I390" s="351"/>
      <c r="J390" s="351"/>
      <c r="K390" s="351"/>
      <c r="L390" s="351"/>
      <c r="M390" s="351"/>
      <c r="N390" s="351"/>
      <c r="O390" s="351"/>
      <c r="P390" s="351"/>
      <c r="Q390" s="351"/>
      <c r="R390" s="351"/>
      <c r="S390" s="351"/>
      <c r="T390" s="351"/>
      <c r="U390" s="351"/>
      <c r="V390" s="351"/>
      <c r="W390" s="351"/>
      <c r="X390" s="351"/>
      <c r="Y390" s="351"/>
      <c r="Z390" s="351"/>
      <c r="AA390" s="351"/>
      <c r="AB390" s="351"/>
      <c r="AC390" s="351"/>
      <c r="AD390" s="351"/>
      <c r="AE390" s="351"/>
      <c r="AF390" s="351"/>
      <c r="AG390" s="351"/>
      <c r="AH390" s="351"/>
      <c r="AI390" s="351"/>
      <c r="AJ390" s="351"/>
      <c r="AK390" s="351"/>
      <c r="AL390" s="351"/>
      <c r="AM390" s="351"/>
      <c r="AN390" s="351"/>
    </row>
    <row r="391" spans="2:40" s="5" customFormat="1">
      <c r="B391" s="7"/>
      <c r="C391" s="4"/>
      <c r="D391" s="33"/>
      <c r="E391" s="351"/>
      <c r="F391" s="351"/>
      <c r="G391" s="351"/>
      <c r="H391" s="351"/>
      <c r="I391" s="351"/>
      <c r="J391" s="351"/>
      <c r="K391" s="351"/>
      <c r="L391" s="351"/>
      <c r="M391" s="351"/>
      <c r="N391" s="351"/>
      <c r="O391" s="351"/>
      <c r="P391" s="351"/>
      <c r="Q391" s="351"/>
      <c r="R391" s="351"/>
      <c r="S391" s="351"/>
      <c r="T391" s="351"/>
      <c r="U391" s="351"/>
      <c r="V391" s="351"/>
      <c r="W391" s="351"/>
      <c r="X391" s="351"/>
      <c r="Y391" s="351"/>
      <c r="Z391" s="351"/>
      <c r="AA391" s="351"/>
      <c r="AB391" s="351"/>
      <c r="AC391" s="351"/>
      <c r="AD391" s="351"/>
      <c r="AE391" s="351"/>
      <c r="AF391" s="351"/>
      <c r="AG391" s="351"/>
      <c r="AH391" s="351"/>
      <c r="AI391" s="351"/>
      <c r="AJ391" s="351"/>
      <c r="AK391" s="351"/>
      <c r="AL391" s="351"/>
      <c r="AM391" s="351"/>
      <c r="AN391" s="351"/>
    </row>
    <row r="392" spans="2:40" s="5" customFormat="1">
      <c r="B392" s="7"/>
      <c r="C392" s="4"/>
      <c r="D392" s="33"/>
      <c r="E392" s="351"/>
      <c r="F392" s="351"/>
      <c r="G392" s="351"/>
      <c r="H392" s="351"/>
      <c r="I392" s="351"/>
      <c r="J392" s="351"/>
      <c r="K392" s="351"/>
      <c r="L392" s="351"/>
      <c r="M392" s="351"/>
      <c r="N392" s="351"/>
      <c r="O392" s="351"/>
      <c r="P392" s="351"/>
      <c r="Q392" s="351"/>
      <c r="R392" s="351"/>
      <c r="S392" s="351"/>
      <c r="T392" s="351"/>
      <c r="U392" s="351"/>
      <c r="V392" s="351"/>
      <c r="W392" s="351"/>
      <c r="X392" s="351"/>
      <c r="Y392" s="351"/>
      <c r="Z392" s="351"/>
      <c r="AA392" s="351"/>
      <c r="AB392" s="351"/>
      <c r="AC392" s="351"/>
      <c r="AD392" s="351"/>
      <c r="AE392" s="351"/>
      <c r="AF392" s="351"/>
      <c r="AG392" s="351"/>
      <c r="AH392" s="351"/>
      <c r="AI392" s="351"/>
      <c r="AJ392" s="351"/>
      <c r="AK392" s="351"/>
      <c r="AL392" s="351"/>
      <c r="AM392" s="351"/>
      <c r="AN392" s="351"/>
    </row>
    <row r="393" spans="2:40" s="5" customFormat="1">
      <c r="B393" s="7"/>
      <c r="C393" s="4"/>
      <c r="D393" s="33"/>
      <c r="E393" s="351"/>
      <c r="F393" s="351"/>
      <c r="G393" s="351"/>
      <c r="H393" s="351"/>
      <c r="I393" s="351"/>
      <c r="J393" s="351"/>
      <c r="K393" s="351"/>
      <c r="L393" s="351"/>
      <c r="M393" s="351"/>
      <c r="N393" s="351"/>
      <c r="O393" s="351"/>
      <c r="P393" s="351"/>
      <c r="Q393" s="351"/>
      <c r="R393" s="351"/>
      <c r="S393" s="351"/>
      <c r="T393" s="351"/>
      <c r="U393" s="351"/>
      <c r="V393" s="351"/>
      <c r="W393" s="351"/>
      <c r="X393" s="351"/>
      <c r="Y393" s="351"/>
      <c r="Z393" s="351"/>
      <c r="AA393" s="351"/>
      <c r="AB393" s="351"/>
      <c r="AC393" s="351"/>
      <c r="AD393" s="351"/>
      <c r="AE393" s="351"/>
      <c r="AF393" s="351"/>
      <c r="AG393" s="351"/>
      <c r="AH393" s="351"/>
      <c r="AI393" s="351"/>
      <c r="AJ393" s="351"/>
      <c r="AK393" s="351"/>
      <c r="AL393" s="351"/>
      <c r="AM393" s="351"/>
      <c r="AN393" s="351"/>
    </row>
    <row r="394" spans="2:40" s="5" customFormat="1">
      <c r="B394" s="7"/>
      <c r="C394" s="4"/>
      <c r="D394" s="33"/>
      <c r="E394" s="351"/>
      <c r="F394" s="351"/>
      <c r="G394" s="351"/>
      <c r="H394" s="351"/>
      <c r="I394" s="351"/>
      <c r="J394" s="351"/>
      <c r="K394" s="351"/>
      <c r="L394" s="351"/>
      <c r="M394" s="351"/>
      <c r="N394" s="351"/>
      <c r="O394" s="351"/>
      <c r="P394" s="351"/>
      <c r="Q394" s="351"/>
      <c r="R394" s="351"/>
      <c r="S394" s="351"/>
      <c r="T394" s="351"/>
      <c r="U394" s="351"/>
      <c r="V394" s="351"/>
      <c r="W394" s="351"/>
      <c r="X394" s="351"/>
      <c r="Y394" s="351"/>
      <c r="Z394" s="351"/>
      <c r="AA394" s="351"/>
      <c r="AB394" s="351"/>
      <c r="AC394" s="351"/>
      <c r="AD394" s="351"/>
      <c r="AE394" s="351"/>
      <c r="AF394" s="351"/>
      <c r="AG394" s="351"/>
      <c r="AH394" s="351"/>
      <c r="AI394" s="351"/>
      <c r="AJ394" s="351"/>
      <c r="AK394" s="351"/>
      <c r="AL394" s="351"/>
      <c r="AM394" s="351"/>
      <c r="AN394" s="351"/>
    </row>
    <row r="395" spans="2:40" s="5" customFormat="1">
      <c r="B395" s="7"/>
      <c r="C395" s="4"/>
      <c r="D395" s="33"/>
      <c r="E395" s="351"/>
      <c r="F395" s="351"/>
      <c r="G395" s="351"/>
      <c r="H395" s="351"/>
      <c r="I395" s="351"/>
      <c r="J395" s="351"/>
      <c r="K395" s="351"/>
      <c r="L395" s="351"/>
      <c r="M395" s="351"/>
      <c r="N395" s="351"/>
      <c r="O395" s="351"/>
      <c r="P395" s="351"/>
      <c r="Q395" s="351"/>
      <c r="R395" s="351"/>
      <c r="S395" s="351"/>
      <c r="T395" s="351"/>
      <c r="U395" s="351"/>
      <c r="V395" s="351"/>
      <c r="W395" s="351"/>
      <c r="X395" s="351"/>
      <c r="Y395" s="351"/>
      <c r="Z395" s="351"/>
      <c r="AA395" s="351"/>
      <c r="AB395" s="351"/>
      <c r="AC395" s="351"/>
      <c r="AD395" s="351"/>
      <c r="AE395" s="351"/>
      <c r="AF395" s="351"/>
      <c r="AG395" s="351"/>
      <c r="AH395" s="351"/>
      <c r="AI395" s="351"/>
      <c r="AJ395" s="351"/>
      <c r="AK395" s="351"/>
      <c r="AL395" s="351"/>
      <c r="AM395" s="351"/>
      <c r="AN395" s="351"/>
    </row>
    <row r="396" spans="2:40" s="5" customFormat="1">
      <c r="B396" s="7"/>
      <c r="C396" s="4"/>
      <c r="D396" s="33"/>
      <c r="E396" s="351"/>
      <c r="F396" s="351"/>
      <c r="G396" s="351"/>
      <c r="H396" s="351"/>
      <c r="I396" s="351"/>
      <c r="J396" s="351"/>
      <c r="K396" s="351"/>
      <c r="L396" s="351"/>
      <c r="M396" s="351"/>
      <c r="N396" s="351"/>
      <c r="O396" s="351"/>
      <c r="P396" s="351"/>
      <c r="Q396" s="351"/>
      <c r="R396" s="351"/>
      <c r="S396" s="351"/>
      <c r="T396" s="351"/>
      <c r="U396" s="351"/>
      <c r="V396" s="351"/>
      <c r="W396" s="351"/>
      <c r="X396" s="351"/>
      <c r="Y396" s="351"/>
      <c r="Z396" s="351"/>
      <c r="AA396" s="351"/>
      <c r="AB396" s="351"/>
      <c r="AC396" s="351"/>
      <c r="AD396" s="351"/>
      <c r="AE396" s="351"/>
      <c r="AF396" s="351"/>
      <c r="AG396" s="351"/>
      <c r="AH396" s="351"/>
      <c r="AI396" s="351"/>
      <c r="AJ396" s="351"/>
      <c r="AK396" s="351"/>
      <c r="AL396" s="351"/>
      <c r="AM396" s="351"/>
      <c r="AN396" s="351"/>
    </row>
    <row r="397" spans="2:40" s="5" customFormat="1">
      <c r="B397" s="7"/>
      <c r="C397" s="4"/>
      <c r="D397" s="33"/>
      <c r="E397" s="351"/>
      <c r="F397" s="351"/>
      <c r="G397" s="351"/>
      <c r="H397" s="351"/>
      <c r="I397" s="351"/>
      <c r="J397" s="351"/>
      <c r="K397" s="351"/>
      <c r="L397" s="351"/>
      <c r="M397" s="351"/>
      <c r="N397" s="351"/>
      <c r="O397" s="351"/>
      <c r="P397" s="351"/>
      <c r="Q397" s="351"/>
      <c r="R397" s="351"/>
      <c r="S397" s="351"/>
      <c r="T397" s="351"/>
      <c r="U397" s="351"/>
      <c r="V397" s="351"/>
      <c r="W397" s="351"/>
      <c r="X397" s="351"/>
      <c r="Y397" s="351"/>
      <c r="Z397" s="351"/>
      <c r="AA397" s="351"/>
      <c r="AB397" s="351"/>
      <c r="AC397" s="351"/>
      <c r="AD397" s="351"/>
      <c r="AE397" s="351"/>
      <c r="AF397" s="351"/>
      <c r="AG397" s="351"/>
      <c r="AH397" s="351"/>
      <c r="AI397" s="351"/>
      <c r="AJ397" s="351"/>
      <c r="AK397" s="351"/>
      <c r="AL397" s="351"/>
      <c r="AM397" s="351"/>
      <c r="AN397" s="351"/>
    </row>
    <row r="398" spans="2:40" s="5" customFormat="1">
      <c r="B398" s="7"/>
      <c r="C398" s="4"/>
      <c r="D398" s="33"/>
      <c r="E398" s="351"/>
      <c r="F398" s="351"/>
      <c r="G398" s="351"/>
      <c r="H398" s="351"/>
      <c r="I398" s="351"/>
      <c r="J398" s="351"/>
      <c r="K398" s="351"/>
      <c r="L398" s="351"/>
      <c r="M398" s="351"/>
      <c r="N398" s="351"/>
      <c r="O398" s="351"/>
      <c r="P398" s="351"/>
      <c r="Q398" s="351"/>
      <c r="R398" s="351"/>
      <c r="S398" s="351"/>
      <c r="T398" s="351"/>
      <c r="U398" s="351"/>
      <c r="V398" s="351"/>
      <c r="W398" s="351"/>
      <c r="X398" s="351"/>
      <c r="Y398" s="351"/>
      <c r="Z398" s="351"/>
      <c r="AA398" s="351"/>
      <c r="AB398" s="351"/>
      <c r="AC398" s="351"/>
      <c r="AD398" s="351"/>
      <c r="AE398" s="351"/>
      <c r="AF398" s="351"/>
      <c r="AG398" s="351"/>
      <c r="AH398" s="351"/>
      <c r="AI398" s="351"/>
      <c r="AJ398" s="351"/>
      <c r="AK398" s="351"/>
      <c r="AL398" s="351"/>
      <c r="AM398" s="351"/>
      <c r="AN398" s="351"/>
    </row>
    <row r="399" spans="2:40" s="5" customFormat="1">
      <c r="B399" s="7"/>
      <c r="C399" s="4"/>
      <c r="D399" s="33"/>
      <c r="E399" s="351"/>
      <c r="F399" s="351"/>
      <c r="G399" s="351"/>
      <c r="H399" s="351"/>
      <c r="I399" s="351"/>
      <c r="J399" s="351"/>
      <c r="K399" s="351"/>
      <c r="L399" s="351"/>
      <c r="M399" s="351"/>
      <c r="N399" s="351"/>
      <c r="O399" s="351"/>
      <c r="P399" s="351"/>
      <c r="Q399" s="351"/>
      <c r="R399" s="351"/>
      <c r="S399" s="351"/>
      <c r="T399" s="351"/>
      <c r="U399" s="351"/>
      <c r="V399" s="351"/>
      <c r="W399" s="351"/>
      <c r="X399" s="351"/>
      <c r="Y399" s="351"/>
      <c r="Z399" s="351"/>
      <c r="AA399" s="351"/>
      <c r="AB399" s="351"/>
      <c r="AC399" s="351"/>
      <c r="AD399" s="351"/>
      <c r="AE399" s="351"/>
      <c r="AF399" s="351"/>
      <c r="AG399" s="351"/>
      <c r="AH399" s="351"/>
      <c r="AI399" s="351"/>
      <c r="AJ399" s="351"/>
      <c r="AK399" s="351"/>
      <c r="AL399" s="351"/>
      <c r="AM399" s="351"/>
      <c r="AN399" s="351"/>
    </row>
    <row r="400" spans="2:40" s="5" customFormat="1">
      <c r="B400" s="7"/>
      <c r="C400" s="4"/>
      <c r="D400" s="33"/>
      <c r="E400" s="351"/>
      <c r="F400" s="351"/>
      <c r="G400" s="351"/>
      <c r="H400" s="351"/>
      <c r="I400" s="351"/>
      <c r="J400" s="351"/>
      <c r="K400" s="351"/>
      <c r="L400" s="351"/>
      <c r="M400" s="351"/>
      <c r="N400" s="351"/>
      <c r="O400" s="351"/>
      <c r="P400" s="351"/>
      <c r="Q400" s="351"/>
      <c r="R400" s="351"/>
      <c r="S400" s="351"/>
      <c r="T400" s="351"/>
      <c r="U400" s="351"/>
      <c r="V400" s="351"/>
      <c r="W400" s="351"/>
      <c r="X400" s="351"/>
      <c r="Y400" s="351"/>
      <c r="Z400" s="351"/>
      <c r="AA400" s="351"/>
      <c r="AB400" s="351"/>
      <c r="AC400" s="351"/>
      <c r="AD400" s="351"/>
      <c r="AE400" s="351"/>
      <c r="AF400" s="351"/>
      <c r="AG400" s="351"/>
      <c r="AH400" s="351"/>
      <c r="AI400" s="351"/>
      <c r="AJ400" s="351"/>
      <c r="AK400" s="351"/>
      <c r="AL400" s="351"/>
      <c r="AM400" s="351"/>
      <c r="AN400" s="351"/>
    </row>
    <row r="401" spans="2:40" s="5" customFormat="1">
      <c r="B401" s="7"/>
      <c r="C401" s="4"/>
      <c r="D401" s="33"/>
      <c r="E401" s="351"/>
      <c r="F401" s="351"/>
      <c r="G401" s="351"/>
      <c r="H401" s="351"/>
      <c r="I401" s="351"/>
      <c r="J401" s="351"/>
      <c r="K401" s="351"/>
      <c r="L401" s="351"/>
      <c r="M401" s="351"/>
      <c r="N401" s="351"/>
      <c r="O401" s="351"/>
      <c r="P401" s="351"/>
      <c r="Q401" s="351"/>
      <c r="R401" s="351"/>
      <c r="S401" s="351"/>
      <c r="T401" s="351"/>
      <c r="U401" s="351"/>
      <c r="V401" s="351"/>
      <c r="W401" s="351"/>
      <c r="X401" s="351"/>
      <c r="Y401" s="351"/>
      <c r="Z401" s="351"/>
      <c r="AA401" s="351"/>
      <c r="AB401" s="351"/>
      <c r="AC401" s="351"/>
      <c r="AD401" s="351"/>
      <c r="AE401" s="351"/>
      <c r="AF401" s="351"/>
      <c r="AG401" s="351"/>
      <c r="AH401" s="351"/>
      <c r="AI401" s="351"/>
      <c r="AJ401" s="351"/>
      <c r="AK401" s="351"/>
      <c r="AL401" s="351"/>
      <c r="AM401" s="351"/>
      <c r="AN401" s="351"/>
    </row>
    <row r="402" spans="2:40" s="5" customFormat="1">
      <c r="B402" s="7"/>
      <c r="C402" s="4"/>
      <c r="D402" s="33"/>
      <c r="E402" s="351"/>
      <c r="F402" s="351"/>
      <c r="G402" s="351"/>
      <c r="H402" s="351"/>
      <c r="I402" s="351"/>
      <c r="J402" s="351"/>
      <c r="K402" s="351"/>
      <c r="L402" s="351"/>
      <c r="M402" s="351"/>
      <c r="N402" s="351"/>
      <c r="O402" s="351"/>
      <c r="P402" s="351"/>
      <c r="Q402" s="351"/>
      <c r="R402" s="351"/>
      <c r="S402" s="351"/>
      <c r="T402" s="351"/>
      <c r="U402" s="351"/>
      <c r="V402" s="351"/>
      <c r="W402" s="351"/>
      <c r="X402" s="351"/>
      <c r="Y402" s="351"/>
      <c r="Z402" s="351"/>
      <c r="AA402" s="351"/>
      <c r="AB402" s="351"/>
      <c r="AC402" s="351"/>
      <c r="AD402" s="351"/>
      <c r="AE402" s="351"/>
      <c r="AF402" s="351"/>
      <c r="AG402" s="351"/>
      <c r="AH402" s="351"/>
      <c r="AI402" s="351"/>
      <c r="AJ402" s="351"/>
      <c r="AK402" s="351"/>
      <c r="AL402" s="351"/>
      <c r="AM402" s="351"/>
      <c r="AN402" s="351"/>
    </row>
    <row r="403" spans="2:40" s="5" customFormat="1">
      <c r="B403" s="7"/>
      <c r="C403" s="4"/>
      <c r="D403" s="33"/>
      <c r="E403" s="351"/>
      <c r="F403" s="351"/>
      <c r="G403" s="351"/>
      <c r="H403" s="351"/>
      <c r="I403" s="351"/>
      <c r="J403" s="351"/>
      <c r="K403" s="351"/>
      <c r="L403" s="351"/>
      <c r="M403" s="351"/>
      <c r="N403" s="351"/>
      <c r="O403" s="351"/>
      <c r="P403" s="351"/>
      <c r="Q403" s="351"/>
      <c r="R403" s="351"/>
      <c r="S403" s="351"/>
      <c r="T403" s="351"/>
      <c r="U403" s="351"/>
      <c r="V403" s="351"/>
      <c r="W403" s="351"/>
      <c r="X403" s="351"/>
      <c r="Y403" s="351"/>
      <c r="Z403" s="351"/>
      <c r="AA403" s="351"/>
      <c r="AB403" s="351"/>
      <c r="AC403" s="351"/>
      <c r="AD403" s="351"/>
      <c r="AE403" s="351"/>
      <c r="AF403" s="351"/>
      <c r="AG403" s="351"/>
      <c r="AH403" s="351"/>
      <c r="AI403" s="351"/>
      <c r="AJ403" s="351"/>
      <c r="AK403" s="351"/>
      <c r="AL403" s="351"/>
      <c r="AM403" s="351"/>
      <c r="AN403" s="351"/>
    </row>
    <row r="404" spans="2:40" s="5" customFormat="1">
      <c r="B404" s="7"/>
      <c r="C404" s="4"/>
      <c r="D404" s="33"/>
      <c r="E404" s="351"/>
      <c r="F404" s="351"/>
      <c r="G404" s="351"/>
      <c r="H404" s="351"/>
      <c r="I404" s="351"/>
      <c r="J404" s="351"/>
      <c r="K404" s="351"/>
      <c r="L404" s="351"/>
      <c r="M404" s="351"/>
      <c r="N404" s="351"/>
      <c r="O404" s="351"/>
      <c r="P404" s="351"/>
      <c r="Q404" s="351"/>
      <c r="R404" s="351"/>
      <c r="S404" s="351"/>
      <c r="T404" s="351"/>
      <c r="U404" s="351"/>
      <c r="V404" s="351"/>
      <c r="W404" s="351"/>
      <c r="X404" s="351"/>
      <c r="Y404" s="351"/>
      <c r="Z404" s="351"/>
      <c r="AA404" s="351"/>
      <c r="AB404" s="351"/>
      <c r="AC404" s="351"/>
      <c r="AD404" s="351"/>
      <c r="AE404" s="351"/>
      <c r="AF404" s="351"/>
      <c r="AG404" s="351"/>
      <c r="AH404" s="351"/>
      <c r="AI404" s="351"/>
      <c r="AJ404" s="351"/>
      <c r="AK404" s="351"/>
      <c r="AL404" s="351"/>
      <c r="AM404" s="351"/>
      <c r="AN404" s="351"/>
    </row>
    <row r="405" spans="2:40" s="5" customFormat="1">
      <c r="B405" s="7"/>
      <c r="C405" s="4"/>
      <c r="D405" s="33"/>
      <c r="E405" s="351"/>
      <c r="F405" s="351"/>
      <c r="G405" s="351"/>
      <c r="H405" s="351"/>
      <c r="I405" s="351"/>
      <c r="J405" s="351"/>
      <c r="K405" s="351"/>
      <c r="L405" s="351"/>
      <c r="M405" s="351"/>
      <c r="N405" s="351"/>
      <c r="O405" s="351"/>
      <c r="P405" s="351"/>
      <c r="Q405" s="351"/>
      <c r="R405" s="351"/>
      <c r="S405" s="351"/>
      <c r="T405" s="351"/>
      <c r="U405" s="351"/>
      <c r="V405" s="351"/>
      <c r="W405" s="351"/>
      <c r="X405" s="351"/>
      <c r="Y405" s="351"/>
      <c r="Z405" s="351"/>
      <c r="AA405" s="351"/>
      <c r="AB405" s="351"/>
      <c r="AC405" s="351"/>
      <c r="AD405" s="351"/>
      <c r="AE405" s="351"/>
      <c r="AF405" s="351"/>
      <c r="AG405" s="351"/>
      <c r="AH405" s="351"/>
      <c r="AI405" s="351"/>
      <c r="AJ405" s="351"/>
      <c r="AK405" s="351"/>
      <c r="AL405" s="351"/>
      <c r="AM405" s="351"/>
      <c r="AN405" s="351"/>
    </row>
    <row r="406" spans="2:40" s="5" customFormat="1">
      <c r="B406" s="7"/>
      <c r="C406" s="4"/>
      <c r="D406" s="33"/>
      <c r="E406" s="351"/>
      <c r="F406" s="351"/>
      <c r="G406" s="351"/>
      <c r="H406" s="351"/>
      <c r="I406" s="351"/>
      <c r="J406" s="351"/>
      <c r="K406" s="351"/>
      <c r="L406" s="351"/>
      <c r="M406" s="351"/>
      <c r="N406" s="351"/>
      <c r="O406" s="351"/>
      <c r="P406" s="351"/>
      <c r="Q406" s="351"/>
      <c r="R406" s="351"/>
      <c r="S406" s="351"/>
      <c r="T406" s="351"/>
      <c r="U406" s="351"/>
      <c r="V406" s="351"/>
      <c r="W406" s="351"/>
      <c r="X406" s="351"/>
      <c r="Y406" s="351"/>
      <c r="Z406" s="351"/>
      <c r="AA406" s="351"/>
      <c r="AB406" s="351"/>
      <c r="AC406" s="351"/>
      <c r="AD406" s="351"/>
      <c r="AE406" s="351"/>
      <c r="AF406" s="351"/>
      <c r="AG406" s="351"/>
      <c r="AH406" s="351"/>
      <c r="AI406" s="351"/>
      <c r="AJ406" s="351"/>
      <c r="AK406" s="351"/>
      <c r="AL406" s="351"/>
      <c r="AM406" s="351"/>
      <c r="AN406" s="351"/>
    </row>
    <row r="407" spans="2:40" s="5" customFormat="1">
      <c r="B407" s="7"/>
      <c r="C407" s="4"/>
      <c r="D407" s="33"/>
      <c r="E407" s="351"/>
      <c r="F407" s="351"/>
      <c r="G407" s="351"/>
      <c r="H407" s="351"/>
      <c r="I407" s="351"/>
      <c r="J407" s="351"/>
      <c r="K407" s="351"/>
      <c r="L407" s="351"/>
      <c r="M407" s="351"/>
      <c r="N407" s="351"/>
      <c r="O407" s="351"/>
      <c r="P407" s="351"/>
      <c r="Q407" s="351"/>
      <c r="R407" s="351"/>
      <c r="S407" s="351"/>
      <c r="T407" s="351"/>
      <c r="U407" s="351"/>
      <c r="V407" s="351"/>
      <c r="W407" s="351"/>
      <c r="X407" s="351"/>
      <c r="Y407" s="351"/>
      <c r="Z407" s="351"/>
      <c r="AA407" s="351"/>
      <c r="AB407" s="351"/>
      <c r="AC407" s="351"/>
      <c r="AD407" s="351"/>
      <c r="AE407" s="351"/>
      <c r="AF407" s="351"/>
      <c r="AG407" s="351"/>
      <c r="AH407" s="351"/>
      <c r="AI407" s="351"/>
      <c r="AJ407" s="351"/>
      <c r="AK407" s="351"/>
      <c r="AL407" s="351"/>
      <c r="AM407" s="351"/>
      <c r="AN407" s="351"/>
    </row>
    <row r="408" spans="2:40" s="5" customFormat="1">
      <c r="B408" s="7"/>
      <c r="C408" s="4"/>
      <c r="D408" s="33"/>
      <c r="E408" s="351"/>
      <c r="F408" s="351"/>
      <c r="G408" s="351"/>
      <c r="H408" s="351"/>
      <c r="I408" s="351"/>
      <c r="J408" s="351"/>
      <c r="K408" s="351"/>
      <c r="L408" s="351"/>
      <c r="M408" s="351"/>
      <c r="N408" s="351"/>
      <c r="O408" s="351"/>
      <c r="P408" s="351"/>
      <c r="Q408" s="351"/>
      <c r="R408" s="351"/>
      <c r="S408" s="351"/>
      <c r="T408" s="351"/>
      <c r="U408" s="351"/>
      <c r="V408" s="351"/>
      <c r="W408" s="351"/>
      <c r="X408" s="351"/>
      <c r="Y408" s="351"/>
      <c r="Z408" s="351"/>
      <c r="AA408" s="351"/>
      <c r="AB408" s="351"/>
      <c r="AC408" s="351"/>
      <c r="AD408" s="351"/>
      <c r="AE408" s="351"/>
      <c r="AF408" s="351"/>
      <c r="AG408" s="351"/>
      <c r="AH408" s="351"/>
      <c r="AI408" s="351"/>
      <c r="AJ408" s="351"/>
      <c r="AK408" s="351"/>
      <c r="AL408" s="351"/>
      <c r="AM408" s="351"/>
      <c r="AN408" s="351"/>
    </row>
    <row r="409" spans="2:40" s="5" customFormat="1">
      <c r="B409" s="7"/>
      <c r="C409" s="4"/>
      <c r="D409" s="33"/>
      <c r="E409" s="351"/>
      <c r="F409" s="351"/>
      <c r="G409" s="351"/>
      <c r="H409" s="351"/>
      <c r="I409" s="351"/>
      <c r="J409" s="351"/>
      <c r="K409" s="351"/>
      <c r="L409" s="351"/>
      <c r="M409" s="351"/>
      <c r="N409" s="351"/>
      <c r="O409" s="351"/>
      <c r="P409" s="351"/>
      <c r="Q409" s="351"/>
      <c r="R409" s="351"/>
      <c r="S409" s="351"/>
      <c r="T409" s="351"/>
      <c r="U409" s="351"/>
      <c r="V409" s="351"/>
      <c r="W409" s="351"/>
      <c r="X409" s="351"/>
      <c r="Y409" s="351"/>
      <c r="Z409" s="351"/>
      <c r="AA409" s="351"/>
      <c r="AB409" s="351"/>
      <c r="AC409" s="351"/>
      <c r="AD409" s="351"/>
      <c r="AE409" s="351"/>
      <c r="AF409" s="351"/>
      <c r="AG409" s="351"/>
      <c r="AH409" s="351"/>
      <c r="AI409" s="351"/>
      <c r="AJ409" s="351"/>
      <c r="AK409" s="351"/>
      <c r="AL409" s="351"/>
      <c r="AM409" s="351"/>
      <c r="AN409" s="351"/>
    </row>
    <row r="410" spans="2:40" s="5" customFormat="1">
      <c r="B410" s="7"/>
      <c r="C410" s="4"/>
      <c r="D410" s="33"/>
      <c r="E410" s="351"/>
      <c r="F410" s="351"/>
      <c r="G410" s="351"/>
      <c r="H410" s="351"/>
      <c r="I410" s="351"/>
      <c r="J410" s="351"/>
      <c r="K410" s="351"/>
      <c r="L410" s="351"/>
      <c r="M410" s="351"/>
      <c r="N410" s="351"/>
      <c r="O410" s="351"/>
      <c r="P410" s="351"/>
      <c r="Q410" s="351"/>
      <c r="R410" s="351"/>
      <c r="S410" s="351"/>
      <c r="T410" s="351"/>
      <c r="U410" s="351"/>
      <c r="V410" s="351"/>
      <c r="W410" s="351"/>
      <c r="X410" s="351"/>
      <c r="Y410" s="351"/>
      <c r="Z410" s="351"/>
      <c r="AA410" s="351"/>
      <c r="AB410" s="351"/>
      <c r="AC410" s="351"/>
      <c r="AD410" s="351"/>
      <c r="AE410" s="351"/>
      <c r="AF410" s="351"/>
      <c r="AG410" s="351"/>
      <c r="AH410" s="351"/>
      <c r="AI410" s="351"/>
      <c r="AJ410" s="351"/>
      <c r="AK410" s="351"/>
      <c r="AL410" s="351"/>
      <c r="AM410" s="351"/>
      <c r="AN410" s="351"/>
    </row>
    <row r="411" spans="2:40" s="5" customFormat="1">
      <c r="B411" s="7"/>
      <c r="C411" s="4"/>
      <c r="D411" s="33"/>
      <c r="E411" s="351"/>
      <c r="F411" s="351"/>
      <c r="G411" s="351"/>
      <c r="H411" s="351"/>
      <c r="I411" s="351"/>
      <c r="J411" s="351"/>
      <c r="K411" s="351"/>
      <c r="L411" s="351"/>
      <c r="M411" s="351"/>
      <c r="N411" s="351"/>
      <c r="O411" s="351"/>
      <c r="P411" s="351"/>
      <c r="Q411" s="351"/>
      <c r="R411" s="351"/>
      <c r="S411" s="351"/>
      <c r="T411" s="351"/>
      <c r="U411" s="351"/>
      <c r="V411" s="351"/>
      <c r="W411" s="351"/>
      <c r="X411" s="351"/>
      <c r="Y411" s="351"/>
      <c r="Z411" s="351"/>
      <c r="AA411" s="351"/>
      <c r="AB411" s="351"/>
      <c r="AC411" s="351"/>
      <c r="AD411" s="351"/>
      <c r="AE411" s="351"/>
      <c r="AF411" s="351"/>
      <c r="AG411" s="351"/>
      <c r="AH411" s="351"/>
      <c r="AI411" s="351"/>
      <c r="AJ411" s="351"/>
      <c r="AK411" s="351"/>
      <c r="AL411" s="351"/>
      <c r="AM411" s="351"/>
      <c r="AN411" s="351"/>
    </row>
    <row r="412" spans="2:40" s="5" customFormat="1">
      <c r="B412" s="7"/>
      <c r="C412" s="4"/>
      <c r="D412" s="33"/>
      <c r="E412" s="351"/>
      <c r="F412" s="351"/>
      <c r="G412" s="351"/>
      <c r="H412" s="351"/>
      <c r="I412" s="351"/>
      <c r="J412" s="351"/>
      <c r="K412" s="351"/>
      <c r="L412" s="351"/>
      <c r="M412" s="351"/>
      <c r="N412" s="351"/>
      <c r="O412" s="351"/>
      <c r="P412" s="351"/>
      <c r="Q412" s="351"/>
      <c r="R412" s="351"/>
      <c r="S412" s="351"/>
      <c r="T412" s="351"/>
      <c r="U412" s="351"/>
      <c r="V412" s="351"/>
      <c r="W412" s="351"/>
      <c r="X412" s="351"/>
      <c r="Y412" s="351"/>
      <c r="Z412" s="351"/>
      <c r="AA412" s="351"/>
      <c r="AB412" s="351"/>
      <c r="AC412" s="351"/>
      <c r="AD412" s="351"/>
      <c r="AE412" s="351"/>
      <c r="AF412" s="351"/>
      <c r="AG412" s="351"/>
      <c r="AH412" s="351"/>
      <c r="AI412" s="351"/>
      <c r="AJ412" s="351"/>
      <c r="AK412" s="351"/>
      <c r="AL412" s="351"/>
      <c r="AM412" s="351"/>
      <c r="AN412" s="351"/>
    </row>
    <row r="413" spans="2:40" s="5" customFormat="1">
      <c r="B413" s="7"/>
      <c r="C413" s="4"/>
      <c r="D413" s="33"/>
      <c r="E413" s="351"/>
      <c r="F413" s="351"/>
      <c r="G413" s="351"/>
      <c r="H413" s="351"/>
      <c r="I413" s="351"/>
      <c r="J413" s="351"/>
      <c r="K413" s="351"/>
      <c r="L413" s="351"/>
      <c r="M413" s="351"/>
      <c r="N413" s="351"/>
      <c r="O413" s="351"/>
      <c r="P413" s="351"/>
      <c r="Q413" s="351"/>
      <c r="R413" s="351"/>
      <c r="S413" s="351"/>
      <c r="T413" s="351"/>
      <c r="U413" s="351"/>
      <c r="V413" s="351"/>
      <c r="W413" s="351"/>
      <c r="X413" s="351"/>
      <c r="Y413" s="351"/>
      <c r="Z413" s="351"/>
      <c r="AA413" s="351"/>
      <c r="AB413" s="351"/>
      <c r="AC413" s="351"/>
      <c r="AD413" s="351"/>
      <c r="AE413" s="351"/>
      <c r="AF413" s="351"/>
      <c r="AG413" s="351"/>
      <c r="AH413" s="351"/>
      <c r="AI413" s="351"/>
      <c r="AJ413" s="351"/>
      <c r="AK413" s="351"/>
      <c r="AL413" s="351"/>
      <c r="AM413" s="351"/>
      <c r="AN413" s="351"/>
    </row>
    <row r="414" spans="2:40" s="5" customFormat="1">
      <c r="B414" s="7"/>
      <c r="C414" s="4"/>
      <c r="D414" s="33"/>
      <c r="E414" s="351"/>
      <c r="F414" s="351"/>
      <c r="G414" s="351"/>
      <c r="H414" s="351"/>
      <c r="I414" s="351"/>
      <c r="J414" s="351"/>
      <c r="K414" s="351"/>
      <c r="L414" s="351"/>
      <c r="M414" s="351"/>
      <c r="N414" s="351"/>
      <c r="O414" s="351"/>
      <c r="P414" s="351"/>
      <c r="Q414" s="351"/>
      <c r="R414" s="351"/>
      <c r="S414" s="351"/>
      <c r="T414" s="351"/>
      <c r="U414" s="351"/>
      <c r="V414" s="351"/>
      <c r="W414" s="351"/>
      <c r="X414" s="351"/>
      <c r="Y414" s="351"/>
      <c r="Z414" s="351"/>
      <c r="AA414" s="351"/>
      <c r="AB414" s="351"/>
      <c r="AC414" s="351"/>
      <c r="AD414" s="351"/>
      <c r="AE414" s="351"/>
      <c r="AF414" s="351"/>
      <c r="AG414" s="351"/>
      <c r="AH414" s="351"/>
      <c r="AI414" s="351"/>
      <c r="AJ414" s="351"/>
      <c r="AK414" s="351"/>
      <c r="AL414" s="351"/>
      <c r="AM414" s="351"/>
      <c r="AN414" s="351"/>
    </row>
    <row r="415" spans="2:40" s="5" customFormat="1">
      <c r="B415" s="7"/>
      <c r="C415" s="4"/>
      <c r="D415" s="33"/>
      <c r="E415" s="351"/>
      <c r="F415" s="351"/>
      <c r="G415" s="351"/>
      <c r="H415" s="351"/>
      <c r="I415" s="351"/>
      <c r="J415" s="351"/>
      <c r="K415" s="351"/>
      <c r="L415" s="351"/>
      <c r="M415" s="351"/>
      <c r="N415" s="351"/>
      <c r="O415" s="351"/>
      <c r="P415" s="351"/>
      <c r="Q415" s="351"/>
      <c r="R415" s="351"/>
      <c r="S415" s="351"/>
      <c r="T415" s="351"/>
      <c r="U415" s="351"/>
      <c r="V415" s="351"/>
      <c r="W415" s="351"/>
      <c r="X415" s="351"/>
      <c r="Y415" s="351"/>
      <c r="Z415" s="351"/>
      <c r="AA415" s="351"/>
      <c r="AB415" s="351"/>
      <c r="AC415" s="351"/>
      <c r="AD415" s="351"/>
      <c r="AE415" s="351"/>
      <c r="AF415" s="351"/>
      <c r="AG415" s="351"/>
      <c r="AH415" s="351"/>
      <c r="AI415" s="351"/>
      <c r="AJ415" s="351"/>
      <c r="AK415" s="351"/>
      <c r="AL415" s="351"/>
      <c r="AM415" s="351"/>
      <c r="AN415" s="351"/>
    </row>
    <row r="416" spans="2:40" s="5" customFormat="1">
      <c r="B416" s="7"/>
      <c r="C416" s="4"/>
      <c r="D416" s="33"/>
      <c r="E416" s="351"/>
      <c r="F416" s="351"/>
      <c r="G416" s="351"/>
      <c r="H416" s="351"/>
      <c r="I416" s="351"/>
      <c r="J416" s="351"/>
      <c r="K416" s="351"/>
      <c r="L416" s="351"/>
      <c r="M416" s="351"/>
      <c r="N416" s="351"/>
      <c r="O416" s="351"/>
      <c r="P416" s="351"/>
      <c r="Q416" s="351"/>
      <c r="R416" s="351"/>
      <c r="S416" s="351"/>
      <c r="T416" s="351"/>
      <c r="U416" s="351"/>
      <c r="V416" s="351"/>
      <c r="W416" s="351"/>
      <c r="X416" s="351"/>
      <c r="Y416" s="351"/>
      <c r="Z416" s="351"/>
      <c r="AA416" s="351"/>
      <c r="AB416" s="351"/>
      <c r="AC416" s="351"/>
      <c r="AD416" s="351"/>
      <c r="AE416" s="351"/>
      <c r="AF416" s="351"/>
      <c r="AG416" s="351"/>
      <c r="AH416" s="351"/>
      <c r="AI416" s="351"/>
      <c r="AJ416" s="351"/>
      <c r="AK416" s="351"/>
      <c r="AL416" s="351"/>
      <c r="AM416" s="351"/>
      <c r="AN416" s="351"/>
    </row>
    <row r="417" spans="2:40" s="5" customFormat="1">
      <c r="B417" s="7"/>
      <c r="C417" s="4"/>
      <c r="D417" s="33"/>
      <c r="E417" s="351"/>
      <c r="F417" s="351"/>
      <c r="G417" s="351"/>
      <c r="H417" s="351"/>
      <c r="I417" s="351"/>
      <c r="J417" s="351"/>
      <c r="K417" s="351"/>
      <c r="L417" s="351"/>
      <c r="M417" s="351"/>
      <c r="N417" s="351"/>
      <c r="O417" s="351"/>
      <c r="P417" s="351"/>
      <c r="Q417" s="351"/>
      <c r="R417" s="351"/>
      <c r="S417" s="351"/>
      <c r="T417" s="351"/>
      <c r="U417" s="351"/>
      <c r="V417" s="351"/>
      <c r="W417" s="351"/>
      <c r="X417" s="351"/>
      <c r="Y417" s="351"/>
      <c r="Z417" s="351"/>
      <c r="AA417" s="351"/>
      <c r="AB417" s="351"/>
      <c r="AC417" s="351"/>
      <c r="AD417" s="351"/>
      <c r="AE417" s="351"/>
      <c r="AF417" s="351"/>
      <c r="AG417" s="351"/>
      <c r="AH417" s="351"/>
      <c r="AI417" s="351"/>
      <c r="AJ417" s="351"/>
      <c r="AK417" s="351"/>
      <c r="AL417" s="351"/>
      <c r="AM417" s="351"/>
      <c r="AN417" s="351"/>
    </row>
    <row r="418" spans="2:40" s="5" customFormat="1">
      <c r="B418" s="7"/>
      <c r="C418" s="4"/>
      <c r="D418" s="33"/>
      <c r="E418" s="351"/>
      <c r="F418" s="351"/>
      <c r="G418" s="351"/>
      <c r="H418" s="351"/>
      <c r="I418" s="351"/>
      <c r="J418" s="351"/>
      <c r="K418" s="351"/>
      <c r="L418" s="351"/>
      <c r="M418" s="351"/>
      <c r="N418" s="351"/>
      <c r="O418" s="351"/>
      <c r="P418" s="351"/>
      <c r="Q418" s="351"/>
      <c r="R418" s="351"/>
      <c r="S418" s="351"/>
      <c r="T418" s="351"/>
      <c r="U418" s="351"/>
      <c r="V418" s="351"/>
      <c r="W418" s="351"/>
      <c r="X418" s="351"/>
      <c r="Y418" s="351"/>
      <c r="Z418" s="351"/>
      <c r="AA418" s="351"/>
      <c r="AB418" s="351"/>
      <c r="AC418" s="351"/>
      <c r="AD418" s="351"/>
      <c r="AE418" s="351"/>
      <c r="AF418" s="351"/>
      <c r="AG418" s="351"/>
      <c r="AH418" s="351"/>
      <c r="AI418" s="351"/>
      <c r="AJ418" s="351"/>
      <c r="AK418" s="351"/>
      <c r="AL418" s="351"/>
      <c r="AM418" s="351"/>
      <c r="AN418" s="351"/>
    </row>
    <row r="419" spans="2:40" s="5" customFormat="1">
      <c r="B419" s="7"/>
      <c r="C419" s="4"/>
      <c r="D419" s="33"/>
      <c r="E419" s="351"/>
      <c r="F419" s="351"/>
      <c r="G419" s="351"/>
      <c r="H419" s="351"/>
      <c r="I419" s="351"/>
      <c r="J419" s="351"/>
      <c r="K419" s="351"/>
      <c r="L419" s="351"/>
      <c r="M419" s="351"/>
      <c r="N419" s="351"/>
      <c r="O419" s="351"/>
      <c r="P419" s="351"/>
      <c r="Q419" s="351"/>
      <c r="R419" s="351"/>
      <c r="S419" s="351"/>
      <c r="T419" s="351"/>
      <c r="U419" s="351"/>
      <c r="V419" s="351"/>
      <c r="W419" s="351"/>
      <c r="X419" s="351"/>
      <c r="Y419" s="351"/>
      <c r="Z419" s="351"/>
      <c r="AA419" s="351"/>
      <c r="AB419" s="351"/>
      <c r="AC419" s="351"/>
      <c r="AD419" s="351"/>
      <c r="AE419" s="351"/>
      <c r="AF419" s="351"/>
      <c r="AG419" s="351"/>
      <c r="AH419" s="351"/>
      <c r="AI419" s="351"/>
      <c r="AJ419" s="351"/>
      <c r="AK419" s="351"/>
      <c r="AL419" s="351"/>
      <c r="AM419" s="351"/>
      <c r="AN419" s="351"/>
    </row>
    <row r="420" spans="2:40" s="5" customFormat="1">
      <c r="B420" s="7"/>
      <c r="C420" s="4"/>
      <c r="D420" s="33"/>
      <c r="E420" s="351"/>
      <c r="F420" s="351"/>
      <c r="G420" s="351"/>
      <c r="H420" s="351"/>
      <c r="I420" s="351"/>
      <c r="J420" s="351"/>
      <c r="K420" s="351"/>
      <c r="L420" s="351"/>
      <c r="M420" s="351"/>
      <c r="N420" s="351"/>
      <c r="O420" s="351"/>
      <c r="P420" s="351"/>
      <c r="Q420" s="351"/>
      <c r="R420" s="351"/>
      <c r="S420" s="351"/>
      <c r="T420" s="351"/>
      <c r="U420" s="351"/>
      <c r="V420" s="351"/>
      <c r="W420" s="351"/>
      <c r="X420" s="351"/>
      <c r="Y420" s="351"/>
      <c r="Z420" s="351"/>
      <c r="AA420" s="351"/>
      <c r="AB420" s="351"/>
      <c r="AC420" s="351"/>
      <c r="AD420" s="351"/>
      <c r="AE420" s="351"/>
      <c r="AF420" s="351"/>
      <c r="AG420" s="351"/>
      <c r="AH420" s="351"/>
      <c r="AI420" s="351"/>
      <c r="AJ420" s="351"/>
      <c r="AK420" s="351"/>
      <c r="AL420" s="351"/>
      <c r="AM420" s="351"/>
      <c r="AN420" s="351"/>
    </row>
    <row r="421" spans="2:40" s="5" customFormat="1">
      <c r="B421" s="7"/>
      <c r="C421" s="4"/>
      <c r="D421" s="33"/>
      <c r="E421" s="351"/>
      <c r="F421" s="351"/>
      <c r="G421" s="351"/>
      <c r="H421" s="351"/>
      <c r="I421" s="351"/>
      <c r="J421" s="351"/>
      <c r="K421" s="351"/>
      <c r="L421" s="351"/>
      <c r="M421" s="351"/>
      <c r="N421" s="351"/>
      <c r="O421" s="351"/>
      <c r="P421" s="351"/>
      <c r="Q421" s="351"/>
      <c r="R421" s="351"/>
      <c r="S421" s="351"/>
      <c r="T421" s="351"/>
      <c r="U421" s="351"/>
      <c r="V421" s="351"/>
      <c r="W421" s="351"/>
      <c r="X421" s="351"/>
      <c r="Y421" s="351"/>
      <c r="Z421" s="351"/>
      <c r="AA421" s="351"/>
      <c r="AB421" s="351"/>
      <c r="AC421" s="351"/>
      <c r="AD421" s="351"/>
      <c r="AE421" s="351"/>
      <c r="AF421" s="351"/>
      <c r="AG421" s="351"/>
      <c r="AH421" s="351"/>
      <c r="AI421" s="351"/>
      <c r="AJ421" s="351"/>
      <c r="AK421" s="351"/>
      <c r="AL421" s="351"/>
      <c r="AM421" s="351"/>
      <c r="AN421" s="351"/>
    </row>
    <row r="422" spans="2:40" s="5" customFormat="1">
      <c r="B422" s="7"/>
      <c r="C422" s="4"/>
      <c r="D422" s="33"/>
      <c r="E422" s="351"/>
      <c r="F422" s="351"/>
      <c r="G422" s="351"/>
      <c r="H422" s="351"/>
      <c r="I422" s="351"/>
      <c r="J422" s="351"/>
      <c r="K422" s="351"/>
      <c r="L422" s="351"/>
      <c r="M422" s="351"/>
      <c r="N422" s="351"/>
      <c r="O422" s="351"/>
      <c r="P422" s="351"/>
      <c r="Q422" s="351"/>
      <c r="R422" s="351"/>
      <c r="S422" s="351"/>
      <c r="T422" s="351"/>
      <c r="U422" s="351"/>
      <c r="V422" s="351"/>
      <c r="W422" s="351"/>
      <c r="X422" s="351"/>
      <c r="Y422" s="351"/>
      <c r="Z422" s="351"/>
      <c r="AA422" s="351"/>
      <c r="AB422" s="351"/>
      <c r="AC422" s="351"/>
      <c r="AD422" s="351"/>
      <c r="AE422" s="351"/>
      <c r="AF422" s="351"/>
      <c r="AG422" s="351"/>
      <c r="AH422" s="351"/>
      <c r="AI422" s="351"/>
      <c r="AJ422" s="351"/>
      <c r="AK422" s="351"/>
      <c r="AL422" s="351"/>
      <c r="AM422" s="351"/>
      <c r="AN422" s="351"/>
    </row>
    <row r="423" spans="2:40" s="5" customFormat="1">
      <c r="B423" s="7"/>
      <c r="C423" s="4"/>
      <c r="D423" s="33"/>
      <c r="E423" s="351"/>
      <c r="F423" s="351"/>
      <c r="G423" s="351"/>
      <c r="H423" s="351"/>
      <c r="I423" s="351"/>
      <c r="J423" s="351"/>
      <c r="K423" s="351"/>
      <c r="L423" s="351"/>
      <c r="M423" s="351"/>
      <c r="N423" s="351"/>
      <c r="O423" s="351"/>
      <c r="P423" s="351"/>
      <c r="Q423" s="351"/>
      <c r="R423" s="351"/>
      <c r="S423" s="351"/>
      <c r="T423" s="351"/>
      <c r="U423" s="351"/>
      <c r="V423" s="351"/>
      <c r="W423" s="351"/>
      <c r="X423" s="351"/>
      <c r="Y423" s="351"/>
      <c r="Z423" s="351"/>
      <c r="AA423" s="351"/>
      <c r="AB423" s="351"/>
      <c r="AC423" s="351"/>
      <c r="AD423" s="351"/>
      <c r="AE423" s="351"/>
      <c r="AF423" s="351"/>
      <c r="AG423" s="351"/>
      <c r="AH423" s="351"/>
      <c r="AI423" s="351"/>
      <c r="AJ423" s="351"/>
      <c r="AK423" s="351"/>
      <c r="AL423" s="351"/>
      <c r="AM423" s="351"/>
      <c r="AN423" s="351"/>
    </row>
    <row r="424" spans="2:40" s="5" customFormat="1">
      <c r="B424" s="7"/>
      <c r="C424" s="4"/>
      <c r="D424" s="33"/>
      <c r="E424" s="351"/>
      <c r="F424" s="351"/>
      <c r="G424" s="351"/>
      <c r="H424" s="351"/>
      <c r="I424" s="351"/>
      <c r="J424" s="351"/>
      <c r="K424" s="351"/>
      <c r="L424" s="351"/>
      <c r="M424" s="351"/>
      <c r="N424" s="351"/>
      <c r="O424" s="351"/>
      <c r="P424" s="351"/>
      <c r="Q424" s="351"/>
      <c r="R424" s="351"/>
      <c r="S424" s="351"/>
      <c r="T424" s="351"/>
      <c r="U424" s="351"/>
      <c r="V424" s="351"/>
      <c r="W424" s="351"/>
      <c r="X424" s="351"/>
      <c r="Y424" s="351"/>
      <c r="Z424" s="351"/>
      <c r="AA424" s="351"/>
      <c r="AB424" s="351"/>
      <c r="AC424" s="351"/>
      <c r="AD424" s="351"/>
      <c r="AE424" s="351"/>
      <c r="AF424" s="351"/>
      <c r="AG424" s="351"/>
      <c r="AH424" s="351"/>
      <c r="AI424" s="351"/>
      <c r="AJ424" s="351"/>
      <c r="AK424" s="351"/>
      <c r="AL424" s="351"/>
      <c r="AM424" s="351"/>
      <c r="AN424" s="351"/>
    </row>
    <row r="425" spans="2:40" s="5" customFormat="1">
      <c r="B425" s="7"/>
      <c r="C425" s="4"/>
      <c r="D425" s="33"/>
      <c r="E425" s="351"/>
      <c r="F425" s="351"/>
      <c r="G425" s="351"/>
      <c r="H425" s="351"/>
      <c r="I425" s="351"/>
      <c r="J425" s="351"/>
      <c r="K425" s="351"/>
      <c r="L425" s="351"/>
      <c r="M425" s="351"/>
      <c r="N425" s="351"/>
      <c r="O425" s="351"/>
      <c r="P425" s="351"/>
      <c r="Q425" s="351"/>
      <c r="R425" s="351"/>
      <c r="S425" s="351"/>
      <c r="T425" s="351"/>
      <c r="U425" s="351"/>
      <c r="V425" s="351"/>
      <c r="W425" s="351"/>
      <c r="X425" s="351"/>
      <c r="Y425" s="351"/>
      <c r="Z425" s="351"/>
      <c r="AA425" s="351"/>
      <c r="AB425" s="351"/>
      <c r="AC425" s="351"/>
      <c r="AD425" s="351"/>
      <c r="AE425" s="351"/>
      <c r="AF425" s="351"/>
      <c r="AG425" s="351"/>
      <c r="AH425" s="351"/>
      <c r="AI425" s="351"/>
      <c r="AJ425" s="351"/>
      <c r="AK425" s="351"/>
      <c r="AL425" s="351"/>
      <c r="AM425" s="351"/>
      <c r="AN425" s="351"/>
    </row>
    <row r="426" spans="2:40" s="5" customFormat="1">
      <c r="B426" s="7"/>
      <c r="C426" s="4"/>
      <c r="D426" s="33"/>
      <c r="E426" s="351"/>
      <c r="F426" s="351"/>
      <c r="G426" s="351"/>
      <c r="H426" s="351"/>
      <c r="I426" s="351"/>
      <c r="J426" s="351"/>
      <c r="K426" s="351"/>
      <c r="L426" s="351"/>
      <c r="M426" s="351"/>
      <c r="N426" s="351"/>
      <c r="O426" s="351"/>
      <c r="P426" s="351"/>
      <c r="Q426" s="351"/>
      <c r="R426" s="351"/>
      <c r="S426" s="351"/>
      <c r="T426" s="351"/>
      <c r="U426" s="351"/>
      <c r="V426" s="351"/>
      <c r="W426" s="351"/>
      <c r="X426" s="351"/>
      <c r="Y426" s="351"/>
      <c r="Z426" s="351"/>
      <c r="AA426" s="351"/>
      <c r="AB426" s="351"/>
      <c r="AC426" s="351"/>
      <c r="AD426" s="351"/>
      <c r="AE426" s="351"/>
      <c r="AF426" s="351"/>
      <c r="AG426" s="351"/>
      <c r="AH426" s="351"/>
      <c r="AI426" s="351"/>
      <c r="AJ426" s="351"/>
      <c r="AK426" s="351"/>
      <c r="AL426" s="351"/>
      <c r="AM426" s="351"/>
      <c r="AN426" s="351"/>
    </row>
    <row r="427" spans="2:40" s="5" customFormat="1">
      <c r="B427" s="7"/>
      <c r="C427" s="4"/>
      <c r="D427" s="33"/>
      <c r="E427" s="351"/>
      <c r="F427" s="351"/>
      <c r="G427" s="351"/>
      <c r="H427" s="351"/>
      <c r="I427" s="351"/>
      <c r="J427" s="351"/>
      <c r="K427" s="351"/>
      <c r="L427" s="351"/>
      <c r="M427" s="351"/>
      <c r="N427" s="351"/>
      <c r="O427" s="351"/>
      <c r="P427" s="351"/>
      <c r="Q427" s="351"/>
      <c r="R427" s="351"/>
      <c r="S427" s="351"/>
      <c r="T427" s="351"/>
      <c r="U427" s="351"/>
      <c r="V427" s="351"/>
      <c r="W427" s="351"/>
      <c r="X427" s="351"/>
      <c r="Y427" s="351"/>
      <c r="Z427" s="351"/>
      <c r="AA427" s="351"/>
      <c r="AB427" s="351"/>
      <c r="AC427" s="351"/>
      <c r="AD427" s="351"/>
      <c r="AE427" s="351"/>
      <c r="AF427" s="351"/>
      <c r="AG427" s="351"/>
      <c r="AH427" s="351"/>
      <c r="AI427" s="351"/>
      <c r="AJ427" s="351"/>
      <c r="AK427" s="351"/>
      <c r="AL427" s="351"/>
      <c r="AM427" s="351"/>
      <c r="AN427" s="351"/>
    </row>
    <row r="428" spans="2:40" s="5" customFormat="1">
      <c r="B428" s="7"/>
      <c r="C428" s="4"/>
      <c r="D428" s="33"/>
      <c r="E428" s="351"/>
      <c r="F428" s="351"/>
      <c r="G428" s="351"/>
      <c r="H428" s="351"/>
      <c r="I428" s="351"/>
      <c r="J428" s="351"/>
      <c r="K428" s="351"/>
      <c r="L428" s="351"/>
      <c r="M428" s="351"/>
      <c r="N428" s="351"/>
      <c r="O428" s="351"/>
      <c r="P428" s="351"/>
      <c r="Q428" s="351"/>
      <c r="R428" s="351"/>
      <c r="S428" s="351"/>
      <c r="T428" s="351"/>
      <c r="U428" s="351"/>
      <c r="V428" s="351"/>
      <c r="W428" s="351"/>
      <c r="X428" s="351"/>
      <c r="Y428" s="351"/>
      <c r="Z428" s="351"/>
      <c r="AA428" s="351"/>
      <c r="AB428" s="351"/>
      <c r="AC428" s="351"/>
      <c r="AD428" s="351"/>
      <c r="AE428" s="351"/>
      <c r="AF428" s="351"/>
      <c r="AG428" s="351"/>
      <c r="AH428" s="351"/>
      <c r="AI428" s="351"/>
      <c r="AJ428" s="351"/>
      <c r="AK428" s="351"/>
      <c r="AL428" s="351"/>
      <c r="AM428" s="351"/>
      <c r="AN428" s="351"/>
    </row>
    <row r="429" spans="2:40" s="5" customFormat="1">
      <c r="B429" s="7"/>
      <c r="C429" s="4"/>
      <c r="D429" s="33"/>
      <c r="E429" s="351"/>
      <c r="F429" s="351"/>
      <c r="G429" s="351"/>
      <c r="H429" s="351"/>
      <c r="I429" s="351"/>
      <c r="J429" s="351"/>
      <c r="K429" s="351"/>
      <c r="L429" s="351"/>
      <c r="M429" s="351"/>
      <c r="N429" s="351"/>
      <c r="O429" s="351"/>
      <c r="P429" s="351"/>
      <c r="Q429" s="351"/>
      <c r="R429" s="351"/>
      <c r="S429" s="351"/>
      <c r="T429" s="351"/>
      <c r="U429" s="351"/>
      <c r="V429" s="351"/>
      <c r="W429" s="351"/>
      <c r="X429" s="351"/>
      <c r="Y429" s="351"/>
      <c r="Z429" s="351"/>
      <c r="AA429" s="351"/>
      <c r="AB429" s="351"/>
      <c r="AC429" s="351"/>
      <c r="AD429" s="351"/>
      <c r="AE429" s="351"/>
      <c r="AF429" s="351"/>
      <c r="AG429" s="351"/>
      <c r="AH429" s="351"/>
      <c r="AI429" s="351"/>
      <c r="AJ429" s="351"/>
      <c r="AK429" s="351"/>
      <c r="AL429" s="351"/>
      <c r="AM429" s="351"/>
      <c r="AN429" s="351"/>
    </row>
    <row r="430" spans="2:40" s="5" customFormat="1">
      <c r="B430" s="7"/>
      <c r="C430" s="4"/>
      <c r="D430" s="33"/>
      <c r="E430" s="351"/>
      <c r="F430" s="351"/>
      <c r="G430" s="351"/>
      <c r="H430" s="351"/>
      <c r="I430" s="351"/>
      <c r="J430" s="351"/>
      <c r="K430" s="351"/>
      <c r="L430" s="351"/>
      <c r="M430" s="351"/>
      <c r="N430" s="351"/>
      <c r="O430" s="351"/>
      <c r="P430" s="351"/>
      <c r="Q430" s="351"/>
      <c r="R430" s="351"/>
      <c r="S430" s="351"/>
      <c r="T430" s="351"/>
      <c r="U430" s="351"/>
      <c r="V430" s="351"/>
      <c r="W430" s="351"/>
      <c r="X430" s="351"/>
      <c r="Y430" s="351"/>
      <c r="Z430" s="351"/>
      <c r="AA430" s="351"/>
      <c r="AB430" s="351"/>
      <c r="AC430" s="351"/>
      <c r="AD430" s="351"/>
      <c r="AE430" s="351"/>
      <c r="AF430" s="351"/>
      <c r="AG430" s="351"/>
      <c r="AH430" s="351"/>
      <c r="AI430" s="351"/>
      <c r="AJ430" s="351"/>
      <c r="AK430" s="351"/>
      <c r="AL430" s="351"/>
      <c r="AM430" s="351"/>
      <c r="AN430" s="351"/>
    </row>
    <row r="431" spans="2:40" s="5" customFormat="1">
      <c r="B431" s="7"/>
      <c r="C431" s="4"/>
      <c r="D431" s="33"/>
      <c r="E431" s="351"/>
      <c r="F431" s="351"/>
      <c r="G431" s="351"/>
      <c r="H431" s="351"/>
      <c r="I431" s="351"/>
      <c r="J431" s="351"/>
      <c r="K431" s="351"/>
      <c r="L431" s="351"/>
      <c r="M431" s="351"/>
      <c r="N431" s="351"/>
      <c r="O431" s="351"/>
      <c r="P431" s="351"/>
      <c r="Q431" s="351"/>
      <c r="R431" s="351"/>
      <c r="S431" s="351"/>
      <c r="T431" s="351"/>
      <c r="U431" s="351"/>
      <c r="V431" s="351"/>
      <c r="W431" s="351"/>
      <c r="X431" s="351"/>
      <c r="Y431" s="351"/>
      <c r="Z431" s="351"/>
      <c r="AA431" s="351"/>
      <c r="AB431" s="351"/>
      <c r="AC431" s="351"/>
      <c r="AD431" s="351"/>
      <c r="AE431" s="351"/>
      <c r="AF431" s="351"/>
      <c r="AG431" s="351"/>
      <c r="AH431" s="351"/>
      <c r="AI431" s="351"/>
      <c r="AJ431" s="351"/>
      <c r="AK431" s="351"/>
      <c r="AL431" s="351"/>
      <c r="AM431" s="351"/>
      <c r="AN431" s="351"/>
    </row>
    <row r="432" spans="2:40" s="5" customFormat="1">
      <c r="B432" s="7"/>
      <c r="C432" s="4"/>
      <c r="D432" s="33"/>
      <c r="E432" s="351"/>
      <c r="F432" s="351"/>
      <c r="G432" s="351"/>
      <c r="H432" s="351"/>
      <c r="I432" s="351"/>
      <c r="J432" s="351"/>
      <c r="K432" s="351"/>
      <c r="L432" s="351"/>
      <c r="M432" s="351"/>
      <c r="N432" s="351"/>
      <c r="O432" s="351"/>
      <c r="P432" s="351"/>
      <c r="Q432" s="351"/>
      <c r="R432" s="351"/>
      <c r="S432" s="351"/>
      <c r="T432" s="351"/>
      <c r="U432" s="351"/>
      <c r="V432" s="351"/>
      <c r="W432" s="351"/>
      <c r="X432" s="351"/>
      <c r="Y432" s="351"/>
      <c r="Z432" s="351"/>
      <c r="AA432" s="351"/>
      <c r="AB432" s="351"/>
      <c r="AC432" s="351"/>
      <c r="AD432" s="351"/>
      <c r="AE432" s="351"/>
      <c r="AF432" s="351"/>
      <c r="AG432" s="351"/>
      <c r="AH432" s="351"/>
      <c r="AI432" s="351"/>
      <c r="AJ432" s="351"/>
      <c r="AK432" s="351"/>
      <c r="AL432" s="351"/>
      <c r="AM432" s="351"/>
      <c r="AN432" s="351"/>
    </row>
    <row r="433" spans="2:40" s="5" customFormat="1">
      <c r="B433" s="7"/>
      <c r="C433" s="4"/>
      <c r="D433" s="33"/>
      <c r="E433" s="351"/>
      <c r="F433" s="351"/>
      <c r="G433" s="351"/>
      <c r="H433" s="351"/>
      <c r="I433" s="351"/>
      <c r="J433" s="351"/>
      <c r="K433" s="351"/>
      <c r="L433" s="351"/>
      <c r="M433" s="351"/>
      <c r="N433" s="351"/>
      <c r="O433" s="351"/>
      <c r="P433" s="351"/>
      <c r="Q433" s="351"/>
      <c r="R433" s="351"/>
      <c r="S433" s="351"/>
      <c r="T433" s="351"/>
      <c r="U433" s="351"/>
      <c r="V433" s="351"/>
      <c r="W433" s="351"/>
      <c r="X433" s="351"/>
      <c r="Y433" s="351"/>
      <c r="Z433" s="351"/>
      <c r="AA433" s="351"/>
      <c r="AB433" s="351"/>
      <c r="AC433" s="351"/>
      <c r="AD433" s="351"/>
      <c r="AE433" s="351"/>
      <c r="AF433" s="351"/>
      <c r="AG433" s="351"/>
      <c r="AH433" s="351"/>
      <c r="AI433" s="351"/>
      <c r="AJ433" s="351"/>
      <c r="AK433" s="351"/>
      <c r="AL433" s="351"/>
      <c r="AM433" s="351"/>
      <c r="AN433" s="351"/>
    </row>
    <row r="434" spans="2:40" s="5" customFormat="1">
      <c r="B434" s="7"/>
      <c r="C434" s="4"/>
      <c r="D434" s="33"/>
      <c r="E434" s="351"/>
      <c r="F434" s="351"/>
      <c r="G434" s="351"/>
      <c r="H434" s="351"/>
      <c r="I434" s="351"/>
      <c r="J434" s="351"/>
      <c r="K434" s="351"/>
      <c r="L434" s="351"/>
      <c r="M434" s="351"/>
      <c r="N434" s="351"/>
      <c r="O434" s="351"/>
      <c r="P434" s="351"/>
      <c r="Q434" s="351"/>
      <c r="R434" s="351"/>
      <c r="S434" s="351"/>
      <c r="T434" s="351"/>
      <c r="U434" s="351"/>
      <c r="V434" s="351"/>
      <c r="W434" s="351"/>
      <c r="X434" s="351"/>
      <c r="Y434" s="351"/>
      <c r="Z434" s="351"/>
      <c r="AA434" s="351"/>
      <c r="AB434" s="351"/>
      <c r="AC434" s="351"/>
      <c r="AD434" s="351"/>
      <c r="AE434" s="351"/>
      <c r="AF434" s="351"/>
      <c r="AG434" s="351"/>
      <c r="AH434" s="351"/>
      <c r="AI434" s="351"/>
      <c r="AJ434" s="351"/>
      <c r="AK434" s="351"/>
      <c r="AL434" s="351"/>
      <c r="AM434" s="351"/>
      <c r="AN434" s="351"/>
    </row>
    <row r="435" spans="2:40" s="5" customFormat="1">
      <c r="B435" s="7"/>
      <c r="C435" s="4"/>
      <c r="D435" s="33"/>
      <c r="E435" s="351"/>
      <c r="F435" s="351"/>
      <c r="G435" s="351"/>
      <c r="H435" s="351"/>
      <c r="I435" s="351"/>
      <c r="J435" s="351"/>
      <c r="K435" s="351"/>
      <c r="L435" s="351"/>
      <c r="M435" s="351"/>
      <c r="N435" s="351"/>
      <c r="O435" s="351"/>
      <c r="P435" s="351"/>
      <c r="Q435" s="351"/>
      <c r="R435" s="351"/>
      <c r="S435" s="351"/>
      <c r="T435" s="351"/>
      <c r="U435" s="351"/>
      <c r="V435" s="351"/>
      <c r="W435" s="351"/>
      <c r="X435" s="351"/>
      <c r="Y435" s="351"/>
      <c r="Z435" s="351"/>
      <c r="AA435" s="351"/>
      <c r="AB435" s="351"/>
      <c r="AC435" s="351"/>
      <c r="AD435" s="351"/>
      <c r="AE435" s="351"/>
      <c r="AF435" s="351"/>
      <c r="AG435" s="351"/>
      <c r="AH435" s="351"/>
      <c r="AI435" s="351"/>
      <c r="AJ435" s="351"/>
      <c r="AK435" s="351"/>
      <c r="AL435" s="351"/>
      <c r="AM435" s="351"/>
      <c r="AN435" s="351"/>
    </row>
    <row r="436" spans="2:40" s="5" customFormat="1">
      <c r="B436" s="7"/>
      <c r="C436" s="4"/>
      <c r="D436" s="33"/>
      <c r="E436" s="351"/>
      <c r="F436" s="351"/>
      <c r="G436" s="351"/>
      <c r="H436" s="351"/>
      <c r="I436" s="351"/>
      <c r="J436" s="351"/>
      <c r="K436" s="351"/>
      <c r="L436" s="351"/>
      <c r="M436" s="351"/>
      <c r="N436" s="351"/>
      <c r="O436" s="351"/>
      <c r="P436" s="351"/>
      <c r="Q436" s="351"/>
      <c r="R436" s="351"/>
      <c r="S436" s="351"/>
      <c r="T436" s="351"/>
      <c r="U436" s="351"/>
      <c r="V436" s="351"/>
      <c r="W436" s="351"/>
      <c r="X436" s="351"/>
      <c r="Y436" s="351"/>
      <c r="Z436" s="351"/>
      <c r="AA436" s="351"/>
      <c r="AB436" s="351"/>
      <c r="AC436" s="351"/>
      <c r="AD436" s="351"/>
      <c r="AE436" s="351"/>
      <c r="AF436" s="351"/>
      <c r="AG436" s="351"/>
      <c r="AH436" s="351"/>
      <c r="AI436" s="351"/>
      <c r="AJ436" s="351"/>
      <c r="AK436" s="351"/>
      <c r="AL436" s="351"/>
      <c r="AM436" s="351"/>
      <c r="AN436" s="351"/>
    </row>
    <row r="437" spans="2:40" s="5" customFormat="1">
      <c r="B437" s="7"/>
      <c r="C437" s="4"/>
      <c r="D437" s="33"/>
      <c r="E437" s="351"/>
      <c r="F437" s="351"/>
      <c r="G437" s="351"/>
      <c r="H437" s="351"/>
      <c r="I437" s="351"/>
      <c r="J437" s="351"/>
      <c r="K437" s="351"/>
      <c r="L437" s="351"/>
      <c r="M437" s="351"/>
      <c r="N437" s="351"/>
      <c r="O437" s="351"/>
      <c r="P437" s="351"/>
      <c r="Q437" s="351"/>
      <c r="R437" s="351"/>
      <c r="S437" s="351"/>
      <c r="T437" s="351"/>
      <c r="U437" s="351"/>
      <c r="V437" s="351"/>
      <c r="W437" s="351"/>
      <c r="X437" s="351"/>
      <c r="Y437" s="351"/>
      <c r="Z437" s="351"/>
      <c r="AA437" s="351"/>
      <c r="AB437" s="351"/>
      <c r="AC437" s="351"/>
      <c r="AD437" s="351"/>
      <c r="AE437" s="351"/>
      <c r="AF437" s="351"/>
      <c r="AG437" s="351"/>
      <c r="AH437" s="351"/>
      <c r="AI437" s="351"/>
      <c r="AJ437" s="351"/>
      <c r="AK437" s="351"/>
      <c r="AL437" s="351"/>
      <c r="AM437" s="351"/>
      <c r="AN437" s="351"/>
    </row>
    <row r="438" spans="2:40" s="5" customFormat="1">
      <c r="B438" s="7"/>
      <c r="C438" s="4"/>
      <c r="D438" s="33"/>
      <c r="E438" s="351"/>
      <c r="F438" s="351"/>
      <c r="G438" s="351"/>
      <c r="H438" s="351"/>
      <c r="I438" s="351"/>
      <c r="J438" s="351"/>
      <c r="K438" s="351"/>
      <c r="L438" s="351"/>
      <c r="M438" s="351"/>
      <c r="N438" s="351"/>
      <c r="O438" s="351"/>
      <c r="P438" s="351"/>
      <c r="Q438" s="351"/>
      <c r="R438" s="351"/>
      <c r="S438" s="351"/>
      <c r="T438" s="351"/>
      <c r="U438" s="351"/>
      <c r="V438" s="351"/>
      <c r="W438" s="351"/>
      <c r="X438" s="351"/>
      <c r="Y438" s="351"/>
      <c r="Z438" s="351"/>
      <c r="AA438" s="351"/>
      <c r="AB438" s="351"/>
      <c r="AC438" s="351"/>
      <c r="AD438" s="351"/>
      <c r="AE438" s="351"/>
      <c r="AF438" s="351"/>
      <c r="AG438" s="351"/>
      <c r="AH438" s="351"/>
      <c r="AI438" s="351"/>
      <c r="AJ438" s="351"/>
      <c r="AK438" s="351"/>
      <c r="AL438" s="351"/>
      <c r="AM438" s="351"/>
      <c r="AN438" s="351"/>
    </row>
    <row r="439" spans="2:40" s="5" customFormat="1">
      <c r="B439" s="7"/>
      <c r="C439" s="4"/>
      <c r="D439" s="33"/>
      <c r="E439" s="351"/>
      <c r="F439" s="351"/>
      <c r="G439" s="351"/>
      <c r="H439" s="351"/>
      <c r="I439" s="351"/>
      <c r="J439" s="351"/>
      <c r="K439" s="351"/>
      <c r="L439" s="351"/>
      <c r="M439" s="351"/>
      <c r="N439" s="351"/>
      <c r="O439" s="351"/>
      <c r="P439" s="351"/>
      <c r="Q439" s="351"/>
      <c r="R439" s="351"/>
      <c r="S439" s="351"/>
      <c r="T439" s="351"/>
      <c r="U439" s="351"/>
      <c r="V439" s="351"/>
      <c r="W439" s="351"/>
      <c r="X439" s="351"/>
      <c r="Y439" s="351"/>
      <c r="Z439" s="351"/>
      <c r="AA439" s="351"/>
      <c r="AB439" s="351"/>
      <c r="AC439" s="351"/>
      <c r="AD439" s="351"/>
      <c r="AE439" s="351"/>
      <c r="AF439" s="351"/>
      <c r="AG439" s="351"/>
      <c r="AH439" s="351"/>
      <c r="AI439" s="351"/>
      <c r="AJ439" s="351"/>
      <c r="AK439" s="351"/>
      <c r="AL439" s="351"/>
      <c r="AM439" s="351"/>
      <c r="AN439" s="351"/>
    </row>
    <row r="440" spans="2:40" s="5" customFormat="1">
      <c r="B440" s="7"/>
      <c r="C440" s="4"/>
      <c r="D440" s="33"/>
      <c r="E440" s="351"/>
      <c r="F440" s="351"/>
      <c r="G440" s="351"/>
      <c r="H440" s="351"/>
      <c r="I440" s="351"/>
      <c r="J440" s="351"/>
      <c r="K440" s="351"/>
      <c r="L440" s="351"/>
      <c r="M440" s="351"/>
      <c r="N440" s="351"/>
      <c r="O440" s="351"/>
      <c r="P440" s="351"/>
      <c r="Q440" s="351"/>
      <c r="R440" s="351"/>
      <c r="S440" s="351"/>
      <c r="T440" s="351"/>
      <c r="U440" s="351"/>
      <c r="V440" s="351"/>
      <c r="W440" s="351"/>
      <c r="X440" s="351"/>
      <c r="Y440" s="351"/>
      <c r="Z440" s="351"/>
      <c r="AA440" s="351"/>
      <c r="AB440" s="351"/>
      <c r="AC440" s="351"/>
      <c r="AD440" s="351"/>
      <c r="AE440" s="351"/>
      <c r="AF440" s="351"/>
      <c r="AG440" s="351"/>
      <c r="AH440" s="351"/>
      <c r="AI440" s="351"/>
      <c r="AJ440" s="351"/>
      <c r="AK440" s="351"/>
      <c r="AL440" s="351"/>
      <c r="AM440" s="351"/>
      <c r="AN440" s="351"/>
    </row>
    <row r="441" spans="2:40" s="5" customFormat="1">
      <c r="B441" s="7"/>
      <c r="C441" s="4"/>
      <c r="D441" s="33"/>
      <c r="E441" s="351"/>
      <c r="F441" s="351"/>
      <c r="G441" s="351"/>
      <c r="H441" s="351"/>
      <c r="I441" s="351"/>
      <c r="J441" s="351"/>
      <c r="K441" s="351"/>
      <c r="L441" s="351"/>
      <c r="M441" s="351"/>
      <c r="N441" s="351"/>
      <c r="O441" s="351"/>
      <c r="P441" s="351"/>
      <c r="Q441" s="351"/>
      <c r="R441" s="351"/>
      <c r="S441" s="351"/>
      <c r="T441" s="351"/>
      <c r="U441" s="351"/>
      <c r="V441" s="351"/>
      <c r="W441" s="351"/>
      <c r="X441" s="351"/>
      <c r="Y441" s="351"/>
      <c r="Z441" s="351"/>
      <c r="AA441" s="351"/>
      <c r="AB441" s="351"/>
      <c r="AC441" s="351"/>
      <c r="AD441" s="351"/>
      <c r="AE441" s="351"/>
      <c r="AF441" s="351"/>
      <c r="AG441" s="351"/>
      <c r="AH441" s="351"/>
      <c r="AI441" s="351"/>
      <c r="AJ441" s="351"/>
      <c r="AK441" s="351"/>
      <c r="AL441" s="351"/>
      <c r="AM441" s="351"/>
      <c r="AN441" s="351"/>
    </row>
    <row r="442" spans="2:40" s="5" customFormat="1">
      <c r="B442" s="7"/>
      <c r="C442" s="4"/>
      <c r="D442" s="33"/>
      <c r="E442" s="351"/>
      <c r="F442" s="351"/>
      <c r="G442" s="351"/>
      <c r="H442" s="351"/>
      <c r="I442" s="351"/>
      <c r="J442" s="351"/>
      <c r="K442" s="351"/>
      <c r="L442" s="351"/>
      <c r="M442" s="351"/>
      <c r="N442" s="351"/>
      <c r="O442" s="351"/>
      <c r="P442" s="351"/>
      <c r="Q442" s="351"/>
      <c r="R442" s="351"/>
      <c r="S442" s="351"/>
      <c r="T442" s="351"/>
      <c r="U442" s="351"/>
      <c r="V442" s="351"/>
      <c r="W442" s="351"/>
      <c r="X442" s="351"/>
      <c r="Y442" s="351"/>
      <c r="Z442" s="351"/>
      <c r="AA442" s="351"/>
      <c r="AB442" s="351"/>
      <c r="AC442" s="351"/>
      <c r="AD442" s="351"/>
      <c r="AE442" s="351"/>
      <c r="AF442" s="351"/>
      <c r="AG442" s="351"/>
      <c r="AH442" s="351"/>
      <c r="AI442" s="351"/>
      <c r="AJ442" s="351"/>
      <c r="AK442" s="351"/>
      <c r="AL442" s="351"/>
      <c r="AM442" s="351"/>
      <c r="AN442" s="351"/>
    </row>
    <row r="443" spans="2:40" s="5" customFormat="1">
      <c r="B443" s="7"/>
      <c r="C443" s="4"/>
      <c r="D443" s="33"/>
      <c r="E443" s="351"/>
      <c r="F443" s="351"/>
      <c r="G443" s="351"/>
      <c r="H443" s="351"/>
      <c r="I443" s="351"/>
      <c r="J443" s="351"/>
      <c r="K443" s="351"/>
      <c r="L443" s="351"/>
      <c r="M443" s="351"/>
      <c r="N443" s="351"/>
      <c r="O443" s="351"/>
      <c r="P443" s="351"/>
      <c r="Q443" s="351"/>
      <c r="R443" s="351"/>
      <c r="S443" s="351"/>
      <c r="T443" s="351"/>
      <c r="U443" s="351"/>
      <c r="V443" s="351"/>
      <c r="W443" s="351"/>
      <c r="X443" s="351"/>
      <c r="Y443" s="351"/>
      <c r="Z443" s="351"/>
      <c r="AA443" s="351"/>
      <c r="AB443" s="351"/>
      <c r="AC443" s="351"/>
      <c r="AD443" s="351"/>
      <c r="AE443" s="351"/>
      <c r="AF443" s="351"/>
      <c r="AG443" s="351"/>
      <c r="AH443" s="351"/>
      <c r="AI443" s="351"/>
      <c r="AJ443" s="351"/>
      <c r="AK443" s="351"/>
      <c r="AL443" s="351"/>
      <c r="AM443" s="351"/>
      <c r="AN443" s="351"/>
    </row>
    <row r="444" spans="2:40" s="5" customFormat="1">
      <c r="B444" s="7"/>
      <c r="C444" s="4"/>
      <c r="D444" s="33"/>
      <c r="E444" s="351"/>
      <c r="F444" s="351"/>
      <c r="G444" s="351"/>
      <c r="H444" s="351"/>
      <c r="I444" s="351"/>
      <c r="J444" s="351"/>
      <c r="K444" s="351"/>
      <c r="L444" s="351"/>
      <c r="M444" s="351"/>
      <c r="N444" s="351"/>
      <c r="O444" s="351"/>
      <c r="P444" s="351"/>
      <c r="Q444" s="351"/>
      <c r="R444" s="351"/>
      <c r="S444" s="351"/>
      <c r="T444" s="351"/>
      <c r="U444" s="351"/>
      <c r="V444" s="351"/>
      <c r="W444" s="351"/>
      <c r="X444" s="351"/>
      <c r="Y444" s="351"/>
      <c r="Z444" s="351"/>
      <c r="AA444" s="351"/>
      <c r="AB444" s="351"/>
      <c r="AC444" s="351"/>
      <c r="AD444" s="351"/>
      <c r="AE444" s="351"/>
      <c r="AF444" s="351"/>
      <c r="AG444" s="351"/>
      <c r="AH444" s="351"/>
      <c r="AI444" s="351"/>
      <c r="AJ444" s="351"/>
      <c r="AK444" s="351"/>
      <c r="AL444" s="351"/>
      <c r="AM444" s="351"/>
      <c r="AN444" s="351"/>
    </row>
    <row r="445" spans="2:40" s="5" customFormat="1">
      <c r="B445" s="7"/>
      <c r="C445" s="4"/>
      <c r="D445" s="33"/>
      <c r="E445" s="351"/>
      <c r="F445" s="351"/>
      <c r="G445" s="351"/>
      <c r="H445" s="351"/>
      <c r="I445" s="351"/>
      <c r="J445" s="351"/>
      <c r="K445" s="351"/>
      <c r="L445" s="351"/>
      <c r="M445" s="351"/>
      <c r="N445" s="351"/>
      <c r="O445" s="351"/>
      <c r="P445" s="351"/>
      <c r="Q445" s="351"/>
      <c r="R445" s="351"/>
      <c r="S445" s="351"/>
      <c r="T445" s="351"/>
      <c r="U445" s="351"/>
      <c r="V445" s="351"/>
      <c r="W445" s="351"/>
      <c r="X445" s="351"/>
      <c r="Y445" s="351"/>
      <c r="Z445" s="351"/>
      <c r="AA445" s="351"/>
      <c r="AB445" s="351"/>
      <c r="AC445" s="351"/>
      <c r="AD445" s="351"/>
      <c r="AE445" s="351"/>
      <c r="AF445" s="351"/>
      <c r="AG445" s="351"/>
      <c r="AH445" s="351"/>
      <c r="AI445" s="351"/>
      <c r="AJ445" s="351"/>
      <c r="AK445" s="351"/>
      <c r="AL445" s="351"/>
      <c r="AM445" s="351"/>
      <c r="AN445" s="351"/>
    </row>
    <row r="446" spans="2:40" s="5" customFormat="1">
      <c r="B446" s="7"/>
      <c r="C446" s="4"/>
      <c r="D446" s="33"/>
      <c r="E446" s="351"/>
      <c r="F446" s="351"/>
      <c r="G446" s="351"/>
      <c r="H446" s="351"/>
      <c r="I446" s="351"/>
      <c r="J446" s="351"/>
      <c r="K446" s="351"/>
      <c r="L446" s="351"/>
      <c r="M446" s="351"/>
      <c r="N446" s="351"/>
      <c r="O446" s="351"/>
      <c r="P446" s="351"/>
      <c r="Q446" s="351"/>
      <c r="R446" s="351"/>
      <c r="S446" s="351"/>
      <c r="T446" s="351"/>
      <c r="U446" s="351"/>
      <c r="V446" s="351"/>
      <c r="W446" s="351"/>
      <c r="X446" s="351"/>
      <c r="Y446" s="351"/>
      <c r="Z446" s="351"/>
      <c r="AA446" s="351"/>
      <c r="AB446" s="351"/>
      <c r="AC446" s="351"/>
      <c r="AD446" s="351"/>
      <c r="AE446" s="351"/>
      <c r="AF446" s="351"/>
      <c r="AG446" s="351"/>
      <c r="AH446" s="351"/>
      <c r="AI446" s="351"/>
      <c r="AJ446" s="351"/>
      <c r="AK446" s="351"/>
      <c r="AL446" s="351"/>
      <c r="AM446" s="351"/>
      <c r="AN446" s="351"/>
    </row>
    <row r="447" spans="2:40" s="5" customFormat="1">
      <c r="B447" s="7"/>
      <c r="C447" s="4"/>
      <c r="D447" s="33"/>
      <c r="E447" s="351"/>
      <c r="F447" s="351"/>
      <c r="G447" s="351"/>
      <c r="H447" s="351"/>
      <c r="I447" s="351"/>
      <c r="J447" s="351"/>
      <c r="K447" s="351"/>
      <c r="L447" s="351"/>
      <c r="M447" s="351"/>
      <c r="N447" s="351"/>
      <c r="O447" s="351"/>
      <c r="P447" s="351"/>
      <c r="Q447" s="351"/>
      <c r="R447" s="351"/>
      <c r="S447" s="351"/>
      <c r="T447" s="351"/>
      <c r="U447" s="351"/>
      <c r="V447" s="351"/>
      <c r="W447" s="351"/>
      <c r="X447" s="351"/>
      <c r="Y447" s="351"/>
      <c r="Z447" s="351"/>
      <c r="AA447" s="351"/>
      <c r="AB447" s="351"/>
      <c r="AC447" s="351"/>
      <c r="AD447" s="351"/>
      <c r="AE447" s="351"/>
      <c r="AF447" s="351"/>
      <c r="AG447" s="351"/>
      <c r="AH447" s="351"/>
      <c r="AI447" s="351"/>
      <c r="AJ447" s="351"/>
      <c r="AK447" s="351"/>
      <c r="AL447" s="351"/>
      <c r="AM447" s="351"/>
      <c r="AN447" s="351"/>
    </row>
    <row r="448" spans="2:40" s="5" customFormat="1">
      <c r="B448" s="7"/>
      <c r="C448" s="4"/>
      <c r="D448" s="33"/>
      <c r="E448" s="351"/>
      <c r="F448" s="351"/>
      <c r="G448" s="351"/>
      <c r="H448" s="351"/>
      <c r="I448" s="351"/>
      <c r="J448" s="351"/>
      <c r="K448" s="351"/>
      <c r="L448" s="351"/>
      <c r="M448" s="351"/>
      <c r="N448" s="351"/>
      <c r="O448" s="351"/>
      <c r="P448" s="351"/>
      <c r="Q448" s="351"/>
      <c r="R448" s="351"/>
      <c r="S448" s="351"/>
      <c r="T448" s="351"/>
      <c r="U448" s="351"/>
      <c r="V448" s="351"/>
      <c r="W448" s="351"/>
      <c r="X448" s="351"/>
      <c r="Y448" s="351"/>
      <c r="Z448" s="351"/>
      <c r="AA448" s="351"/>
      <c r="AB448" s="351"/>
      <c r="AC448" s="351"/>
      <c r="AD448" s="351"/>
      <c r="AE448" s="351"/>
      <c r="AF448" s="351"/>
      <c r="AG448" s="351"/>
      <c r="AH448" s="351"/>
      <c r="AI448" s="351"/>
      <c r="AJ448" s="351"/>
      <c r="AK448" s="351"/>
      <c r="AL448" s="351"/>
      <c r="AM448" s="351"/>
      <c r="AN448" s="351"/>
    </row>
    <row r="449" spans="2:40" s="5" customFormat="1">
      <c r="B449" s="7"/>
      <c r="C449" s="4"/>
      <c r="D449" s="33"/>
      <c r="E449" s="351"/>
      <c r="F449" s="351"/>
      <c r="G449" s="351"/>
      <c r="H449" s="351"/>
      <c r="I449" s="351"/>
      <c r="J449" s="351"/>
      <c r="K449" s="351"/>
      <c r="L449" s="351"/>
      <c r="M449" s="351"/>
      <c r="N449" s="351"/>
      <c r="O449" s="351"/>
      <c r="P449" s="351"/>
      <c r="Q449" s="351"/>
      <c r="R449" s="351"/>
      <c r="S449" s="351"/>
      <c r="T449" s="351"/>
      <c r="U449" s="351"/>
      <c r="V449" s="351"/>
      <c r="W449" s="351"/>
      <c r="X449" s="351"/>
      <c r="Y449" s="351"/>
      <c r="Z449" s="351"/>
      <c r="AA449" s="351"/>
      <c r="AB449" s="351"/>
      <c r="AC449" s="351"/>
      <c r="AD449" s="351"/>
      <c r="AE449" s="351"/>
      <c r="AF449" s="351"/>
      <c r="AG449" s="351"/>
      <c r="AH449" s="351"/>
      <c r="AI449" s="351"/>
      <c r="AJ449" s="351"/>
      <c r="AK449" s="351"/>
      <c r="AL449" s="351"/>
      <c r="AM449" s="351"/>
      <c r="AN449" s="351"/>
    </row>
    <row r="450" spans="2:40" s="5" customFormat="1">
      <c r="B450" s="7"/>
      <c r="C450" s="4"/>
      <c r="D450" s="33"/>
      <c r="E450" s="351"/>
      <c r="F450" s="351"/>
      <c r="G450" s="351"/>
      <c r="H450" s="351"/>
      <c r="I450" s="351"/>
      <c r="J450" s="351"/>
      <c r="K450" s="351"/>
      <c r="L450" s="351"/>
      <c r="M450" s="351"/>
      <c r="N450" s="351"/>
      <c r="O450" s="351"/>
      <c r="P450" s="351"/>
      <c r="Q450" s="351"/>
      <c r="R450" s="351"/>
      <c r="S450" s="351"/>
      <c r="T450" s="351"/>
      <c r="U450" s="351"/>
      <c r="V450" s="351"/>
      <c r="W450" s="351"/>
      <c r="X450" s="351"/>
      <c r="Y450" s="351"/>
      <c r="Z450" s="351"/>
      <c r="AA450" s="351"/>
      <c r="AB450" s="351"/>
      <c r="AC450" s="351"/>
      <c r="AD450" s="351"/>
      <c r="AE450" s="351"/>
      <c r="AF450" s="351"/>
      <c r="AG450" s="351"/>
      <c r="AH450" s="351"/>
      <c r="AI450" s="351"/>
      <c r="AJ450" s="351"/>
      <c r="AK450" s="351"/>
      <c r="AL450" s="351"/>
      <c r="AM450" s="351"/>
      <c r="AN450" s="351"/>
    </row>
    <row r="451" spans="2:40" s="5" customFormat="1">
      <c r="B451" s="7"/>
      <c r="C451" s="4"/>
      <c r="D451" s="33"/>
      <c r="E451" s="351"/>
      <c r="F451" s="351"/>
      <c r="G451" s="351"/>
      <c r="H451" s="351"/>
      <c r="I451" s="351"/>
      <c r="J451" s="351"/>
      <c r="K451" s="351"/>
      <c r="L451" s="351"/>
      <c r="M451" s="351"/>
      <c r="N451" s="351"/>
      <c r="O451" s="351"/>
      <c r="P451" s="351"/>
      <c r="Q451" s="351"/>
      <c r="R451" s="351"/>
      <c r="S451" s="351"/>
      <c r="T451" s="351"/>
      <c r="U451" s="351"/>
      <c r="V451" s="351"/>
      <c r="W451" s="351"/>
      <c r="X451" s="351"/>
      <c r="Y451" s="351"/>
      <c r="Z451" s="351"/>
      <c r="AA451" s="351"/>
      <c r="AB451" s="351"/>
      <c r="AC451" s="351"/>
      <c r="AD451" s="351"/>
      <c r="AE451" s="351"/>
      <c r="AF451" s="351"/>
      <c r="AG451" s="351"/>
      <c r="AH451" s="351"/>
      <c r="AI451" s="351"/>
      <c r="AJ451" s="351"/>
      <c r="AK451" s="351"/>
      <c r="AL451" s="351"/>
      <c r="AM451" s="351"/>
      <c r="AN451" s="351"/>
    </row>
    <row r="452" spans="2:40" s="5" customFormat="1">
      <c r="B452" s="7"/>
      <c r="C452" s="4"/>
      <c r="D452" s="33"/>
      <c r="E452" s="351"/>
      <c r="F452" s="351"/>
      <c r="G452" s="351"/>
      <c r="H452" s="351"/>
      <c r="I452" s="351"/>
      <c r="J452" s="351"/>
      <c r="K452" s="351"/>
      <c r="L452" s="351"/>
      <c r="M452" s="351"/>
      <c r="N452" s="351"/>
      <c r="O452" s="351"/>
      <c r="P452" s="351"/>
      <c r="Q452" s="351"/>
      <c r="R452" s="351"/>
      <c r="S452" s="351"/>
      <c r="T452" s="351"/>
      <c r="U452" s="351"/>
      <c r="V452" s="351"/>
      <c r="W452" s="351"/>
      <c r="X452" s="351"/>
      <c r="Y452" s="351"/>
      <c r="Z452" s="351"/>
      <c r="AA452" s="351"/>
      <c r="AB452" s="351"/>
      <c r="AC452" s="351"/>
      <c r="AD452" s="351"/>
      <c r="AE452" s="351"/>
      <c r="AF452" s="351"/>
      <c r="AG452" s="351"/>
      <c r="AH452" s="351"/>
      <c r="AI452" s="351"/>
      <c r="AJ452" s="351"/>
      <c r="AK452" s="351"/>
      <c r="AL452" s="351"/>
      <c r="AM452" s="351"/>
      <c r="AN452" s="351"/>
    </row>
    <row r="453" spans="2:40" s="5" customFormat="1">
      <c r="B453" s="7"/>
      <c r="C453" s="4"/>
      <c r="D453" s="33"/>
      <c r="E453" s="351"/>
      <c r="F453" s="351"/>
      <c r="G453" s="351"/>
      <c r="H453" s="351"/>
      <c r="I453" s="351"/>
      <c r="J453" s="351"/>
      <c r="K453" s="351"/>
      <c r="L453" s="351"/>
      <c r="M453" s="351"/>
      <c r="N453" s="351"/>
      <c r="O453" s="351"/>
      <c r="P453" s="351"/>
      <c r="Q453" s="351"/>
      <c r="R453" s="351"/>
      <c r="S453" s="351"/>
      <c r="T453" s="351"/>
      <c r="U453" s="351"/>
      <c r="V453" s="351"/>
      <c r="W453" s="351"/>
      <c r="X453" s="351"/>
      <c r="Y453" s="351"/>
      <c r="Z453" s="351"/>
      <c r="AA453" s="351"/>
      <c r="AB453" s="351"/>
      <c r="AC453" s="351"/>
      <c r="AD453" s="351"/>
      <c r="AE453" s="351"/>
      <c r="AF453" s="351"/>
      <c r="AG453" s="351"/>
      <c r="AH453" s="351"/>
      <c r="AI453" s="351"/>
      <c r="AJ453" s="351"/>
      <c r="AK453" s="351"/>
      <c r="AL453" s="351"/>
      <c r="AM453" s="351"/>
      <c r="AN453" s="351"/>
    </row>
    <row r="454" spans="2:40" s="5" customFormat="1">
      <c r="B454" s="7"/>
      <c r="C454" s="4"/>
      <c r="D454" s="33"/>
      <c r="E454" s="351"/>
      <c r="F454" s="351"/>
      <c r="G454" s="351"/>
      <c r="H454" s="351"/>
      <c r="I454" s="351"/>
      <c r="J454" s="351"/>
      <c r="K454" s="351"/>
      <c r="L454" s="351"/>
      <c r="M454" s="351"/>
      <c r="N454" s="351"/>
      <c r="O454" s="351"/>
      <c r="P454" s="351"/>
      <c r="Q454" s="351"/>
      <c r="R454" s="351"/>
      <c r="S454" s="351"/>
      <c r="T454" s="351"/>
      <c r="U454" s="351"/>
      <c r="V454" s="351"/>
      <c r="W454" s="351"/>
      <c r="X454" s="351"/>
      <c r="Y454" s="351"/>
      <c r="Z454" s="351"/>
      <c r="AA454" s="351"/>
      <c r="AB454" s="351"/>
      <c r="AC454" s="351"/>
      <c r="AD454" s="351"/>
      <c r="AE454" s="351"/>
      <c r="AF454" s="351"/>
      <c r="AG454" s="351"/>
      <c r="AH454" s="351"/>
      <c r="AI454" s="351"/>
      <c r="AJ454" s="351"/>
      <c r="AK454" s="351"/>
      <c r="AL454" s="351"/>
      <c r="AM454" s="351"/>
      <c r="AN454" s="351"/>
    </row>
    <row r="455" spans="2:40" s="5" customFormat="1">
      <c r="B455" s="7"/>
      <c r="C455" s="4"/>
      <c r="D455" s="33"/>
      <c r="E455" s="351"/>
      <c r="F455" s="351"/>
      <c r="G455" s="351"/>
      <c r="H455" s="351"/>
      <c r="I455" s="351"/>
      <c r="J455" s="351"/>
      <c r="K455" s="351"/>
      <c r="L455" s="351"/>
      <c r="M455" s="351"/>
      <c r="N455" s="351"/>
      <c r="O455" s="351"/>
      <c r="P455" s="351"/>
      <c r="Q455" s="351"/>
      <c r="R455" s="351"/>
      <c r="S455" s="351"/>
      <c r="T455" s="351"/>
      <c r="U455" s="351"/>
      <c r="V455" s="351"/>
      <c r="W455" s="351"/>
      <c r="X455" s="351"/>
      <c r="Y455" s="351"/>
      <c r="Z455" s="351"/>
      <c r="AA455" s="351"/>
      <c r="AB455" s="351"/>
      <c r="AC455" s="351"/>
      <c r="AD455" s="351"/>
      <c r="AE455" s="351"/>
      <c r="AF455" s="351"/>
      <c r="AG455" s="351"/>
      <c r="AH455" s="351"/>
      <c r="AI455" s="351"/>
      <c r="AJ455" s="351"/>
      <c r="AK455" s="351"/>
      <c r="AL455" s="351"/>
      <c r="AM455" s="351"/>
      <c r="AN455" s="351"/>
    </row>
    <row r="456" spans="2:40" s="5" customFormat="1">
      <c r="B456" s="7"/>
      <c r="C456" s="4"/>
      <c r="D456" s="33"/>
      <c r="E456" s="351"/>
      <c r="F456" s="351"/>
      <c r="G456" s="351"/>
      <c r="H456" s="351"/>
      <c r="I456" s="351"/>
      <c r="J456" s="351"/>
      <c r="K456" s="351"/>
      <c r="L456" s="351"/>
      <c r="M456" s="351"/>
      <c r="N456" s="351"/>
      <c r="O456" s="351"/>
      <c r="P456" s="351"/>
      <c r="Q456" s="351"/>
      <c r="R456" s="351"/>
      <c r="S456" s="351"/>
      <c r="T456" s="351"/>
      <c r="U456" s="351"/>
      <c r="V456" s="351"/>
      <c r="W456" s="351"/>
      <c r="X456" s="351"/>
      <c r="Y456" s="351"/>
      <c r="Z456" s="351"/>
      <c r="AA456" s="351"/>
      <c r="AB456" s="351"/>
      <c r="AC456" s="351"/>
      <c r="AD456" s="351"/>
      <c r="AE456" s="351"/>
      <c r="AF456" s="351"/>
      <c r="AG456" s="351"/>
      <c r="AH456" s="351"/>
      <c r="AI456" s="351"/>
      <c r="AJ456" s="351"/>
      <c r="AK456" s="351"/>
      <c r="AL456" s="351"/>
      <c r="AM456" s="351"/>
      <c r="AN456" s="351"/>
    </row>
    <row r="457" spans="2:40" s="5" customFormat="1">
      <c r="B457" s="7"/>
      <c r="C457" s="4"/>
      <c r="D457" s="33"/>
      <c r="E457" s="351"/>
      <c r="F457" s="351"/>
      <c r="G457" s="351"/>
      <c r="H457" s="351"/>
      <c r="I457" s="351"/>
      <c r="J457" s="351"/>
      <c r="K457" s="351"/>
      <c r="L457" s="351"/>
      <c r="M457" s="351"/>
      <c r="N457" s="351"/>
      <c r="O457" s="351"/>
      <c r="P457" s="351"/>
      <c r="Q457" s="351"/>
      <c r="R457" s="351"/>
      <c r="S457" s="351"/>
      <c r="T457" s="351"/>
      <c r="U457" s="351"/>
      <c r="V457" s="351"/>
      <c r="W457" s="351"/>
      <c r="X457" s="351"/>
      <c r="Y457" s="351"/>
      <c r="Z457" s="351"/>
      <c r="AA457" s="351"/>
      <c r="AB457" s="351"/>
      <c r="AC457" s="351"/>
      <c r="AD457" s="351"/>
      <c r="AE457" s="351"/>
      <c r="AF457" s="351"/>
      <c r="AG457" s="351"/>
      <c r="AH457" s="351"/>
      <c r="AI457" s="351"/>
      <c r="AJ457" s="351"/>
      <c r="AK457" s="351"/>
      <c r="AL457" s="351"/>
      <c r="AM457" s="351"/>
      <c r="AN457" s="351"/>
    </row>
    <row r="458" spans="2:40" s="5" customFormat="1">
      <c r="B458" s="7"/>
      <c r="C458" s="4"/>
      <c r="D458" s="33"/>
      <c r="E458" s="351"/>
      <c r="F458" s="351"/>
      <c r="G458" s="351"/>
      <c r="H458" s="351"/>
      <c r="I458" s="351"/>
      <c r="J458" s="351"/>
      <c r="K458" s="351"/>
      <c r="L458" s="351"/>
      <c r="M458" s="351"/>
      <c r="N458" s="351"/>
      <c r="O458" s="351"/>
      <c r="P458" s="351"/>
      <c r="Q458" s="351"/>
      <c r="R458" s="351"/>
      <c r="S458" s="351"/>
      <c r="T458" s="351"/>
      <c r="U458" s="351"/>
      <c r="V458" s="351"/>
      <c r="W458" s="351"/>
      <c r="X458" s="351"/>
      <c r="Y458" s="351"/>
      <c r="Z458" s="351"/>
      <c r="AA458" s="351"/>
      <c r="AB458" s="351"/>
      <c r="AC458" s="351"/>
      <c r="AD458" s="351"/>
      <c r="AE458" s="351"/>
      <c r="AF458" s="351"/>
      <c r="AG458" s="351"/>
      <c r="AH458" s="351"/>
      <c r="AI458" s="351"/>
      <c r="AJ458" s="351"/>
      <c r="AK458" s="351"/>
      <c r="AL458" s="351"/>
      <c r="AM458" s="351"/>
      <c r="AN458" s="351"/>
    </row>
    <row r="459" spans="2:40" s="5" customFormat="1">
      <c r="B459" s="7"/>
      <c r="C459" s="4"/>
      <c r="D459" s="33"/>
      <c r="E459" s="351"/>
      <c r="F459" s="351"/>
      <c r="G459" s="351"/>
      <c r="H459" s="351"/>
      <c r="I459" s="351"/>
      <c r="J459" s="351"/>
      <c r="K459" s="351"/>
      <c r="L459" s="351"/>
      <c r="M459" s="351"/>
      <c r="N459" s="351"/>
      <c r="O459" s="351"/>
      <c r="P459" s="351"/>
      <c r="Q459" s="351"/>
      <c r="R459" s="351"/>
      <c r="S459" s="351"/>
      <c r="T459" s="351"/>
      <c r="U459" s="351"/>
      <c r="V459" s="351"/>
      <c r="W459" s="351"/>
      <c r="X459" s="351"/>
      <c r="Y459" s="351"/>
      <c r="Z459" s="351"/>
      <c r="AA459" s="351"/>
      <c r="AB459" s="351"/>
      <c r="AC459" s="351"/>
      <c r="AD459" s="351"/>
      <c r="AE459" s="351"/>
      <c r="AF459" s="351"/>
      <c r="AG459" s="351"/>
      <c r="AH459" s="351"/>
      <c r="AI459" s="351"/>
      <c r="AJ459" s="351"/>
      <c r="AK459" s="351"/>
      <c r="AL459" s="351"/>
      <c r="AM459" s="351"/>
      <c r="AN459" s="351"/>
    </row>
    <row r="460" spans="2:40" s="5" customFormat="1">
      <c r="B460" s="7"/>
      <c r="C460" s="4"/>
      <c r="D460" s="33"/>
      <c r="E460" s="351"/>
      <c r="F460" s="351"/>
      <c r="G460" s="351"/>
      <c r="H460" s="351"/>
      <c r="I460" s="351"/>
      <c r="J460" s="351"/>
      <c r="K460" s="351"/>
      <c r="L460" s="351"/>
      <c r="M460" s="351"/>
      <c r="N460" s="351"/>
      <c r="O460" s="351"/>
      <c r="P460" s="351"/>
      <c r="Q460" s="351"/>
      <c r="R460" s="351"/>
      <c r="S460" s="351"/>
      <c r="T460" s="351"/>
      <c r="U460" s="351"/>
      <c r="V460" s="351"/>
      <c r="W460" s="351"/>
      <c r="X460" s="351"/>
      <c r="Y460" s="351"/>
      <c r="Z460" s="351"/>
      <c r="AA460" s="351"/>
      <c r="AB460" s="351"/>
      <c r="AC460" s="351"/>
      <c r="AD460" s="351"/>
      <c r="AE460" s="351"/>
      <c r="AF460" s="351"/>
      <c r="AG460" s="351"/>
      <c r="AH460" s="351"/>
      <c r="AI460" s="351"/>
      <c r="AJ460" s="351"/>
      <c r="AK460" s="351"/>
      <c r="AL460" s="351"/>
      <c r="AM460" s="351"/>
      <c r="AN460" s="351"/>
    </row>
    <row r="461" spans="2:40" s="5" customFormat="1">
      <c r="B461" s="7"/>
      <c r="C461" s="4"/>
      <c r="D461" s="33"/>
      <c r="E461" s="351"/>
      <c r="F461" s="351"/>
      <c r="G461" s="351"/>
      <c r="H461" s="351"/>
      <c r="I461" s="351"/>
      <c r="J461" s="351"/>
      <c r="K461" s="351"/>
      <c r="L461" s="351"/>
      <c r="M461" s="351"/>
      <c r="N461" s="351"/>
      <c r="O461" s="351"/>
      <c r="P461" s="351"/>
      <c r="Q461" s="351"/>
      <c r="R461" s="351"/>
      <c r="S461" s="351"/>
      <c r="T461" s="351"/>
      <c r="U461" s="351"/>
      <c r="V461" s="351"/>
      <c r="W461" s="351"/>
      <c r="X461" s="351"/>
      <c r="Y461" s="351"/>
      <c r="Z461" s="351"/>
      <c r="AA461" s="351"/>
      <c r="AB461" s="351"/>
      <c r="AC461" s="351"/>
      <c r="AD461" s="351"/>
      <c r="AE461" s="351"/>
      <c r="AF461" s="351"/>
      <c r="AG461" s="351"/>
      <c r="AH461" s="351"/>
      <c r="AI461" s="351"/>
      <c r="AJ461" s="351"/>
      <c r="AK461" s="351"/>
      <c r="AL461" s="351"/>
      <c r="AM461" s="351"/>
      <c r="AN461" s="351"/>
    </row>
    <row r="462" spans="2:40" s="5" customFormat="1">
      <c r="B462" s="7"/>
      <c r="C462" s="4"/>
      <c r="D462" s="33"/>
      <c r="E462" s="351"/>
      <c r="F462" s="351"/>
      <c r="G462" s="351"/>
      <c r="H462" s="351"/>
      <c r="I462" s="351"/>
      <c r="J462" s="351"/>
      <c r="K462" s="351"/>
      <c r="L462" s="351"/>
      <c r="M462" s="351"/>
      <c r="N462" s="351"/>
      <c r="O462" s="351"/>
      <c r="P462" s="351"/>
      <c r="Q462" s="351"/>
      <c r="R462" s="351"/>
      <c r="S462" s="351"/>
      <c r="T462" s="351"/>
      <c r="U462" s="351"/>
      <c r="V462" s="351"/>
      <c r="W462" s="351"/>
      <c r="X462" s="351"/>
      <c r="Y462" s="351"/>
      <c r="Z462" s="351"/>
      <c r="AA462" s="351"/>
      <c r="AB462" s="351"/>
      <c r="AC462" s="351"/>
      <c r="AD462" s="351"/>
      <c r="AE462" s="351"/>
      <c r="AF462" s="351"/>
      <c r="AG462" s="351"/>
      <c r="AH462" s="351"/>
      <c r="AI462" s="351"/>
      <c r="AJ462" s="351"/>
      <c r="AK462" s="351"/>
      <c r="AL462" s="351"/>
      <c r="AM462" s="351"/>
      <c r="AN462" s="351"/>
    </row>
    <row r="463" spans="2:40" s="5" customFormat="1">
      <c r="B463" s="7"/>
      <c r="C463" s="4"/>
      <c r="D463" s="33"/>
      <c r="E463" s="351"/>
      <c r="F463" s="351"/>
      <c r="G463" s="351"/>
      <c r="H463" s="351"/>
      <c r="I463" s="351"/>
      <c r="J463" s="351"/>
      <c r="K463" s="351"/>
      <c r="L463" s="351"/>
      <c r="M463" s="351"/>
      <c r="N463" s="351"/>
      <c r="O463" s="351"/>
      <c r="P463" s="351"/>
      <c r="Q463" s="351"/>
      <c r="R463" s="351"/>
      <c r="S463" s="351"/>
      <c r="T463" s="351"/>
      <c r="U463" s="351"/>
      <c r="V463" s="351"/>
      <c r="W463" s="351"/>
      <c r="X463" s="351"/>
      <c r="Y463" s="351"/>
      <c r="Z463" s="351"/>
      <c r="AA463" s="351"/>
      <c r="AB463" s="351"/>
      <c r="AC463" s="351"/>
      <c r="AD463" s="351"/>
      <c r="AE463" s="351"/>
      <c r="AF463" s="351"/>
      <c r="AG463" s="351"/>
      <c r="AH463" s="351"/>
      <c r="AI463" s="351"/>
      <c r="AJ463" s="351"/>
      <c r="AK463" s="351"/>
      <c r="AL463" s="351"/>
      <c r="AM463" s="351"/>
      <c r="AN463" s="351"/>
    </row>
    <row r="464" spans="2:40" s="5" customFormat="1">
      <c r="B464" s="7"/>
      <c r="C464" s="4"/>
      <c r="D464" s="33"/>
      <c r="E464" s="351"/>
      <c r="F464" s="351"/>
      <c r="G464" s="351"/>
      <c r="H464" s="351"/>
      <c r="I464" s="351"/>
      <c r="J464" s="351"/>
      <c r="K464" s="351"/>
      <c r="L464" s="351"/>
      <c r="M464" s="351"/>
      <c r="N464" s="351"/>
      <c r="O464" s="351"/>
      <c r="P464" s="351"/>
      <c r="Q464" s="351"/>
      <c r="R464" s="351"/>
      <c r="S464" s="351"/>
      <c r="T464" s="351"/>
      <c r="U464" s="351"/>
      <c r="V464" s="351"/>
      <c r="W464" s="351"/>
      <c r="X464" s="351"/>
      <c r="Y464" s="351"/>
      <c r="Z464" s="351"/>
      <c r="AA464" s="351"/>
      <c r="AB464" s="351"/>
      <c r="AC464" s="351"/>
      <c r="AD464" s="351"/>
      <c r="AE464" s="351"/>
      <c r="AF464" s="351"/>
      <c r="AG464" s="351"/>
      <c r="AH464" s="351"/>
      <c r="AI464" s="351"/>
      <c r="AJ464" s="351"/>
      <c r="AK464" s="351"/>
      <c r="AL464" s="351"/>
      <c r="AM464" s="351"/>
      <c r="AN464" s="351"/>
    </row>
    <row r="465" spans="2:40" s="5" customFormat="1">
      <c r="B465" s="7"/>
      <c r="C465" s="4"/>
      <c r="D465" s="33"/>
      <c r="E465" s="351"/>
      <c r="F465" s="351"/>
      <c r="G465" s="351"/>
      <c r="H465" s="351"/>
      <c r="I465" s="351"/>
      <c r="J465" s="351"/>
      <c r="K465" s="351"/>
      <c r="L465" s="351"/>
      <c r="M465" s="351"/>
      <c r="N465" s="351"/>
      <c r="O465" s="351"/>
      <c r="P465" s="351"/>
      <c r="Q465" s="351"/>
      <c r="R465" s="351"/>
      <c r="S465" s="351"/>
      <c r="T465" s="351"/>
      <c r="U465" s="351"/>
      <c r="V465" s="351"/>
      <c r="W465" s="351"/>
      <c r="X465" s="351"/>
      <c r="Y465" s="351"/>
      <c r="Z465" s="351"/>
      <c r="AA465" s="351"/>
      <c r="AB465" s="351"/>
      <c r="AC465" s="351"/>
      <c r="AD465" s="351"/>
      <c r="AE465" s="351"/>
      <c r="AF465" s="351"/>
      <c r="AG465" s="351"/>
      <c r="AH465" s="351"/>
      <c r="AI465" s="351"/>
      <c r="AJ465" s="351"/>
      <c r="AK465" s="351"/>
      <c r="AL465" s="351"/>
      <c r="AM465" s="351"/>
      <c r="AN465" s="351"/>
    </row>
    <row r="466" spans="2:40" s="5" customFormat="1">
      <c r="B466" s="7"/>
      <c r="C466" s="4"/>
      <c r="D466" s="33"/>
      <c r="E466" s="351"/>
      <c r="F466" s="351"/>
      <c r="G466" s="351"/>
      <c r="H466" s="351"/>
      <c r="I466" s="351"/>
      <c r="J466" s="351"/>
      <c r="K466" s="351"/>
      <c r="L466" s="351"/>
      <c r="M466" s="351"/>
      <c r="N466" s="351"/>
      <c r="O466" s="351"/>
      <c r="P466" s="351"/>
      <c r="Q466" s="351"/>
      <c r="R466" s="351"/>
      <c r="S466" s="351"/>
      <c r="T466" s="351"/>
      <c r="U466" s="351"/>
      <c r="V466" s="351"/>
      <c r="W466" s="351"/>
      <c r="X466" s="351"/>
      <c r="Y466" s="351"/>
      <c r="Z466" s="351"/>
      <c r="AA466" s="351"/>
      <c r="AB466" s="351"/>
      <c r="AC466" s="351"/>
      <c r="AD466" s="351"/>
      <c r="AE466" s="351"/>
      <c r="AF466" s="351"/>
      <c r="AG466" s="351"/>
      <c r="AH466" s="351"/>
      <c r="AI466" s="351"/>
      <c r="AJ466" s="351"/>
      <c r="AK466" s="351"/>
      <c r="AL466" s="351"/>
      <c r="AM466" s="351"/>
      <c r="AN466" s="351"/>
    </row>
    <row r="467" spans="2:40" s="5" customFormat="1">
      <c r="B467" s="7"/>
      <c r="C467" s="4"/>
      <c r="D467" s="33"/>
      <c r="E467" s="351"/>
      <c r="F467" s="351"/>
      <c r="G467" s="351"/>
      <c r="H467" s="351"/>
      <c r="I467" s="351"/>
      <c r="J467" s="351"/>
      <c r="K467" s="351"/>
      <c r="L467" s="351"/>
      <c r="M467" s="351"/>
      <c r="N467" s="351"/>
      <c r="O467" s="351"/>
      <c r="P467" s="351"/>
      <c r="Q467" s="351"/>
      <c r="R467" s="351"/>
      <c r="S467" s="351"/>
      <c r="T467" s="351"/>
      <c r="U467" s="351"/>
      <c r="V467" s="351"/>
      <c r="W467" s="351"/>
      <c r="X467" s="351"/>
      <c r="Y467" s="351"/>
      <c r="Z467" s="351"/>
      <c r="AA467" s="351"/>
      <c r="AB467" s="351"/>
      <c r="AC467" s="351"/>
      <c r="AD467" s="351"/>
      <c r="AE467" s="351"/>
      <c r="AF467" s="351"/>
      <c r="AG467" s="351"/>
      <c r="AH467" s="351"/>
      <c r="AI467" s="351"/>
      <c r="AJ467" s="351"/>
      <c r="AK467" s="351"/>
      <c r="AL467" s="351"/>
      <c r="AM467" s="351"/>
      <c r="AN467" s="351"/>
    </row>
    <row r="468" spans="2:40" s="5" customFormat="1">
      <c r="B468" s="7"/>
      <c r="C468" s="4"/>
      <c r="D468" s="33"/>
      <c r="E468" s="351"/>
      <c r="F468" s="351"/>
      <c r="G468" s="351"/>
      <c r="H468" s="351"/>
      <c r="I468" s="351"/>
      <c r="J468" s="351"/>
      <c r="K468" s="351"/>
      <c r="L468" s="351"/>
      <c r="M468" s="351"/>
      <c r="N468" s="351"/>
      <c r="O468" s="351"/>
      <c r="P468" s="351"/>
      <c r="Q468" s="351"/>
      <c r="R468" s="351"/>
      <c r="S468" s="351"/>
      <c r="T468" s="351"/>
      <c r="U468" s="351"/>
      <c r="V468" s="351"/>
      <c r="W468" s="351"/>
      <c r="X468" s="351"/>
      <c r="Y468" s="351"/>
      <c r="Z468" s="351"/>
      <c r="AA468" s="351"/>
      <c r="AB468" s="351"/>
      <c r="AC468" s="351"/>
      <c r="AD468" s="351"/>
      <c r="AE468" s="351"/>
      <c r="AF468" s="351"/>
      <c r="AG468" s="351"/>
      <c r="AH468" s="351"/>
      <c r="AI468" s="351"/>
      <c r="AJ468" s="351"/>
      <c r="AK468" s="351"/>
      <c r="AL468" s="351"/>
      <c r="AM468" s="351"/>
      <c r="AN468" s="351"/>
    </row>
    <row r="469" spans="2:40" s="5" customFormat="1">
      <c r="B469" s="7"/>
      <c r="C469" s="4"/>
      <c r="D469" s="33"/>
      <c r="E469" s="351"/>
      <c r="F469" s="351"/>
      <c r="G469" s="351"/>
      <c r="H469" s="351"/>
      <c r="I469" s="351"/>
      <c r="J469" s="351"/>
      <c r="K469" s="351"/>
      <c r="L469" s="351"/>
      <c r="M469" s="351"/>
      <c r="N469" s="351"/>
      <c r="O469" s="351"/>
      <c r="P469" s="351"/>
      <c r="Q469" s="351"/>
      <c r="R469" s="351"/>
      <c r="S469" s="351"/>
      <c r="T469" s="351"/>
      <c r="U469" s="351"/>
      <c r="V469" s="351"/>
      <c r="W469" s="351"/>
      <c r="X469" s="351"/>
      <c r="Y469" s="351"/>
      <c r="Z469" s="351"/>
      <c r="AA469" s="351"/>
      <c r="AB469" s="351"/>
      <c r="AC469" s="351"/>
      <c r="AD469" s="351"/>
      <c r="AE469" s="351"/>
      <c r="AF469" s="351"/>
      <c r="AG469" s="351"/>
      <c r="AH469" s="351"/>
      <c r="AI469" s="351"/>
      <c r="AJ469" s="351"/>
      <c r="AK469" s="351"/>
      <c r="AL469" s="351"/>
      <c r="AM469" s="351"/>
      <c r="AN469" s="351"/>
    </row>
    <row r="470" spans="2:40" s="5" customFormat="1">
      <c r="B470" s="7"/>
      <c r="C470" s="4"/>
      <c r="D470" s="33"/>
      <c r="E470" s="351"/>
      <c r="F470" s="351"/>
      <c r="G470" s="351"/>
      <c r="H470" s="351"/>
      <c r="I470" s="351"/>
      <c r="J470" s="351"/>
      <c r="K470" s="351"/>
      <c r="L470" s="351"/>
      <c r="M470" s="351"/>
      <c r="N470" s="351"/>
      <c r="O470" s="351"/>
      <c r="P470" s="351"/>
      <c r="Q470" s="351"/>
      <c r="R470" s="351"/>
      <c r="S470" s="351"/>
      <c r="T470" s="351"/>
      <c r="U470" s="351"/>
      <c r="V470" s="351"/>
      <c r="W470" s="351"/>
      <c r="X470" s="351"/>
      <c r="Y470" s="351"/>
      <c r="Z470" s="351"/>
      <c r="AA470" s="351"/>
      <c r="AB470" s="351"/>
      <c r="AC470" s="351"/>
      <c r="AD470" s="351"/>
      <c r="AE470" s="351"/>
      <c r="AF470" s="351"/>
      <c r="AG470" s="351"/>
      <c r="AH470" s="351"/>
      <c r="AI470" s="351"/>
      <c r="AJ470" s="351"/>
      <c r="AK470" s="351"/>
      <c r="AL470" s="351"/>
      <c r="AM470" s="351"/>
      <c r="AN470" s="351"/>
    </row>
    <row r="471" spans="2:40" s="5" customFormat="1">
      <c r="B471" s="7"/>
      <c r="C471" s="4"/>
      <c r="D471" s="33"/>
      <c r="E471" s="351"/>
      <c r="F471" s="351"/>
      <c r="G471" s="351"/>
      <c r="H471" s="351"/>
      <c r="I471" s="351"/>
      <c r="J471" s="351"/>
      <c r="K471" s="351"/>
      <c r="L471" s="351"/>
      <c r="M471" s="351"/>
      <c r="N471" s="351"/>
      <c r="O471" s="351"/>
      <c r="P471" s="351"/>
      <c r="Q471" s="351"/>
      <c r="R471" s="351"/>
      <c r="S471" s="351"/>
      <c r="T471" s="351"/>
      <c r="U471" s="351"/>
      <c r="V471" s="351"/>
      <c r="W471" s="351"/>
      <c r="X471" s="351"/>
      <c r="Y471" s="351"/>
      <c r="Z471" s="351"/>
      <c r="AA471" s="351"/>
      <c r="AB471" s="351"/>
      <c r="AC471" s="351"/>
      <c r="AD471" s="351"/>
      <c r="AE471" s="351"/>
      <c r="AF471" s="351"/>
      <c r="AG471" s="351"/>
      <c r="AH471" s="351"/>
      <c r="AI471" s="351"/>
      <c r="AJ471" s="351"/>
      <c r="AK471" s="351"/>
      <c r="AL471" s="351"/>
      <c r="AM471" s="351"/>
      <c r="AN471" s="351"/>
    </row>
    <row r="472" spans="2:40" s="5" customFormat="1">
      <c r="B472" s="7"/>
      <c r="C472" s="4"/>
      <c r="D472" s="33"/>
      <c r="E472" s="351"/>
      <c r="F472" s="351"/>
      <c r="G472" s="351"/>
      <c r="H472" s="351"/>
      <c r="I472" s="351"/>
      <c r="J472" s="351"/>
      <c r="K472" s="351"/>
      <c r="L472" s="351"/>
      <c r="M472" s="351"/>
      <c r="N472" s="351"/>
      <c r="O472" s="351"/>
      <c r="P472" s="351"/>
      <c r="Q472" s="351"/>
      <c r="R472" s="351"/>
      <c r="S472" s="351"/>
      <c r="T472" s="351"/>
      <c r="U472" s="351"/>
      <c r="V472" s="351"/>
      <c r="W472" s="351"/>
      <c r="X472" s="351"/>
      <c r="Y472" s="351"/>
      <c r="Z472" s="351"/>
      <c r="AA472" s="351"/>
      <c r="AB472" s="351"/>
      <c r="AC472" s="351"/>
      <c r="AD472" s="351"/>
      <c r="AE472" s="351"/>
      <c r="AF472" s="351"/>
      <c r="AG472" s="351"/>
      <c r="AH472" s="351"/>
      <c r="AI472" s="351"/>
      <c r="AJ472" s="351"/>
      <c r="AK472" s="351"/>
      <c r="AL472" s="351"/>
      <c r="AM472" s="351"/>
      <c r="AN472" s="351"/>
    </row>
    <row r="473" spans="2:40" s="5" customFormat="1">
      <c r="B473" s="7"/>
      <c r="C473" s="4"/>
      <c r="D473" s="33"/>
      <c r="E473" s="351"/>
      <c r="F473" s="351"/>
      <c r="G473" s="351"/>
      <c r="H473" s="351"/>
      <c r="I473" s="351"/>
      <c r="J473" s="351"/>
      <c r="K473" s="351"/>
      <c r="L473" s="351"/>
      <c r="M473" s="351"/>
      <c r="N473" s="351"/>
      <c r="O473" s="351"/>
      <c r="P473" s="351"/>
      <c r="Q473" s="351"/>
      <c r="R473" s="351"/>
      <c r="S473" s="351"/>
      <c r="T473" s="351"/>
      <c r="U473" s="351"/>
      <c r="V473" s="351"/>
      <c r="W473" s="351"/>
      <c r="X473" s="351"/>
      <c r="Y473" s="351"/>
      <c r="Z473" s="351"/>
      <c r="AA473" s="351"/>
      <c r="AB473" s="351"/>
      <c r="AC473" s="351"/>
      <c r="AD473" s="351"/>
      <c r="AE473" s="351"/>
      <c r="AF473" s="351"/>
      <c r="AG473" s="351"/>
      <c r="AH473" s="351"/>
      <c r="AI473" s="351"/>
      <c r="AJ473" s="351"/>
      <c r="AK473" s="351"/>
      <c r="AL473" s="351"/>
      <c r="AM473" s="351"/>
      <c r="AN473" s="351"/>
    </row>
    <row r="474" spans="2:40" s="5" customFormat="1">
      <c r="B474" s="7"/>
      <c r="C474" s="4"/>
      <c r="D474" s="33"/>
      <c r="E474" s="351"/>
      <c r="F474" s="351"/>
      <c r="G474" s="351"/>
      <c r="H474" s="351"/>
      <c r="I474" s="351"/>
      <c r="J474" s="351"/>
      <c r="K474" s="351"/>
      <c r="L474" s="351"/>
      <c r="M474" s="351"/>
      <c r="N474" s="351"/>
      <c r="O474" s="351"/>
      <c r="P474" s="351"/>
      <c r="Q474" s="351"/>
      <c r="R474" s="351"/>
      <c r="S474" s="351"/>
      <c r="T474" s="351"/>
      <c r="U474" s="351"/>
      <c r="V474" s="351"/>
      <c r="W474" s="351"/>
      <c r="X474" s="351"/>
      <c r="Y474" s="351"/>
      <c r="Z474" s="351"/>
      <c r="AA474" s="351"/>
      <c r="AB474" s="351"/>
      <c r="AC474" s="351"/>
      <c r="AD474" s="351"/>
      <c r="AE474" s="351"/>
      <c r="AF474" s="351"/>
      <c r="AG474" s="351"/>
      <c r="AH474" s="351"/>
      <c r="AI474" s="351"/>
      <c r="AJ474" s="351"/>
      <c r="AK474" s="351"/>
      <c r="AL474" s="351"/>
      <c r="AM474" s="351"/>
      <c r="AN474" s="351"/>
    </row>
    <row r="475" spans="2:40" s="5" customFormat="1">
      <c r="B475" s="7"/>
      <c r="C475" s="4"/>
      <c r="D475" s="33"/>
      <c r="E475" s="351"/>
      <c r="F475" s="351"/>
      <c r="G475" s="351"/>
      <c r="H475" s="351"/>
      <c r="I475" s="351"/>
      <c r="J475" s="351"/>
      <c r="K475" s="351"/>
      <c r="L475" s="351"/>
      <c r="M475" s="351"/>
      <c r="N475" s="351"/>
      <c r="O475" s="351"/>
      <c r="P475" s="351"/>
      <c r="Q475" s="351"/>
      <c r="R475" s="351"/>
      <c r="S475" s="351"/>
      <c r="T475" s="351"/>
      <c r="U475" s="351"/>
      <c r="V475" s="351"/>
      <c r="W475" s="351"/>
      <c r="X475" s="351"/>
      <c r="Y475" s="351"/>
      <c r="Z475" s="351"/>
      <c r="AA475" s="351"/>
      <c r="AB475" s="351"/>
      <c r="AC475" s="351"/>
      <c r="AD475" s="351"/>
      <c r="AE475" s="351"/>
      <c r="AF475" s="351"/>
      <c r="AG475" s="351"/>
      <c r="AH475" s="351"/>
      <c r="AI475" s="351"/>
      <c r="AJ475" s="351"/>
      <c r="AK475" s="351"/>
      <c r="AL475" s="351"/>
      <c r="AM475" s="351"/>
      <c r="AN475" s="351"/>
    </row>
    <row r="476" spans="2:40" s="5" customFormat="1">
      <c r="B476" s="7"/>
      <c r="C476" s="4"/>
      <c r="D476" s="33"/>
      <c r="E476" s="351"/>
      <c r="F476" s="351"/>
      <c r="G476" s="351"/>
      <c r="H476" s="351"/>
      <c r="I476" s="351"/>
      <c r="J476" s="351"/>
      <c r="K476" s="351"/>
      <c r="L476" s="351"/>
      <c r="M476" s="351"/>
      <c r="N476" s="351"/>
      <c r="O476" s="351"/>
      <c r="P476" s="351"/>
      <c r="Q476" s="351"/>
      <c r="R476" s="351"/>
      <c r="S476" s="351"/>
      <c r="T476" s="351"/>
      <c r="U476" s="351"/>
      <c r="V476" s="351"/>
      <c r="W476" s="351"/>
      <c r="X476" s="351"/>
      <c r="Y476" s="351"/>
      <c r="Z476" s="351"/>
      <c r="AA476" s="351"/>
      <c r="AB476" s="351"/>
      <c r="AC476" s="351"/>
      <c r="AD476" s="351"/>
      <c r="AE476" s="351"/>
      <c r="AF476" s="351"/>
      <c r="AG476" s="351"/>
      <c r="AH476" s="351"/>
      <c r="AI476" s="351"/>
      <c r="AJ476" s="351"/>
      <c r="AK476" s="351"/>
      <c r="AL476" s="351"/>
      <c r="AM476" s="351"/>
      <c r="AN476" s="351"/>
    </row>
    <row r="477" spans="2:40" s="5" customFormat="1">
      <c r="B477" s="7"/>
      <c r="C477" s="4"/>
      <c r="D477" s="33"/>
      <c r="E477" s="351"/>
      <c r="F477" s="351"/>
      <c r="G477" s="351"/>
      <c r="H477" s="351"/>
      <c r="I477" s="351"/>
      <c r="J477" s="351"/>
      <c r="K477" s="351"/>
      <c r="L477" s="351"/>
      <c r="M477" s="351"/>
      <c r="N477" s="351"/>
      <c r="O477" s="351"/>
      <c r="P477" s="351"/>
      <c r="Q477" s="351"/>
      <c r="R477" s="351"/>
      <c r="S477" s="351"/>
      <c r="T477" s="351"/>
      <c r="U477" s="351"/>
      <c r="V477" s="351"/>
      <c r="W477" s="351"/>
      <c r="X477" s="351"/>
      <c r="Y477" s="351"/>
      <c r="Z477" s="351"/>
      <c r="AA477" s="351"/>
      <c r="AB477" s="351"/>
      <c r="AC477" s="351"/>
      <c r="AD477" s="351"/>
      <c r="AE477" s="351"/>
      <c r="AF477" s="351"/>
      <c r="AG477" s="351"/>
      <c r="AH477" s="351"/>
      <c r="AI477" s="351"/>
      <c r="AJ477" s="351"/>
      <c r="AK477" s="351"/>
      <c r="AL477" s="351"/>
      <c r="AM477" s="351"/>
      <c r="AN477" s="351"/>
    </row>
    <row r="478" spans="2:40" s="5" customFormat="1">
      <c r="B478" s="7"/>
      <c r="C478" s="4"/>
      <c r="D478" s="33"/>
      <c r="E478" s="351"/>
      <c r="F478" s="351"/>
      <c r="G478" s="351"/>
      <c r="H478" s="351"/>
      <c r="I478" s="351"/>
      <c r="J478" s="351"/>
      <c r="K478" s="351"/>
      <c r="L478" s="351"/>
      <c r="M478" s="351"/>
      <c r="N478" s="351"/>
      <c r="O478" s="351"/>
      <c r="P478" s="351"/>
      <c r="Q478" s="351"/>
      <c r="R478" s="351"/>
      <c r="S478" s="351"/>
      <c r="T478" s="351"/>
      <c r="U478" s="351"/>
      <c r="V478" s="351"/>
      <c r="W478" s="351"/>
      <c r="X478" s="351"/>
      <c r="Y478" s="351"/>
      <c r="Z478" s="351"/>
      <c r="AA478" s="351"/>
      <c r="AB478" s="351"/>
      <c r="AC478" s="351"/>
      <c r="AD478" s="351"/>
      <c r="AE478" s="351"/>
      <c r="AF478" s="351"/>
      <c r="AG478" s="351"/>
      <c r="AH478" s="351"/>
      <c r="AI478" s="351"/>
      <c r="AJ478" s="351"/>
      <c r="AK478" s="351"/>
      <c r="AL478" s="351"/>
      <c r="AM478" s="351"/>
      <c r="AN478" s="351"/>
    </row>
    <row r="479" spans="2:40" s="5" customFormat="1">
      <c r="B479" s="7"/>
      <c r="C479" s="4"/>
      <c r="D479" s="33"/>
      <c r="E479" s="351"/>
      <c r="F479" s="351"/>
      <c r="G479" s="351"/>
      <c r="H479" s="351"/>
      <c r="I479" s="351"/>
      <c r="J479" s="351"/>
      <c r="K479" s="351"/>
      <c r="L479" s="351"/>
      <c r="M479" s="351"/>
      <c r="N479" s="351"/>
      <c r="O479" s="351"/>
      <c r="P479" s="351"/>
      <c r="Q479" s="351"/>
      <c r="R479" s="351"/>
      <c r="S479" s="351"/>
      <c r="T479" s="351"/>
      <c r="U479" s="351"/>
      <c r="V479" s="351"/>
      <c r="W479" s="351"/>
      <c r="X479" s="351"/>
      <c r="Y479" s="351"/>
      <c r="Z479" s="351"/>
      <c r="AA479" s="351"/>
      <c r="AB479" s="351"/>
      <c r="AC479" s="351"/>
      <c r="AD479" s="351"/>
      <c r="AE479" s="351"/>
      <c r="AF479" s="351"/>
      <c r="AG479" s="351"/>
      <c r="AH479" s="351"/>
      <c r="AI479" s="351"/>
      <c r="AJ479" s="351"/>
      <c r="AK479" s="351"/>
      <c r="AL479" s="351"/>
      <c r="AM479" s="351"/>
      <c r="AN479" s="351"/>
    </row>
    <row r="480" spans="2:40" s="5" customFormat="1">
      <c r="B480" s="7"/>
      <c r="C480" s="4"/>
      <c r="D480" s="33"/>
      <c r="E480" s="351"/>
      <c r="F480" s="351"/>
      <c r="G480" s="351"/>
      <c r="H480" s="351"/>
      <c r="I480" s="351"/>
      <c r="J480" s="351"/>
      <c r="K480" s="351"/>
      <c r="L480" s="351"/>
      <c r="M480" s="351"/>
      <c r="N480" s="351"/>
      <c r="O480" s="351"/>
      <c r="P480" s="351"/>
      <c r="Q480" s="351"/>
      <c r="R480" s="351"/>
      <c r="S480" s="351"/>
      <c r="T480" s="351"/>
      <c r="U480" s="351"/>
      <c r="V480" s="351"/>
      <c r="W480" s="351"/>
      <c r="X480" s="351"/>
      <c r="Y480" s="351"/>
      <c r="Z480" s="351"/>
      <c r="AA480" s="351"/>
      <c r="AB480" s="351"/>
      <c r="AC480" s="351"/>
      <c r="AD480" s="351"/>
      <c r="AE480" s="351"/>
      <c r="AF480" s="351"/>
      <c r="AG480" s="351"/>
      <c r="AH480" s="351"/>
      <c r="AI480" s="351"/>
      <c r="AJ480" s="351"/>
      <c r="AK480" s="351"/>
      <c r="AL480" s="351"/>
      <c r="AM480" s="351"/>
      <c r="AN480" s="351"/>
    </row>
    <row r="481" spans="2:40" s="5" customFormat="1">
      <c r="B481" s="7"/>
      <c r="C481" s="4"/>
      <c r="D481" s="33"/>
      <c r="E481" s="351"/>
      <c r="F481" s="351"/>
      <c r="G481" s="351"/>
      <c r="H481" s="351"/>
      <c r="I481" s="351"/>
      <c r="J481" s="351"/>
      <c r="K481" s="351"/>
      <c r="L481" s="351"/>
      <c r="M481" s="351"/>
      <c r="N481" s="351"/>
      <c r="O481" s="351"/>
      <c r="P481" s="351"/>
      <c r="Q481" s="351"/>
      <c r="R481" s="351"/>
      <c r="S481" s="351"/>
      <c r="T481" s="351"/>
      <c r="U481" s="351"/>
      <c r="V481" s="351"/>
      <c r="W481" s="351"/>
      <c r="X481" s="351"/>
      <c r="Y481" s="351"/>
      <c r="Z481" s="351"/>
      <c r="AA481" s="351"/>
      <c r="AB481" s="351"/>
      <c r="AC481" s="351"/>
      <c r="AD481" s="351"/>
      <c r="AE481" s="351"/>
      <c r="AF481" s="351"/>
      <c r="AG481" s="351"/>
      <c r="AH481" s="351"/>
      <c r="AI481" s="351"/>
      <c r="AJ481" s="351"/>
      <c r="AK481" s="351"/>
      <c r="AL481" s="351"/>
      <c r="AM481" s="351"/>
      <c r="AN481" s="351"/>
    </row>
    <row r="482" spans="2:40" s="5" customFormat="1">
      <c r="B482" s="7"/>
      <c r="C482" s="4"/>
      <c r="D482" s="33"/>
      <c r="E482" s="351"/>
      <c r="F482" s="351"/>
      <c r="G482" s="351"/>
      <c r="H482" s="351"/>
      <c r="I482" s="351"/>
      <c r="J482" s="351"/>
      <c r="K482" s="351"/>
      <c r="L482" s="351"/>
      <c r="M482" s="351"/>
      <c r="N482" s="351"/>
      <c r="O482" s="351"/>
      <c r="P482" s="351"/>
      <c r="Q482" s="351"/>
      <c r="R482" s="351"/>
      <c r="S482" s="351"/>
      <c r="T482" s="351"/>
      <c r="U482" s="351"/>
      <c r="V482" s="351"/>
      <c r="W482" s="351"/>
      <c r="X482" s="351"/>
      <c r="Y482" s="351"/>
      <c r="Z482" s="351"/>
      <c r="AA482" s="351"/>
      <c r="AB482" s="351"/>
      <c r="AC482" s="351"/>
      <c r="AD482" s="351"/>
      <c r="AE482" s="351"/>
      <c r="AF482" s="351"/>
      <c r="AG482" s="351"/>
      <c r="AH482" s="351"/>
      <c r="AI482" s="351"/>
      <c r="AJ482" s="351"/>
      <c r="AK482" s="351"/>
      <c r="AL482" s="351"/>
      <c r="AM482" s="351"/>
      <c r="AN482" s="351"/>
    </row>
    <row r="483" spans="2:40" s="5" customFormat="1">
      <c r="B483" s="7"/>
      <c r="C483" s="4"/>
      <c r="D483" s="33"/>
      <c r="E483" s="351"/>
      <c r="F483" s="351"/>
      <c r="G483" s="351"/>
      <c r="H483" s="351"/>
      <c r="I483" s="351"/>
      <c r="J483" s="351"/>
      <c r="K483" s="351"/>
      <c r="L483" s="351"/>
      <c r="M483" s="351"/>
      <c r="N483" s="351"/>
      <c r="O483" s="351"/>
      <c r="P483" s="351"/>
      <c r="Q483" s="351"/>
      <c r="R483" s="351"/>
      <c r="S483" s="351"/>
      <c r="T483" s="351"/>
      <c r="U483" s="351"/>
      <c r="V483" s="351"/>
      <c r="W483" s="351"/>
      <c r="X483" s="351"/>
      <c r="Y483" s="351"/>
      <c r="Z483" s="351"/>
      <c r="AA483" s="351"/>
      <c r="AB483" s="351"/>
      <c r="AC483" s="351"/>
      <c r="AD483" s="351"/>
      <c r="AE483" s="351"/>
      <c r="AF483" s="351"/>
      <c r="AG483" s="351"/>
      <c r="AH483" s="351"/>
      <c r="AI483" s="351"/>
      <c r="AJ483" s="351"/>
      <c r="AK483" s="351"/>
      <c r="AL483" s="351"/>
      <c r="AM483" s="351"/>
      <c r="AN483" s="351"/>
    </row>
    <row r="484" spans="2:40" s="5" customFormat="1">
      <c r="B484" s="7"/>
      <c r="C484" s="4"/>
      <c r="D484" s="33"/>
      <c r="E484" s="351"/>
      <c r="F484" s="351"/>
      <c r="G484" s="351"/>
      <c r="H484" s="351"/>
      <c r="I484" s="351"/>
      <c r="J484" s="351"/>
      <c r="K484" s="351"/>
      <c r="L484" s="351"/>
      <c r="M484" s="351"/>
      <c r="N484" s="351"/>
      <c r="O484" s="351"/>
      <c r="P484" s="351"/>
      <c r="Q484" s="351"/>
      <c r="R484" s="351"/>
      <c r="S484" s="351"/>
      <c r="T484" s="351"/>
      <c r="U484" s="351"/>
      <c r="V484" s="351"/>
      <c r="W484" s="351"/>
      <c r="X484" s="351"/>
      <c r="Y484" s="351"/>
      <c r="Z484" s="351"/>
      <c r="AA484" s="351"/>
      <c r="AB484" s="351"/>
      <c r="AC484" s="351"/>
      <c r="AD484" s="351"/>
      <c r="AE484" s="351"/>
      <c r="AF484" s="351"/>
      <c r="AG484" s="351"/>
      <c r="AH484" s="351"/>
      <c r="AI484" s="351"/>
      <c r="AJ484" s="351"/>
      <c r="AK484" s="351"/>
      <c r="AL484" s="351"/>
      <c r="AM484" s="351"/>
      <c r="AN484" s="351"/>
    </row>
    <row r="485" spans="2:40" s="5" customFormat="1">
      <c r="B485" s="7"/>
      <c r="C485" s="4"/>
      <c r="D485" s="33"/>
      <c r="E485" s="351"/>
      <c r="F485" s="351"/>
      <c r="G485" s="351"/>
      <c r="H485" s="351"/>
      <c r="I485" s="351"/>
      <c r="J485" s="351"/>
      <c r="K485" s="351"/>
      <c r="L485" s="351"/>
      <c r="M485" s="351"/>
      <c r="N485" s="351"/>
      <c r="O485" s="351"/>
      <c r="P485" s="351"/>
      <c r="Q485" s="351"/>
      <c r="R485" s="351"/>
      <c r="S485" s="351"/>
      <c r="T485" s="351"/>
      <c r="U485" s="351"/>
      <c r="V485" s="351"/>
      <c r="W485" s="351"/>
      <c r="X485" s="351"/>
      <c r="Y485" s="351"/>
      <c r="Z485" s="351"/>
      <c r="AA485" s="351"/>
      <c r="AB485" s="351"/>
      <c r="AC485" s="351"/>
      <c r="AD485" s="351"/>
      <c r="AE485" s="351"/>
      <c r="AF485" s="351"/>
      <c r="AG485" s="351"/>
      <c r="AH485" s="351"/>
      <c r="AI485" s="351"/>
      <c r="AJ485" s="351"/>
      <c r="AK485" s="351"/>
      <c r="AL485" s="351"/>
      <c r="AM485" s="351"/>
      <c r="AN485" s="351"/>
    </row>
    <row r="486" spans="2:40" s="5" customFormat="1">
      <c r="B486" s="7"/>
      <c r="C486" s="4"/>
      <c r="D486" s="33"/>
      <c r="E486" s="351"/>
      <c r="F486" s="351"/>
      <c r="G486" s="351"/>
      <c r="H486" s="351"/>
      <c r="I486" s="351"/>
      <c r="J486" s="351"/>
      <c r="K486" s="351"/>
      <c r="L486" s="351"/>
      <c r="M486" s="351"/>
      <c r="N486" s="351"/>
      <c r="O486" s="351"/>
      <c r="P486" s="351"/>
      <c r="Q486" s="351"/>
      <c r="R486" s="351"/>
      <c r="S486" s="351"/>
      <c r="T486" s="351"/>
      <c r="U486" s="351"/>
      <c r="V486" s="351"/>
      <c r="W486" s="351"/>
      <c r="X486" s="351"/>
      <c r="Y486" s="351"/>
      <c r="Z486" s="351"/>
      <c r="AA486" s="351"/>
      <c r="AB486" s="351"/>
      <c r="AC486" s="351"/>
      <c r="AD486" s="351"/>
      <c r="AE486" s="351"/>
      <c r="AF486" s="351"/>
      <c r="AG486" s="351"/>
      <c r="AH486" s="351"/>
      <c r="AI486" s="351"/>
      <c r="AJ486" s="351"/>
      <c r="AK486" s="351"/>
      <c r="AL486" s="351"/>
      <c r="AM486" s="351"/>
      <c r="AN486" s="351"/>
    </row>
    <row r="487" spans="2:40" s="5" customFormat="1">
      <c r="B487" s="7"/>
      <c r="C487" s="4"/>
      <c r="D487" s="33"/>
      <c r="E487" s="351"/>
      <c r="F487" s="351"/>
      <c r="G487" s="351"/>
      <c r="H487" s="351"/>
      <c r="I487" s="351"/>
      <c r="J487" s="351"/>
      <c r="K487" s="351"/>
      <c r="L487" s="351"/>
      <c r="M487" s="351"/>
      <c r="N487" s="351"/>
      <c r="O487" s="351"/>
      <c r="P487" s="351"/>
      <c r="Q487" s="351"/>
      <c r="R487" s="351"/>
      <c r="S487" s="351"/>
      <c r="T487" s="351"/>
      <c r="U487" s="351"/>
      <c r="V487" s="351"/>
      <c r="W487" s="351"/>
      <c r="X487" s="351"/>
      <c r="Y487" s="351"/>
      <c r="Z487" s="351"/>
      <c r="AA487" s="351"/>
      <c r="AB487" s="351"/>
      <c r="AC487" s="351"/>
      <c r="AD487" s="351"/>
      <c r="AE487" s="351"/>
      <c r="AF487" s="351"/>
      <c r="AG487" s="351"/>
      <c r="AH487" s="351"/>
      <c r="AI487" s="351"/>
      <c r="AJ487" s="351"/>
      <c r="AK487" s="351"/>
      <c r="AL487" s="351"/>
      <c r="AM487" s="351"/>
      <c r="AN487" s="351"/>
    </row>
    <row r="488" spans="2:40" s="5" customFormat="1">
      <c r="B488" s="7"/>
      <c r="C488" s="4"/>
      <c r="D488" s="33"/>
      <c r="E488" s="351"/>
      <c r="F488" s="351"/>
      <c r="G488" s="351"/>
      <c r="H488" s="351"/>
      <c r="I488" s="351"/>
      <c r="J488" s="351"/>
      <c r="K488" s="351"/>
      <c r="L488" s="351"/>
      <c r="M488" s="351"/>
      <c r="N488" s="351"/>
      <c r="O488" s="351"/>
      <c r="P488" s="351"/>
      <c r="Q488" s="351"/>
      <c r="R488" s="351"/>
      <c r="S488" s="351"/>
      <c r="T488" s="351"/>
      <c r="U488" s="351"/>
      <c r="V488" s="351"/>
      <c r="W488" s="351"/>
      <c r="X488" s="351"/>
      <c r="Y488" s="351"/>
      <c r="Z488" s="351"/>
      <c r="AA488" s="351"/>
      <c r="AB488" s="351"/>
      <c r="AC488" s="351"/>
      <c r="AD488" s="351"/>
      <c r="AE488" s="351"/>
      <c r="AF488" s="351"/>
      <c r="AG488" s="351"/>
      <c r="AH488" s="351"/>
      <c r="AI488" s="351"/>
      <c r="AJ488" s="351"/>
      <c r="AK488" s="351"/>
      <c r="AL488" s="351"/>
      <c r="AM488" s="351"/>
      <c r="AN488" s="351"/>
    </row>
    <row r="489" spans="2:40" s="5" customFormat="1">
      <c r="B489" s="7"/>
      <c r="C489" s="4"/>
      <c r="D489" s="33"/>
      <c r="E489" s="351"/>
      <c r="F489" s="351"/>
      <c r="G489" s="351"/>
      <c r="H489" s="351"/>
      <c r="I489" s="351"/>
      <c r="J489" s="351"/>
      <c r="K489" s="351"/>
      <c r="L489" s="351"/>
      <c r="M489" s="351"/>
      <c r="N489" s="351"/>
      <c r="O489" s="351"/>
      <c r="P489" s="351"/>
      <c r="Q489" s="351"/>
      <c r="R489" s="351"/>
      <c r="S489" s="351"/>
      <c r="T489" s="351"/>
      <c r="U489" s="351"/>
      <c r="V489" s="351"/>
      <c r="W489" s="351"/>
      <c r="X489" s="351"/>
      <c r="Y489" s="351"/>
      <c r="Z489" s="351"/>
      <c r="AA489" s="351"/>
      <c r="AB489" s="351"/>
      <c r="AC489" s="351"/>
      <c r="AD489" s="351"/>
      <c r="AE489" s="351"/>
      <c r="AF489" s="351"/>
      <c r="AG489" s="351"/>
      <c r="AH489" s="351"/>
      <c r="AI489" s="351"/>
      <c r="AJ489" s="351"/>
      <c r="AK489" s="351"/>
      <c r="AL489" s="351"/>
      <c r="AM489" s="351"/>
      <c r="AN489" s="351"/>
    </row>
    <row r="490" spans="2:40" s="5" customFormat="1">
      <c r="B490" s="7"/>
      <c r="C490" s="4"/>
      <c r="D490" s="33"/>
      <c r="E490" s="351"/>
      <c r="F490" s="351"/>
      <c r="G490" s="351"/>
      <c r="H490" s="351"/>
      <c r="I490" s="351"/>
      <c r="J490" s="351"/>
      <c r="K490" s="351"/>
      <c r="L490" s="351"/>
      <c r="M490" s="351"/>
      <c r="N490" s="351"/>
      <c r="O490" s="351"/>
      <c r="P490" s="351"/>
      <c r="Q490" s="351"/>
      <c r="R490" s="351"/>
      <c r="S490" s="351"/>
      <c r="T490" s="351"/>
      <c r="U490" s="351"/>
      <c r="V490" s="351"/>
      <c r="W490" s="351"/>
      <c r="X490" s="351"/>
      <c r="Y490" s="351"/>
      <c r="Z490" s="351"/>
      <c r="AA490" s="351"/>
      <c r="AB490" s="351"/>
      <c r="AC490" s="351"/>
      <c r="AD490" s="351"/>
      <c r="AE490" s="351"/>
      <c r="AF490" s="351"/>
      <c r="AG490" s="351"/>
      <c r="AH490" s="351"/>
      <c r="AI490" s="351"/>
      <c r="AJ490" s="351"/>
      <c r="AK490" s="351"/>
      <c r="AL490" s="351"/>
      <c r="AM490" s="351"/>
      <c r="AN490" s="351"/>
    </row>
    <row r="491" spans="2:40" s="5" customFormat="1">
      <c r="B491" s="7"/>
      <c r="C491" s="4"/>
      <c r="D491" s="33"/>
      <c r="E491" s="351"/>
      <c r="F491" s="351"/>
      <c r="G491" s="351"/>
      <c r="H491" s="351"/>
      <c r="I491" s="351"/>
      <c r="J491" s="351"/>
      <c r="K491" s="351"/>
      <c r="L491" s="351"/>
      <c r="M491" s="351"/>
      <c r="N491" s="351"/>
      <c r="O491" s="351"/>
      <c r="P491" s="351"/>
      <c r="Q491" s="351"/>
      <c r="R491" s="351"/>
      <c r="S491" s="351"/>
      <c r="T491" s="351"/>
      <c r="U491" s="351"/>
      <c r="V491" s="351"/>
      <c r="W491" s="351"/>
      <c r="X491" s="351"/>
      <c r="Y491" s="351"/>
      <c r="Z491" s="351"/>
      <c r="AA491" s="351"/>
      <c r="AB491" s="351"/>
      <c r="AC491" s="351"/>
      <c r="AD491" s="351"/>
      <c r="AE491" s="351"/>
      <c r="AF491" s="351"/>
      <c r="AG491" s="351"/>
      <c r="AH491" s="351"/>
      <c r="AI491" s="351"/>
      <c r="AJ491" s="351"/>
      <c r="AK491" s="351"/>
      <c r="AL491" s="351"/>
      <c r="AM491" s="351"/>
      <c r="AN491" s="351"/>
    </row>
    <row r="492" spans="2:40" s="5" customFormat="1">
      <c r="B492" s="7"/>
      <c r="C492" s="4"/>
      <c r="D492" s="33"/>
      <c r="E492" s="351"/>
      <c r="F492" s="351"/>
      <c r="G492" s="351"/>
      <c r="H492" s="351"/>
      <c r="I492" s="351"/>
      <c r="J492" s="351"/>
      <c r="K492" s="351"/>
      <c r="L492" s="351"/>
      <c r="M492" s="351"/>
      <c r="N492" s="351"/>
      <c r="O492" s="351"/>
      <c r="P492" s="351"/>
      <c r="Q492" s="351"/>
      <c r="R492" s="351"/>
      <c r="S492" s="351"/>
      <c r="T492" s="351"/>
      <c r="U492" s="351"/>
      <c r="V492" s="351"/>
      <c r="W492" s="351"/>
      <c r="X492" s="351"/>
      <c r="Y492" s="351"/>
      <c r="Z492" s="351"/>
      <c r="AA492" s="351"/>
      <c r="AB492" s="351"/>
      <c r="AC492" s="351"/>
      <c r="AD492" s="351"/>
      <c r="AE492" s="351"/>
      <c r="AF492" s="351"/>
      <c r="AG492" s="351"/>
      <c r="AH492" s="351"/>
      <c r="AI492" s="351"/>
      <c r="AJ492" s="351"/>
      <c r="AK492" s="351"/>
      <c r="AL492" s="351"/>
      <c r="AM492" s="351"/>
      <c r="AN492" s="351"/>
    </row>
    <row r="493" spans="2:40" s="5" customFormat="1">
      <c r="B493" s="7"/>
      <c r="C493" s="4"/>
      <c r="D493" s="33"/>
      <c r="E493" s="351"/>
      <c r="F493" s="351"/>
      <c r="G493" s="351"/>
      <c r="H493" s="351"/>
      <c r="I493" s="351"/>
      <c r="J493" s="351"/>
      <c r="K493" s="351"/>
      <c r="L493" s="351"/>
      <c r="M493" s="351"/>
      <c r="N493" s="351"/>
      <c r="O493" s="351"/>
      <c r="P493" s="351"/>
      <c r="Q493" s="351"/>
      <c r="R493" s="351"/>
      <c r="S493" s="351"/>
      <c r="T493" s="351"/>
      <c r="U493" s="351"/>
      <c r="V493" s="351"/>
      <c r="W493" s="351"/>
      <c r="X493" s="351"/>
      <c r="Y493" s="351"/>
      <c r="Z493" s="351"/>
      <c r="AA493" s="351"/>
      <c r="AB493" s="351"/>
      <c r="AC493" s="351"/>
      <c r="AD493" s="351"/>
      <c r="AE493" s="351"/>
      <c r="AF493" s="351"/>
      <c r="AG493" s="351"/>
      <c r="AH493" s="351"/>
      <c r="AI493" s="351"/>
      <c r="AJ493" s="351"/>
      <c r="AK493" s="351"/>
      <c r="AL493" s="351"/>
      <c r="AM493" s="351"/>
      <c r="AN493" s="351"/>
    </row>
    <row r="494" spans="2:40" s="5" customFormat="1">
      <c r="B494" s="7"/>
      <c r="C494" s="4"/>
      <c r="D494" s="33"/>
      <c r="E494" s="351"/>
      <c r="F494" s="351"/>
      <c r="G494" s="351"/>
      <c r="H494" s="351"/>
      <c r="I494" s="351"/>
      <c r="J494" s="351"/>
      <c r="K494" s="351"/>
      <c r="L494" s="351"/>
      <c r="M494" s="351"/>
      <c r="N494" s="351"/>
      <c r="O494" s="351"/>
      <c r="P494" s="351"/>
      <c r="Q494" s="351"/>
      <c r="R494" s="351"/>
      <c r="S494" s="351"/>
      <c r="T494" s="351"/>
      <c r="U494" s="351"/>
      <c r="V494" s="351"/>
      <c r="W494" s="351"/>
      <c r="X494" s="351"/>
      <c r="Y494" s="351"/>
      <c r="Z494" s="351"/>
      <c r="AA494" s="351"/>
      <c r="AB494" s="351"/>
      <c r="AC494" s="351"/>
      <c r="AD494" s="351"/>
      <c r="AE494" s="351"/>
      <c r="AF494" s="351"/>
      <c r="AG494" s="351"/>
      <c r="AH494" s="351"/>
      <c r="AI494" s="351"/>
      <c r="AJ494" s="351"/>
      <c r="AK494" s="351"/>
      <c r="AL494" s="351"/>
      <c r="AM494" s="351"/>
      <c r="AN494" s="351"/>
    </row>
    <row r="495" spans="2:40" s="5" customFormat="1">
      <c r="B495" s="7"/>
      <c r="C495" s="4"/>
      <c r="D495" s="33"/>
      <c r="E495" s="351"/>
      <c r="F495" s="351"/>
      <c r="G495" s="351"/>
      <c r="H495" s="351"/>
      <c r="I495" s="351"/>
      <c r="J495" s="351"/>
      <c r="K495" s="351"/>
      <c r="L495" s="351"/>
      <c r="M495" s="351"/>
      <c r="N495" s="351"/>
      <c r="O495" s="351"/>
      <c r="P495" s="351"/>
      <c r="Q495" s="351"/>
      <c r="R495" s="351"/>
      <c r="S495" s="351"/>
      <c r="T495" s="351"/>
      <c r="U495" s="351"/>
      <c r="V495" s="351"/>
      <c r="W495" s="351"/>
      <c r="X495" s="351"/>
      <c r="Y495" s="351"/>
      <c r="Z495" s="351"/>
      <c r="AA495" s="351"/>
      <c r="AB495" s="351"/>
      <c r="AC495" s="351"/>
      <c r="AD495" s="351"/>
      <c r="AE495" s="351"/>
      <c r="AF495" s="351"/>
      <c r="AG495" s="351"/>
      <c r="AH495" s="351"/>
      <c r="AI495" s="351"/>
      <c r="AJ495" s="351"/>
      <c r="AK495" s="351"/>
      <c r="AL495" s="351"/>
      <c r="AM495" s="351"/>
      <c r="AN495" s="351"/>
    </row>
    <row r="496" spans="2:40" s="5" customFormat="1">
      <c r="B496" s="7"/>
      <c r="C496" s="4"/>
      <c r="D496" s="33"/>
      <c r="E496" s="351"/>
      <c r="F496" s="351"/>
      <c r="G496" s="351"/>
      <c r="H496" s="351"/>
      <c r="I496" s="351"/>
      <c r="J496" s="351"/>
      <c r="K496" s="351"/>
      <c r="L496" s="351"/>
      <c r="M496" s="351"/>
      <c r="N496" s="351"/>
      <c r="O496" s="351"/>
      <c r="P496" s="351"/>
      <c r="Q496" s="351"/>
      <c r="R496" s="351"/>
      <c r="S496" s="351"/>
      <c r="T496" s="351"/>
      <c r="U496" s="351"/>
      <c r="V496" s="351"/>
      <c r="W496" s="351"/>
      <c r="X496" s="351"/>
      <c r="Y496" s="351"/>
      <c r="Z496" s="351"/>
      <c r="AA496" s="351"/>
      <c r="AB496" s="351"/>
      <c r="AC496" s="351"/>
      <c r="AD496" s="351"/>
      <c r="AE496" s="351"/>
      <c r="AF496" s="351"/>
      <c r="AG496" s="351"/>
      <c r="AH496" s="351"/>
      <c r="AI496" s="351"/>
      <c r="AJ496" s="351"/>
      <c r="AK496" s="351"/>
      <c r="AL496" s="351"/>
      <c r="AM496" s="351"/>
      <c r="AN496" s="351"/>
    </row>
    <row r="497" spans="2:40" s="5" customFormat="1">
      <c r="B497" s="7"/>
      <c r="C497" s="4"/>
      <c r="D497" s="33"/>
      <c r="E497" s="351"/>
      <c r="F497" s="351"/>
      <c r="G497" s="351"/>
      <c r="H497" s="351"/>
      <c r="I497" s="351"/>
      <c r="J497" s="351"/>
      <c r="K497" s="351"/>
      <c r="L497" s="351"/>
      <c r="M497" s="351"/>
      <c r="N497" s="351"/>
      <c r="O497" s="351"/>
      <c r="P497" s="351"/>
      <c r="Q497" s="351"/>
      <c r="R497" s="351"/>
      <c r="S497" s="351"/>
      <c r="T497" s="351"/>
      <c r="U497" s="351"/>
      <c r="V497" s="351"/>
      <c r="W497" s="351"/>
      <c r="X497" s="351"/>
      <c r="Y497" s="351"/>
      <c r="Z497" s="351"/>
      <c r="AA497" s="351"/>
      <c r="AB497" s="351"/>
      <c r="AC497" s="351"/>
      <c r="AD497" s="351"/>
      <c r="AE497" s="351"/>
      <c r="AF497" s="351"/>
      <c r="AG497" s="351"/>
      <c r="AH497" s="351"/>
      <c r="AI497" s="351"/>
      <c r="AJ497" s="351"/>
      <c r="AK497" s="351"/>
      <c r="AL497" s="351"/>
      <c r="AM497" s="351"/>
      <c r="AN497" s="351"/>
    </row>
    <row r="498" spans="2:40" s="5" customFormat="1">
      <c r="B498" s="7"/>
      <c r="C498" s="4"/>
      <c r="D498" s="33"/>
      <c r="E498" s="351"/>
      <c r="F498" s="351"/>
      <c r="G498" s="351"/>
      <c r="H498" s="351"/>
      <c r="I498" s="351"/>
      <c r="J498" s="351"/>
      <c r="K498" s="351"/>
      <c r="L498" s="351"/>
      <c r="M498" s="351"/>
      <c r="N498" s="351"/>
      <c r="O498" s="351"/>
      <c r="P498" s="351"/>
      <c r="Q498" s="351"/>
      <c r="R498" s="351"/>
      <c r="S498" s="351"/>
      <c r="T498" s="351"/>
      <c r="U498" s="351"/>
      <c r="V498" s="351"/>
      <c r="W498" s="351"/>
      <c r="X498" s="351"/>
      <c r="Y498" s="351"/>
      <c r="Z498" s="351"/>
      <c r="AA498" s="351"/>
      <c r="AB498" s="351"/>
      <c r="AC498" s="351"/>
      <c r="AD498" s="351"/>
      <c r="AE498" s="351"/>
      <c r="AF498" s="351"/>
      <c r="AG498" s="351"/>
      <c r="AH498" s="351"/>
      <c r="AI498" s="351"/>
      <c r="AJ498" s="351"/>
      <c r="AK498" s="351"/>
      <c r="AL498" s="351"/>
      <c r="AM498" s="351"/>
      <c r="AN498" s="351"/>
    </row>
    <row r="499" spans="2:40" s="5" customFormat="1">
      <c r="B499" s="7"/>
      <c r="C499" s="4"/>
      <c r="D499" s="33"/>
      <c r="E499" s="351"/>
      <c r="F499" s="351"/>
      <c r="G499" s="351"/>
      <c r="H499" s="351"/>
      <c r="I499" s="351"/>
      <c r="J499" s="351"/>
      <c r="K499" s="351"/>
      <c r="L499" s="351"/>
      <c r="M499" s="351"/>
      <c r="N499" s="351"/>
      <c r="O499" s="351"/>
      <c r="P499" s="351"/>
      <c r="Q499" s="351"/>
      <c r="R499" s="351"/>
      <c r="S499" s="351"/>
      <c r="T499" s="351"/>
      <c r="U499" s="351"/>
      <c r="V499" s="351"/>
      <c r="W499" s="351"/>
      <c r="X499" s="351"/>
      <c r="Y499" s="351"/>
      <c r="Z499" s="351"/>
      <c r="AA499" s="351"/>
      <c r="AB499" s="351"/>
      <c r="AC499" s="351"/>
      <c r="AD499" s="351"/>
      <c r="AE499" s="351"/>
      <c r="AF499" s="351"/>
      <c r="AG499" s="351"/>
      <c r="AH499" s="351"/>
      <c r="AI499" s="351"/>
      <c r="AJ499" s="351"/>
      <c r="AK499" s="351"/>
      <c r="AL499" s="351"/>
      <c r="AM499" s="351"/>
      <c r="AN499" s="351"/>
    </row>
    <row r="500" spans="2:40" s="5" customFormat="1">
      <c r="B500" s="7"/>
      <c r="C500" s="4"/>
      <c r="D500" s="33"/>
      <c r="E500" s="351"/>
      <c r="F500" s="351"/>
      <c r="G500" s="351"/>
      <c r="H500" s="351"/>
      <c r="I500" s="351"/>
      <c r="J500" s="351"/>
      <c r="K500" s="351"/>
      <c r="L500" s="351"/>
      <c r="M500" s="351"/>
      <c r="N500" s="351"/>
      <c r="O500" s="351"/>
      <c r="P500" s="351"/>
      <c r="Q500" s="351"/>
      <c r="R500" s="351"/>
      <c r="S500" s="351"/>
      <c r="T500" s="351"/>
      <c r="U500" s="351"/>
      <c r="V500" s="351"/>
      <c r="W500" s="351"/>
      <c r="X500" s="351"/>
      <c r="Y500" s="351"/>
      <c r="Z500" s="351"/>
      <c r="AA500" s="351"/>
      <c r="AB500" s="351"/>
      <c r="AC500" s="351"/>
      <c r="AD500" s="351"/>
      <c r="AE500" s="351"/>
      <c r="AF500" s="351"/>
      <c r="AG500" s="351"/>
      <c r="AH500" s="351"/>
      <c r="AI500" s="351"/>
      <c r="AJ500" s="351"/>
      <c r="AK500" s="351"/>
      <c r="AL500" s="351"/>
      <c r="AM500" s="351"/>
      <c r="AN500" s="351"/>
    </row>
    <row r="501" spans="2:40" s="5" customFormat="1">
      <c r="B501" s="7"/>
      <c r="C501" s="4"/>
      <c r="D501" s="33"/>
      <c r="E501" s="351"/>
      <c r="F501" s="351"/>
      <c r="G501" s="351"/>
      <c r="H501" s="351"/>
      <c r="I501" s="351"/>
      <c r="J501" s="351"/>
      <c r="K501" s="351"/>
      <c r="L501" s="351"/>
      <c r="M501" s="351"/>
      <c r="N501" s="351"/>
      <c r="O501" s="351"/>
      <c r="P501" s="351"/>
      <c r="Q501" s="351"/>
      <c r="R501" s="351"/>
      <c r="S501" s="351"/>
      <c r="T501" s="351"/>
      <c r="U501" s="351"/>
      <c r="V501" s="351"/>
      <c r="W501" s="351"/>
      <c r="X501" s="351"/>
      <c r="Y501" s="351"/>
      <c r="Z501" s="351"/>
      <c r="AA501" s="351"/>
      <c r="AB501" s="351"/>
      <c r="AC501" s="351"/>
      <c r="AD501" s="351"/>
      <c r="AE501" s="351"/>
      <c r="AF501" s="351"/>
      <c r="AG501" s="351"/>
      <c r="AH501" s="351"/>
      <c r="AI501" s="351"/>
      <c r="AJ501" s="351"/>
      <c r="AK501" s="351"/>
      <c r="AL501" s="351"/>
      <c r="AM501" s="351"/>
      <c r="AN501" s="351"/>
    </row>
    <row r="502" spans="2:40" s="5" customFormat="1">
      <c r="B502" s="7"/>
      <c r="C502" s="4"/>
      <c r="D502" s="33"/>
      <c r="E502" s="351"/>
      <c r="F502" s="351"/>
      <c r="G502" s="351"/>
      <c r="H502" s="351"/>
      <c r="I502" s="351"/>
      <c r="J502" s="351"/>
      <c r="K502" s="351"/>
      <c r="L502" s="351"/>
      <c r="M502" s="351"/>
      <c r="N502" s="351"/>
      <c r="O502" s="351"/>
      <c r="P502" s="351"/>
      <c r="Q502" s="351"/>
      <c r="R502" s="351"/>
      <c r="S502" s="351"/>
      <c r="T502" s="351"/>
      <c r="U502" s="351"/>
      <c r="V502" s="351"/>
      <c r="W502" s="351"/>
      <c r="X502" s="351"/>
      <c r="Y502" s="351"/>
      <c r="Z502" s="351"/>
      <c r="AA502" s="351"/>
      <c r="AB502" s="351"/>
      <c r="AC502" s="351"/>
      <c r="AD502" s="351"/>
      <c r="AE502" s="351"/>
      <c r="AF502" s="351"/>
      <c r="AG502" s="351"/>
      <c r="AH502" s="351"/>
      <c r="AI502" s="351"/>
      <c r="AJ502" s="351"/>
      <c r="AK502" s="351"/>
      <c r="AL502" s="351"/>
      <c r="AM502" s="351"/>
      <c r="AN502" s="351"/>
    </row>
    <row r="503" spans="2:40" s="5" customFormat="1">
      <c r="B503" s="7"/>
      <c r="C503" s="4"/>
      <c r="D503" s="33"/>
      <c r="E503" s="351"/>
      <c r="F503" s="351"/>
      <c r="G503" s="351"/>
      <c r="H503" s="351"/>
      <c r="I503" s="351"/>
      <c r="J503" s="351"/>
      <c r="K503" s="351"/>
      <c r="L503" s="351"/>
      <c r="M503" s="351"/>
      <c r="N503" s="351"/>
      <c r="O503" s="351"/>
      <c r="P503" s="351"/>
      <c r="Q503" s="351"/>
      <c r="R503" s="351"/>
      <c r="S503" s="351"/>
      <c r="T503" s="351"/>
      <c r="U503" s="351"/>
      <c r="V503" s="351"/>
      <c r="W503" s="351"/>
      <c r="X503" s="351"/>
      <c r="Y503" s="351"/>
      <c r="Z503" s="351"/>
      <c r="AA503" s="351"/>
      <c r="AB503" s="351"/>
      <c r="AC503" s="351"/>
      <c r="AD503" s="351"/>
      <c r="AE503" s="351"/>
      <c r="AF503" s="351"/>
      <c r="AG503" s="351"/>
      <c r="AH503" s="351"/>
      <c r="AI503" s="351"/>
      <c r="AJ503" s="351"/>
      <c r="AK503" s="351"/>
      <c r="AL503" s="351"/>
      <c r="AM503" s="351"/>
      <c r="AN503" s="351"/>
    </row>
    <row r="504" spans="2:40" s="5" customFormat="1">
      <c r="B504" s="7"/>
      <c r="C504" s="4"/>
      <c r="D504" s="33"/>
      <c r="E504" s="351"/>
      <c r="F504" s="351"/>
      <c r="G504" s="351"/>
      <c r="H504" s="351"/>
      <c r="I504" s="351"/>
      <c r="J504" s="351"/>
      <c r="K504" s="351"/>
      <c r="L504" s="351"/>
      <c r="M504" s="351"/>
      <c r="N504" s="351"/>
      <c r="O504" s="351"/>
      <c r="P504" s="351"/>
      <c r="Q504" s="351"/>
      <c r="R504" s="351"/>
      <c r="S504" s="351"/>
      <c r="T504" s="351"/>
      <c r="U504" s="351"/>
      <c r="V504" s="351"/>
      <c r="W504" s="351"/>
      <c r="X504" s="351"/>
      <c r="Y504" s="351"/>
      <c r="Z504" s="351"/>
      <c r="AA504" s="351"/>
      <c r="AB504" s="351"/>
      <c r="AC504" s="351"/>
      <c r="AD504" s="351"/>
      <c r="AE504" s="351"/>
      <c r="AF504" s="351"/>
      <c r="AG504" s="351"/>
      <c r="AH504" s="351"/>
      <c r="AI504" s="351"/>
      <c r="AJ504" s="351"/>
      <c r="AK504" s="351"/>
      <c r="AL504" s="351"/>
      <c r="AM504" s="351"/>
      <c r="AN504" s="351"/>
    </row>
    <row r="505" spans="2:40" s="5" customFormat="1">
      <c r="B505" s="7"/>
      <c r="C505" s="4"/>
      <c r="D505" s="33"/>
      <c r="E505" s="351"/>
      <c r="F505" s="351"/>
      <c r="G505" s="351"/>
      <c r="H505" s="351"/>
      <c r="I505" s="351"/>
      <c r="J505" s="351"/>
      <c r="K505" s="351"/>
      <c r="L505" s="351"/>
      <c r="M505" s="351"/>
      <c r="N505" s="351"/>
      <c r="O505" s="351"/>
      <c r="P505" s="351"/>
      <c r="Q505" s="351"/>
      <c r="R505" s="351"/>
      <c r="S505" s="351"/>
      <c r="T505" s="351"/>
      <c r="U505" s="351"/>
      <c r="V505" s="351"/>
      <c r="W505" s="351"/>
      <c r="X505" s="351"/>
      <c r="Y505" s="351"/>
      <c r="Z505" s="351"/>
      <c r="AA505" s="351"/>
      <c r="AB505" s="351"/>
      <c r="AC505" s="351"/>
      <c r="AD505" s="351"/>
      <c r="AE505" s="351"/>
      <c r="AF505" s="351"/>
      <c r="AG505" s="351"/>
      <c r="AH505" s="351"/>
      <c r="AI505" s="351"/>
      <c r="AJ505" s="351"/>
      <c r="AK505" s="351"/>
      <c r="AL505" s="351"/>
      <c r="AM505" s="351"/>
      <c r="AN505" s="351"/>
    </row>
    <row r="506" spans="2:40" s="5" customFormat="1">
      <c r="B506" s="7"/>
      <c r="C506" s="4"/>
      <c r="D506" s="33"/>
      <c r="E506" s="351"/>
      <c r="F506" s="351"/>
      <c r="G506" s="351"/>
      <c r="H506" s="351"/>
      <c r="I506" s="351"/>
      <c r="J506" s="351"/>
      <c r="K506" s="351"/>
      <c r="L506" s="351"/>
      <c r="M506" s="351"/>
      <c r="N506" s="351"/>
      <c r="O506" s="351"/>
      <c r="P506" s="351"/>
      <c r="Q506" s="351"/>
      <c r="R506" s="351"/>
      <c r="S506" s="351"/>
      <c r="T506" s="351"/>
      <c r="U506" s="351"/>
      <c r="V506" s="351"/>
      <c r="W506" s="351"/>
      <c r="X506" s="351"/>
      <c r="Y506" s="351"/>
      <c r="Z506" s="351"/>
      <c r="AA506" s="351"/>
      <c r="AB506" s="351"/>
      <c r="AC506" s="351"/>
      <c r="AD506" s="351"/>
      <c r="AE506" s="351"/>
      <c r="AF506" s="351"/>
      <c r="AG506" s="351"/>
      <c r="AH506" s="351"/>
      <c r="AI506" s="351"/>
      <c r="AJ506" s="351"/>
      <c r="AK506" s="351"/>
      <c r="AL506" s="351"/>
      <c r="AM506" s="351"/>
      <c r="AN506" s="351"/>
    </row>
    <row r="507" spans="2:40" s="5" customFormat="1">
      <c r="B507" s="7"/>
      <c r="C507" s="4"/>
      <c r="D507" s="33"/>
      <c r="E507" s="351"/>
      <c r="F507" s="351"/>
      <c r="G507" s="351"/>
      <c r="H507" s="351"/>
      <c r="I507" s="351"/>
      <c r="J507" s="351"/>
      <c r="K507" s="351"/>
      <c r="L507" s="351"/>
      <c r="M507" s="351"/>
      <c r="N507" s="351"/>
      <c r="O507" s="351"/>
      <c r="P507" s="351"/>
      <c r="Q507" s="351"/>
      <c r="R507" s="351"/>
      <c r="S507" s="351"/>
      <c r="T507" s="351"/>
      <c r="U507" s="351"/>
      <c r="V507" s="351"/>
      <c r="W507" s="351"/>
      <c r="X507" s="351"/>
      <c r="Y507" s="351"/>
      <c r="Z507" s="351"/>
      <c r="AA507" s="351"/>
      <c r="AB507" s="351"/>
      <c r="AC507" s="351"/>
      <c r="AD507" s="351"/>
      <c r="AE507" s="351"/>
      <c r="AF507" s="351"/>
      <c r="AG507" s="351"/>
      <c r="AH507" s="351"/>
      <c r="AI507" s="351"/>
      <c r="AJ507" s="351"/>
      <c r="AK507" s="351"/>
      <c r="AL507" s="351"/>
      <c r="AM507" s="351"/>
      <c r="AN507" s="351"/>
    </row>
    <row r="508" spans="2:40" s="5" customFormat="1">
      <c r="B508" s="7"/>
      <c r="C508" s="4"/>
      <c r="D508" s="33"/>
      <c r="E508" s="351"/>
      <c r="F508" s="351"/>
      <c r="G508" s="351"/>
      <c r="H508" s="351"/>
      <c r="I508" s="351"/>
      <c r="J508" s="351"/>
      <c r="K508" s="351"/>
      <c r="L508" s="351"/>
      <c r="M508" s="351"/>
      <c r="N508" s="351"/>
      <c r="O508" s="351"/>
      <c r="P508" s="351"/>
      <c r="Q508" s="351"/>
      <c r="R508" s="351"/>
      <c r="S508" s="351"/>
      <c r="T508" s="351"/>
      <c r="U508" s="351"/>
      <c r="V508" s="351"/>
      <c r="W508" s="351"/>
      <c r="X508" s="351"/>
      <c r="Y508" s="351"/>
      <c r="Z508" s="351"/>
      <c r="AA508" s="351"/>
      <c r="AB508" s="351"/>
      <c r="AC508" s="351"/>
      <c r="AD508" s="351"/>
      <c r="AE508" s="351"/>
      <c r="AF508" s="351"/>
      <c r="AG508" s="351"/>
      <c r="AH508" s="351"/>
      <c r="AI508" s="351"/>
      <c r="AJ508" s="351"/>
      <c r="AK508" s="351"/>
      <c r="AL508" s="351"/>
      <c r="AM508" s="351"/>
      <c r="AN508" s="351"/>
    </row>
    <row r="509" spans="2:40" s="5" customFormat="1">
      <c r="B509" s="7"/>
      <c r="C509" s="4"/>
      <c r="D509" s="33"/>
      <c r="E509" s="351"/>
      <c r="F509" s="351"/>
      <c r="G509" s="351"/>
      <c r="H509" s="351"/>
      <c r="I509" s="351"/>
      <c r="J509" s="351"/>
      <c r="K509" s="351"/>
      <c r="L509" s="351"/>
      <c r="M509" s="351"/>
      <c r="N509" s="351"/>
      <c r="O509" s="351"/>
      <c r="P509" s="351"/>
      <c r="Q509" s="351"/>
      <c r="R509" s="351"/>
      <c r="S509" s="351"/>
      <c r="T509" s="351"/>
      <c r="U509" s="351"/>
      <c r="V509" s="351"/>
      <c r="W509" s="351"/>
      <c r="X509" s="351"/>
      <c r="Y509" s="351"/>
      <c r="Z509" s="351"/>
      <c r="AA509" s="351"/>
      <c r="AB509" s="351"/>
      <c r="AC509" s="351"/>
      <c r="AD509" s="351"/>
      <c r="AE509" s="351"/>
      <c r="AF509" s="351"/>
      <c r="AG509" s="351"/>
      <c r="AH509" s="351"/>
      <c r="AI509" s="351"/>
      <c r="AJ509" s="351"/>
      <c r="AK509" s="351"/>
      <c r="AL509" s="351"/>
      <c r="AM509" s="351"/>
      <c r="AN509" s="351"/>
    </row>
    <row r="510" spans="2:40" s="5" customFormat="1">
      <c r="B510" s="7"/>
      <c r="C510" s="4"/>
      <c r="D510" s="33"/>
      <c r="E510" s="351"/>
      <c r="F510" s="351"/>
      <c r="G510" s="351"/>
      <c r="H510" s="351"/>
      <c r="I510" s="351"/>
      <c r="J510" s="351"/>
      <c r="K510" s="351"/>
      <c r="L510" s="351"/>
      <c r="M510" s="351"/>
      <c r="N510" s="351"/>
      <c r="O510" s="351"/>
      <c r="P510" s="351"/>
      <c r="Q510" s="351"/>
      <c r="R510" s="351"/>
      <c r="S510" s="351"/>
      <c r="T510" s="351"/>
      <c r="U510" s="351"/>
      <c r="V510" s="351"/>
      <c r="W510" s="351"/>
      <c r="X510" s="351"/>
      <c r="Y510" s="351"/>
      <c r="Z510" s="351"/>
      <c r="AA510" s="351"/>
      <c r="AB510" s="351"/>
      <c r="AC510" s="351"/>
      <c r="AD510" s="351"/>
      <c r="AE510" s="351"/>
      <c r="AF510" s="351"/>
      <c r="AG510" s="351"/>
      <c r="AH510" s="351"/>
      <c r="AI510" s="351"/>
      <c r="AJ510" s="351"/>
      <c r="AK510" s="351"/>
      <c r="AL510" s="351"/>
      <c r="AM510" s="351"/>
      <c r="AN510" s="351"/>
    </row>
    <row r="511" spans="2:40" s="5" customFormat="1">
      <c r="B511" s="7"/>
      <c r="C511" s="4"/>
      <c r="D511" s="33"/>
      <c r="E511" s="351"/>
      <c r="F511" s="351"/>
      <c r="G511" s="351"/>
      <c r="H511" s="351"/>
      <c r="I511" s="351"/>
      <c r="J511" s="351"/>
      <c r="K511" s="351"/>
      <c r="L511" s="351"/>
      <c r="M511" s="351"/>
      <c r="N511" s="351"/>
      <c r="O511" s="351"/>
      <c r="P511" s="351"/>
      <c r="Q511" s="351"/>
      <c r="R511" s="351"/>
      <c r="S511" s="351"/>
      <c r="T511" s="351"/>
      <c r="U511" s="351"/>
      <c r="V511" s="351"/>
      <c r="W511" s="351"/>
      <c r="X511" s="351"/>
      <c r="Y511" s="351"/>
      <c r="Z511" s="351"/>
      <c r="AA511" s="351"/>
      <c r="AB511" s="351"/>
      <c r="AC511" s="351"/>
      <c r="AD511" s="351"/>
      <c r="AE511" s="351"/>
      <c r="AF511" s="351"/>
      <c r="AG511" s="351"/>
      <c r="AH511" s="351"/>
      <c r="AI511" s="351"/>
      <c r="AJ511" s="351"/>
      <c r="AK511" s="351"/>
      <c r="AL511" s="351"/>
      <c r="AM511" s="351"/>
      <c r="AN511" s="351"/>
    </row>
    <row r="512" spans="2:40" s="5" customFormat="1">
      <c r="B512" s="7"/>
      <c r="C512" s="4"/>
      <c r="D512" s="33"/>
      <c r="E512" s="351"/>
      <c r="F512" s="351"/>
      <c r="G512" s="351"/>
      <c r="H512" s="351"/>
      <c r="I512" s="351"/>
      <c r="J512" s="351"/>
      <c r="K512" s="351"/>
      <c r="L512" s="351"/>
      <c r="M512" s="351"/>
      <c r="N512" s="351"/>
      <c r="O512" s="351"/>
      <c r="P512" s="351"/>
      <c r="Q512" s="351"/>
      <c r="R512" s="351"/>
      <c r="S512" s="351"/>
      <c r="T512" s="351"/>
      <c r="U512" s="351"/>
      <c r="V512" s="351"/>
      <c r="W512" s="351"/>
      <c r="X512" s="351"/>
      <c r="Y512" s="351"/>
      <c r="Z512" s="351"/>
      <c r="AA512" s="351"/>
      <c r="AB512" s="351"/>
      <c r="AC512" s="351"/>
      <c r="AD512" s="351"/>
      <c r="AE512" s="351"/>
      <c r="AF512" s="351"/>
      <c r="AG512" s="351"/>
      <c r="AH512" s="351"/>
      <c r="AI512" s="351"/>
      <c r="AJ512" s="351"/>
      <c r="AK512" s="351"/>
      <c r="AL512" s="351"/>
      <c r="AM512" s="351"/>
      <c r="AN512" s="351"/>
    </row>
    <row r="513" spans="2:40" s="5" customFormat="1">
      <c r="B513" s="7"/>
      <c r="C513" s="4"/>
      <c r="D513" s="33"/>
      <c r="E513" s="351"/>
      <c r="F513" s="351"/>
      <c r="G513" s="351"/>
      <c r="H513" s="351"/>
      <c r="I513" s="351"/>
      <c r="J513" s="351"/>
      <c r="K513" s="351"/>
      <c r="L513" s="351"/>
      <c r="M513" s="351"/>
      <c r="N513" s="351"/>
      <c r="O513" s="351"/>
      <c r="P513" s="351"/>
      <c r="Q513" s="351"/>
      <c r="R513" s="351"/>
      <c r="S513" s="351"/>
      <c r="T513" s="351"/>
      <c r="U513" s="351"/>
      <c r="V513" s="351"/>
      <c r="W513" s="351"/>
      <c r="X513" s="351"/>
      <c r="Y513" s="351"/>
      <c r="Z513" s="351"/>
      <c r="AA513" s="351"/>
      <c r="AB513" s="351"/>
      <c r="AC513" s="351"/>
      <c r="AD513" s="351"/>
      <c r="AE513" s="351"/>
      <c r="AF513" s="351"/>
      <c r="AG513" s="351"/>
      <c r="AH513" s="351"/>
      <c r="AI513" s="351"/>
      <c r="AJ513" s="351"/>
      <c r="AK513" s="351"/>
      <c r="AL513" s="351"/>
      <c r="AM513" s="351"/>
      <c r="AN513" s="351"/>
    </row>
    <row r="514" spans="2:40" s="5" customFormat="1">
      <c r="B514" s="7"/>
      <c r="C514" s="4"/>
      <c r="D514" s="33"/>
      <c r="E514" s="351"/>
      <c r="F514" s="351"/>
      <c r="G514" s="351"/>
      <c r="H514" s="351"/>
      <c r="I514" s="351"/>
      <c r="J514" s="351"/>
      <c r="K514" s="351"/>
      <c r="L514" s="351"/>
      <c r="M514" s="351"/>
      <c r="N514" s="351"/>
      <c r="O514" s="351"/>
      <c r="P514" s="351"/>
      <c r="Q514" s="351"/>
      <c r="R514" s="351"/>
      <c r="S514" s="351"/>
      <c r="T514" s="351"/>
      <c r="U514" s="351"/>
      <c r="V514" s="351"/>
      <c r="W514" s="351"/>
      <c r="X514" s="351"/>
      <c r="Y514" s="351"/>
      <c r="Z514" s="351"/>
      <c r="AA514" s="351"/>
      <c r="AB514" s="351"/>
      <c r="AC514" s="351"/>
      <c r="AD514" s="351"/>
      <c r="AE514" s="351"/>
      <c r="AF514" s="351"/>
      <c r="AG514" s="351"/>
      <c r="AH514" s="351"/>
      <c r="AI514" s="351"/>
      <c r="AJ514" s="351"/>
      <c r="AK514" s="351"/>
      <c r="AL514" s="351"/>
      <c r="AM514" s="351"/>
      <c r="AN514" s="351"/>
    </row>
    <row r="515" spans="2:40" s="5" customFormat="1">
      <c r="B515" s="7"/>
      <c r="C515" s="4"/>
      <c r="D515" s="33"/>
      <c r="E515" s="351"/>
      <c r="F515" s="351"/>
      <c r="G515" s="351"/>
      <c r="H515" s="351"/>
      <c r="I515" s="351"/>
      <c r="J515" s="351"/>
      <c r="K515" s="351"/>
      <c r="L515" s="351"/>
      <c r="M515" s="351"/>
      <c r="N515" s="351"/>
      <c r="O515" s="351"/>
      <c r="P515" s="351"/>
      <c r="Q515" s="351"/>
      <c r="R515" s="351"/>
      <c r="S515" s="351"/>
      <c r="T515" s="351"/>
      <c r="U515" s="351"/>
      <c r="V515" s="351"/>
      <c r="W515" s="351"/>
      <c r="X515" s="351"/>
      <c r="Y515" s="351"/>
      <c r="Z515" s="351"/>
      <c r="AA515" s="351"/>
      <c r="AB515" s="351"/>
      <c r="AC515" s="351"/>
      <c r="AD515" s="351"/>
      <c r="AE515" s="351"/>
      <c r="AF515" s="351"/>
      <c r="AG515" s="351"/>
      <c r="AH515" s="351"/>
      <c r="AI515" s="351"/>
      <c r="AJ515" s="351"/>
      <c r="AK515" s="351"/>
      <c r="AL515" s="351"/>
      <c r="AM515" s="351"/>
      <c r="AN515" s="351"/>
    </row>
    <row r="516" spans="2:40" s="5" customFormat="1">
      <c r="B516" s="7"/>
      <c r="C516" s="4"/>
      <c r="D516" s="33"/>
      <c r="E516" s="351"/>
      <c r="F516" s="351"/>
      <c r="G516" s="351"/>
      <c r="H516" s="351"/>
      <c r="I516" s="351"/>
      <c r="J516" s="351"/>
      <c r="K516" s="351"/>
      <c r="L516" s="351"/>
      <c r="M516" s="351"/>
      <c r="N516" s="351"/>
      <c r="O516" s="351"/>
      <c r="P516" s="351"/>
      <c r="Q516" s="351"/>
      <c r="R516" s="351"/>
      <c r="S516" s="351"/>
      <c r="T516" s="351"/>
      <c r="U516" s="351"/>
      <c r="V516" s="351"/>
      <c r="W516" s="351"/>
      <c r="X516" s="351"/>
      <c r="Y516" s="351"/>
      <c r="Z516" s="351"/>
      <c r="AA516" s="351"/>
      <c r="AB516" s="351"/>
      <c r="AC516" s="351"/>
      <c r="AD516" s="351"/>
      <c r="AE516" s="351"/>
      <c r="AF516" s="351"/>
      <c r="AG516" s="351"/>
      <c r="AH516" s="351"/>
      <c r="AI516" s="351"/>
      <c r="AJ516" s="351"/>
      <c r="AK516" s="351"/>
      <c r="AL516" s="351"/>
      <c r="AM516" s="351"/>
      <c r="AN516" s="351"/>
    </row>
    <row r="517" spans="2:40" s="5" customFormat="1">
      <c r="B517" s="7"/>
      <c r="C517" s="4"/>
      <c r="D517" s="33"/>
      <c r="E517" s="351"/>
      <c r="F517" s="351"/>
      <c r="G517" s="351"/>
      <c r="H517" s="351"/>
      <c r="I517" s="351"/>
      <c r="J517" s="351"/>
      <c r="K517" s="351"/>
      <c r="L517" s="351"/>
      <c r="M517" s="351"/>
      <c r="N517" s="351"/>
      <c r="O517" s="351"/>
      <c r="P517" s="351"/>
      <c r="Q517" s="351"/>
      <c r="R517" s="351"/>
      <c r="S517" s="351"/>
      <c r="T517" s="351"/>
      <c r="U517" s="351"/>
      <c r="V517" s="351"/>
      <c r="W517" s="351"/>
      <c r="X517" s="351"/>
      <c r="Y517" s="351"/>
      <c r="Z517" s="351"/>
      <c r="AA517" s="351"/>
      <c r="AB517" s="351"/>
      <c r="AC517" s="351"/>
      <c r="AD517" s="351"/>
      <c r="AE517" s="351"/>
      <c r="AF517" s="351"/>
      <c r="AG517" s="351"/>
      <c r="AH517" s="351"/>
      <c r="AI517" s="351"/>
      <c r="AJ517" s="351"/>
      <c r="AK517" s="351"/>
      <c r="AL517" s="351"/>
      <c r="AM517" s="351"/>
      <c r="AN517" s="351"/>
    </row>
    <row r="518" spans="2:40" s="5" customFormat="1">
      <c r="B518" s="7"/>
      <c r="C518" s="4"/>
      <c r="D518" s="33"/>
      <c r="E518" s="351"/>
      <c r="F518" s="351"/>
      <c r="G518" s="351"/>
      <c r="H518" s="351"/>
      <c r="I518" s="351"/>
      <c r="J518" s="351"/>
      <c r="K518" s="351"/>
      <c r="L518" s="351"/>
      <c r="M518" s="351"/>
      <c r="N518" s="351"/>
      <c r="O518" s="351"/>
      <c r="P518" s="351"/>
      <c r="Q518" s="351"/>
      <c r="R518" s="351"/>
      <c r="S518" s="351"/>
      <c r="T518" s="351"/>
      <c r="U518" s="351"/>
      <c r="V518" s="351"/>
      <c r="W518" s="351"/>
      <c r="X518" s="351"/>
      <c r="Y518" s="351"/>
      <c r="Z518" s="351"/>
      <c r="AA518" s="351"/>
      <c r="AB518" s="351"/>
      <c r="AC518" s="351"/>
      <c r="AD518" s="351"/>
      <c r="AE518" s="351"/>
      <c r="AF518" s="351"/>
      <c r="AG518" s="351"/>
      <c r="AH518" s="351"/>
      <c r="AI518" s="351"/>
      <c r="AJ518" s="351"/>
      <c r="AK518" s="351"/>
      <c r="AL518" s="351"/>
      <c r="AM518" s="351"/>
      <c r="AN518" s="351"/>
    </row>
    <row r="519" spans="2:40" s="5" customFormat="1">
      <c r="B519" s="7"/>
      <c r="C519" s="4"/>
      <c r="D519" s="33"/>
      <c r="E519" s="351"/>
      <c r="F519" s="351"/>
      <c r="G519" s="351"/>
      <c r="H519" s="351"/>
      <c r="I519" s="351"/>
      <c r="J519" s="351"/>
      <c r="K519" s="351"/>
      <c r="L519" s="351"/>
      <c r="M519" s="351"/>
      <c r="N519" s="351"/>
      <c r="O519" s="351"/>
      <c r="P519" s="351"/>
      <c r="Q519" s="351"/>
      <c r="R519" s="351"/>
      <c r="S519" s="351"/>
      <c r="T519" s="351"/>
      <c r="U519" s="351"/>
      <c r="V519" s="351"/>
      <c r="W519" s="351"/>
      <c r="X519" s="351"/>
      <c r="Y519" s="351"/>
      <c r="Z519" s="351"/>
      <c r="AA519" s="351"/>
      <c r="AB519" s="351"/>
      <c r="AC519" s="351"/>
      <c r="AD519" s="351"/>
      <c r="AE519" s="351"/>
      <c r="AF519" s="351"/>
      <c r="AG519" s="351"/>
      <c r="AH519" s="351"/>
      <c r="AI519" s="351"/>
      <c r="AJ519" s="351"/>
      <c r="AK519" s="351"/>
      <c r="AL519" s="351"/>
      <c r="AM519" s="351"/>
      <c r="AN519" s="351"/>
    </row>
    <row r="520" spans="2:40" s="5" customFormat="1">
      <c r="B520" s="7"/>
      <c r="C520" s="4"/>
      <c r="D520" s="33"/>
      <c r="E520" s="351"/>
      <c r="F520" s="351"/>
      <c r="G520" s="351"/>
      <c r="H520" s="351"/>
      <c r="I520" s="351"/>
      <c r="J520" s="351"/>
      <c r="K520" s="351"/>
      <c r="L520" s="351"/>
      <c r="M520" s="351"/>
      <c r="N520" s="351"/>
      <c r="O520" s="351"/>
      <c r="P520" s="351"/>
      <c r="Q520" s="351"/>
      <c r="R520" s="351"/>
      <c r="S520" s="351"/>
      <c r="T520" s="351"/>
      <c r="U520" s="351"/>
      <c r="V520" s="351"/>
      <c r="W520" s="351"/>
      <c r="X520" s="351"/>
      <c r="Y520" s="351"/>
      <c r="Z520" s="351"/>
      <c r="AA520" s="351"/>
      <c r="AB520" s="351"/>
      <c r="AC520" s="351"/>
      <c r="AD520" s="351"/>
      <c r="AE520" s="351"/>
      <c r="AF520" s="351"/>
      <c r="AG520" s="351"/>
      <c r="AH520" s="351"/>
      <c r="AI520" s="351"/>
      <c r="AJ520" s="351"/>
      <c r="AK520" s="351"/>
      <c r="AL520" s="351"/>
      <c r="AM520" s="351"/>
      <c r="AN520" s="351"/>
    </row>
    <row r="521" spans="2:40" s="5" customFormat="1">
      <c r="B521" s="7"/>
      <c r="C521" s="4"/>
      <c r="D521" s="33"/>
      <c r="E521" s="351"/>
      <c r="F521" s="351"/>
      <c r="G521" s="351"/>
      <c r="H521" s="351"/>
      <c r="I521" s="351"/>
      <c r="J521" s="351"/>
      <c r="K521" s="351"/>
      <c r="L521" s="351"/>
      <c r="M521" s="351"/>
      <c r="N521" s="351"/>
      <c r="O521" s="351"/>
      <c r="P521" s="351"/>
      <c r="Q521" s="351"/>
      <c r="R521" s="351"/>
      <c r="S521" s="351"/>
      <c r="T521" s="351"/>
      <c r="U521" s="351"/>
      <c r="V521" s="351"/>
      <c r="W521" s="351"/>
      <c r="X521" s="351"/>
      <c r="Y521" s="351"/>
      <c r="Z521" s="351"/>
      <c r="AA521" s="351"/>
      <c r="AB521" s="351"/>
      <c r="AC521" s="351"/>
      <c r="AD521" s="351"/>
      <c r="AE521" s="351"/>
      <c r="AF521" s="351"/>
      <c r="AG521" s="351"/>
      <c r="AH521" s="351"/>
      <c r="AI521" s="351"/>
      <c r="AJ521" s="351"/>
      <c r="AK521" s="351"/>
      <c r="AL521" s="351"/>
      <c r="AM521" s="351"/>
      <c r="AN521" s="351"/>
    </row>
    <row r="522" spans="2:40" s="5" customFormat="1">
      <c r="B522" s="7"/>
      <c r="C522" s="4"/>
      <c r="D522" s="33"/>
      <c r="E522" s="351"/>
      <c r="F522" s="351"/>
      <c r="G522" s="351"/>
      <c r="H522" s="351"/>
      <c r="I522" s="351"/>
      <c r="J522" s="351"/>
      <c r="K522" s="351"/>
      <c r="L522" s="351"/>
      <c r="M522" s="351"/>
      <c r="N522" s="351"/>
      <c r="O522" s="351"/>
      <c r="P522" s="351"/>
      <c r="Q522" s="351"/>
      <c r="R522" s="351"/>
      <c r="S522" s="351"/>
      <c r="T522" s="351"/>
      <c r="U522" s="351"/>
      <c r="V522" s="351"/>
      <c r="W522" s="351"/>
      <c r="X522" s="351"/>
      <c r="Y522" s="351"/>
      <c r="Z522" s="351"/>
      <c r="AA522" s="351"/>
      <c r="AB522" s="351"/>
      <c r="AC522" s="351"/>
      <c r="AD522" s="351"/>
      <c r="AE522" s="351"/>
      <c r="AF522" s="351"/>
      <c r="AG522" s="351"/>
      <c r="AH522" s="351"/>
      <c r="AI522" s="351"/>
      <c r="AJ522" s="351"/>
      <c r="AK522" s="351"/>
      <c r="AL522" s="351"/>
      <c r="AM522" s="351"/>
      <c r="AN522" s="351"/>
    </row>
    <row r="523" spans="2:40" s="5" customFormat="1">
      <c r="B523" s="7"/>
      <c r="C523" s="4"/>
      <c r="D523" s="33"/>
      <c r="E523" s="351"/>
      <c r="F523" s="351"/>
      <c r="G523" s="351"/>
      <c r="H523" s="351"/>
      <c r="I523" s="351"/>
      <c r="J523" s="351"/>
      <c r="K523" s="351"/>
      <c r="L523" s="351"/>
      <c r="M523" s="351"/>
      <c r="N523" s="351"/>
      <c r="O523" s="351"/>
      <c r="P523" s="351"/>
      <c r="Q523" s="351"/>
      <c r="R523" s="351"/>
      <c r="S523" s="351"/>
      <c r="T523" s="351"/>
      <c r="U523" s="351"/>
      <c r="V523" s="351"/>
      <c r="W523" s="351"/>
      <c r="X523" s="351"/>
      <c r="Y523" s="351"/>
      <c r="Z523" s="351"/>
      <c r="AA523" s="351"/>
      <c r="AB523" s="351"/>
      <c r="AC523" s="351"/>
      <c r="AD523" s="351"/>
      <c r="AE523" s="351"/>
      <c r="AF523" s="351"/>
      <c r="AG523" s="351"/>
      <c r="AH523" s="351"/>
      <c r="AI523" s="351"/>
      <c r="AJ523" s="351"/>
      <c r="AK523" s="351"/>
      <c r="AL523" s="351"/>
      <c r="AM523" s="351"/>
      <c r="AN523" s="351"/>
    </row>
    <row r="524" spans="2:40" s="5" customFormat="1">
      <c r="B524" s="7"/>
      <c r="C524" s="4"/>
      <c r="D524" s="33"/>
      <c r="E524" s="351"/>
      <c r="F524" s="351"/>
      <c r="G524" s="351"/>
      <c r="H524" s="351"/>
      <c r="I524" s="351"/>
      <c r="J524" s="351"/>
      <c r="K524" s="351"/>
      <c r="L524" s="351"/>
      <c r="M524" s="351"/>
      <c r="N524" s="351"/>
      <c r="O524" s="351"/>
      <c r="P524" s="351"/>
      <c r="Q524" s="351"/>
      <c r="R524" s="351"/>
      <c r="S524" s="351"/>
      <c r="T524" s="351"/>
      <c r="U524" s="351"/>
      <c r="V524" s="351"/>
      <c r="W524" s="351"/>
      <c r="X524" s="351"/>
      <c r="Y524" s="351"/>
      <c r="Z524" s="351"/>
      <c r="AA524" s="351"/>
      <c r="AB524" s="351"/>
      <c r="AC524" s="351"/>
      <c r="AD524" s="351"/>
      <c r="AE524" s="351"/>
      <c r="AF524" s="351"/>
      <c r="AG524" s="351"/>
      <c r="AH524" s="351"/>
      <c r="AI524" s="351"/>
      <c r="AJ524" s="351"/>
      <c r="AK524" s="351"/>
      <c r="AL524" s="351"/>
      <c r="AM524" s="351"/>
      <c r="AN524" s="351"/>
    </row>
    <row r="525" spans="2:40" s="5" customFormat="1">
      <c r="B525" s="7"/>
      <c r="C525" s="4"/>
      <c r="D525" s="33"/>
      <c r="E525" s="351"/>
      <c r="F525" s="351"/>
      <c r="G525" s="351"/>
      <c r="H525" s="351"/>
      <c r="I525" s="351"/>
      <c r="J525" s="351"/>
      <c r="K525" s="351"/>
      <c r="L525" s="351"/>
      <c r="M525" s="351"/>
      <c r="N525" s="351"/>
      <c r="O525" s="351"/>
      <c r="P525" s="351"/>
      <c r="Q525" s="351"/>
      <c r="R525" s="351"/>
      <c r="S525" s="351"/>
      <c r="T525" s="351"/>
      <c r="U525" s="351"/>
      <c r="V525" s="351"/>
      <c r="W525" s="351"/>
      <c r="X525" s="351"/>
      <c r="Y525" s="351"/>
      <c r="Z525" s="351"/>
      <c r="AA525" s="351"/>
      <c r="AB525" s="351"/>
      <c r="AC525" s="351"/>
      <c r="AD525" s="351"/>
      <c r="AE525" s="351"/>
      <c r="AF525" s="351"/>
      <c r="AG525" s="351"/>
      <c r="AH525" s="351"/>
      <c r="AI525" s="351"/>
      <c r="AJ525" s="351"/>
      <c r="AK525" s="351"/>
      <c r="AL525" s="351"/>
      <c r="AM525" s="351"/>
      <c r="AN525" s="351"/>
    </row>
    <row r="526" spans="2:40" s="5" customFormat="1">
      <c r="B526" s="7"/>
      <c r="C526" s="4"/>
      <c r="D526" s="33"/>
      <c r="E526" s="351"/>
      <c r="F526" s="351"/>
      <c r="G526" s="351"/>
      <c r="H526" s="351"/>
      <c r="I526" s="351"/>
      <c r="J526" s="351"/>
      <c r="K526" s="351"/>
      <c r="L526" s="351"/>
      <c r="M526" s="351"/>
      <c r="N526" s="351"/>
      <c r="O526" s="351"/>
      <c r="P526" s="351"/>
      <c r="Q526" s="351"/>
      <c r="R526" s="351"/>
      <c r="S526" s="351"/>
      <c r="T526" s="351"/>
      <c r="U526" s="351"/>
      <c r="V526" s="351"/>
      <c r="W526" s="351"/>
      <c r="X526" s="351"/>
      <c r="Y526" s="351"/>
      <c r="Z526" s="351"/>
      <c r="AA526" s="351"/>
      <c r="AB526" s="351"/>
      <c r="AC526" s="351"/>
      <c r="AD526" s="351"/>
      <c r="AE526" s="351"/>
      <c r="AF526" s="351"/>
      <c r="AG526" s="351"/>
      <c r="AH526" s="351"/>
      <c r="AI526" s="351"/>
      <c r="AJ526" s="351"/>
      <c r="AK526" s="351"/>
      <c r="AL526" s="351"/>
      <c r="AM526" s="351"/>
      <c r="AN526" s="351"/>
    </row>
    <row r="527" spans="2:40" s="5" customFormat="1">
      <c r="B527" s="7"/>
      <c r="C527" s="4"/>
      <c r="D527" s="33"/>
      <c r="E527" s="351"/>
      <c r="F527" s="351"/>
      <c r="G527" s="351"/>
      <c r="H527" s="351"/>
      <c r="I527" s="351"/>
      <c r="J527" s="351"/>
      <c r="K527" s="351"/>
      <c r="L527" s="351"/>
      <c r="M527" s="351"/>
      <c r="N527" s="351"/>
      <c r="O527" s="351"/>
      <c r="P527" s="351"/>
      <c r="Q527" s="351"/>
      <c r="R527" s="351"/>
      <c r="S527" s="351"/>
      <c r="T527" s="351"/>
      <c r="U527" s="351"/>
      <c r="V527" s="351"/>
      <c r="W527" s="351"/>
      <c r="X527" s="351"/>
      <c r="Y527" s="351"/>
      <c r="Z527" s="351"/>
      <c r="AA527" s="351"/>
      <c r="AB527" s="351"/>
      <c r="AC527" s="351"/>
      <c r="AD527" s="351"/>
      <c r="AE527" s="351"/>
      <c r="AF527" s="351"/>
      <c r="AG527" s="351"/>
      <c r="AH527" s="351"/>
      <c r="AI527" s="351"/>
      <c r="AJ527" s="351"/>
      <c r="AK527" s="351"/>
      <c r="AL527" s="351"/>
      <c r="AM527" s="351"/>
      <c r="AN527" s="351"/>
    </row>
    <row r="528" spans="2:40" s="5" customFormat="1">
      <c r="B528" s="7"/>
      <c r="C528" s="4"/>
      <c r="D528" s="33"/>
      <c r="E528" s="351"/>
      <c r="F528" s="351"/>
      <c r="G528" s="351"/>
      <c r="H528" s="351"/>
      <c r="I528" s="351"/>
      <c r="J528" s="351"/>
      <c r="K528" s="351"/>
      <c r="L528" s="351"/>
      <c r="M528" s="351"/>
      <c r="N528" s="351"/>
      <c r="O528" s="351"/>
      <c r="P528" s="351"/>
      <c r="Q528" s="351"/>
      <c r="R528" s="351"/>
      <c r="S528" s="351"/>
      <c r="T528" s="351"/>
      <c r="U528" s="351"/>
      <c r="V528" s="351"/>
      <c r="W528" s="351"/>
      <c r="X528" s="351"/>
      <c r="Y528" s="351"/>
      <c r="Z528" s="351"/>
      <c r="AA528" s="351"/>
      <c r="AB528" s="351"/>
      <c r="AC528" s="351"/>
      <c r="AD528" s="351"/>
      <c r="AE528" s="351"/>
      <c r="AF528" s="351"/>
      <c r="AG528" s="351"/>
      <c r="AH528" s="351"/>
      <c r="AI528" s="351"/>
      <c r="AJ528" s="351"/>
      <c r="AK528" s="351"/>
      <c r="AL528" s="351"/>
      <c r="AM528" s="351"/>
      <c r="AN528" s="351"/>
    </row>
    <row r="529" spans="2:40" s="5" customFormat="1">
      <c r="B529" s="7"/>
      <c r="C529" s="4"/>
      <c r="D529" s="33"/>
      <c r="E529" s="351"/>
      <c r="F529" s="351"/>
      <c r="G529" s="351"/>
      <c r="H529" s="351"/>
      <c r="I529" s="351"/>
      <c r="J529" s="351"/>
      <c r="K529" s="351"/>
      <c r="L529" s="351"/>
      <c r="M529" s="351"/>
      <c r="N529" s="351"/>
      <c r="O529" s="351"/>
      <c r="P529" s="351"/>
      <c r="Q529" s="351"/>
      <c r="R529" s="351"/>
      <c r="S529" s="351"/>
      <c r="T529" s="351"/>
      <c r="U529" s="351"/>
      <c r="V529" s="351"/>
      <c r="W529" s="351"/>
      <c r="X529" s="351"/>
      <c r="Y529" s="351"/>
      <c r="Z529" s="351"/>
      <c r="AA529" s="351"/>
      <c r="AB529" s="351"/>
      <c r="AC529" s="351"/>
      <c r="AD529" s="351"/>
      <c r="AE529" s="351"/>
      <c r="AF529" s="351"/>
      <c r="AG529" s="351"/>
      <c r="AH529" s="351"/>
      <c r="AI529" s="351"/>
      <c r="AJ529" s="351"/>
      <c r="AK529" s="351"/>
      <c r="AL529" s="351"/>
      <c r="AM529" s="351"/>
      <c r="AN529" s="351"/>
    </row>
    <row r="530" spans="2:40" s="5" customFormat="1">
      <c r="B530" s="7"/>
      <c r="C530" s="4"/>
      <c r="D530" s="33"/>
      <c r="E530" s="351"/>
      <c r="F530" s="351"/>
      <c r="G530" s="351"/>
      <c r="H530" s="351"/>
      <c r="I530" s="351"/>
      <c r="J530" s="351"/>
      <c r="K530" s="351"/>
      <c r="L530" s="351"/>
      <c r="M530" s="351"/>
      <c r="N530" s="351"/>
      <c r="O530" s="351"/>
      <c r="P530" s="351"/>
      <c r="Q530" s="351"/>
      <c r="R530" s="351"/>
      <c r="S530" s="351"/>
      <c r="T530" s="351"/>
      <c r="U530" s="351"/>
      <c r="V530" s="351"/>
      <c r="W530" s="351"/>
      <c r="X530" s="351"/>
      <c r="Y530" s="351"/>
      <c r="Z530" s="351"/>
      <c r="AA530" s="351"/>
      <c r="AB530" s="351"/>
      <c r="AC530" s="351"/>
      <c r="AD530" s="351"/>
      <c r="AE530" s="351"/>
      <c r="AF530" s="351"/>
      <c r="AG530" s="351"/>
      <c r="AH530" s="351"/>
      <c r="AI530" s="351"/>
      <c r="AJ530" s="351"/>
      <c r="AK530" s="351"/>
      <c r="AL530" s="351"/>
      <c r="AM530" s="351"/>
      <c r="AN530" s="351"/>
    </row>
    <row r="531" spans="2:40" s="5" customFormat="1">
      <c r="B531" s="7"/>
      <c r="C531" s="4"/>
      <c r="D531" s="33"/>
      <c r="E531" s="351"/>
      <c r="F531" s="351"/>
      <c r="G531" s="351"/>
      <c r="H531" s="351"/>
      <c r="I531" s="351"/>
      <c r="J531" s="351"/>
      <c r="K531" s="351"/>
      <c r="L531" s="351"/>
      <c r="M531" s="351"/>
      <c r="N531" s="351"/>
      <c r="O531" s="351"/>
      <c r="P531" s="351"/>
      <c r="Q531" s="351"/>
      <c r="R531" s="351"/>
      <c r="S531" s="351"/>
      <c r="T531" s="351"/>
      <c r="U531" s="351"/>
      <c r="V531" s="351"/>
      <c r="W531" s="351"/>
      <c r="X531" s="351"/>
      <c r="Y531" s="351"/>
      <c r="Z531" s="351"/>
      <c r="AA531" s="351"/>
      <c r="AB531" s="351"/>
      <c r="AC531" s="351"/>
      <c r="AD531" s="351"/>
      <c r="AE531" s="351"/>
      <c r="AF531" s="351"/>
      <c r="AG531" s="351"/>
      <c r="AH531" s="351"/>
      <c r="AI531" s="351"/>
      <c r="AJ531" s="351"/>
      <c r="AK531" s="351"/>
      <c r="AL531" s="351"/>
      <c r="AM531" s="351"/>
      <c r="AN531" s="351"/>
    </row>
    <row r="532" spans="2:40" s="5" customFormat="1">
      <c r="B532" s="7"/>
      <c r="C532" s="4"/>
      <c r="D532" s="33"/>
      <c r="E532" s="351"/>
      <c r="F532" s="351"/>
      <c r="G532" s="351"/>
      <c r="H532" s="351"/>
      <c r="I532" s="351"/>
      <c r="J532" s="351"/>
      <c r="K532" s="351"/>
      <c r="L532" s="351"/>
      <c r="M532" s="351"/>
      <c r="N532" s="351"/>
      <c r="O532" s="351"/>
      <c r="P532" s="351"/>
      <c r="Q532" s="351"/>
      <c r="R532" s="351"/>
      <c r="S532" s="351"/>
      <c r="T532" s="351"/>
      <c r="U532" s="351"/>
      <c r="V532" s="351"/>
      <c r="W532" s="351"/>
      <c r="X532" s="351"/>
      <c r="Y532" s="351"/>
      <c r="Z532" s="351"/>
      <c r="AA532" s="351"/>
      <c r="AB532" s="351"/>
      <c r="AC532" s="351"/>
      <c r="AD532" s="351"/>
      <c r="AE532" s="351"/>
      <c r="AF532" s="351"/>
      <c r="AG532" s="351"/>
      <c r="AH532" s="351"/>
      <c r="AI532" s="351"/>
      <c r="AJ532" s="351"/>
      <c r="AK532" s="351"/>
      <c r="AL532" s="351"/>
      <c r="AM532" s="351"/>
      <c r="AN532" s="351"/>
    </row>
    <row r="533" spans="2:40" s="5" customFormat="1">
      <c r="B533" s="7"/>
      <c r="C533" s="4"/>
      <c r="D533" s="33"/>
      <c r="E533" s="351"/>
      <c r="F533" s="351"/>
      <c r="G533" s="351"/>
      <c r="H533" s="351"/>
      <c r="I533" s="351"/>
      <c r="J533" s="351"/>
      <c r="K533" s="351"/>
      <c r="L533" s="351"/>
      <c r="M533" s="351"/>
      <c r="N533" s="351"/>
      <c r="O533" s="351"/>
      <c r="P533" s="351"/>
      <c r="Q533" s="351"/>
      <c r="R533" s="351"/>
      <c r="S533" s="351"/>
      <c r="T533" s="351"/>
      <c r="U533" s="351"/>
      <c r="V533" s="351"/>
      <c r="W533" s="351"/>
      <c r="X533" s="351"/>
      <c r="Y533" s="351"/>
      <c r="Z533" s="351"/>
      <c r="AA533" s="351"/>
      <c r="AB533" s="351"/>
      <c r="AC533" s="351"/>
      <c r="AD533" s="351"/>
      <c r="AE533" s="351"/>
      <c r="AF533" s="351"/>
      <c r="AG533" s="351"/>
      <c r="AH533" s="351"/>
      <c r="AI533" s="351"/>
      <c r="AJ533" s="351"/>
      <c r="AK533" s="351"/>
      <c r="AL533" s="351"/>
      <c r="AM533" s="351"/>
      <c r="AN533" s="351"/>
    </row>
    <row r="534" spans="2:40" s="5" customFormat="1">
      <c r="B534" s="7"/>
      <c r="C534" s="4"/>
      <c r="D534" s="33"/>
      <c r="E534" s="351"/>
      <c r="F534" s="351"/>
      <c r="G534" s="351"/>
      <c r="H534" s="351"/>
      <c r="I534" s="351"/>
      <c r="J534" s="351"/>
      <c r="K534" s="351"/>
      <c r="L534" s="351"/>
      <c r="M534" s="351"/>
      <c r="N534" s="351"/>
      <c r="O534" s="351"/>
      <c r="P534" s="351"/>
      <c r="Q534" s="351"/>
      <c r="R534" s="351"/>
      <c r="S534" s="351"/>
      <c r="T534" s="351"/>
      <c r="U534" s="351"/>
      <c r="V534" s="351"/>
      <c r="W534" s="351"/>
      <c r="X534" s="351"/>
      <c r="Y534" s="351"/>
      <c r="Z534" s="351"/>
      <c r="AA534" s="351"/>
      <c r="AB534" s="351"/>
      <c r="AC534" s="351"/>
      <c r="AD534" s="351"/>
      <c r="AE534" s="351"/>
      <c r="AF534" s="351"/>
      <c r="AG534" s="351"/>
      <c r="AH534" s="351"/>
      <c r="AI534" s="351"/>
      <c r="AJ534" s="351"/>
      <c r="AK534" s="351"/>
      <c r="AL534" s="351"/>
      <c r="AM534" s="351"/>
      <c r="AN534" s="351"/>
    </row>
    <row r="535" spans="2:40" s="5" customFormat="1">
      <c r="B535" s="7"/>
      <c r="C535" s="4"/>
      <c r="D535" s="33"/>
      <c r="E535" s="351"/>
      <c r="F535" s="351"/>
      <c r="G535" s="351"/>
      <c r="H535" s="351"/>
      <c r="I535" s="351"/>
      <c r="J535" s="351"/>
      <c r="K535" s="351"/>
      <c r="L535" s="351"/>
      <c r="M535" s="351"/>
      <c r="N535" s="351"/>
      <c r="O535" s="351"/>
      <c r="P535" s="351"/>
      <c r="Q535" s="351"/>
      <c r="R535" s="351"/>
      <c r="S535" s="351"/>
      <c r="T535" s="351"/>
      <c r="U535" s="351"/>
      <c r="V535" s="351"/>
      <c r="W535" s="351"/>
      <c r="X535" s="351"/>
      <c r="Y535" s="351"/>
      <c r="Z535" s="351"/>
      <c r="AA535" s="351"/>
      <c r="AB535" s="351"/>
      <c r="AC535" s="351"/>
      <c r="AD535" s="351"/>
      <c r="AE535" s="351"/>
      <c r="AF535" s="351"/>
      <c r="AG535" s="351"/>
      <c r="AH535" s="351"/>
      <c r="AI535" s="351"/>
      <c r="AJ535" s="351"/>
      <c r="AK535" s="351"/>
      <c r="AL535" s="351"/>
      <c r="AM535" s="351"/>
      <c r="AN535" s="351"/>
    </row>
    <row r="536" spans="2:40" s="5" customFormat="1">
      <c r="B536" s="7"/>
      <c r="C536" s="4"/>
      <c r="D536" s="33"/>
      <c r="E536" s="351"/>
      <c r="F536" s="351"/>
      <c r="G536" s="351"/>
      <c r="H536" s="351"/>
      <c r="I536" s="351"/>
      <c r="J536" s="351"/>
      <c r="K536" s="351"/>
      <c r="L536" s="351"/>
      <c r="M536" s="351"/>
      <c r="N536" s="351"/>
      <c r="O536" s="351"/>
      <c r="P536" s="351"/>
      <c r="Q536" s="351"/>
      <c r="R536" s="351"/>
      <c r="S536" s="351"/>
      <c r="T536" s="351"/>
      <c r="U536" s="351"/>
      <c r="V536" s="351"/>
      <c r="W536" s="351"/>
      <c r="X536" s="351"/>
      <c r="Y536" s="351"/>
      <c r="Z536" s="351"/>
      <c r="AA536" s="351"/>
      <c r="AB536" s="351"/>
      <c r="AC536" s="351"/>
      <c r="AD536" s="351"/>
      <c r="AE536" s="351"/>
      <c r="AF536" s="351"/>
      <c r="AG536" s="351"/>
      <c r="AH536" s="351"/>
      <c r="AI536" s="351"/>
      <c r="AJ536" s="351"/>
      <c r="AK536" s="351"/>
      <c r="AL536" s="351"/>
      <c r="AM536" s="351"/>
      <c r="AN536" s="351"/>
    </row>
    <row r="537" spans="2:40" s="5" customFormat="1">
      <c r="B537" s="7"/>
      <c r="C537" s="4"/>
      <c r="D537" s="33"/>
      <c r="E537" s="351"/>
      <c r="F537" s="351"/>
      <c r="G537" s="351"/>
      <c r="H537" s="351"/>
      <c r="I537" s="351"/>
      <c r="J537" s="351"/>
      <c r="K537" s="351"/>
      <c r="L537" s="351"/>
      <c r="M537" s="351"/>
      <c r="N537" s="351"/>
      <c r="O537" s="351"/>
      <c r="P537" s="351"/>
      <c r="Q537" s="351"/>
      <c r="R537" s="351"/>
      <c r="S537" s="351"/>
      <c r="T537" s="351"/>
      <c r="U537" s="351"/>
      <c r="V537" s="351"/>
      <c r="W537" s="351"/>
      <c r="X537" s="351"/>
      <c r="Y537" s="351"/>
      <c r="Z537" s="351"/>
      <c r="AA537" s="351"/>
      <c r="AB537" s="351"/>
      <c r="AC537" s="351"/>
      <c r="AD537" s="351"/>
      <c r="AE537" s="351"/>
      <c r="AF537" s="351"/>
      <c r="AG537" s="351"/>
      <c r="AH537" s="351"/>
      <c r="AI537" s="351"/>
      <c r="AJ537" s="351"/>
      <c r="AK537" s="351"/>
      <c r="AL537" s="351"/>
      <c r="AM537" s="351"/>
      <c r="AN537" s="351"/>
    </row>
    <row r="538" spans="2:40" s="5" customFormat="1">
      <c r="B538" s="7"/>
      <c r="C538" s="4"/>
      <c r="D538" s="33"/>
      <c r="E538" s="351"/>
      <c r="F538" s="351"/>
      <c r="G538" s="351"/>
      <c r="H538" s="351"/>
      <c r="I538" s="351"/>
      <c r="J538" s="351"/>
      <c r="K538" s="351"/>
      <c r="L538" s="351"/>
      <c r="M538" s="351"/>
      <c r="N538" s="351"/>
      <c r="O538" s="351"/>
      <c r="P538" s="351"/>
      <c r="Q538" s="351"/>
      <c r="R538" s="351"/>
      <c r="S538" s="351"/>
      <c r="T538" s="351"/>
      <c r="U538" s="351"/>
      <c r="V538" s="351"/>
      <c r="W538" s="351"/>
      <c r="X538" s="351"/>
      <c r="Y538" s="351"/>
      <c r="Z538" s="351"/>
      <c r="AA538" s="351"/>
      <c r="AB538" s="351"/>
      <c r="AC538" s="351"/>
      <c r="AD538" s="351"/>
      <c r="AE538" s="351"/>
      <c r="AF538" s="351"/>
      <c r="AG538" s="351"/>
      <c r="AH538" s="351"/>
      <c r="AI538" s="351"/>
      <c r="AJ538" s="351"/>
      <c r="AK538" s="351"/>
      <c r="AL538" s="351"/>
      <c r="AM538" s="351"/>
      <c r="AN538" s="351"/>
    </row>
    <row r="539" spans="2:40" s="5" customFormat="1">
      <c r="B539" s="7"/>
      <c r="C539" s="4"/>
      <c r="D539" s="33"/>
      <c r="E539" s="351"/>
      <c r="F539" s="351"/>
      <c r="G539" s="351"/>
      <c r="H539" s="351"/>
      <c r="I539" s="351"/>
      <c r="J539" s="351"/>
      <c r="K539" s="351"/>
      <c r="L539" s="351"/>
      <c r="M539" s="351"/>
      <c r="N539" s="351"/>
      <c r="O539" s="351"/>
      <c r="P539" s="351"/>
      <c r="Q539" s="351"/>
      <c r="R539" s="351"/>
      <c r="S539" s="351"/>
      <c r="T539" s="351"/>
      <c r="U539" s="351"/>
      <c r="V539" s="351"/>
      <c r="W539" s="351"/>
      <c r="X539" s="351"/>
      <c r="Y539" s="351"/>
      <c r="Z539" s="351"/>
      <c r="AA539" s="351"/>
      <c r="AB539" s="351"/>
      <c r="AC539" s="351"/>
      <c r="AD539" s="351"/>
      <c r="AE539" s="351"/>
      <c r="AF539" s="351"/>
      <c r="AG539" s="351"/>
      <c r="AH539" s="351"/>
      <c r="AI539" s="351"/>
      <c r="AJ539" s="351"/>
      <c r="AK539" s="351"/>
      <c r="AL539" s="351"/>
      <c r="AM539" s="351"/>
      <c r="AN539" s="351"/>
    </row>
    <row r="540" spans="2:40" s="5" customFormat="1">
      <c r="B540" s="7"/>
      <c r="C540" s="4"/>
      <c r="D540" s="33"/>
      <c r="E540" s="351"/>
      <c r="F540" s="351"/>
      <c r="G540" s="351"/>
      <c r="H540" s="351"/>
      <c r="I540" s="351"/>
      <c r="J540" s="351"/>
      <c r="K540" s="351"/>
      <c r="L540" s="351"/>
      <c r="M540" s="351"/>
      <c r="N540" s="351"/>
      <c r="O540" s="351"/>
      <c r="P540" s="351"/>
      <c r="Q540" s="351"/>
      <c r="R540" s="351"/>
      <c r="S540" s="351"/>
      <c r="T540" s="351"/>
      <c r="U540" s="351"/>
      <c r="V540" s="351"/>
      <c r="W540" s="351"/>
      <c r="X540" s="351"/>
      <c r="Y540" s="351"/>
      <c r="Z540" s="351"/>
      <c r="AA540" s="351"/>
      <c r="AB540" s="351"/>
      <c r="AC540" s="351"/>
      <c r="AD540" s="351"/>
      <c r="AE540" s="351"/>
      <c r="AF540" s="351"/>
      <c r="AG540" s="351"/>
      <c r="AH540" s="351"/>
      <c r="AI540" s="351"/>
      <c r="AJ540" s="351"/>
      <c r="AK540" s="351"/>
      <c r="AL540" s="351"/>
      <c r="AM540" s="351"/>
      <c r="AN540" s="351"/>
    </row>
    <row r="541" spans="2:40" s="5" customFormat="1">
      <c r="B541" s="7"/>
      <c r="C541" s="4"/>
      <c r="D541" s="33"/>
      <c r="E541" s="351"/>
      <c r="F541" s="351"/>
      <c r="G541" s="351"/>
      <c r="H541" s="351"/>
      <c r="I541" s="351"/>
      <c r="J541" s="351"/>
      <c r="K541" s="351"/>
      <c r="L541" s="351"/>
      <c r="M541" s="351"/>
      <c r="N541" s="351"/>
      <c r="O541" s="351"/>
      <c r="P541" s="351"/>
      <c r="Q541" s="351"/>
      <c r="R541" s="351"/>
      <c r="S541" s="351"/>
      <c r="T541" s="351"/>
      <c r="U541" s="351"/>
      <c r="V541" s="351"/>
      <c r="W541" s="351"/>
      <c r="X541" s="351"/>
      <c r="Y541" s="351"/>
      <c r="Z541" s="351"/>
      <c r="AA541" s="351"/>
      <c r="AB541" s="351"/>
      <c r="AC541" s="351"/>
      <c r="AD541" s="351"/>
      <c r="AE541" s="351"/>
      <c r="AF541" s="351"/>
      <c r="AG541" s="351"/>
      <c r="AH541" s="351"/>
      <c r="AI541" s="351"/>
      <c r="AJ541" s="351"/>
      <c r="AK541" s="351"/>
      <c r="AL541" s="351"/>
      <c r="AM541" s="351"/>
      <c r="AN541" s="351"/>
    </row>
    <row r="542" spans="2:40" s="5" customFormat="1">
      <c r="B542" s="7"/>
      <c r="C542" s="4"/>
      <c r="D542" s="33"/>
      <c r="E542" s="351"/>
      <c r="F542" s="351"/>
      <c r="G542" s="351"/>
      <c r="H542" s="351"/>
      <c r="I542" s="351"/>
      <c r="J542" s="351"/>
      <c r="K542" s="351"/>
      <c r="L542" s="351"/>
      <c r="M542" s="351"/>
      <c r="N542" s="351"/>
      <c r="O542" s="351"/>
      <c r="P542" s="351"/>
      <c r="Q542" s="351"/>
      <c r="R542" s="351"/>
      <c r="S542" s="351"/>
      <c r="T542" s="351"/>
      <c r="U542" s="351"/>
      <c r="V542" s="351"/>
      <c r="W542" s="351"/>
      <c r="X542" s="351"/>
      <c r="Y542" s="351"/>
      <c r="Z542" s="351"/>
      <c r="AA542" s="351"/>
      <c r="AB542" s="351"/>
      <c r="AC542" s="351"/>
      <c r="AD542" s="351"/>
      <c r="AE542" s="351"/>
      <c r="AF542" s="351"/>
      <c r="AG542" s="351"/>
      <c r="AH542" s="351"/>
      <c r="AI542" s="351"/>
      <c r="AJ542" s="351"/>
      <c r="AK542" s="351"/>
      <c r="AL542" s="351"/>
      <c r="AM542" s="351"/>
      <c r="AN542" s="351"/>
    </row>
    <row r="543" spans="2:40" s="5" customFormat="1">
      <c r="B543" s="7"/>
      <c r="C543" s="4"/>
      <c r="D543" s="33"/>
      <c r="E543" s="351"/>
      <c r="F543" s="351"/>
      <c r="G543" s="351"/>
      <c r="H543" s="351"/>
      <c r="I543" s="351"/>
      <c r="J543" s="351"/>
      <c r="K543" s="351"/>
      <c r="L543" s="351"/>
      <c r="M543" s="351"/>
      <c r="N543" s="351"/>
      <c r="O543" s="351"/>
      <c r="P543" s="351"/>
      <c r="Q543" s="351"/>
      <c r="R543" s="351"/>
      <c r="S543" s="351"/>
      <c r="T543" s="351"/>
      <c r="U543" s="351"/>
      <c r="V543" s="351"/>
      <c r="W543" s="351"/>
      <c r="X543" s="351"/>
      <c r="Y543" s="351"/>
      <c r="Z543" s="351"/>
      <c r="AA543" s="351"/>
      <c r="AB543" s="351"/>
      <c r="AC543" s="351"/>
      <c r="AD543" s="351"/>
      <c r="AE543" s="351"/>
      <c r="AF543" s="351"/>
      <c r="AG543" s="351"/>
      <c r="AH543" s="351"/>
      <c r="AI543" s="351"/>
      <c r="AJ543" s="351"/>
      <c r="AK543" s="351"/>
      <c r="AL543" s="351"/>
      <c r="AM543" s="351"/>
      <c r="AN543" s="351"/>
    </row>
    <row r="544" spans="2:40" s="5" customFormat="1">
      <c r="B544" s="7"/>
      <c r="C544" s="4"/>
      <c r="D544" s="33"/>
      <c r="E544" s="351"/>
      <c r="F544" s="351"/>
      <c r="G544" s="351"/>
      <c r="H544" s="351"/>
      <c r="I544" s="351"/>
      <c r="J544" s="351"/>
      <c r="K544" s="351"/>
      <c r="L544" s="351"/>
      <c r="M544" s="351"/>
      <c r="N544" s="351"/>
      <c r="O544" s="351"/>
      <c r="P544" s="351"/>
      <c r="Q544" s="351"/>
      <c r="R544" s="351"/>
      <c r="S544" s="351"/>
      <c r="T544" s="351"/>
      <c r="U544" s="351"/>
      <c r="V544" s="351"/>
      <c r="W544" s="351"/>
      <c r="X544" s="351"/>
      <c r="Y544" s="351"/>
      <c r="Z544" s="351"/>
      <c r="AA544" s="351"/>
      <c r="AB544" s="351"/>
      <c r="AC544" s="351"/>
      <c r="AD544" s="351"/>
      <c r="AE544" s="351"/>
      <c r="AF544" s="351"/>
      <c r="AG544" s="351"/>
      <c r="AH544" s="351"/>
      <c r="AI544" s="351"/>
      <c r="AJ544" s="351"/>
      <c r="AK544" s="351"/>
      <c r="AL544" s="351"/>
      <c r="AM544" s="351"/>
      <c r="AN544" s="351"/>
    </row>
    <row r="545" spans="2:40" s="5" customFormat="1">
      <c r="B545" s="7"/>
      <c r="C545" s="4"/>
      <c r="D545" s="33"/>
      <c r="E545" s="351"/>
      <c r="F545" s="351"/>
      <c r="G545" s="351"/>
      <c r="H545" s="351"/>
      <c r="I545" s="351"/>
      <c r="J545" s="351"/>
      <c r="K545" s="351"/>
      <c r="L545" s="351"/>
      <c r="M545" s="351"/>
      <c r="N545" s="351"/>
      <c r="O545" s="351"/>
      <c r="P545" s="351"/>
      <c r="Q545" s="351"/>
      <c r="R545" s="351"/>
      <c r="S545" s="351"/>
      <c r="T545" s="351"/>
      <c r="U545" s="351"/>
      <c r="V545" s="351"/>
      <c r="W545" s="351"/>
      <c r="X545" s="351"/>
      <c r="Y545" s="351"/>
      <c r="Z545" s="351"/>
      <c r="AA545" s="351"/>
      <c r="AB545" s="351"/>
      <c r="AC545" s="351"/>
      <c r="AD545" s="351"/>
      <c r="AE545" s="351"/>
      <c r="AF545" s="351"/>
      <c r="AG545" s="351"/>
      <c r="AH545" s="351"/>
      <c r="AI545" s="351"/>
      <c r="AJ545" s="351"/>
      <c r="AK545" s="351"/>
      <c r="AL545" s="351"/>
      <c r="AM545" s="351"/>
      <c r="AN545" s="351"/>
    </row>
    <row r="546" spans="2:40" s="5" customFormat="1">
      <c r="B546" s="7"/>
      <c r="C546" s="4"/>
      <c r="D546" s="33"/>
      <c r="E546" s="351"/>
      <c r="F546" s="351"/>
      <c r="G546" s="351"/>
      <c r="H546" s="351"/>
      <c r="I546" s="351"/>
      <c r="J546" s="351"/>
      <c r="K546" s="351"/>
      <c r="L546" s="351"/>
      <c r="M546" s="351"/>
      <c r="N546" s="351"/>
      <c r="O546" s="351"/>
      <c r="P546" s="351"/>
      <c r="Q546" s="351"/>
      <c r="R546" s="351"/>
      <c r="S546" s="351"/>
      <c r="T546" s="351"/>
      <c r="U546" s="351"/>
      <c r="V546" s="351"/>
      <c r="W546" s="351"/>
      <c r="X546" s="351"/>
      <c r="Y546" s="351"/>
      <c r="Z546" s="351"/>
      <c r="AA546" s="351"/>
      <c r="AB546" s="351"/>
      <c r="AC546" s="351"/>
      <c r="AD546" s="351"/>
      <c r="AE546" s="351"/>
      <c r="AF546" s="351"/>
      <c r="AG546" s="351"/>
      <c r="AH546" s="351"/>
      <c r="AI546" s="351"/>
      <c r="AJ546" s="351"/>
      <c r="AK546" s="351"/>
      <c r="AL546" s="351"/>
      <c r="AM546" s="351"/>
      <c r="AN546" s="351"/>
    </row>
    <row r="547" spans="2:40" s="5" customFormat="1">
      <c r="B547" s="7"/>
      <c r="C547" s="4"/>
      <c r="D547" s="33"/>
      <c r="E547" s="351"/>
      <c r="F547" s="351"/>
      <c r="G547" s="351"/>
      <c r="H547" s="351"/>
      <c r="I547" s="351"/>
      <c r="J547" s="351"/>
      <c r="K547" s="351"/>
      <c r="L547" s="351"/>
      <c r="M547" s="351"/>
      <c r="N547" s="351"/>
      <c r="O547" s="351"/>
      <c r="P547" s="351"/>
      <c r="Q547" s="351"/>
      <c r="R547" s="351"/>
      <c r="S547" s="351"/>
      <c r="T547" s="351"/>
      <c r="U547" s="351"/>
      <c r="V547" s="351"/>
      <c r="W547" s="351"/>
      <c r="X547" s="351"/>
      <c r="Y547" s="351"/>
      <c r="Z547" s="351"/>
      <c r="AA547" s="351"/>
      <c r="AB547" s="351"/>
      <c r="AC547" s="351"/>
      <c r="AD547" s="351"/>
      <c r="AE547" s="351"/>
      <c r="AF547" s="351"/>
      <c r="AG547" s="351"/>
      <c r="AH547" s="351"/>
      <c r="AI547" s="351"/>
      <c r="AJ547" s="351"/>
      <c r="AK547" s="351"/>
      <c r="AL547" s="351"/>
      <c r="AM547" s="351"/>
      <c r="AN547" s="351"/>
    </row>
    <row r="548" spans="2:40" s="5" customFormat="1">
      <c r="B548" s="7"/>
      <c r="C548" s="4"/>
      <c r="D548" s="33"/>
      <c r="E548" s="351"/>
      <c r="F548" s="351"/>
      <c r="G548" s="351"/>
      <c r="H548" s="351"/>
      <c r="I548" s="351"/>
      <c r="J548" s="351"/>
      <c r="K548" s="351"/>
      <c r="L548" s="351"/>
      <c r="M548" s="351"/>
      <c r="N548" s="351"/>
      <c r="O548" s="351"/>
      <c r="P548" s="351"/>
      <c r="Q548" s="351"/>
      <c r="R548" s="351"/>
      <c r="S548" s="351"/>
      <c r="T548" s="351"/>
      <c r="U548" s="351"/>
      <c r="V548" s="351"/>
      <c r="W548" s="351"/>
      <c r="X548" s="351"/>
      <c r="Y548" s="351"/>
      <c r="Z548" s="351"/>
      <c r="AA548" s="351"/>
      <c r="AB548" s="351"/>
      <c r="AC548" s="351"/>
      <c r="AD548" s="351"/>
      <c r="AE548" s="351"/>
      <c r="AF548" s="351"/>
      <c r="AG548" s="351"/>
      <c r="AH548" s="351"/>
      <c r="AI548" s="351"/>
      <c r="AJ548" s="351"/>
      <c r="AK548" s="351"/>
      <c r="AL548" s="351"/>
      <c r="AM548" s="351"/>
      <c r="AN548" s="351"/>
    </row>
    <row r="549" spans="2:40" s="5" customFormat="1">
      <c r="B549" s="7"/>
      <c r="C549" s="4"/>
      <c r="D549" s="33"/>
      <c r="E549" s="351"/>
      <c r="F549" s="351"/>
      <c r="G549" s="351"/>
      <c r="H549" s="351"/>
      <c r="I549" s="351"/>
      <c r="J549" s="351"/>
      <c r="K549" s="351"/>
      <c r="L549" s="351"/>
      <c r="M549" s="351"/>
      <c r="N549" s="351"/>
      <c r="O549" s="351"/>
      <c r="P549" s="351"/>
      <c r="Q549" s="351"/>
      <c r="R549" s="351"/>
      <c r="S549" s="351"/>
      <c r="T549" s="351"/>
      <c r="U549" s="351"/>
      <c r="V549" s="351"/>
      <c r="W549" s="351"/>
      <c r="X549" s="351"/>
      <c r="Y549" s="351"/>
      <c r="Z549" s="351"/>
      <c r="AA549" s="351"/>
      <c r="AB549" s="351"/>
      <c r="AC549" s="351"/>
      <c r="AD549" s="351"/>
      <c r="AE549" s="351"/>
      <c r="AF549" s="351"/>
      <c r="AG549" s="351"/>
      <c r="AH549" s="351"/>
      <c r="AI549" s="351"/>
      <c r="AJ549" s="351"/>
      <c r="AK549" s="351"/>
      <c r="AL549" s="351"/>
      <c r="AM549" s="351"/>
      <c r="AN549" s="351"/>
    </row>
    <row r="550" spans="2:40" s="5" customFormat="1">
      <c r="B550" s="7"/>
      <c r="C550" s="4"/>
      <c r="D550" s="33"/>
      <c r="E550" s="351"/>
      <c r="F550" s="351"/>
      <c r="G550" s="351"/>
      <c r="H550" s="351"/>
      <c r="I550" s="351"/>
      <c r="J550" s="351"/>
      <c r="K550" s="351"/>
      <c r="L550" s="351"/>
      <c r="M550" s="351"/>
      <c r="N550" s="351"/>
      <c r="O550" s="351"/>
      <c r="P550" s="351"/>
      <c r="Q550" s="351"/>
      <c r="R550" s="351"/>
      <c r="S550" s="351"/>
      <c r="T550" s="351"/>
      <c r="U550" s="351"/>
      <c r="V550" s="351"/>
      <c r="W550" s="351"/>
      <c r="X550" s="351"/>
      <c r="Y550" s="351"/>
      <c r="Z550" s="351"/>
      <c r="AA550" s="351"/>
      <c r="AB550" s="351"/>
      <c r="AC550" s="351"/>
      <c r="AD550" s="351"/>
      <c r="AE550" s="351"/>
      <c r="AF550" s="351"/>
      <c r="AG550" s="351"/>
      <c r="AH550" s="351"/>
      <c r="AI550" s="351"/>
      <c r="AJ550" s="351"/>
      <c r="AK550" s="351"/>
      <c r="AL550" s="351"/>
      <c r="AM550" s="351"/>
      <c r="AN550" s="351"/>
    </row>
    <row r="551" spans="2:40" s="5" customFormat="1">
      <c r="B551" s="7"/>
      <c r="C551" s="4"/>
      <c r="D551" s="33"/>
      <c r="E551" s="351"/>
      <c r="F551" s="351"/>
      <c r="G551" s="351"/>
      <c r="H551" s="351"/>
      <c r="I551" s="351"/>
      <c r="J551" s="351"/>
      <c r="K551" s="351"/>
      <c r="L551" s="351"/>
      <c r="M551" s="351"/>
      <c r="N551" s="351"/>
      <c r="O551" s="351"/>
      <c r="P551" s="351"/>
      <c r="Q551" s="351"/>
      <c r="R551" s="351"/>
      <c r="S551" s="351"/>
      <c r="T551" s="351"/>
      <c r="U551" s="351"/>
      <c r="V551" s="351"/>
      <c r="W551" s="351"/>
      <c r="X551" s="351"/>
      <c r="Y551" s="351"/>
      <c r="Z551" s="351"/>
      <c r="AA551" s="351"/>
      <c r="AB551" s="351"/>
      <c r="AC551" s="351"/>
      <c r="AD551" s="351"/>
      <c r="AE551" s="351"/>
      <c r="AF551" s="351"/>
      <c r="AG551" s="351"/>
      <c r="AH551" s="351"/>
      <c r="AI551" s="351"/>
      <c r="AJ551" s="351"/>
      <c r="AK551" s="351"/>
      <c r="AL551" s="351"/>
      <c r="AM551" s="351"/>
      <c r="AN551" s="351"/>
    </row>
    <row r="552" spans="2:40" s="5" customFormat="1">
      <c r="B552" s="7"/>
      <c r="C552" s="4"/>
      <c r="D552" s="33"/>
      <c r="E552" s="351"/>
      <c r="F552" s="351"/>
      <c r="G552" s="351"/>
      <c r="H552" s="351"/>
      <c r="I552" s="351"/>
      <c r="J552" s="351"/>
      <c r="K552" s="351"/>
      <c r="L552" s="351"/>
      <c r="M552" s="351"/>
      <c r="N552" s="351"/>
      <c r="O552" s="351"/>
      <c r="P552" s="351"/>
      <c r="Q552" s="351"/>
      <c r="R552" s="351"/>
      <c r="S552" s="351"/>
      <c r="T552" s="351"/>
      <c r="U552" s="351"/>
      <c r="V552" s="351"/>
      <c r="W552" s="351"/>
      <c r="X552" s="351"/>
      <c r="Y552" s="351"/>
      <c r="Z552" s="351"/>
      <c r="AA552" s="351"/>
      <c r="AB552" s="351"/>
      <c r="AC552" s="351"/>
      <c r="AD552" s="351"/>
      <c r="AE552" s="351"/>
      <c r="AF552" s="351"/>
      <c r="AG552" s="351"/>
      <c r="AH552" s="351"/>
      <c r="AI552" s="351"/>
      <c r="AJ552" s="351"/>
      <c r="AK552" s="351"/>
      <c r="AL552" s="351"/>
      <c r="AM552" s="351"/>
      <c r="AN552" s="351"/>
    </row>
    <row r="553" spans="2:40" s="5" customFormat="1">
      <c r="B553" s="7"/>
      <c r="C553" s="4"/>
      <c r="D553" s="33"/>
      <c r="E553" s="351"/>
      <c r="F553" s="351"/>
      <c r="G553" s="351"/>
      <c r="H553" s="351"/>
      <c r="I553" s="351"/>
      <c r="J553" s="351"/>
      <c r="K553" s="351"/>
      <c r="L553" s="351"/>
      <c r="M553" s="351"/>
      <c r="N553" s="351"/>
      <c r="O553" s="351"/>
      <c r="P553" s="351"/>
      <c r="Q553" s="351"/>
      <c r="R553" s="351"/>
      <c r="S553" s="351"/>
      <c r="T553" s="351"/>
      <c r="U553" s="351"/>
      <c r="V553" s="351"/>
      <c r="W553" s="351"/>
      <c r="X553" s="351"/>
      <c r="Y553" s="351"/>
      <c r="Z553" s="351"/>
      <c r="AA553" s="351"/>
      <c r="AB553" s="351"/>
      <c r="AC553" s="351"/>
      <c r="AD553" s="351"/>
      <c r="AE553" s="351"/>
      <c r="AF553" s="351"/>
      <c r="AG553" s="351"/>
      <c r="AH553" s="351"/>
      <c r="AI553" s="351"/>
      <c r="AJ553" s="351"/>
      <c r="AK553" s="351"/>
      <c r="AL553" s="351"/>
      <c r="AM553" s="351"/>
      <c r="AN553" s="351"/>
    </row>
    <row r="554" spans="2:40" s="5" customFormat="1">
      <c r="B554" s="7"/>
      <c r="C554" s="4"/>
      <c r="D554" s="33"/>
      <c r="E554" s="351"/>
      <c r="F554" s="351"/>
      <c r="G554" s="351"/>
      <c r="H554" s="351"/>
      <c r="I554" s="351"/>
      <c r="J554" s="351"/>
      <c r="K554" s="351"/>
      <c r="L554" s="351"/>
      <c r="M554" s="351"/>
      <c r="N554" s="351"/>
      <c r="O554" s="351"/>
      <c r="P554" s="351"/>
      <c r="Q554" s="351"/>
      <c r="R554" s="351"/>
      <c r="S554" s="351"/>
      <c r="T554" s="351"/>
      <c r="U554" s="351"/>
      <c r="V554" s="351"/>
      <c r="W554" s="351"/>
      <c r="X554" s="351"/>
      <c r="Y554" s="351"/>
      <c r="Z554" s="351"/>
      <c r="AA554" s="351"/>
      <c r="AB554" s="351"/>
      <c r="AC554" s="351"/>
      <c r="AD554" s="351"/>
      <c r="AE554" s="351"/>
      <c r="AF554" s="351"/>
      <c r="AG554" s="351"/>
      <c r="AH554" s="351"/>
      <c r="AI554" s="351"/>
      <c r="AJ554" s="351"/>
      <c r="AK554" s="351"/>
      <c r="AL554" s="351"/>
      <c r="AM554" s="351"/>
      <c r="AN554" s="351"/>
    </row>
    <row r="555" spans="2:40" s="5" customFormat="1">
      <c r="B555" s="7"/>
      <c r="C555" s="4"/>
      <c r="D555" s="33"/>
      <c r="E555" s="351"/>
      <c r="F555" s="351"/>
      <c r="G555" s="351"/>
      <c r="H555" s="351"/>
      <c r="I555" s="351"/>
      <c r="J555" s="351"/>
      <c r="K555" s="351"/>
      <c r="L555" s="351"/>
      <c r="M555" s="351"/>
      <c r="N555" s="351"/>
      <c r="O555" s="351"/>
      <c r="P555" s="351"/>
      <c r="Q555" s="351"/>
      <c r="R555" s="351"/>
      <c r="S555" s="351"/>
      <c r="T555" s="351"/>
      <c r="U555" s="351"/>
      <c r="V555" s="351"/>
      <c r="W555" s="351"/>
      <c r="X555" s="351"/>
      <c r="Y555" s="351"/>
      <c r="Z555" s="351"/>
      <c r="AA555" s="351"/>
      <c r="AB555" s="351"/>
      <c r="AC555" s="351"/>
      <c r="AD555" s="351"/>
      <c r="AE555" s="351"/>
      <c r="AF555" s="351"/>
      <c r="AG555" s="351"/>
      <c r="AH555" s="351"/>
      <c r="AI555" s="351"/>
      <c r="AJ555" s="351"/>
      <c r="AK555" s="351"/>
      <c r="AL555" s="351"/>
      <c r="AM555" s="351"/>
      <c r="AN555" s="351"/>
    </row>
    <row r="556" spans="2:40" s="5" customFormat="1">
      <c r="B556" s="7"/>
      <c r="C556" s="4"/>
      <c r="D556" s="33"/>
      <c r="E556" s="351"/>
      <c r="F556" s="351"/>
      <c r="G556" s="351"/>
      <c r="H556" s="351"/>
      <c r="I556" s="351"/>
      <c r="J556" s="351"/>
      <c r="K556" s="351"/>
      <c r="L556" s="351"/>
      <c r="M556" s="351"/>
      <c r="N556" s="351"/>
      <c r="O556" s="351"/>
      <c r="P556" s="351"/>
      <c r="Q556" s="351"/>
      <c r="R556" s="351"/>
      <c r="S556" s="351"/>
      <c r="T556" s="351"/>
      <c r="U556" s="351"/>
      <c r="V556" s="351"/>
      <c r="W556" s="351"/>
      <c r="X556" s="351"/>
      <c r="Y556" s="351"/>
      <c r="Z556" s="351"/>
      <c r="AA556" s="351"/>
      <c r="AB556" s="351"/>
      <c r="AC556" s="351"/>
      <c r="AD556" s="351"/>
      <c r="AE556" s="351"/>
      <c r="AF556" s="351"/>
      <c r="AG556" s="351"/>
      <c r="AH556" s="351"/>
      <c r="AI556" s="351"/>
      <c r="AJ556" s="351"/>
      <c r="AK556" s="351"/>
      <c r="AL556" s="351"/>
      <c r="AM556" s="351"/>
      <c r="AN556" s="351"/>
    </row>
    <row r="557" spans="2:40" s="5" customFormat="1">
      <c r="B557" s="7"/>
      <c r="C557" s="4"/>
      <c r="D557" s="33"/>
      <c r="E557" s="351"/>
      <c r="F557" s="351"/>
      <c r="G557" s="351"/>
      <c r="H557" s="351"/>
      <c r="I557" s="351"/>
      <c r="J557" s="351"/>
      <c r="K557" s="351"/>
      <c r="L557" s="351"/>
      <c r="M557" s="351"/>
      <c r="N557" s="351"/>
      <c r="O557" s="351"/>
      <c r="P557" s="351"/>
      <c r="Q557" s="351"/>
      <c r="R557" s="351"/>
      <c r="S557" s="351"/>
      <c r="T557" s="351"/>
      <c r="U557" s="351"/>
      <c r="V557" s="351"/>
      <c r="W557" s="351"/>
      <c r="X557" s="351"/>
      <c r="Y557" s="351"/>
      <c r="Z557" s="351"/>
      <c r="AA557" s="351"/>
      <c r="AB557" s="351"/>
      <c r="AC557" s="351"/>
      <c r="AD557" s="351"/>
      <c r="AE557" s="351"/>
      <c r="AF557" s="351"/>
      <c r="AG557" s="351"/>
      <c r="AH557" s="351"/>
      <c r="AI557" s="351"/>
      <c r="AJ557" s="351"/>
      <c r="AK557" s="351"/>
      <c r="AL557" s="351"/>
      <c r="AM557" s="351"/>
      <c r="AN557" s="351"/>
    </row>
    <row r="558" spans="2:40" s="5" customFormat="1">
      <c r="B558" s="7"/>
      <c r="C558" s="4"/>
      <c r="D558" s="33"/>
      <c r="E558" s="351"/>
      <c r="F558" s="351"/>
      <c r="G558" s="351"/>
      <c r="H558" s="351"/>
      <c r="I558" s="351"/>
      <c r="J558" s="351"/>
      <c r="K558" s="351"/>
      <c r="L558" s="351"/>
      <c r="M558" s="351"/>
      <c r="N558" s="351"/>
      <c r="O558" s="351"/>
      <c r="P558" s="351"/>
      <c r="Q558" s="351"/>
      <c r="R558" s="351"/>
      <c r="S558" s="351"/>
      <c r="T558" s="351"/>
      <c r="U558" s="351"/>
      <c r="V558" s="351"/>
      <c r="W558" s="351"/>
      <c r="X558" s="351"/>
      <c r="Y558" s="351"/>
      <c r="Z558" s="351"/>
      <c r="AA558" s="351"/>
      <c r="AB558" s="351"/>
      <c r="AC558" s="351"/>
      <c r="AD558" s="351"/>
      <c r="AE558" s="351"/>
      <c r="AF558" s="351"/>
      <c r="AG558" s="351"/>
      <c r="AH558" s="351"/>
      <c r="AI558" s="351"/>
      <c r="AJ558" s="351"/>
      <c r="AK558" s="351"/>
      <c r="AL558" s="351"/>
      <c r="AM558" s="351"/>
      <c r="AN558" s="351"/>
    </row>
    <row r="559" spans="2:40" s="5" customFormat="1">
      <c r="B559" s="7"/>
      <c r="C559" s="4"/>
      <c r="D559" s="33"/>
      <c r="E559" s="351"/>
      <c r="F559" s="351"/>
      <c r="G559" s="351"/>
      <c r="H559" s="351"/>
      <c r="I559" s="351"/>
      <c r="J559" s="351"/>
      <c r="K559" s="351"/>
      <c r="L559" s="351"/>
      <c r="M559" s="351"/>
      <c r="N559" s="351"/>
      <c r="O559" s="351"/>
      <c r="P559" s="351"/>
      <c r="Q559" s="351"/>
      <c r="R559" s="351"/>
      <c r="S559" s="351"/>
      <c r="T559" s="351"/>
      <c r="U559" s="351"/>
      <c r="V559" s="351"/>
      <c r="W559" s="351"/>
      <c r="X559" s="351"/>
      <c r="Y559" s="351"/>
      <c r="Z559" s="351"/>
      <c r="AA559" s="351"/>
      <c r="AB559" s="351"/>
      <c r="AC559" s="351"/>
      <c r="AD559" s="351"/>
      <c r="AE559" s="351"/>
      <c r="AF559" s="351"/>
      <c r="AG559" s="351"/>
      <c r="AH559" s="351"/>
      <c r="AI559" s="351"/>
      <c r="AJ559" s="351"/>
      <c r="AK559" s="351"/>
      <c r="AL559" s="351"/>
      <c r="AM559" s="351"/>
      <c r="AN559" s="351"/>
    </row>
    <row r="560" spans="2:40" s="5" customFormat="1">
      <c r="B560" s="7"/>
      <c r="C560" s="4"/>
      <c r="D560" s="33"/>
      <c r="E560" s="351"/>
      <c r="F560" s="351"/>
      <c r="G560" s="351"/>
      <c r="H560" s="351"/>
      <c r="I560" s="351"/>
      <c r="J560" s="351"/>
      <c r="K560" s="351"/>
      <c r="L560" s="351"/>
      <c r="M560" s="351"/>
      <c r="N560" s="351"/>
      <c r="O560" s="351"/>
      <c r="P560" s="351"/>
      <c r="Q560" s="351"/>
      <c r="R560" s="351"/>
      <c r="S560" s="351"/>
      <c r="T560" s="351"/>
      <c r="U560" s="351"/>
      <c r="V560" s="351"/>
      <c r="W560" s="351"/>
      <c r="X560" s="351"/>
      <c r="Y560" s="351"/>
      <c r="Z560" s="351"/>
      <c r="AA560" s="351"/>
      <c r="AB560" s="351"/>
      <c r="AC560" s="351"/>
      <c r="AD560" s="351"/>
      <c r="AE560" s="351"/>
      <c r="AF560" s="351"/>
      <c r="AG560" s="351"/>
      <c r="AH560" s="351"/>
      <c r="AI560" s="351"/>
      <c r="AJ560" s="351"/>
      <c r="AK560" s="351"/>
      <c r="AL560" s="351"/>
      <c r="AM560" s="351"/>
      <c r="AN560" s="351"/>
    </row>
    <row r="561" spans="2:40" s="5" customFormat="1">
      <c r="B561" s="7"/>
      <c r="C561" s="4"/>
      <c r="D561" s="33"/>
      <c r="E561" s="351"/>
      <c r="F561" s="351"/>
      <c r="G561" s="351"/>
      <c r="H561" s="351"/>
      <c r="I561" s="351"/>
      <c r="J561" s="351"/>
      <c r="K561" s="351"/>
      <c r="L561" s="351"/>
      <c r="M561" s="351"/>
      <c r="N561" s="351"/>
      <c r="O561" s="351"/>
      <c r="P561" s="351"/>
      <c r="Q561" s="351"/>
      <c r="R561" s="351"/>
      <c r="S561" s="351"/>
      <c r="T561" s="351"/>
      <c r="U561" s="351"/>
      <c r="V561" s="351"/>
      <c r="W561" s="351"/>
      <c r="X561" s="351"/>
      <c r="Y561" s="351"/>
      <c r="Z561" s="351"/>
      <c r="AA561" s="351"/>
      <c r="AB561" s="351"/>
      <c r="AC561" s="351"/>
      <c r="AD561" s="351"/>
      <c r="AE561" s="351"/>
      <c r="AF561" s="351"/>
      <c r="AG561" s="351"/>
      <c r="AH561" s="351"/>
      <c r="AI561" s="351"/>
      <c r="AJ561" s="351"/>
      <c r="AK561" s="351"/>
      <c r="AL561" s="351"/>
      <c r="AM561" s="351"/>
      <c r="AN561" s="351"/>
    </row>
    <row r="562" spans="2:40" s="5" customFormat="1">
      <c r="B562" s="7"/>
      <c r="C562" s="4"/>
      <c r="D562" s="33"/>
      <c r="E562" s="351"/>
      <c r="F562" s="351"/>
      <c r="G562" s="351"/>
      <c r="H562" s="351"/>
      <c r="I562" s="351"/>
      <c r="J562" s="351"/>
      <c r="K562" s="351"/>
      <c r="L562" s="351"/>
      <c r="M562" s="351"/>
      <c r="N562" s="351"/>
      <c r="O562" s="351"/>
      <c r="P562" s="351"/>
      <c r="Q562" s="351"/>
      <c r="R562" s="351"/>
      <c r="S562" s="351"/>
      <c r="T562" s="351"/>
      <c r="U562" s="351"/>
      <c r="V562" s="351"/>
      <c r="W562" s="351"/>
      <c r="X562" s="351"/>
      <c r="Y562" s="351"/>
      <c r="Z562" s="351"/>
      <c r="AA562" s="351"/>
      <c r="AB562" s="351"/>
      <c r="AC562" s="351"/>
      <c r="AD562" s="351"/>
      <c r="AE562" s="351"/>
      <c r="AF562" s="351"/>
      <c r="AG562" s="351"/>
      <c r="AH562" s="351"/>
      <c r="AI562" s="351"/>
      <c r="AJ562" s="351"/>
      <c r="AK562" s="351"/>
      <c r="AL562" s="351"/>
      <c r="AM562" s="351"/>
      <c r="AN562" s="351"/>
    </row>
    <row r="563" spans="2:40" s="5" customFormat="1">
      <c r="B563" s="7"/>
      <c r="C563" s="4"/>
      <c r="D563" s="33"/>
      <c r="E563" s="351"/>
      <c r="F563" s="351"/>
      <c r="G563" s="351"/>
      <c r="H563" s="351"/>
      <c r="I563" s="351"/>
      <c r="J563" s="351"/>
      <c r="K563" s="351"/>
      <c r="L563" s="351"/>
      <c r="M563" s="351"/>
      <c r="N563" s="351"/>
      <c r="O563" s="351"/>
      <c r="P563" s="351"/>
      <c r="Q563" s="351"/>
      <c r="R563" s="351"/>
      <c r="S563" s="351"/>
      <c r="T563" s="351"/>
      <c r="U563" s="351"/>
      <c r="V563" s="351"/>
      <c r="W563" s="351"/>
      <c r="X563" s="351"/>
      <c r="Y563" s="351"/>
      <c r="Z563" s="351"/>
      <c r="AA563" s="351"/>
      <c r="AB563" s="351"/>
      <c r="AC563" s="351"/>
      <c r="AD563" s="351"/>
      <c r="AE563" s="351"/>
      <c r="AF563" s="351"/>
      <c r="AG563" s="351"/>
      <c r="AH563" s="351"/>
      <c r="AI563" s="351"/>
      <c r="AJ563" s="351"/>
      <c r="AK563" s="351"/>
      <c r="AL563" s="351"/>
      <c r="AM563" s="351"/>
      <c r="AN563" s="351"/>
    </row>
    <row r="564" spans="2:40" s="5" customFormat="1">
      <c r="B564" s="7"/>
      <c r="C564" s="4"/>
      <c r="D564" s="33"/>
      <c r="E564" s="351"/>
      <c r="F564" s="351"/>
      <c r="G564" s="351"/>
      <c r="H564" s="351"/>
      <c r="I564" s="351"/>
      <c r="J564" s="351"/>
      <c r="K564" s="351"/>
      <c r="L564" s="351"/>
      <c r="M564" s="351"/>
      <c r="N564" s="351"/>
      <c r="O564" s="351"/>
      <c r="P564" s="351"/>
      <c r="Q564" s="351"/>
      <c r="R564" s="351"/>
      <c r="S564" s="351"/>
      <c r="T564" s="351"/>
      <c r="U564" s="351"/>
      <c r="V564" s="351"/>
      <c r="W564" s="351"/>
      <c r="X564" s="351"/>
      <c r="Y564" s="351"/>
      <c r="Z564" s="351"/>
      <c r="AA564" s="351"/>
      <c r="AB564" s="351"/>
      <c r="AC564" s="351"/>
      <c r="AD564" s="351"/>
      <c r="AE564" s="351"/>
      <c r="AF564" s="351"/>
      <c r="AG564" s="351"/>
      <c r="AH564" s="351"/>
      <c r="AI564" s="351"/>
      <c r="AJ564" s="351"/>
      <c r="AK564" s="351"/>
      <c r="AL564" s="351"/>
      <c r="AM564" s="351"/>
      <c r="AN564" s="351"/>
    </row>
    <row r="565" spans="2:40" s="5" customFormat="1">
      <c r="B565" s="7"/>
      <c r="C565" s="4"/>
      <c r="D565" s="33"/>
      <c r="E565" s="351"/>
      <c r="F565" s="351"/>
      <c r="G565" s="351"/>
      <c r="H565" s="351"/>
      <c r="I565" s="351"/>
      <c r="J565" s="351"/>
      <c r="K565" s="351"/>
      <c r="L565" s="351"/>
      <c r="M565" s="351"/>
      <c r="N565" s="351"/>
      <c r="O565" s="351"/>
      <c r="P565" s="351"/>
      <c r="Q565" s="351"/>
      <c r="R565" s="351"/>
      <c r="S565" s="351"/>
      <c r="T565" s="351"/>
      <c r="U565" s="351"/>
      <c r="V565" s="351"/>
      <c r="W565" s="351"/>
      <c r="X565" s="351"/>
      <c r="Y565" s="351"/>
      <c r="Z565" s="351"/>
      <c r="AA565" s="351"/>
      <c r="AB565" s="351"/>
      <c r="AC565" s="351"/>
      <c r="AD565" s="351"/>
      <c r="AE565" s="351"/>
      <c r="AF565" s="351"/>
      <c r="AG565" s="351"/>
      <c r="AH565" s="351"/>
      <c r="AI565" s="351"/>
      <c r="AJ565" s="351"/>
      <c r="AK565" s="351"/>
      <c r="AL565" s="351"/>
      <c r="AM565" s="351"/>
      <c r="AN565" s="351"/>
    </row>
    <row r="566" spans="2:40" s="5" customFormat="1">
      <c r="B566" s="7"/>
      <c r="C566" s="4"/>
      <c r="D566" s="33"/>
      <c r="E566" s="351"/>
      <c r="F566" s="351"/>
      <c r="G566" s="351"/>
      <c r="H566" s="351"/>
      <c r="I566" s="351"/>
      <c r="J566" s="351"/>
      <c r="K566" s="351"/>
      <c r="L566" s="351"/>
      <c r="M566" s="351"/>
      <c r="N566" s="351"/>
      <c r="O566" s="351"/>
      <c r="P566" s="351"/>
      <c r="Q566" s="351"/>
      <c r="R566" s="351"/>
      <c r="S566" s="351"/>
      <c r="T566" s="351"/>
      <c r="U566" s="351"/>
      <c r="V566" s="351"/>
      <c r="W566" s="351"/>
      <c r="X566" s="351"/>
      <c r="Y566" s="351"/>
      <c r="Z566" s="351"/>
      <c r="AA566" s="351"/>
      <c r="AB566" s="351"/>
      <c r="AC566" s="351"/>
      <c r="AD566" s="351"/>
      <c r="AE566" s="351"/>
      <c r="AF566" s="351"/>
      <c r="AG566" s="351"/>
      <c r="AH566" s="351"/>
      <c r="AI566" s="351"/>
      <c r="AJ566" s="351"/>
      <c r="AK566" s="351"/>
      <c r="AL566" s="351"/>
      <c r="AM566" s="351"/>
      <c r="AN566" s="351"/>
    </row>
    <row r="567" spans="2:40" s="5" customFormat="1">
      <c r="B567" s="7"/>
      <c r="C567" s="4"/>
      <c r="D567" s="33"/>
      <c r="E567" s="351"/>
      <c r="F567" s="351"/>
      <c r="G567" s="351"/>
      <c r="H567" s="351"/>
      <c r="I567" s="351"/>
      <c r="J567" s="351"/>
      <c r="K567" s="351"/>
      <c r="L567" s="351"/>
      <c r="M567" s="351"/>
      <c r="N567" s="351"/>
      <c r="O567" s="351"/>
      <c r="P567" s="351"/>
      <c r="Q567" s="351"/>
      <c r="R567" s="351"/>
      <c r="S567" s="351"/>
      <c r="T567" s="351"/>
      <c r="U567" s="351"/>
      <c r="V567" s="351"/>
      <c r="W567" s="351"/>
      <c r="X567" s="351"/>
      <c r="Y567" s="351"/>
      <c r="Z567" s="351"/>
      <c r="AA567" s="351"/>
      <c r="AB567" s="351"/>
      <c r="AC567" s="351"/>
      <c r="AD567" s="351"/>
      <c r="AE567" s="351"/>
      <c r="AF567" s="351"/>
      <c r="AG567" s="351"/>
      <c r="AH567" s="351"/>
      <c r="AI567" s="351"/>
      <c r="AJ567" s="351"/>
      <c r="AK567" s="351"/>
      <c r="AL567" s="351"/>
      <c r="AM567" s="351"/>
      <c r="AN567" s="351"/>
    </row>
    <row r="568" spans="2:40" s="5" customFormat="1">
      <c r="B568" s="7"/>
      <c r="C568" s="4"/>
      <c r="D568" s="33"/>
      <c r="E568" s="351"/>
      <c r="F568" s="351"/>
      <c r="G568" s="351"/>
      <c r="H568" s="351"/>
      <c r="I568" s="351"/>
      <c r="J568" s="351"/>
      <c r="K568" s="351"/>
      <c r="L568" s="351"/>
      <c r="M568" s="351"/>
      <c r="N568" s="351"/>
      <c r="O568" s="351"/>
      <c r="P568" s="351"/>
      <c r="Q568" s="351"/>
      <c r="R568" s="351"/>
      <c r="S568" s="351"/>
      <c r="T568" s="351"/>
      <c r="U568" s="351"/>
      <c r="V568" s="351"/>
      <c r="W568" s="351"/>
      <c r="X568" s="351"/>
      <c r="Y568" s="351"/>
      <c r="Z568" s="351"/>
      <c r="AA568" s="351"/>
      <c r="AB568" s="351"/>
      <c r="AC568" s="351"/>
      <c r="AD568" s="351"/>
      <c r="AE568" s="351"/>
      <c r="AF568" s="351"/>
      <c r="AG568" s="351"/>
      <c r="AH568" s="351"/>
      <c r="AI568" s="351"/>
      <c r="AJ568" s="351"/>
      <c r="AK568" s="351"/>
      <c r="AL568" s="351"/>
      <c r="AM568" s="351"/>
      <c r="AN568" s="351"/>
    </row>
    <row r="569" spans="2:40" s="5" customFormat="1">
      <c r="B569" s="7"/>
      <c r="C569" s="4"/>
      <c r="D569" s="33"/>
      <c r="E569" s="351"/>
      <c r="F569" s="351"/>
      <c r="G569" s="351"/>
      <c r="H569" s="351"/>
      <c r="I569" s="351"/>
      <c r="J569" s="351"/>
      <c r="K569" s="351"/>
      <c r="L569" s="351"/>
      <c r="M569" s="351"/>
      <c r="N569" s="351"/>
      <c r="O569" s="351"/>
      <c r="P569" s="351"/>
      <c r="Q569" s="351"/>
      <c r="R569" s="351"/>
      <c r="S569" s="351"/>
      <c r="T569" s="351"/>
      <c r="U569" s="351"/>
      <c r="V569" s="351"/>
      <c r="W569" s="351"/>
      <c r="X569" s="351"/>
      <c r="Y569" s="351"/>
      <c r="Z569" s="351"/>
      <c r="AA569" s="351"/>
      <c r="AB569" s="351"/>
      <c r="AC569" s="351"/>
      <c r="AD569" s="351"/>
      <c r="AE569" s="351"/>
      <c r="AF569" s="351"/>
      <c r="AG569" s="351"/>
      <c r="AH569" s="351"/>
      <c r="AI569" s="351"/>
      <c r="AJ569" s="351"/>
      <c r="AK569" s="351"/>
      <c r="AL569" s="351"/>
      <c r="AM569" s="351"/>
      <c r="AN569" s="351"/>
    </row>
    <row r="570" spans="2:40" s="5" customFormat="1">
      <c r="B570" s="7"/>
      <c r="C570" s="4"/>
      <c r="D570" s="33"/>
      <c r="E570" s="351"/>
      <c r="F570" s="351"/>
      <c r="G570" s="351"/>
      <c r="H570" s="351"/>
      <c r="I570" s="351"/>
      <c r="J570" s="351"/>
      <c r="K570" s="351"/>
      <c r="L570" s="351"/>
      <c r="M570" s="351"/>
      <c r="N570" s="351"/>
      <c r="O570" s="351"/>
      <c r="P570" s="351"/>
      <c r="Q570" s="351"/>
      <c r="R570" s="351"/>
      <c r="S570" s="351"/>
      <c r="T570" s="351"/>
      <c r="U570" s="351"/>
      <c r="V570" s="351"/>
      <c r="W570" s="351"/>
      <c r="X570" s="351"/>
      <c r="Y570" s="351"/>
      <c r="Z570" s="351"/>
      <c r="AA570" s="351"/>
      <c r="AB570" s="351"/>
      <c r="AC570" s="351"/>
      <c r="AD570" s="351"/>
      <c r="AE570" s="351"/>
      <c r="AF570" s="351"/>
      <c r="AG570" s="351"/>
      <c r="AH570" s="351"/>
      <c r="AI570" s="351"/>
      <c r="AJ570" s="351"/>
      <c r="AK570" s="351"/>
      <c r="AL570" s="351"/>
      <c r="AM570" s="351"/>
      <c r="AN570" s="351"/>
    </row>
    <row r="571" spans="2:40" s="5" customFormat="1">
      <c r="B571" s="7"/>
      <c r="C571" s="4"/>
      <c r="D571" s="33"/>
      <c r="E571" s="351"/>
      <c r="F571" s="351"/>
      <c r="G571" s="351"/>
      <c r="H571" s="351"/>
      <c r="I571" s="351"/>
      <c r="J571" s="351"/>
      <c r="K571" s="351"/>
      <c r="L571" s="351"/>
      <c r="M571" s="351"/>
      <c r="N571" s="351"/>
      <c r="O571" s="351"/>
      <c r="P571" s="351"/>
      <c r="Q571" s="351"/>
      <c r="R571" s="351"/>
      <c r="S571" s="351"/>
      <c r="T571" s="351"/>
      <c r="U571" s="351"/>
      <c r="V571" s="351"/>
      <c r="W571" s="351"/>
      <c r="X571" s="351"/>
      <c r="Y571" s="351"/>
      <c r="Z571" s="351"/>
      <c r="AA571" s="351"/>
      <c r="AB571" s="351"/>
      <c r="AC571" s="351"/>
      <c r="AD571" s="351"/>
      <c r="AE571" s="351"/>
      <c r="AF571" s="351"/>
      <c r="AG571" s="351"/>
      <c r="AH571" s="351"/>
      <c r="AI571" s="351"/>
      <c r="AJ571" s="351"/>
      <c r="AK571" s="351"/>
      <c r="AL571" s="351"/>
      <c r="AM571" s="351"/>
      <c r="AN571" s="351"/>
    </row>
    <row r="572" spans="2:40" s="5" customFormat="1">
      <c r="B572" s="7"/>
      <c r="C572" s="4"/>
      <c r="D572" s="33"/>
      <c r="E572" s="351"/>
      <c r="F572" s="351"/>
      <c r="G572" s="351"/>
      <c r="H572" s="351"/>
      <c r="I572" s="351"/>
      <c r="J572" s="351"/>
      <c r="K572" s="351"/>
      <c r="L572" s="351"/>
      <c r="M572" s="351"/>
      <c r="N572" s="351"/>
      <c r="O572" s="351"/>
      <c r="P572" s="351"/>
      <c r="Q572" s="351"/>
      <c r="R572" s="351"/>
      <c r="S572" s="351"/>
      <c r="T572" s="351"/>
      <c r="U572" s="351"/>
      <c r="V572" s="351"/>
      <c r="W572" s="351"/>
      <c r="X572" s="351"/>
      <c r="Y572" s="351"/>
      <c r="Z572" s="351"/>
      <c r="AA572" s="351"/>
      <c r="AB572" s="351"/>
      <c r="AC572" s="351"/>
      <c r="AD572" s="351"/>
      <c r="AE572" s="351"/>
      <c r="AF572" s="351"/>
      <c r="AG572" s="351"/>
      <c r="AH572" s="351"/>
      <c r="AI572" s="351"/>
      <c r="AJ572" s="351"/>
      <c r="AK572" s="351"/>
      <c r="AL572" s="351"/>
      <c r="AM572" s="351"/>
      <c r="AN572" s="351"/>
    </row>
    <row r="573" spans="2:40" s="5" customFormat="1">
      <c r="B573" s="7"/>
      <c r="C573" s="4"/>
      <c r="D573" s="33"/>
      <c r="E573" s="351"/>
      <c r="F573" s="351"/>
      <c r="G573" s="351"/>
      <c r="H573" s="351"/>
      <c r="I573" s="351"/>
      <c r="J573" s="351"/>
      <c r="K573" s="351"/>
      <c r="L573" s="351"/>
      <c r="M573" s="351"/>
      <c r="N573" s="351"/>
      <c r="O573" s="351"/>
      <c r="P573" s="351"/>
      <c r="Q573" s="351"/>
      <c r="R573" s="351"/>
      <c r="S573" s="351"/>
      <c r="T573" s="351"/>
      <c r="U573" s="351"/>
      <c r="V573" s="351"/>
      <c r="W573" s="351"/>
      <c r="X573" s="351"/>
      <c r="Y573" s="351"/>
      <c r="Z573" s="351"/>
      <c r="AA573" s="351"/>
      <c r="AB573" s="351"/>
      <c r="AC573" s="351"/>
      <c r="AD573" s="351"/>
      <c r="AE573" s="351"/>
      <c r="AF573" s="351"/>
      <c r="AG573" s="351"/>
      <c r="AH573" s="351"/>
      <c r="AI573" s="351"/>
      <c r="AJ573" s="351"/>
      <c r="AK573" s="351"/>
      <c r="AL573" s="351"/>
      <c r="AM573" s="351"/>
      <c r="AN573" s="351"/>
    </row>
    <row r="574" spans="2:40" s="5" customFormat="1">
      <c r="B574" s="7"/>
      <c r="C574" s="4"/>
      <c r="D574" s="33"/>
      <c r="E574" s="351"/>
      <c r="F574" s="351"/>
      <c r="G574" s="351"/>
      <c r="H574" s="351"/>
      <c r="I574" s="351"/>
      <c r="J574" s="351"/>
      <c r="K574" s="351"/>
      <c r="L574" s="351"/>
      <c r="M574" s="351"/>
      <c r="N574" s="351"/>
      <c r="O574" s="351"/>
      <c r="P574" s="351"/>
      <c r="Q574" s="351"/>
      <c r="R574" s="351"/>
      <c r="S574" s="351"/>
      <c r="T574" s="351"/>
      <c r="U574" s="351"/>
      <c r="V574" s="351"/>
      <c r="W574" s="351"/>
      <c r="X574" s="351"/>
      <c r="Y574" s="351"/>
      <c r="Z574" s="351"/>
      <c r="AA574" s="351"/>
      <c r="AB574" s="351"/>
      <c r="AC574" s="351"/>
      <c r="AD574" s="351"/>
      <c r="AE574" s="351"/>
      <c r="AF574" s="351"/>
      <c r="AG574" s="351"/>
      <c r="AH574" s="351"/>
      <c r="AI574" s="351"/>
      <c r="AJ574" s="351"/>
      <c r="AK574" s="351"/>
      <c r="AL574" s="351"/>
      <c r="AM574" s="351"/>
      <c r="AN574" s="351"/>
    </row>
    <row r="575" spans="2:40" s="5" customFormat="1">
      <c r="C575" s="4"/>
      <c r="D575" s="33"/>
      <c r="E575" s="351"/>
      <c r="F575" s="351"/>
      <c r="G575" s="351"/>
      <c r="H575" s="351"/>
      <c r="I575" s="351"/>
      <c r="J575" s="351"/>
      <c r="K575" s="351"/>
      <c r="L575" s="351"/>
      <c r="M575" s="351"/>
      <c r="N575" s="351"/>
      <c r="O575" s="351"/>
      <c r="P575" s="351"/>
      <c r="Q575" s="351"/>
      <c r="R575" s="351"/>
      <c r="S575" s="351"/>
      <c r="T575" s="351"/>
      <c r="U575" s="351"/>
      <c r="V575" s="351"/>
      <c r="W575" s="351"/>
      <c r="X575" s="351"/>
      <c r="Y575" s="351"/>
      <c r="Z575" s="351"/>
      <c r="AA575" s="351"/>
      <c r="AB575" s="351"/>
      <c r="AC575" s="351"/>
      <c r="AD575" s="351"/>
      <c r="AE575" s="351"/>
      <c r="AF575" s="351"/>
      <c r="AG575" s="351"/>
      <c r="AH575" s="351"/>
      <c r="AI575" s="351"/>
      <c r="AJ575" s="351"/>
      <c r="AK575" s="351"/>
      <c r="AL575" s="351"/>
      <c r="AM575" s="351"/>
      <c r="AN575" s="351"/>
    </row>
    <row r="576" spans="2:40" s="5" customFormat="1">
      <c r="C576" s="4"/>
      <c r="D576" s="33"/>
      <c r="E576" s="351"/>
      <c r="F576" s="351"/>
      <c r="G576" s="351"/>
      <c r="H576" s="351"/>
      <c r="I576" s="351"/>
      <c r="J576" s="351"/>
      <c r="K576" s="351"/>
      <c r="L576" s="351"/>
      <c r="M576" s="351"/>
      <c r="N576" s="351"/>
      <c r="O576" s="351"/>
      <c r="P576" s="351"/>
      <c r="Q576" s="351"/>
      <c r="R576" s="351"/>
      <c r="S576" s="351"/>
      <c r="T576" s="351"/>
      <c r="U576" s="351"/>
      <c r="V576" s="351"/>
      <c r="W576" s="351"/>
      <c r="X576" s="351"/>
      <c r="Y576" s="351"/>
      <c r="Z576" s="351"/>
      <c r="AA576" s="351"/>
      <c r="AB576" s="351"/>
      <c r="AC576" s="351"/>
      <c r="AD576" s="351"/>
      <c r="AE576" s="351"/>
      <c r="AF576" s="351"/>
      <c r="AG576" s="351"/>
      <c r="AH576" s="351"/>
      <c r="AI576" s="351"/>
      <c r="AJ576" s="351"/>
      <c r="AK576" s="351"/>
      <c r="AL576" s="351"/>
      <c r="AM576" s="351"/>
      <c r="AN576" s="351"/>
    </row>
    <row r="577" spans="3:40" s="5" customFormat="1">
      <c r="C577" s="4"/>
      <c r="D577" s="33"/>
      <c r="E577" s="351"/>
      <c r="F577" s="351"/>
      <c r="G577" s="351"/>
      <c r="H577" s="351"/>
      <c r="I577" s="351"/>
      <c r="J577" s="351"/>
      <c r="K577" s="351"/>
      <c r="L577" s="351"/>
      <c r="M577" s="351"/>
      <c r="N577" s="351"/>
      <c r="O577" s="351"/>
      <c r="P577" s="351"/>
      <c r="Q577" s="351"/>
      <c r="R577" s="351"/>
      <c r="S577" s="351"/>
      <c r="T577" s="351"/>
      <c r="U577" s="351"/>
      <c r="V577" s="351"/>
      <c r="W577" s="351"/>
      <c r="X577" s="351"/>
      <c r="Y577" s="351"/>
      <c r="Z577" s="351"/>
      <c r="AA577" s="351"/>
      <c r="AB577" s="351"/>
      <c r="AC577" s="351"/>
      <c r="AD577" s="351"/>
      <c r="AE577" s="351"/>
      <c r="AF577" s="351"/>
      <c r="AG577" s="351"/>
      <c r="AH577" s="351"/>
      <c r="AI577" s="351"/>
      <c r="AJ577" s="351"/>
      <c r="AK577" s="351"/>
      <c r="AL577" s="351"/>
      <c r="AM577" s="351"/>
      <c r="AN577" s="351"/>
    </row>
    <row r="578" spans="3:40" s="5" customFormat="1">
      <c r="C578" s="4"/>
      <c r="D578" s="33"/>
      <c r="E578" s="351"/>
      <c r="F578" s="351"/>
      <c r="G578" s="351"/>
      <c r="H578" s="351"/>
      <c r="I578" s="351"/>
      <c r="J578" s="351"/>
      <c r="K578" s="351"/>
      <c r="L578" s="351"/>
      <c r="M578" s="351"/>
      <c r="N578" s="351"/>
      <c r="O578" s="351"/>
      <c r="P578" s="351"/>
      <c r="Q578" s="351"/>
      <c r="R578" s="351"/>
      <c r="S578" s="351"/>
      <c r="T578" s="351"/>
      <c r="U578" s="351"/>
      <c r="V578" s="351"/>
      <c r="W578" s="351"/>
      <c r="X578" s="351"/>
      <c r="Y578" s="351"/>
      <c r="Z578" s="351"/>
      <c r="AA578" s="351"/>
      <c r="AB578" s="351"/>
      <c r="AC578" s="351"/>
      <c r="AD578" s="351"/>
      <c r="AE578" s="351"/>
      <c r="AF578" s="351"/>
      <c r="AG578" s="351"/>
      <c r="AH578" s="351"/>
      <c r="AI578" s="351"/>
      <c r="AJ578" s="351"/>
      <c r="AK578" s="351"/>
      <c r="AL578" s="351"/>
      <c r="AM578" s="351"/>
      <c r="AN578" s="351"/>
    </row>
    <row r="579" spans="3:40" s="5" customFormat="1">
      <c r="C579" s="4"/>
      <c r="D579" s="33"/>
      <c r="E579" s="351"/>
      <c r="F579" s="351"/>
      <c r="G579" s="351"/>
      <c r="H579" s="351"/>
      <c r="I579" s="351"/>
      <c r="J579" s="351"/>
      <c r="K579" s="351"/>
      <c r="L579" s="351"/>
      <c r="M579" s="351"/>
      <c r="N579" s="351"/>
      <c r="O579" s="351"/>
      <c r="P579" s="351"/>
      <c r="Q579" s="351"/>
      <c r="R579" s="351"/>
      <c r="S579" s="351"/>
      <c r="T579" s="351"/>
      <c r="U579" s="351"/>
      <c r="V579" s="351"/>
      <c r="W579" s="351"/>
      <c r="X579" s="351"/>
      <c r="Y579" s="351"/>
      <c r="Z579" s="351"/>
      <c r="AA579" s="351"/>
      <c r="AB579" s="351"/>
      <c r="AC579" s="351"/>
      <c r="AD579" s="351"/>
      <c r="AE579" s="351"/>
      <c r="AF579" s="351"/>
      <c r="AG579" s="351"/>
      <c r="AH579" s="351"/>
      <c r="AI579" s="351"/>
      <c r="AJ579" s="351"/>
      <c r="AK579" s="351"/>
      <c r="AL579" s="351"/>
      <c r="AM579" s="351"/>
      <c r="AN579" s="351"/>
    </row>
    <row r="580" spans="3:40" s="5" customFormat="1">
      <c r="C580" s="4"/>
      <c r="D580" s="33"/>
      <c r="E580" s="351"/>
      <c r="F580" s="351"/>
      <c r="G580" s="351"/>
      <c r="H580" s="351"/>
      <c r="I580" s="351"/>
      <c r="J580" s="351"/>
      <c r="K580" s="351"/>
      <c r="L580" s="351"/>
      <c r="M580" s="351"/>
      <c r="N580" s="351"/>
      <c r="O580" s="351"/>
      <c r="P580" s="351"/>
      <c r="Q580" s="351"/>
      <c r="R580" s="351"/>
      <c r="S580" s="351"/>
      <c r="T580" s="351"/>
      <c r="U580" s="351"/>
      <c r="V580" s="351"/>
      <c r="W580" s="351"/>
      <c r="X580" s="351"/>
      <c r="Y580" s="351"/>
      <c r="Z580" s="351"/>
      <c r="AA580" s="351"/>
      <c r="AB580" s="351"/>
      <c r="AC580" s="351"/>
      <c r="AD580" s="351"/>
      <c r="AE580" s="351"/>
      <c r="AF580" s="351"/>
      <c r="AG580" s="351"/>
      <c r="AH580" s="351"/>
      <c r="AI580" s="351"/>
      <c r="AJ580" s="351"/>
      <c r="AK580" s="351"/>
      <c r="AL580" s="351"/>
      <c r="AM580" s="351"/>
      <c r="AN580" s="351"/>
    </row>
    <row r="581" spans="3:40" s="5" customFormat="1">
      <c r="C581" s="4"/>
      <c r="D581" s="33"/>
      <c r="E581" s="351"/>
      <c r="F581" s="351"/>
      <c r="G581" s="351"/>
      <c r="H581" s="351"/>
      <c r="I581" s="351"/>
      <c r="J581" s="351"/>
      <c r="K581" s="351"/>
      <c r="L581" s="351"/>
      <c r="M581" s="351"/>
      <c r="N581" s="351"/>
      <c r="O581" s="351"/>
      <c r="P581" s="351"/>
      <c r="Q581" s="351"/>
      <c r="R581" s="351"/>
      <c r="S581" s="351"/>
      <c r="T581" s="351"/>
      <c r="U581" s="351"/>
      <c r="V581" s="351"/>
      <c r="W581" s="351"/>
      <c r="X581" s="351"/>
      <c r="Y581" s="351"/>
      <c r="Z581" s="351"/>
      <c r="AA581" s="351"/>
      <c r="AB581" s="351"/>
      <c r="AC581" s="351"/>
      <c r="AD581" s="351"/>
      <c r="AE581" s="351"/>
      <c r="AF581" s="351"/>
      <c r="AG581" s="351"/>
      <c r="AH581" s="351"/>
      <c r="AI581" s="351"/>
      <c r="AJ581" s="351"/>
      <c r="AK581" s="351"/>
      <c r="AL581" s="351"/>
      <c r="AM581" s="351"/>
      <c r="AN581" s="351"/>
    </row>
    <row r="582" spans="3:40" s="5" customFormat="1">
      <c r="C582" s="4"/>
      <c r="D582" s="33"/>
      <c r="E582" s="351"/>
      <c r="F582" s="351"/>
      <c r="G582" s="351"/>
      <c r="H582" s="351"/>
      <c r="I582" s="351"/>
      <c r="J582" s="351"/>
      <c r="K582" s="351"/>
      <c r="L582" s="351"/>
      <c r="M582" s="351"/>
      <c r="N582" s="351"/>
      <c r="O582" s="351"/>
      <c r="P582" s="351"/>
      <c r="Q582" s="351"/>
      <c r="R582" s="351"/>
      <c r="S582" s="351"/>
      <c r="T582" s="351"/>
      <c r="U582" s="351"/>
      <c r="V582" s="351"/>
      <c r="W582" s="351"/>
      <c r="X582" s="351"/>
      <c r="Y582" s="351"/>
      <c r="Z582" s="351"/>
      <c r="AA582" s="351"/>
      <c r="AB582" s="351"/>
      <c r="AC582" s="351"/>
      <c r="AD582" s="351"/>
      <c r="AE582" s="351"/>
      <c r="AF582" s="351"/>
      <c r="AG582" s="351"/>
      <c r="AH582" s="351"/>
      <c r="AI582" s="351"/>
      <c r="AJ582" s="351"/>
      <c r="AK582" s="351"/>
      <c r="AL582" s="351"/>
      <c r="AM582" s="351"/>
      <c r="AN582" s="351"/>
    </row>
    <row r="583" spans="3:40" s="5" customFormat="1">
      <c r="C583" s="4"/>
      <c r="D583" s="33"/>
      <c r="E583" s="351"/>
      <c r="F583" s="351"/>
      <c r="G583" s="351"/>
      <c r="H583" s="351"/>
      <c r="I583" s="351"/>
      <c r="J583" s="351"/>
      <c r="K583" s="351"/>
      <c r="L583" s="351"/>
      <c r="M583" s="351"/>
      <c r="N583" s="351"/>
      <c r="O583" s="351"/>
      <c r="P583" s="351"/>
      <c r="Q583" s="351"/>
      <c r="R583" s="351"/>
      <c r="S583" s="351"/>
      <c r="T583" s="351"/>
      <c r="U583" s="351"/>
      <c r="V583" s="351"/>
      <c r="W583" s="351"/>
      <c r="X583" s="351"/>
      <c r="Y583" s="351"/>
      <c r="Z583" s="351"/>
      <c r="AA583" s="351"/>
      <c r="AB583" s="351"/>
      <c r="AC583" s="351"/>
      <c r="AD583" s="351"/>
      <c r="AE583" s="351"/>
      <c r="AF583" s="351"/>
      <c r="AG583" s="351"/>
      <c r="AH583" s="351"/>
      <c r="AI583" s="351"/>
      <c r="AJ583" s="351"/>
      <c r="AK583" s="351"/>
      <c r="AL583" s="351"/>
      <c r="AM583" s="351"/>
      <c r="AN583" s="351"/>
    </row>
    <row r="584" spans="3:40" s="5" customFormat="1">
      <c r="C584" s="4"/>
      <c r="D584" s="33"/>
      <c r="E584" s="351"/>
      <c r="F584" s="351"/>
      <c r="G584" s="351"/>
      <c r="H584" s="351"/>
      <c r="I584" s="351"/>
      <c r="J584" s="351"/>
      <c r="K584" s="351"/>
      <c r="L584" s="351"/>
      <c r="M584" s="351"/>
      <c r="N584" s="351"/>
      <c r="O584" s="351"/>
      <c r="P584" s="351"/>
      <c r="Q584" s="351"/>
      <c r="R584" s="351"/>
      <c r="S584" s="351"/>
      <c r="T584" s="351"/>
      <c r="U584" s="351"/>
      <c r="V584" s="351"/>
      <c r="W584" s="351"/>
      <c r="X584" s="351"/>
      <c r="Y584" s="351"/>
      <c r="Z584" s="351"/>
      <c r="AA584" s="351"/>
      <c r="AB584" s="351"/>
      <c r="AC584" s="351"/>
      <c r="AD584" s="351"/>
      <c r="AE584" s="351"/>
      <c r="AF584" s="351"/>
      <c r="AG584" s="351"/>
      <c r="AH584" s="351"/>
      <c r="AI584" s="351"/>
      <c r="AJ584" s="351"/>
      <c r="AK584" s="351"/>
      <c r="AL584" s="351"/>
      <c r="AM584" s="351"/>
      <c r="AN584" s="351"/>
    </row>
    <row r="585" spans="3:40" s="5" customFormat="1">
      <c r="C585" s="4"/>
      <c r="D585" s="33"/>
      <c r="E585" s="351"/>
      <c r="F585" s="351"/>
      <c r="G585" s="351"/>
      <c r="H585" s="351"/>
      <c r="I585" s="351"/>
      <c r="J585" s="351"/>
      <c r="K585" s="351"/>
      <c r="L585" s="351"/>
      <c r="M585" s="351"/>
      <c r="N585" s="351"/>
      <c r="O585" s="351"/>
      <c r="P585" s="351"/>
      <c r="Q585" s="351"/>
      <c r="R585" s="351"/>
      <c r="S585" s="351"/>
      <c r="T585" s="351"/>
      <c r="U585" s="351"/>
      <c r="V585" s="351"/>
      <c r="W585" s="351"/>
      <c r="X585" s="351"/>
      <c r="Y585" s="351"/>
      <c r="Z585" s="351"/>
      <c r="AA585" s="351"/>
      <c r="AB585" s="351"/>
      <c r="AC585" s="351"/>
      <c r="AD585" s="351"/>
      <c r="AE585" s="351"/>
      <c r="AF585" s="351"/>
      <c r="AG585" s="351"/>
      <c r="AH585" s="351"/>
      <c r="AI585" s="351"/>
      <c r="AJ585" s="351"/>
      <c r="AK585" s="351"/>
      <c r="AL585" s="351"/>
      <c r="AM585" s="351"/>
      <c r="AN585" s="351"/>
    </row>
    <row r="586" spans="3:40" s="5" customFormat="1">
      <c r="C586" s="4"/>
      <c r="D586" s="33"/>
      <c r="E586" s="351"/>
      <c r="F586" s="351"/>
      <c r="G586" s="351"/>
      <c r="H586" s="351"/>
      <c r="I586" s="351"/>
      <c r="J586" s="351"/>
      <c r="K586" s="351"/>
      <c r="L586" s="351"/>
      <c r="M586" s="351"/>
      <c r="N586" s="351"/>
      <c r="O586" s="351"/>
      <c r="P586" s="351"/>
      <c r="Q586" s="351"/>
      <c r="R586" s="351"/>
      <c r="S586" s="351"/>
      <c r="T586" s="351"/>
      <c r="U586" s="351"/>
      <c r="V586" s="351"/>
      <c r="W586" s="351"/>
      <c r="X586" s="351"/>
      <c r="Y586" s="351"/>
      <c r="Z586" s="351"/>
      <c r="AA586" s="351"/>
      <c r="AB586" s="351"/>
      <c r="AC586" s="351"/>
      <c r="AD586" s="351"/>
      <c r="AE586" s="351"/>
      <c r="AF586" s="351"/>
      <c r="AG586" s="351"/>
      <c r="AH586" s="351"/>
      <c r="AI586" s="351"/>
      <c r="AJ586" s="351"/>
      <c r="AK586" s="351"/>
      <c r="AL586" s="351"/>
      <c r="AM586" s="351"/>
      <c r="AN586" s="351"/>
    </row>
    <row r="587" spans="3:40" s="5" customFormat="1">
      <c r="C587" s="4"/>
      <c r="D587" s="33"/>
      <c r="E587" s="351"/>
      <c r="F587" s="351"/>
      <c r="G587" s="351"/>
      <c r="H587" s="351"/>
      <c r="I587" s="351"/>
      <c r="J587" s="351"/>
      <c r="K587" s="351"/>
      <c r="L587" s="351"/>
      <c r="M587" s="351"/>
      <c r="N587" s="351"/>
      <c r="O587" s="351"/>
      <c r="P587" s="351"/>
      <c r="Q587" s="351"/>
      <c r="R587" s="351"/>
      <c r="S587" s="351"/>
      <c r="T587" s="351"/>
      <c r="U587" s="351"/>
      <c r="V587" s="351"/>
      <c r="W587" s="351"/>
      <c r="X587" s="351"/>
      <c r="Y587" s="351"/>
      <c r="Z587" s="351"/>
      <c r="AA587" s="351"/>
      <c r="AB587" s="351"/>
      <c r="AC587" s="351"/>
      <c r="AD587" s="351"/>
      <c r="AE587" s="351"/>
      <c r="AF587" s="351"/>
      <c r="AG587" s="351"/>
      <c r="AH587" s="351"/>
      <c r="AI587" s="351"/>
      <c r="AJ587" s="351"/>
      <c r="AK587" s="351"/>
      <c r="AL587" s="351"/>
      <c r="AM587" s="351"/>
      <c r="AN587" s="351"/>
    </row>
    <row r="588" spans="3:40" s="5" customFormat="1">
      <c r="C588" s="4"/>
      <c r="D588" s="33"/>
      <c r="E588" s="351"/>
      <c r="F588" s="351"/>
      <c r="G588" s="351"/>
      <c r="H588" s="351"/>
      <c r="I588" s="351"/>
      <c r="J588" s="351"/>
      <c r="K588" s="351"/>
      <c r="L588" s="351"/>
      <c r="M588" s="351"/>
      <c r="N588" s="351"/>
      <c r="O588" s="351"/>
      <c r="P588" s="351"/>
      <c r="Q588" s="351"/>
      <c r="R588" s="351"/>
      <c r="S588" s="351"/>
      <c r="T588" s="351"/>
      <c r="U588" s="351"/>
      <c r="V588" s="351"/>
      <c r="W588" s="351"/>
      <c r="X588" s="351"/>
      <c r="Y588" s="351"/>
      <c r="Z588" s="351"/>
      <c r="AA588" s="351"/>
      <c r="AB588" s="351"/>
      <c r="AC588" s="351"/>
      <c r="AD588" s="351"/>
      <c r="AE588" s="351"/>
      <c r="AF588" s="351"/>
      <c r="AG588" s="351"/>
      <c r="AH588" s="351"/>
      <c r="AI588" s="351"/>
      <c r="AJ588" s="351"/>
      <c r="AK588" s="351"/>
      <c r="AL588" s="351"/>
      <c r="AM588" s="351"/>
      <c r="AN588" s="351"/>
    </row>
    <row r="589" spans="3:40" s="5" customFormat="1">
      <c r="C589" s="4"/>
      <c r="D589" s="33"/>
      <c r="E589" s="351"/>
      <c r="F589" s="351"/>
      <c r="G589" s="351"/>
      <c r="H589" s="351"/>
      <c r="I589" s="351"/>
      <c r="J589" s="351"/>
      <c r="K589" s="351"/>
      <c r="L589" s="351"/>
      <c r="M589" s="351"/>
      <c r="N589" s="351"/>
      <c r="O589" s="351"/>
      <c r="P589" s="351"/>
      <c r="Q589" s="351"/>
      <c r="R589" s="351"/>
      <c r="S589" s="351"/>
      <c r="T589" s="351"/>
      <c r="U589" s="351"/>
      <c r="V589" s="351"/>
      <c r="W589" s="351"/>
      <c r="X589" s="351"/>
      <c r="Y589" s="351"/>
      <c r="Z589" s="351"/>
      <c r="AA589" s="351"/>
      <c r="AB589" s="351"/>
      <c r="AC589" s="351"/>
      <c r="AD589" s="351"/>
      <c r="AE589" s="351"/>
      <c r="AF589" s="351"/>
      <c r="AG589" s="351"/>
      <c r="AH589" s="351"/>
      <c r="AI589" s="351"/>
      <c r="AJ589" s="351"/>
      <c r="AK589" s="351"/>
      <c r="AL589" s="351"/>
      <c r="AM589" s="351"/>
      <c r="AN589" s="351"/>
    </row>
    <row r="590" spans="3:40" s="5" customFormat="1">
      <c r="C590" s="4"/>
      <c r="D590" s="33"/>
      <c r="E590" s="351"/>
      <c r="F590" s="351"/>
      <c r="G590" s="351"/>
      <c r="H590" s="351"/>
      <c r="I590" s="351"/>
      <c r="J590" s="351"/>
      <c r="K590" s="351"/>
      <c r="L590" s="351"/>
      <c r="M590" s="351"/>
      <c r="N590" s="351"/>
      <c r="O590" s="351"/>
      <c r="P590" s="351"/>
      <c r="Q590" s="351"/>
      <c r="R590" s="351"/>
      <c r="S590" s="351"/>
      <c r="T590" s="351"/>
      <c r="U590" s="351"/>
      <c r="V590" s="351"/>
      <c r="W590" s="351"/>
      <c r="X590" s="351"/>
      <c r="Y590" s="351"/>
      <c r="Z590" s="351"/>
      <c r="AA590" s="351"/>
      <c r="AB590" s="351"/>
      <c r="AC590" s="351"/>
      <c r="AD590" s="351"/>
      <c r="AE590" s="351"/>
      <c r="AF590" s="351"/>
      <c r="AG590" s="351"/>
      <c r="AH590" s="351"/>
      <c r="AI590" s="351"/>
      <c r="AJ590" s="351"/>
      <c r="AK590" s="351"/>
      <c r="AL590" s="351"/>
      <c r="AM590" s="351"/>
      <c r="AN590" s="351"/>
    </row>
    <row r="591" spans="3:40" s="5" customFormat="1">
      <c r="C591" s="4"/>
      <c r="D591" s="33"/>
      <c r="E591" s="351"/>
      <c r="F591" s="351"/>
      <c r="G591" s="351"/>
      <c r="H591" s="351"/>
      <c r="I591" s="351"/>
      <c r="J591" s="351"/>
      <c r="K591" s="351"/>
      <c r="L591" s="351"/>
      <c r="M591" s="351"/>
      <c r="N591" s="351"/>
      <c r="O591" s="351"/>
      <c r="P591" s="351"/>
      <c r="Q591" s="351"/>
      <c r="R591" s="351"/>
      <c r="S591" s="351"/>
      <c r="T591" s="351"/>
      <c r="U591" s="351"/>
      <c r="V591" s="351"/>
      <c r="W591" s="351"/>
      <c r="X591" s="351"/>
      <c r="Y591" s="351"/>
      <c r="Z591" s="351"/>
      <c r="AA591" s="351"/>
      <c r="AB591" s="351"/>
      <c r="AC591" s="351"/>
      <c r="AD591" s="351"/>
      <c r="AE591" s="351"/>
      <c r="AF591" s="351"/>
      <c r="AG591" s="351"/>
      <c r="AH591" s="351"/>
      <c r="AI591" s="351"/>
      <c r="AJ591" s="351"/>
      <c r="AK591" s="351"/>
      <c r="AL591" s="351"/>
      <c r="AM591" s="351"/>
      <c r="AN591" s="351"/>
    </row>
    <row r="592" spans="3:40" s="5" customFormat="1">
      <c r="C592" s="4"/>
      <c r="D592" s="33"/>
      <c r="E592" s="351"/>
      <c r="F592" s="351"/>
      <c r="G592" s="351"/>
      <c r="H592" s="351"/>
      <c r="I592" s="351"/>
      <c r="J592" s="351"/>
      <c r="K592" s="351"/>
      <c r="L592" s="351"/>
      <c r="M592" s="351"/>
      <c r="N592" s="351"/>
      <c r="O592" s="351"/>
      <c r="P592" s="351"/>
      <c r="Q592" s="351"/>
      <c r="R592" s="351"/>
      <c r="S592" s="351"/>
      <c r="T592" s="351"/>
      <c r="U592" s="351"/>
      <c r="V592" s="351"/>
      <c r="W592" s="351"/>
      <c r="X592" s="351"/>
      <c r="Y592" s="351"/>
      <c r="Z592" s="351"/>
      <c r="AA592" s="351"/>
      <c r="AB592" s="351"/>
      <c r="AC592" s="351"/>
      <c r="AD592" s="351"/>
      <c r="AE592" s="351"/>
      <c r="AF592" s="351"/>
      <c r="AG592" s="351"/>
      <c r="AH592" s="351"/>
      <c r="AI592" s="351"/>
      <c r="AJ592" s="351"/>
      <c r="AK592" s="351"/>
      <c r="AL592" s="351"/>
      <c r="AM592" s="351"/>
      <c r="AN592" s="351"/>
    </row>
    <row r="593" spans="2:40" s="5" customFormat="1">
      <c r="C593" s="4"/>
      <c r="D593" s="33"/>
      <c r="E593" s="351"/>
      <c r="F593" s="351"/>
      <c r="G593" s="351"/>
      <c r="H593" s="351"/>
      <c r="I593" s="351"/>
      <c r="J593" s="351"/>
      <c r="K593" s="351"/>
      <c r="L593" s="351"/>
      <c r="M593" s="351"/>
      <c r="N593" s="351"/>
      <c r="O593" s="351"/>
      <c r="P593" s="351"/>
      <c r="Q593" s="351"/>
      <c r="R593" s="351"/>
      <c r="S593" s="351"/>
      <c r="T593" s="351"/>
      <c r="U593" s="351"/>
      <c r="V593" s="351"/>
      <c r="W593" s="351"/>
      <c r="X593" s="351"/>
      <c r="Y593" s="351"/>
      <c r="Z593" s="351"/>
      <c r="AA593" s="351"/>
      <c r="AB593" s="351"/>
      <c r="AC593" s="351"/>
      <c r="AD593" s="351"/>
      <c r="AE593" s="351"/>
      <c r="AF593" s="351"/>
      <c r="AG593" s="351"/>
      <c r="AH593" s="351"/>
      <c r="AI593" s="351"/>
      <c r="AJ593" s="351"/>
      <c r="AK593" s="351"/>
      <c r="AL593" s="351"/>
      <c r="AM593" s="351"/>
      <c r="AN593" s="351"/>
    </row>
    <row r="594" spans="2:40" s="5" customFormat="1">
      <c r="C594" s="4"/>
      <c r="D594" s="33"/>
      <c r="E594" s="351"/>
      <c r="F594" s="351"/>
      <c r="G594" s="351"/>
      <c r="H594" s="351"/>
      <c r="I594" s="351"/>
      <c r="J594" s="351"/>
      <c r="K594" s="351"/>
      <c r="L594" s="351"/>
      <c r="M594" s="351"/>
      <c r="N594" s="351"/>
      <c r="O594" s="351"/>
      <c r="P594" s="351"/>
      <c r="Q594" s="351"/>
      <c r="R594" s="351"/>
      <c r="S594" s="351"/>
      <c r="T594" s="351"/>
      <c r="U594" s="351"/>
      <c r="V594" s="351"/>
      <c r="W594" s="351"/>
      <c r="X594" s="351"/>
      <c r="Y594" s="351"/>
      <c r="Z594" s="351"/>
      <c r="AA594" s="351"/>
      <c r="AB594" s="351"/>
      <c r="AC594" s="351"/>
      <c r="AD594" s="351"/>
      <c r="AE594" s="351"/>
      <c r="AF594" s="351"/>
      <c r="AG594" s="351"/>
      <c r="AH594" s="351"/>
      <c r="AI594" s="351"/>
      <c r="AJ594" s="351"/>
      <c r="AK594" s="351"/>
      <c r="AL594" s="351"/>
      <c r="AM594" s="351"/>
      <c r="AN594" s="351"/>
    </row>
    <row r="595" spans="2:40" s="5" customFormat="1">
      <c r="B595" s="1"/>
      <c r="C595" s="2"/>
      <c r="D595" s="34"/>
      <c r="E595" s="351"/>
      <c r="F595" s="351"/>
      <c r="G595" s="351"/>
      <c r="H595" s="351"/>
      <c r="I595" s="351"/>
      <c r="J595" s="351"/>
      <c r="K595" s="351"/>
      <c r="L595" s="351"/>
      <c r="M595" s="351"/>
      <c r="N595" s="351"/>
      <c r="O595" s="351"/>
      <c r="P595" s="351"/>
      <c r="Q595" s="351"/>
      <c r="R595" s="351"/>
      <c r="S595" s="351"/>
      <c r="T595" s="351"/>
      <c r="U595" s="351"/>
      <c r="V595" s="351"/>
      <c r="W595" s="351"/>
      <c r="X595" s="351"/>
      <c r="Y595" s="351"/>
      <c r="Z595" s="351"/>
      <c r="AA595" s="351"/>
      <c r="AB595" s="351"/>
      <c r="AC595" s="351"/>
      <c r="AD595" s="351"/>
      <c r="AE595" s="351"/>
      <c r="AF595" s="351"/>
      <c r="AG595" s="351"/>
      <c r="AH595" s="351"/>
      <c r="AI595" s="351"/>
      <c r="AJ595" s="351"/>
      <c r="AK595" s="351"/>
      <c r="AL595" s="351"/>
      <c r="AM595" s="351"/>
      <c r="AN595" s="351"/>
    </row>
    <row r="596" spans="2:40" s="5" customFormat="1">
      <c r="B596" s="1"/>
      <c r="C596" s="2"/>
      <c r="D596" s="34"/>
      <c r="E596" s="351"/>
      <c r="F596" s="351"/>
      <c r="G596" s="351"/>
      <c r="H596" s="351"/>
      <c r="I596" s="351"/>
      <c r="J596" s="351"/>
      <c r="K596" s="351"/>
      <c r="L596" s="351"/>
      <c r="M596" s="351"/>
      <c r="N596" s="351"/>
      <c r="O596" s="351"/>
      <c r="P596" s="351"/>
      <c r="Q596" s="351"/>
      <c r="R596" s="351"/>
      <c r="S596" s="351"/>
      <c r="T596" s="351"/>
      <c r="U596" s="351"/>
      <c r="V596" s="351"/>
      <c r="W596" s="351"/>
      <c r="X596" s="351"/>
      <c r="Y596" s="351"/>
      <c r="Z596" s="351"/>
      <c r="AA596" s="351"/>
      <c r="AB596" s="351"/>
      <c r="AC596" s="351"/>
      <c r="AD596" s="351"/>
      <c r="AE596" s="351"/>
      <c r="AF596" s="351"/>
      <c r="AG596" s="351"/>
      <c r="AH596" s="351"/>
      <c r="AI596" s="351"/>
      <c r="AJ596" s="351"/>
      <c r="AK596" s="351"/>
      <c r="AL596" s="351"/>
      <c r="AM596" s="351"/>
      <c r="AN596" s="351"/>
    </row>
  </sheetData>
  <sheetProtection algorithmName="SHA-512" hashValue="IIHPYIkzHoK0UZ8q3HKARePD43iA6knJUHSRoZJ3gPo67RucPesExDaSNstecQ3VVNwMdhWUkZx63+pMAuK+Aw==" saltValue="AeR6TgTT20Z3mzDNcjCVJw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3734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18.85546875" style="10" customWidth="1"/>
    <col min="3" max="3" width="23.42578125" style="10" bestFit="1" customWidth="1"/>
    <col min="4" max="4" width="18.7109375" style="10" customWidth="1"/>
    <col min="5" max="5" width="18.7109375" style="78" customWidth="1"/>
    <col min="6" max="6" width="21.5703125" style="60" customWidth="1"/>
    <col min="7" max="7" width="13.5703125" style="1" customWidth="1"/>
    <col min="8" max="8" width="9.140625" style="1"/>
    <col min="9" max="9" width="16.85546875" style="1" customWidth="1"/>
    <col min="10" max="10" width="16.7109375" style="1" customWidth="1"/>
    <col min="11" max="11" width="19.7109375" style="1" customWidth="1"/>
    <col min="12" max="16384" width="9.140625" style="1"/>
  </cols>
  <sheetData>
    <row r="1" spans="1:10" ht="36.6" customHeight="1">
      <c r="A1" s="13"/>
      <c r="B1" s="8"/>
      <c r="C1" s="387" t="s">
        <v>65</v>
      </c>
      <c r="D1" s="387"/>
      <c r="E1" s="387"/>
      <c r="F1" s="387"/>
    </row>
    <row r="2" spans="1:10" ht="14.25">
      <c r="B2" s="158" t="s">
        <v>11</v>
      </c>
      <c r="C2" s="159">
        <f>SUM(C1583-D1583-D1584-D1585)</f>
        <v>370354.18</v>
      </c>
      <c r="D2" s="115"/>
      <c r="E2" s="115"/>
      <c r="F2" s="116"/>
    </row>
    <row r="4" spans="1:10" s="19" customFormat="1" ht="36.6" customHeight="1">
      <c r="B4" s="165" t="s">
        <v>7</v>
      </c>
      <c r="C4" s="165" t="s">
        <v>12</v>
      </c>
      <c r="D4" s="165" t="s">
        <v>29</v>
      </c>
      <c r="E4" s="166" t="s">
        <v>8</v>
      </c>
      <c r="F4" s="195" t="s">
        <v>13</v>
      </c>
    </row>
    <row r="5" spans="1:10" ht="15">
      <c r="B5" s="236">
        <v>42948.310763888891</v>
      </c>
      <c r="C5" s="308">
        <v>500</v>
      </c>
      <c r="D5" s="307">
        <f>C5-E5</f>
        <v>25</v>
      </c>
      <c r="E5" s="308">
        <v>475</v>
      </c>
      <c r="F5" s="149" t="s">
        <v>75</v>
      </c>
      <c r="G5" s="309"/>
      <c r="H5" s="5"/>
      <c r="I5" s="148"/>
      <c r="J5" s="5"/>
    </row>
    <row r="6" spans="1:10" ht="15">
      <c r="B6" s="236">
        <v>42948.356458333335</v>
      </c>
      <c r="C6" s="308">
        <v>300</v>
      </c>
      <c r="D6" s="307">
        <f t="shared" ref="D6:D69" si="0">C6-E6</f>
        <v>15</v>
      </c>
      <c r="E6" s="308">
        <v>285</v>
      </c>
      <c r="F6" s="149" t="s">
        <v>76</v>
      </c>
      <c r="G6" s="309"/>
      <c r="H6" s="5"/>
      <c r="I6" s="148"/>
      <c r="J6" s="5"/>
    </row>
    <row r="7" spans="1:10" ht="15">
      <c r="B7" s="236">
        <v>42948.372187499997</v>
      </c>
      <c r="C7" s="308">
        <v>200</v>
      </c>
      <c r="D7" s="307">
        <f t="shared" si="0"/>
        <v>16</v>
      </c>
      <c r="E7" s="308">
        <v>184</v>
      </c>
      <c r="F7" s="149" t="s">
        <v>77</v>
      </c>
      <c r="G7" s="309"/>
      <c r="H7" s="5"/>
      <c r="I7" s="148"/>
      <c r="J7" s="5"/>
    </row>
    <row r="8" spans="1:10" ht="15">
      <c r="B8" s="236">
        <v>42948.397349537037</v>
      </c>
      <c r="C8" s="308">
        <v>250</v>
      </c>
      <c r="D8" s="307">
        <f t="shared" si="0"/>
        <v>12.5</v>
      </c>
      <c r="E8" s="308">
        <v>237.5</v>
      </c>
      <c r="F8" s="149" t="s">
        <v>78</v>
      </c>
      <c r="G8" s="309"/>
      <c r="H8" s="5"/>
      <c r="I8" s="148"/>
      <c r="J8" s="5"/>
    </row>
    <row r="9" spans="1:10" ht="15">
      <c r="B9" s="236">
        <v>42948.405729166669</v>
      </c>
      <c r="C9" s="308">
        <v>50</v>
      </c>
      <c r="D9" s="307">
        <f t="shared" si="0"/>
        <v>2.5</v>
      </c>
      <c r="E9" s="308">
        <v>47.5</v>
      </c>
      <c r="F9" s="149" t="s">
        <v>79</v>
      </c>
      <c r="G9" s="309"/>
      <c r="H9" s="5"/>
      <c r="I9" s="148"/>
      <c r="J9" s="5"/>
    </row>
    <row r="10" spans="1:10" ht="15">
      <c r="B10" s="236">
        <v>42948.438692129632</v>
      </c>
      <c r="C10" s="308">
        <v>100</v>
      </c>
      <c r="D10" s="307">
        <f t="shared" si="0"/>
        <v>7</v>
      </c>
      <c r="E10" s="308">
        <v>93</v>
      </c>
      <c r="F10" s="149" t="s">
        <v>80</v>
      </c>
      <c r="G10" s="309"/>
      <c r="H10" s="5"/>
      <c r="I10" s="148"/>
      <c r="J10" s="5"/>
    </row>
    <row r="11" spans="1:10" ht="15">
      <c r="B11" s="236">
        <v>42948.458368055559</v>
      </c>
      <c r="C11" s="308">
        <v>100</v>
      </c>
      <c r="D11" s="307">
        <f t="shared" si="0"/>
        <v>8</v>
      </c>
      <c r="E11" s="308">
        <v>92</v>
      </c>
      <c r="F11" s="149" t="s">
        <v>81</v>
      </c>
      <c r="G11" s="309"/>
      <c r="H11" s="5"/>
      <c r="I11" s="148"/>
      <c r="J11" s="5"/>
    </row>
    <row r="12" spans="1:10" ht="15">
      <c r="B12" s="236">
        <v>42948.458460648151</v>
      </c>
      <c r="C12" s="308">
        <v>500</v>
      </c>
      <c r="D12" s="307">
        <f t="shared" si="0"/>
        <v>25</v>
      </c>
      <c r="E12" s="308">
        <v>475</v>
      </c>
      <c r="F12" s="149" t="s">
        <v>82</v>
      </c>
      <c r="G12" s="309"/>
      <c r="H12" s="5"/>
      <c r="I12" s="148"/>
      <c r="J12" s="5"/>
    </row>
    <row r="13" spans="1:10" ht="15">
      <c r="B13" s="236">
        <v>42948.45853009259</v>
      </c>
      <c r="C13" s="308">
        <v>500</v>
      </c>
      <c r="D13" s="307">
        <f t="shared" si="0"/>
        <v>25</v>
      </c>
      <c r="E13" s="308">
        <v>475</v>
      </c>
      <c r="F13" s="149" t="s">
        <v>83</v>
      </c>
      <c r="G13" s="309"/>
      <c r="H13" s="5"/>
      <c r="I13" s="148"/>
      <c r="J13" s="5"/>
    </row>
    <row r="14" spans="1:10" ht="15">
      <c r="B14" s="236">
        <v>42948.458564814813</v>
      </c>
      <c r="C14" s="308">
        <v>50</v>
      </c>
      <c r="D14" s="307">
        <f t="shared" si="0"/>
        <v>2.5</v>
      </c>
      <c r="E14" s="308">
        <v>47.5</v>
      </c>
      <c r="F14" s="149" t="s">
        <v>84</v>
      </c>
      <c r="G14" s="309"/>
      <c r="H14" s="5"/>
      <c r="I14" s="148"/>
      <c r="J14" s="5"/>
    </row>
    <row r="15" spans="1:10" ht="15">
      <c r="B15" s="236">
        <v>42948.458657407406</v>
      </c>
      <c r="C15" s="308">
        <v>50</v>
      </c>
      <c r="D15" s="307">
        <f t="shared" si="0"/>
        <v>2.5</v>
      </c>
      <c r="E15" s="308">
        <v>47.5</v>
      </c>
      <c r="F15" s="149" t="s">
        <v>85</v>
      </c>
      <c r="G15" s="309"/>
      <c r="H15" s="5"/>
      <c r="I15" s="148"/>
      <c r="J15" s="5"/>
    </row>
    <row r="16" spans="1:10" ht="15">
      <c r="B16" s="236">
        <v>42948.458657407406</v>
      </c>
      <c r="C16" s="308">
        <v>50</v>
      </c>
      <c r="D16" s="307">
        <f t="shared" si="0"/>
        <v>3.5</v>
      </c>
      <c r="E16" s="308">
        <v>46.5</v>
      </c>
      <c r="F16" s="149" t="s">
        <v>86</v>
      </c>
      <c r="G16" s="309"/>
      <c r="H16" s="5"/>
      <c r="I16" s="148"/>
      <c r="J16" s="5"/>
    </row>
    <row r="17" spans="2:10" ht="15">
      <c r="B17" s="236">
        <v>42948.458738425928</v>
      </c>
      <c r="C17" s="308">
        <v>100</v>
      </c>
      <c r="D17" s="307">
        <f t="shared" si="0"/>
        <v>5</v>
      </c>
      <c r="E17" s="308">
        <v>95</v>
      </c>
      <c r="F17" s="149" t="s">
        <v>87</v>
      </c>
      <c r="G17" s="309"/>
      <c r="H17" s="5"/>
      <c r="I17" s="148"/>
      <c r="J17" s="5"/>
    </row>
    <row r="18" spans="2:10" ht="15">
      <c r="B18" s="236">
        <v>42948.45884259259</v>
      </c>
      <c r="C18" s="308">
        <v>500</v>
      </c>
      <c r="D18" s="307">
        <f t="shared" si="0"/>
        <v>25</v>
      </c>
      <c r="E18" s="308">
        <v>475</v>
      </c>
      <c r="F18" s="149" t="s">
        <v>88</v>
      </c>
      <c r="G18" s="309"/>
      <c r="H18" s="5"/>
      <c r="I18" s="148"/>
      <c r="J18" s="5"/>
    </row>
    <row r="19" spans="2:10" ht="15">
      <c r="B19" s="236">
        <v>42948.458877314813</v>
      </c>
      <c r="C19" s="308">
        <v>100</v>
      </c>
      <c r="D19" s="307">
        <f t="shared" si="0"/>
        <v>7</v>
      </c>
      <c r="E19" s="308">
        <v>93</v>
      </c>
      <c r="F19" s="149" t="s">
        <v>89</v>
      </c>
      <c r="G19" s="309"/>
      <c r="H19" s="5"/>
      <c r="I19" s="148"/>
      <c r="J19" s="5"/>
    </row>
    <row r="20" spans="2:10" ht="15">
      <c r="B20" s="236">
        <v>42948.45890046296</v>
      </c>
      <c r="C20" s="308">
        <v>50</v>
      </c>
      <c r="D20" s="307">
        <f t="shared" si="0"/>
        <v>3.5</v>
      </c>
      <c r="E20" s="308">
        <v>46.5</v>
      </c>
      <c r="F20" s="149" t="s">
        <v>90</v>
      </c>
      <c r="G20" s="309"/>
      <c r="H20" s="5"/>
      <c r="I20" s="148"/>
      <c r="J20" s="5"/>
    </row>
    <row r="21" spans="2:10" ht="15">
      <c r="B21" s="236">
        <v>42948.458923611113</v>
      </c>
      <c r="C21" s="308">
        <v>300</v>
      </c>
      <c r="D21" s="307">
        <f t="shared" si="0"/>
        <v>24</v>
      </c>
      <c r="E21" s="308">
        <v>276</v>
      </c>
      <c r="F21" s="149" t="s">
        <v>91</v>
      </c>
      <c r="G21" s="309"/>
      <c r="H21" s="5"/>
      <c r="I21" s="148"/>
      <c r="J21" s="5"/>
    </row>
    <row r="22" spans="2:10" ht="15">
      <c r="B22" s="236">
        <v>42948.458935185183</v>
      </c>
      <c r="C22" s="308">
        <v>50</v>
      </c>
      <c r="D22" s="307">
        <f t="shared" si="0"/>
        <v>2.5</v>
      </c>
      <c r="E22" s="308">
        <v>47.5</v>
      </c>
      <c r="F22" s="149" t="s">
        <v>92</v>
      </c>
      <c r="G22" s="309"/>
      <c r="H22" s="5"/>
      <c r="I22" s="148"/>
      <c r="J22" s="5"/>
    </row>
    <row r="23" spans="2:10" ht="15">
      <c r="B23" s="236">
        <v>42948.459062499998</v>
      </c>
      <c r="C23" s="308">
        <v>300</v>
      </c>
      <c r="D23" s="307">
        <f t="shared" si="0"/>
        <v>15</v>
      </c>
      <c r="E23" s="308">
        <v>285</v>
      </c>
      <c r="F23" s="149" t="s">
        <v>93</v>
      </c>
      <c r="G23" s="309"/>
      <c r="H23" s="5"/>
      <c r="I23" s="148"/>
      <c r="J23" s="5"/>
    </row>
    <row r="24" spans="2:10" ht="15">
      <c r="B24" s="236">
        <v>42948.459178240744</v>
      </c>
      <c r="C24" s="308">
        <v>10</v>
      </c>
      <c r="D24" s="307">
        <f t="shared" si="0"/>
        <v>0.69999999999999929</v>
      </c>
      <c r="E24" s="308">
        <v>9.3000000000000007</v>
      </c>
      <c r="F24" s="149" t="s">
        <v>94</v>
      </c>
      <c r="G24" s="309"/>
      <c r="H24" s="5"/>
      <c r="I24" s="148"/>
      <c r="J24" s="5"/>
    </row>
    <row r="25" spans="2:10" ht="15">
      <c r="B25" s="236">
        <v>42948.459224537037</v>
      </c>
      <c r="C25" s="308">
        <v>200</v>
      </c>
      <c r="D25" s="307">
        <f t="shared" si="0"/>
        <v>10</v>
      </c>
      <c r="E25" s="308">
        <v>190</v>
      </c>
      <c r="F25" s="149" t="s">
        <v>95</v>
      </c>
      <c r="G25" s="309"/>
      <c r="H25" s="5"/>
      <c r="I25" s="148"/>
      <c r="J25" s="5"/>
    </row>
    <row r="26" spans="2:10" ht="15">
      <c r="B26" s="236">
        <v>42948.459247685183</v>
      </c>
      <c r="C26" s="308">
        <v>50</v>
      </c>
      <c r="D26" s="307">
        <f t="shared" si="0"/>
        <v>2.5</v>
      </c>
      <c r="E26" s="308">
        <v>47.5</v>
      </c>
      <c r="F26" s="149" t="s">
        <v>96</v>
      </c>
      <c r="G26" s="309"/>
      <c r="H26" s="5"/>
      <c r="I26" s="148"/>
      <c r="J26" s="5"/>
    </row>
    <row r="27" spans="2:10" ht="15">
      <c r="B27" s="236">
        <v>42948.459305555552</v>
      </c>
      <c r="C27" s="308">
        <v>50</v>
      </c>
      <c r="D27" s="307">
        <f t="shared" si="0"/>
        <v>4</v>
      </c>
      <c r="E27" s="308">
        <v>46</v>
      </c>
      <c r="F27" s="149" t="s">
        <v>97</v>
      </c>
      <c r="G27" s="309"/>
      <c r="H27" s="5"/>
      <c r="I27" s="148"/>
      <c r="J27" s="5"/>
    </row>
    <row r="28" spans="2:10" ht="15">
      <c r="B28" s="236">
        <v>42948.459317129629</v>
      </c>
      <c r="C28" s="308">
        <v>50</v>
      </c>
      <c r="D28" s="307">
        <f t="shared" si="0"/>
        <v>3.5</v>
      </c>
      <c r="E28" s="308">
        <v>46.5</v>
      </c>
      <c r="F28" s="149" t="s">
        <v>98</v>
      </c>
      <c r="G28" s="309"/>
      <c r="H28" s="5"/>
      <c r="I28" s="148"/>
      <c r="J28" s="5"/>
    </row>
    <row r="29" spans="2:10" ht="15">
      <c r="B29" s="236">
        <v>42948.459328703706</v>
      </c>
      <c r="C29" s="308">
        <v>300</v>
      </c>
      <c r="D29" s="307">
        <f t="shared" si="0"/>
        <v>15</v>
      </c>
      <c r="E29" s="308">
        <v>285</v>
      </c>
      <c r="F29" s="149" t="s">
        <v>99</v>
      </c>
      <c r="G29" s="309"/>
      <c r="H29" s="5"/>
      <c r="I29" s="148"/>
      <c r="J29" s="5"/>
    </row>
    <row r="30" spans="2:10" ht="15">
      <c r="B30" s="236">
        <v>42948.459386574075</v>
      </c>
      <c r="C30" s="308">
        <v>200</v>
      </c>
      <c r="D30" s="307">
        <f t="shared" si="0"/>
        <v>10</v>
      </c>
      <c r="E30" s="308">
        <v>190</v>
      </c>
      <c r="F30" s="149" t="s">
        <v>100</v>
      </c>
      <c r="G30" s="309"/>
      <c r="H30" s="5"/>
      <c r="I30" s="148"/>
      <c r="J30" s="5"/>
    </row>
    <row r="31" spans="2:10" ht="15">
      <c r="B31" s="236">
        <v>42948.459398148145</v>
      </c>
      <c r="C31" s="308">
        <v>500</v>
      </c>
      <c r="D31" s="307">
        <f t="shared" si="0"/>
        <v>25</v>
      </c>
      <c r="E31" s="308">
        <v>475</v>
      </c>
      <c r="F31" s="149" t="s">
        <v>101</v>
      </c>
      <c r="G31" s="309"/>
      <c r="H31" s="5"/>
      <c r="I31" s="148"/>
      <c r="J31" s="5"/>
    </row>
    <row r="32" spans="2:10" ht="15">
      <c r="B32" s="236">
        <v>42948.459513888891</v>
      </c>
      <c r="C32" s="308">
        <v>50</v>
      </c>
      <c r="D32" s="307">
        <f t="shared" si="0"/>
        <v>3.5</v>
      </c>
      <c r="E32" s="308">
        <v>46.5</v>
      </c>
      <c r="F32" s="149" t="s">
        <v>102</v>
      </c>
      <c r="G32" s="309"/>
      <c r="H32" s="5"/>
      <c r="I32" s="148"/>
      <c r="J32" s="5"/>
    </row>
    <row r="33" spans="2:10" ht="15">
      <c r="B33" s="236">
        <v>42948.45952546296</v>
      </c>
      <c r="C33" s="308">
        <v>100</v>
      </c>
      <c r="D33" s="307">
        <f t="shared" si="0"/>
        <v>5</v>
      </c>
      <c r="E33" s="308">
        <v>95</v>
      </c>
      <c r="F33" s="149" t="s">
        <v>103</v>
      </c>
      <c r="G33" s="309"/>
      <c r="H33" s="5"/>
      <c r="I33" s="148"/>
      <c r="J33" s="5"/>
    </row>
    <row r="34" spans="2:10" ht="15">
      <c r="B34" s="236">
        <v>42948.459537037037</v>
      </c>
      <c r="C34" s="308">
        <v>150</v>
      </c>
      <c r="D34" s="307">
        <f t="shared" si="0"/>
        <v>7.5</v>
      </c>
      <c r="E34" s="308">
        <v>142.5</v>
      </c>
      <c r="F34" s="149" t="s">
        <v>104</v>
      </c>
      <c r="G34" s="309"/>
      <c r="H34" s="5"/>
      <c r="I34" s="148"/>
      <c r="J34" s="5"/>
    </row>
    <row r="35" spans="2:10" ht="15">
      <c r="B35" s="236">
        <v>42948.45957175926</v>
      </c>
      <c r="C35" s="308">
        <v>10</v>
      </c>
      <c r="D35" s="307">
        <f t="shared" si="0"/>
        <v>0.80000000000000071</v>
      </c>
      <c r="E35" s="308">
        <v>9.1999999999999993</v>
      </c>
      <c r="F35" s="149" t="s">
        <v>105</v>
      </c>
      <c r="G35" s="309"/>
      <c r="H35" s="5"/>
      <c r="I35" s="148"/>
      <c r="J35" s="5"/>
    </row>
    <row r="36" spans="2:10" ht="15">
      <c r="B36" s="236">
        <v>42948.45957175926</v>
      </c>
      <c r="C36" s="308">
        <v>300</v>
      </c>
      <c r="D36" s="307">
        <f t="shared" si="0"/>
        <v>24</v>
      </c>
      <c r="E36" s="308">
        <v>276</v>
      </c>
      <c r="F36" s="149" t="s">
        <v>106</v>
      </c>
      <c r="G36" s="309"/>
      <c r="H36" s="5"/>
      <c r="I36" s="148"/>
      <c r="J36" s="5"/>
    </row>
    <row r="37" spans="2:10" ht="15">
      <c r="B37" s="236">
        <v>42948.459583333337</v>
      </c>
      <c r="C37" s="308">
        <v>10</v>
      </c>
      <c r="D37" s="307">
        <f t="shared" si="0"/>
        <v>0.69999999999999929</v>
      </c>
      <c r="E37" s="308">
        <v>9.3000000000000007</v>
      </c>
      <c r="F37" s="149" t="s">
        <v>107</v>
      </c>
      <c r="G37" s="309"/>
      <c r="H37" s="5"/>
      <c r="I37" s="148"/>
      <c r="J37" s="5"/>
    </row>
    <row r="38" spans="2:10" ht="15">
      <c r="B38" s="236">
        <v>42948.459687499999</v>
      </c>
      <c r="C38" s="308">
        <v>50</v>
      </c>
      <c r="D38" s="307">
        <f t="shared" si="0"/>
        <v>3.5</v>
      </c>
      <c r="E38" s="308">
        <v>46.5</v>
      </c>
      <c r="F38" s="149" t="s">
        <v>108</v>
      </c>
      <c r="G38" s="309"/>
      <c r="H38" s="5"/>
      <c r="I38" s="148"/>
      <c r="J38" s="5"/>
    </row>
    <row r="39" spans="2:10" ht="15">
      <c r="B39" s="236">
        <v>42948.459699074076</v>
      </c>
      <c r="C39" s="308">
        <v>50</v>
      </c>
      <c r="D39" s="307">
        <f t="shared" si="0"/>
        <v>2.5</v>
      </c>
      <c r="E39" s="308">
        <v>47.5</v>
      </c>
      <c r="F39" s="149" t="s">
        <v>109</v>
      </c>
      <c r="G39" s="309"/>
      <c r="H39" s="5"/>
      <c r="I39" s="148"/>
      <c r="J39" s="5"/>
    </row>
    <row r="40" spans="2:10" ht="15">
      <c r="B40" s="236">
        <v>42948.459710648145</v>
      </c>
      <c r="C40" s="308">
        <v>100</v>
      </c>
      <c r="D40" s="307">
        <f t="shared" si="0"/>
        <v>7</v>
      </c>
      <c r="E40" s="308">
        <v>93</v>
      </c>
      <c r="F40" s="149" t="s">
        <v>110</v>
      </c>
      <c r="G40" s="309"/>
      <c r="H40" s="5"/>
      <c r="I40" s="148"/>
      <c r="J40" s="5"/>
    </row>
    <row r="41" spans="2:10" ht="15">
      <c r="B41" s="236">
        <v>42948.459733796299</v>
      </c>
      <c r="C41" s="308">
        <v>20</v>
      </c>
      <c r="D41" s="307">
        <f t="shared" si="0"/>
        <v>1.3999999999999986</v>
      </c>
      <c r="E41" s="308">
        <v>18.600000000000001</v>
      </c>
      <c r="F41" s="149" t="s">
        <v>111</v>
      </c>
      <c r="G41" s="309"/>
      <c r="H41" s="5"/>
      <c r="I41" s="148"/>
      <c r="J41" s="5"/>
    </row>
    <row r="42" spans="2:10" ht="15">
      <c r="B42" s="236">
        <v>42948.459756944445</v>
      </c>
      <c r="C42" s="308">
        <v>10</v>
      </c>
      <c r="D42" s="307">
        <f t="shared" si="0"/>
        <v>0.69999999999999929</v>
      </c>
      <c r="E42" s="308">
        <v>9.3000000000000007</v>
      </c>
      <c r="F42" s="149" t="s">
        <v>112</v>
      </c>
      <c r="G42" s="309"/>
      <c r="H42" s="5"/>
      <c r="I42" s="148"/>
      <c r="J42" s="5"/>
    </row>
    <row r="43" spans="2:10" ht="15">
      <c r="B43" s="236">
        <v>42948.459826388891</v>
      </c>
      <c r="C43" s="308">
        <v>300</v>
      </c>
      <c r="D43" s="307">
        <f t="shared" si="0"/>
        <v>24</v>
      </c>
      <c r="E43" s="308">
        <v>276</v>
      </c>
      <c r="F43" s="149" t="s">
        <v>91</v>
      </c>
      <c r="G43" s="309"/>
      <c r="H43" s="5"/>
      <c r="I43" s="148"/>
      <c r="J43" s="5"/>
    </row>
    <row r="44" spans="2:10" ht="15">
      <c r="B44" s="236">
        <v>42948.459953703707</v>
      </c>
      <c r="C44" s="308">
        <v>50</v>
      </c>
      <c r="D44" s="307">
        <f t="shared" si="0"/>
        <v>3.5</v>
      </c>
      <c r="E44" s="308">
        <v>46.5</v>
      </c>
      <c r="F44" s="149" t="s">
        <v>113</v>
      </c>
      <c r="G44" s="309"/>
      <c r="H44" s="5"/>
      <c r="I44" s="148"/>
      <c r="J44" s="5"/>
    </row>
    <row r="45" spans="2:10" ht="15">
      <c r="B45" s="236">
        <v>42948.46</v>
      </c>
      <c r="C45" s="308">
        <v>50</v>
      </c>
      <c r="D45" s="307">
        <f t="shared" si="0"/>
        <v>3.5</v>
      </c>
      <c r="E45" s="308">
        <v>46.5</v>
      </c>
      <c r="F45" s="149" t="s">
        <v>114</v>
      </c>
      <c r="G45" s="309"/>
      <c r="H45" s="5"/>
      <c r="I45" s="148"/>
      <c r="J45" s="5"/>
    </row>
    <row r="46" spans="2:10" ht="15">
      <c r="B46" s="236">
        <v>42948.460127314815</v>
      </c>
      <c r="C46" s="308">
        <v>200</v>
      </c>
      <c r="D46" s="307">
        <f t="shared" si="0"/>
        <v>10</v>
      </c>
      <c r="E46" s="308">
        <v>190</v>
      </c>
      <c r="F46" s="149" t="s">
        <v>115</v>
      </c>
      <c r="G46" s="309"/>
      <c r="H46" s="5"/>
      <c r="I46" s="148"/>
      <c r="J46" s="5"/>
    </row>
    <row r="47" spans="2:10" ht="15">
      <c r="B47" s="236">
        <v>42948.460243055553</v>
      </c>
      <c r="C47" s="308">
        <v>100</v>
      </c>
      <c r="D47" s="307">
        <f t="shared" si="0"/>
        <v>5</v>
      </c>
      <c r="E47" s="308">
        <v>95</v>
      </c>
      <c r="F47" s="149" t="s">
        <v>116</v>
      </c>
      <c r="G47" s="309"/>
      <c r="H47" s="5"/>
      <c r="I47" s="148"/>
      <c r="J47" s="5"/>
    </row>
    <row r="48" spans="2:10" ht="15">
      <c r="B48" s="236">
        <v>42948.460243055553</v>
      </c>
      <c r="C48" s="308">
        <v>100</v>
      </c>
      <c r="D48" s="307">
        <f t="shared" si="0"/>
        <v>8</v>
      </c>
      <c r="E48" s="308">
        <v>92</v>
      </c>
      <c r="F48" s="149" t="s">
        <v>117</v>
      </c>
      <c r="G48" s="309"/>
      <c r="H48" s="5"/>
      <c r="I48" s="148"/>
      <c r="J48" s="5"/>
    </row>
    <row r="49" spans="2:10" ht="15">
      <c r="B49" s="236">
        <v>42948.46025462963</v>
      </c>
      <c r="C49" s="308">
        <v>50</v>
      </c>
      <c r="D49" s="307">
        <f t="shared" si="0"/>
        <v>4</v>
      </c>
      <c r="E49" s="308">
        <v>46</v>
      </c>
      <c r="F49" s="149" t="s">
        <v>118</v>
      </c>
      <c r="G49" s="309"/>
      <c r="H49" s="5"/>
      <c r="I49" s="148"/>
      <c r="J49" s="5"/>
    </row>
    <row r="50" spans="2:10" ht="15">
      <c r="B50" s="236">
        <v>42948.460300925923</v>
      </c>
      <c r="C50" s="308">
        <v>100</v>
      </c>
      <c r="D50" s="307">
        <f t="shared" si="0"/>
        <v>5</v>
      </c>
      <c r="E50" s="308">
        <v>95</v>
      </c>
      <c r="F50" s="149" t="s">
        <v>119</v>
      </c>
      <c r="G50" s="309"/>
      <c r="H50" s="5"/>
      <c r="I50" s="148"/>
      <c r="J50" s="5"/>
    </row>
    <row r="51" spans="2:10" ht="15">
      <c r="B51" s="236">
        <v>42948.460682870369</v>
      </c>
      <c r="C51" s="308">
        <v>500</v>
      </c>
      <c r="D51" s="307">
        <f t="shared" si="0"/>
        <v>40</v>
      </c>
      <c r="E51" s="308">
        <v>460</v>
      </c>
      <c r="F51" s="149" t="s">
        <v>120</v>
      </c>
      <c r="G51" s="309"/>
      <c r="H51" s="5"/>
      <c r="I51" s="148"/>
      <c r="J51" s="5"/>
    </row>
    <row r="52" spans="2:10" ht="15">
      <c r="B52" s="236">
        <v>42948.460752314815</v>
      </c>
      <c r="C52" s="308">
        <v>500</v>
      </c>
      <c r="D52" s="307">
        <f t="shared" si="0"/>
        <v>25</v>
      </c>
      <c r="E52" s="308">
        <v>475</v>
      </c>
      <c r="F52" s="149" t="s">
        <v>121</v>
      </c>
      <c r="G52" s="309"/>
      <c r="H52" s="5"/>
      <c r="I52" s="148"/>
      <c r="J52" s="5"/>
    </row>
    <row r="53" spans="2:10" ht="15">
      <c r="B53" s="236">
        <v>42948.461134259262</v>
      </c>
      <c r="C53" s="308">
        <v>500</v>
      </c>
      <c r="D53" s="307">
        <f t="shared" si="0"/>
        <v>25</v>
      </c>
      <c r="E53" s="308">
        <v>475</v>
      </c>
      <c r="F53" s="149" t="s">
        <v>83</v>
      </c>
      <c r="G53" s="309"/>
      <c r="H53" s="5"/>
      <c r="I53" s="148"/>
      <c r="J53" s="5"/>
    </row>
    <row r="54" spans="2:10" ht="15">
      <c r="B54" s="236">
        <v>42948.483969907407</v>
      </c>
      <c r="C54" s="308">
        <v>30</v>
      </c>
      <c r="D54" s="307">
        <f t="shared" si="0"/>
        <v>1.5</v>
      </c>
      <c r="E54" s="308">
        <v>28.5</v>
      </c>
      <c r="F54" s="149" t="s">
        <v>122</v>
      </c>
      <c r="G54" s="309"/>
      <c r="H54" s="5"/>
      <c r="I54" s="148"/>
      <c r="J54" s="5"/>
    </row>
    <row r="55" spans="2:10" ht="15">
      <c r="B55" s="236">
        <v>42948.502615740741</v>
      </c>
      <c r="C55" s="308">
        <v>500</v>
      </c>
      <c r="D55" s="307">
        <f t="shared" si="0"/>
        <v>25</v>
      </c>
      <c r="E55" s="308">
        <v>475</v>
      </c>
      <c r="F55" s="149" t="s">
        <v>123</v>
      </c>
      <c r="G55" s="309"/>
      <c r="H55" s="5"/>
      <c r="I55" s="148"/>
      <c r="J55" s="5"/>
    </row>
    <row r="56" spans="2:10" ht="15">
      <c r="B56" s="236">
        <v>42948.518240740741</v>
      </c>
      <c r="C56" s="308">
        <v>1000</v>
      </c>
      <c r="D56" s="307">
        <f t="shared" si="0"/>
        <v>50</v>
      </c>
      <c r="E56" s="308">
        <v>950</v>
      </c>
      <c r="F56" s="149" t="s">
        <v>124</v>
      </c>
      <c r="G56" s="309"/>
      <c r="H56" s="5"/>
      <c r="I56" s="148"/>
      <c r="J56" s="5"/>
    </row>
    <row r="57" spans="2:10" ht="15">
      <c r="B57" s="236">
        <v>42948.587060185186</v>
      </c>
      <c r="C57" s="308">
        <v>150</v>
      </c>
      <c r="D57" s="307">
        <f t="shared" si="0"/>
        <v>7.5</v>
      </c>
      <c r="E57" s="308">
        <v>142.5</v>
      </c>
      <c r="F57" s="149" t="s">
        <v>125</v>
      </c>
      <c r="G57" s="309"/>
      <c r="H57" s="5"/>
      <c r="I57" s="148"/>
      <c r="J57" s="5"/>
    </row>
    <row r="58" spans="2:10" ht="15">
      <c r="B58" s="236">
        <v>42948.610266203701</v>
      </c>
      <c r="C58" s="308">
        <v>2500</v>
      </c>
      <c r="D58" s="307">
        <f t="shared" si="0"/>
        <v>200</v>
      </c>
      <c r="E58" s="308">
        <v>2300</v>
      </c>
      <c r="F58" s="149" t="s">
        <v>126</v>
      </c>
      <c r="G58" s="309"/>
      <c r="H58" s="5"/>
      <c r="I58" s="148"/>
      <c r="J58" s="5"/>
    </row>
    <row r="59" spans="2:10" ht="15">
      <c r="B59" s="236">
        <v>42948.610347222224</v>
      </c>
      <c r="C59" s="308">
        <v>200</v>
      </c>
      <c r="D59" s="307">
        <f t="shared" si="0"/>
        <v>16</v>
      </c>
      <c r="E59" s="308">
        <v>184</v>
      </c>
      <c r="F59" s="149" t="s">
        <v>127</v>
      </c>
      <c r="G59" s="309"/>
      <c r="H59" s="5"/>
      <c r="I59" s="148"/>
      <c r="J59" s="5"/>
    </row>
    <row r="60" spans="2:10" ht="15">
      <c r="B60" s="236">
        <v>42948.640706018516</v>
      </c>
      <c r="C60" s="308">
        <v>500</v>
      </c>
      <c r="D60" s="307">
        <f t="shared" si="0"/>
        <v>25</v>
      </c>
      <c r="E60" s="308">
        <v>475</v>
      </c>
      <c r="F60" s="149" t="s">
        <v>128</v>
      </c>
      <c r="G60" s="309"/>
      <c r="H60" s="5"/>
      <c r="I60" s="148"/>
      <c r="J60" s="5"/>
    </row>
    <row r="61" spans="2:10" ht="15">
      <c r="B61" s="236">
        <v>42948.66609953704</v>
      </c>
      <c r="C61" s="308">
        <v>50</v>
      </c>
      <c r="D61" s="307">
        <f t="shared" si="0"/>
        <v>2.5</v>
      </c>
      <c r="E61" s="308">
        <v>47.5</v>
      </c>
      <c r="F61" s="149" t="s">
        <v>129</v>
      </c>
      <c r="G61" s="309"/>
      <c r="H61" s="5"/>
      <c r="I61" s="148"/>
      <c r="J61" s="5"/>
    </row>
    <row r="62" spans="2:10" ht="15">
      <c r="B62" s="236">
        <v>42948.68546296296</v>
      </c>
      <c r="C62" s="308">
        <v>19</v>
      </c>
      <c r="D62" s="307">
        <f t="shared" si="0"/>
        <v>1.3299999999999983</v>
      </c>
      <c r="E62" s="308">
        <v>17.670000000000002</v>
      </c>
      <c r="F62" s="149" t="s">
        <v>130</v>
      </c>
      <c r="G62" s="309"/>
      <c r="H62" s="5"/>
      <c r="I62" s="148"/>
      <c r="J62" s="5"/>
    </row>
    <row r="63" spans="2:10" ht="15">
      <c r="B63" s="236">
        <v>42948.720104166663</v>
      </c>
      <c r="C63" s="308">
        <v>100</v>
      </c>
      <c r="D63" s="307">
        <f t="shared" si="0"/>
        <v>5</v>
      </c>
      <c r="E63" s="308">
        <v>95</v>
      </c>
      <c r="F63" s="149" t="s">
        <v>131</v>
      </c>
      <c r="G63" s="309"/>
      <c r="H63" s="5"/>
      <c r="I63" s="148"/>
      <c r="J63" s="5"/>
    </row>
    <row r="64" spans="2:10" ht="15">
      <c r="B64" s="236">
        <v>42948.734317129631</v>
      </c>
      <c r="C64" s="308">
        <v>100</v>
      </c>
      <c r="D64" s="307">
        <f t="shared" si="0"/>
        <v>5</v>
      </c>
      <c r="E64" s="308">
        <v>95</v>
      </c>
      <c r="F64" s="149" t="s">
        <v>132</v>
      </c>
      <c r="G64" s="309"/>
      <c r="H64" s="5"/>
      <c r="I64" s="148"/>
      <c r="J64" s="5"/>
    </row>
    <row r="65" spans="2:10" ht="15">
      <c r="B65" s="236">
        <v>42948.736527777779</v>
      </c>
      <c r="C65" s="308">
        <v>500</v>
      </c>
      <c r="D65" s="307">
        <f t="shared" si="0"/>
        <v>35</v>
      </c>
      <c r="E65" s="308">
        <v>465</v>
      </c>
      <c r="F65" s="149" t="s">
        <v>133</v>
      </c>
      <c r="G65" s="309"/>
      <c r="H65" s="5"/>
      <c r="I65" s="148"/>
      <c r="J65" s="5"/>
    </row>
    <row r="66" spans="2:10" ht="15">
      <c r="B66" s="236">
        <v>42948.742893518516</v>
      </c>
      <c r="C66" s="308">
        <v>50</v>
      </c>
      <c r="D66" s="307">
        <f t="shared" si="0"/>
        <v>2.5</v>
      </c>
      <c r="E66" s="308">
        <v>47.5</v>
      </c>
      <c r="F66" s="149" t="s">
        <v>134</v>
      </c>
      <c r="G66" s="309"/>
      <c r="H66" s="5"/>
      <c r="I66" s="148"/>
      <c r="J66" s="5"/>
    </row>
    <row r="67" spans="2:10" ht="15">
      <c r="B67" s="236">
        <v>42948.766006944446</v>
      </c>
      <c r="C67" s="308">
        <v>50</v>
      </c>
      <c r="D67" s="307">
        <f t="shared" si="0"/>
        <v>4</v>
      </c>
      <c r="E67" s="308">
        <v>46</v>
      </c>
      <c r="F67" s="149" t="s">
        <v>135</v>
      </c>
      <c r="G67" s="309"/>
      <c r="H67" s="5"/>
      <c r="I67" s="148"/>
      <c r="J67" s="5"/>
    </row>
    <row r="68" spans="2:10" ht="15">
      <c r="B68" s="236">
        <v>42948.778796296298</v>
      </c>
      <c r="C68" s="308">
        <v>100</v>
      </c>
      <c r="D68" s="307">
        <f t="shared" si="0"/>
        <v>5</v>
      </c>
      <c r="E68" s="308">
        <v>95</v>
      </c>
      <c r="F68" s="149" t="s">
        <v>136</v>
      </c>
      <c r="G68" s="309"/>
      <c r="H68" s="5"/>
      <c r="I68" s="148"/>
      <c r="J68" s="5"/>
    </row>
    <row r="69" spans="2:10" ht="15">
      <c r="B69" s="236">
        <v>42948.786759259259</v>
      </c>
      <c r="C69" s="308">
        <v>500</v>
      </c>
      <c r="D69" s="307">
        <f t="shared" si="0"/>
        <v>25</v>
      </c>
      <c r="E69" s="308">
        <v>475</v>
      </c>
      <c r="F69" s="149" t="s">
        <v>137</v>
      </c>
      <c r="G69" s="309"/>
      <c r="H69" s="5"/>
      <c r="I69" s="148"/>
      <c r="J69" s="5"/>
    </row>
    <row r="70" spans="2:10" ht="15">
      <c r="B70" s="236">
        <v>42948.803402777776</v>
      </c>
      <c r="C70" s="308">
        <v>200</v>
      </c>
      <c r="D70" s="307">
        <f t="shared" ref="D70:D133" si="1">C70-E70</f>
        <v>10</v>
      </c>
      <c r="E70" s="308">
        <v>190</v>
      </c>
      <c r="F70" s="149" t="s">
        <v>138</v>
      </c>
      <c r="G70" s="309"/>
      <c r="H70" s="5"/>
      <c r="I70" s="148"/>
      <c r="J70" s="5"/>
    </row>
    <row r="71" spans="2:10" ht="15">
      <c r="B71" s="236">
        <v>42948.81689814815</v>
      </c>
      <c r="C71" s="308">
        <v>50</v>
      </c>
      <c r="D71" s="307">
        <f t="shared" si="1"/>
        <v>2.5</v>
      </c>
      <c r="E71" s="308">
        <v>47.5</v>
      </c>
      <c r="F71" s="149" t="s">
        <v>139</v>
      </c>
      <c r="G71" s="309"/>
      <c r="H71" s="5"/>
      <c r="I71" s="148"/>
      <c r="J71" s="5"/>
    </row>
    <row r="72" spans="2:10" ht="15">
      <c r="B72" s="236">
        <v>42948.848854166667</v>
      </c>
      <c r="C72" s="308">
        <v>100</v>
      </c>
      <c r="D72" s="307">
        <f t="shared" si="1"/>
        <v>7</v>
      </c>
      <c r="E72" s="308">
        <v>93</v>
      </c>
      <c r="F72" s="149" t="s">
        <v>140</v>
      </c>
      <c r="G72" s="309"/>
      <c r="H72" s="5"/>
      <c r="I72" s="148"/>
      <c r="J72" s="5"/>
    </row>
    <row r="73" spans="2:10" ht="15">
      <c r="B73" s="236">
        <v>42948.859467592592</v>
      </c>
      <c r="C73" s="308">
        <v>500</v>
      </c>
      <c r="D73" s="307">
        <f t="shared" si="1"/>
        <v>25</v>
      </c>
      <c r="E73" s="308">
        <v>475</v>
      </c>
      <c r="F73" s="149" t="s">
        <v>141</v>
      </c>
      <c r="G73" s="309"/>
      <c r="H73" s="5"/>
      <c r="I73" s="148"/>
      <c r="J73" s="5"/>
    </row>
    <row r="74" spans="2:10" ht="15">
      <c r="B74" s="236">
        <v>42948.894363425927</v>
      </c>
      <c r="C74" s="308">
        <v>100</v>
      </c>
      <c r="D74" s="307">
        <f t="shared" si="1"/>
        <v>8</v>
      </c>
      <c r="E74" s="308">
        <v>92</v>
      </c>
      <c r="F74" s="149" t="s">
        <v>142</v>
      </c>
      <c r="G74" s="309"/>
      <c r="H74" s="5"/>
      <c r="I74" s="148"/>
      <c r="J74" s="5"/>
    </row>
    <row r="75" spans="2:10" ht="15">
      <c r="B75" s="236">
        <v>42948.921956018516</v>
      </c>
      <c r="C75" s="308">
        <v>100</v>
      </c>
      <c r="D75" s="307">
        <f t="shared" si="1"/>
        <v>5</v>
      </c>
      <c r="E75" s="308">
        <v>95</v>
      </c>
      <c r="F75" s="149" t="s">
        <v>143</v>
      </c>
      <c r="G75" s="309"/>
      <c r="H75" s="5"/>
      <c r="I75" s="148"/>
      <c r="J75" s="5"/>
    </row>
    <row r="76" spans="2:10" ht="15">
      <c r="B76" s="236">
        <v>42948.927673611113</v>
      </c>
      <c r="C76" s="308">
        <v>500</v>
      </c>
      <c r="D76" s="307">
        <f t="shared" si="1"/>
        <v>25</v>
      </c>
      <c r="E76" s="308">
        <v>475</v>
      </c>
      <c r="F76" s="149" t="s">
        <v>144</v>
      </c>
      <c r="G76" s="309"/>
      <c r="H76" s="5"/>
      <c r="I76" s="148"/>
      <c r="J76" s="5"/>
    </row>
    <row r="77" spans="2:10" ht="15">
      <c r="B77" s="236">
        <v>42948.939375000002</v>
      </c>
      <c r="C77" s="308">
        <v>500</v>
      </c>
      <c r="D77" s="307">
        <f t="shared" si="1"/>
        <v>25</v>
      </c>
      <c r="E77" s="308">
        <v>475</v>
      </c>
      <c r="F77" s="149" t="s">
        <v>145</v>
      </c>
      <c r="G77" s="309"/>
      <c r="H77" s="5"/>
      <c r="I77" s="148"/>
      <c r="J77" s="5"/>
    </row>
    <row r="78" spans="2:10" ht="15">
      <c r="B78" s="236">
        <v>42948.968865740739</v>
      </c>
      <c r="C78" s="308">
        <v>100</v>
      </c>
      <c r="D78" s="307">
        <f t="shared" si="1"/>
        <v>5</v>
      </c>
      <c r="E78" s="308">
        <v>95</v>
      </c>
      <c r="F78" s="149" t="s">
        <v>146</v>
      </c>
      <c r="G78" s="309"/>
      <c r="H78" s="5"/>
      <c r="I78" s="148"/>
      <c r="J78" s="5"/>
    </row>
    <row r="79" spans="2:10" ht="15">
      <c r="B79" s="236">
        <v>42948.985694444447</v>
      </c>
      <c r="C79" s="308">
        <v>65</v>
      </c>
      <c r="D79" s="307">
        <f t="shared" si="1"/>
        <v>3.25</v>
      </c>
      <c r="E79" s="308">
        <v>61.75</v>
      </c>
      <c r="F79" s="149" t="s">
        <v>147</v>
      </c>
      <c r="G79" s="309"/>
      <c r="H79" s="5"/>
      <c r="I79" s="148"/>
      <c r="J79" s="5"/>
    </row>
    <row r="80" spans="2:10" ht="15">
      <c r="B80" s="236">
        <v>42949.002662037034</v>
      </c>
      <c r="C80" s="308">
        <v>50</v>
      </c>
      <c r="D80" s="307">
        <f t="shared" si="1"/>
        <v>2.5</v>
      </c>
      <c r="E80" s="308">
        <v>47.5</v>
      </c>
      <c r="F80" s="149" t="s">
        <v>148</v>
      </c>
      <c r="G80" s="309"/>
      <c r="H80" s="5"/>
      <c r="I80" s="148"/>
      <c r="J80" s="5"/>
    </row>
    <row r="81" spans="2:10" ht="15">
      <c r="B81" s="236">
        <v>42949.085092592592</v>
      </c>
      <c r="C81" s="308">
        <v>50</v>
      </c>
      <c r="D81" s="307">
        <f t="shared" si="1"/>
        <v>2.5</v>
      </c>
      <c r="E81" s="308">
        <v>47.5</v>
      </c>
      <c r="F81" s="149" t="s">
        <v>149</v>
      </c>
      <c r="G81" s="309"/>
      <c r="H81" s="5"/>
      <c r="I81" s="148"/>
      <c r="J81" s="5"/>
    </row>
    <row r="82" spans="2:10" ht="15">
      <c r="B82" s="236">
        <v>42949.254606481481</v>
      </c>
      <c r="C82" s="308">
        <v>100</v>
      </c>
      <c r="D82" s="307">
        <f t="shared" si="1"/>
        <v>5</v>
      </c>
      <c r="E82" s="308">
        <v>95</v>
      </c>
      <c r="F82" s="149" t="s">
        <v>150</v>
      </c>
      <c r="G82" s="309"/>
      <c r="H82" s="5"/>
      <c r="I82" s="148"/>
      <c r="J82" s="5"/>
    </row>
    <row r="83" spans="2:10" ht="15">
      <c r="B83" s="236">
        <v>42949.408206018517</v>
      </c>
      <c r="C83" s="308">
        <v>2000</v>
      </c>
      <c r="D83" s="307">
        <f t="shared" si="1"/>
        <v>100</v>
      </c>
      <c r="E83" s="308">
        <v>1900</v>
      </c>
      <c r="F83" s="149" t="s">
        <v>151</v>
      </c>
      <c r="G83" s="309"/>
      <c r="H83" s="5"/>
      <c r="I83" s="148"/>
      <c r="J83" s="5"/>
    </row>
    <row r="84" spans="2:10" ht="15">
      <c r="B84" s="236">
        <v>42949.416516203702</v>
      </c>
      <c r="C84" s="308">
        <v>300</v>
      </c>
      <c r="D84" s="307">
        <f t="shared" si="1"/>
        <v>15</v>
      </c>
      <c r="E84" s="308">
        <v>285</v>
      </c>
      <c r="F84" s="149" t="s">
        <v>152</v>
      </c>
      <c r="G84" s="309"/>
      <c r="H84" s="5"/>
      <c r="I84" s="148"/>
      <c r="J84" s="5"/>
    </row>
    <row r="85" spans="2:10" ht="15">
      <c r="B85" s="236">
        <v>42949.422974537039</v>
      </c>
      <c r="C85" s="308">
        <v>50</v>
      </c>
      <c r="D85" s="307">
        <f t="shared" si="1"/>
        <v>2.5</v>
      </c>
      <c r="E85" s="308">
        <v>47.5</v>
      </c>
      <c r="F85" s="149" t="s">
        <v>153</v>
      </c>
      <c r="G85" s="309"/>
      <c r="H85" s="5"/>
      <c r="I85" s="148"/>
      <c r="J85" s="5"/>
    </row>
    <row r="86" spans="2:10" ht="15">
      <c r="B86" s="236">
        <v>42949.423425925925</v>
      </c>
      <c r="C86" s="308">
        <v>1000</v>
      </c>
      <c r="D86" s="307">
        <f t="shared" si="1"/>
        <v>50</v>
      </c>
      <c r="E86" s="308">
        <v>950</v>
      </c>
      <c r="F86" s="149" t="s">
        <v>154</v>
      </c>
      <c r="G86" s="309"/>
      <c r="H86" s="5"/>
      <c r="I86" s="148"/>
      <c r="J86" s="5"/>
    </row>
    <row r="87" spans="2:10" ht="15">
      <c r="B87" s="236">
        <v>42949.451828703706</v>
      </c>
      <c r="C87" s="308">
        <v>100</v>
      </c>
      <c r="D87" s="307">
        <f t="shared" si="1"/>
        <v>8</v>
      </c>
      <c r="E87" s="308">
        <v>92</v>
      </c>
      <c r="F87" s="149" t="s">
        <v>155</v>
      </c>
      <c r="G87" s="309"/>
      <c r="H87" s="5"/>
      <c r="I87" s="148"/>
      <c r="J87" s="5"/>
    </row>
    <row r="88" spans="2:10" ht="15">
      <c r="B88" s="236">
        <v>42949.456423611111</v>
      </c>
      <c r="C88" s="308">
        <v>250</v>
      </c>
      <c r="D88" s="307">
        <f t="shared" si="1"/>
        <v>20</v>
      </c>
      <c r="E88" s="308">
        <v>230</v>
      </c>
      <c r="F88" s="149" t="s">
        <v>156</v>
      </c>
      <c r="G88" s="309"/>
      <c r="H88" s="5"/>
      <c r="I88" s="148"/>
      <c r="J88" s="5"/>
    </row>
    <row r="89" spans="2:10" ht="15">
      <c r="B89" s="236">
        <v>42949.458391203705</v>
      </c>
      <c r="C89" s="308">
        <v>200</v>
      </c>
      <c r="D89" s="307">
        <f t="shared" si="1"/>
        <v>16</v>
      </c>
      <c r="E89" s="308">
        <v>184</v>
      </c>
      <c r="F89" s="149" t="s">
        <v>157</v>
      </c>
      <c r="G89" s="309"/>
      <c r="H89" s="5"/>
      <c r="I89" s="148"/>
      <c r="J89" s="5"/>
    </row>
    <row r="90" spans="2:10" ht="15">
      <c r="B90" s="236">
        <v>42949.45853009259</v>
      </c>
      <c r="C90" s="308">
        <v>30</v>
      </c>
      <c r="D90" s="307">
        <f t="shared" si="1"/>
        <v>2.3999999999999986</v>
      </c>
      <c r="E90" s="308">
        <v>27.6</v>
      </c>
      <c r="F90" s="149" t="s">
        <v>158</v>
      </c>
      <c r="G90" s="309"/>
      <c r="H90" s="5"/>
      <c r="I90" s="148"/>
      <c r="J90" s="5"/>
    </row>
    <row r="91" spans="2:10" ht="15">
      <c r="B91" s="236">
        <v>42949.45857638889</v>
      </c>
      <c r="C91" s="308">
        <v>50</v>
      </c>
      <c r="D91" s="307">
        <f t="shared" si="1"/>
        <v>2.5</v>
      </c>
      <c r="E91" s="308">
        <v>47.5</v>
      </c>
      <c r="F91" s="149" t="s">
        <v>92</v>
      </c>
      <c r="G91" s="309"/>
      <c r="H91" s="5"/>
      <c r="I91" s="148"/>
      <c r="J91" s="5"/>
    </row>
    <row r="92" spans="2:10" ht="15">
      <c r="B92" s="236">
        <v>42949.458680555559</v>
      </c>
      <c r="C92" s="308">
        <v>100</v>
      </c>
      <c r="D92" s="307">
        <f t="shared" si="1"/>
        <v>5</v>
      </c>
      <c r="E92" s="308">
        <v>95</v>
      </c>
      <c r="F92" s="149" t="s">
        <v>159</v>
      </c>
      <c r="G92" s="309"/>
      <c r="H92" s="5"/>
      <c r="I92" s="148"/>
      <c r="J92" s="5"/>
    </row>
    <row r="93" spans="2:10" ht="15">
      <c r="B93" s="236">
        <v>42949.458784722221</v>
      </c>
      <c r="C93" s="308">
        <v>200</v>
      </c>
      <c r="D93" s="307">
        <f t="shared" si="1"/>
        <v>14</v>
      </c>
      <c r="E93" s="308">
        <v>186</v>
      </c>
      <c r="F93" s="149" t="s">
        <v>160</v>
      </c>
      <c r="G93" s="309"/>
      <c r="H93" s="5"/>
      <c r="I93" s="148"/>
      <c r="J93" s="5"/>
    </row>
    <row r="94" spans="2:10" ht="15">
      <c r="B94" s="236">
        <v>42949.45884259259</v>
      </c>
      <c r="C94" s="308">
        <v>50</v>
      </c>
      <c r="D94" s="307">
        <f t="shared" si="1"/>
        <v>4</v>
      </c>
      <c r="E94" s="308">
        <v>46</v>
      </c>
      <c r="F94" s="149" t="s">
        <v>161</v>
      </c>
      <c r="G94" s="309"/>
      <c r="H94" s="5"/>
      <c r="I94" s="148"/>
      <c r="J94" s="5"/>
    </row>
    <row r="95" spans="2:10" ht="15">
      <c r="B95" s="236">
        <v>42949.45884259259</v>
      </c>
      <c r="C95" s="308">
        <v>100</v>
      </c>
      <c r="D95" s="307">
        <f t="shared" si="1"/>
        <v>5</v>
      </c>
      <c r="E95" s="308">
        <v>95</v>
      </c>
      <c r="F95" s="149" t="s">
        <v>162</v>
      </c>
      <c r="G95" s="309"/>
      <c r="H95" s="5"/>
      <c r="I95" s="148"/>
      <c r="J95" s="5"/>
    </row>
    <row r="96" spans="2:10" ht="15">
      <c r="B96" s="236">
        <v>42949.45890046296</v>
      </c>
      <c r="C96" s="308">
        <v>50</v>
      </c>
      <c r="D96" s="307">
        <f t="shared" si="1"/>
        <v>3.5</v>
      </c>
      <c r="E96" s="308">
        <v>46.5</v>
      </c>
      <c r="F96" s="149" t="s">
        <v>163</v>
      </c>
      <c r="G96" s="309"/>
      <c r="H96" s="5"/>
      <c r="I96" s="148"/>
      <c r="J96" s="5"/>
    </row>
    <row r="97" spans="2:10" ht="15">
      <c r="B97" s="236">
        <v>42949.458993055552</v>
      </c>
      <c r="C97" s="308">
        <v>10</v>
      </c>
      <c r="D97" s="307">
        <f t="shared" si="1"/>
        <v>0.69999999999999929</v>
      </c>
      <c r="E97" s="308">
        <v>9.3000000000000007</v>
      </c>
      <c r="F97" s="149" t="s">
        <v>164</v>
      </c>
      <c r="G97" s="309"/>
      <c r="H97" s="5"/>
      <c r="I97" s="148"/>
      <c r="J97" s="5"/>
    </row>
    <row r="98" spans="2:10" ht="15">
      <c r="B98" s="236">
        <v>42949.459039351852</v>
      </c>
      <c r="C98" s="308">
        <v>100</v>
      </c>
      <c r="D98" s="307">
        <f t="shared" si="1"/>
        <v>5</v>
      </c>
      <c r="E98" s="308">
        <v>95</v>
      </c>
      <c r="F98" s="149" t="s">
        <v>165</v>
      </c>
      <c r="G98" s="309"/>
      <c r="H98" s="5"/>
      <c r="I98" s="148"/>
      <c r="J98" s="5"/>
    </row>
    <row r="99" spans="2:10" ht="15">
      <c r="B99" s="236">
        <v>42949.459062499998</v>
      </c>
      <c r="C99" s="308">
        <v>50</v>
      </c>
      <c r="D99" s="307">
        <f t="shared" si="1"/>
        <v>2.5</v>
      </c>
      <c r="E99" s="308">
        <v>47.5</v>
      </c>
      <c r="F99" s="149" t="s">
        <v>166</v>
      </c>
      <c r="G99" s="309"/>
      <c r="H99" s="5"/>
      <c r="I99" s="148"/>
      <c r="J99" s="5"/>
    </row>
    <row r="100" spans="2:10" ht="15">
      <c r="B100" s="236">
        <v>42949.459236111114</v>
      </c>
      <c r="C100" s="308">
        <v>500</v>
      </c>
      <c r="D100" s="307">
        <f t="shared" si="1"/>
        <v>25</v>
      </c>
      <c r="E100" s="308">
        <v>475</v>
      </c>
      <c r="F100" s="149" t="s">
        <v>167</v>
      </c>
      <c r="G100" s="309"/>
      <c r="H100" s="5"/>
      <c r="I100" s="148"/>
      <c r="J100" s="5"/>
    </row>
    <row r="101" spans="2:10" ht="15">
      <c r="B101" s="236">
        <v>42949.459594907406</v>
      </c>
      <c r="C101" s="308">
        <v>100</v>
      </c>
      <c r="D101" s="307">
        <f t="shared" si="1"/>
        <v>8</v>
      </c>
      <c r="E101" s="308">
        <v>92</v>
      </c>
      <c r="F101" s="149" t="s">
        <v>168</v>
      </c>
      <c r="G101" s="309"/>
      <c r="H101" s="5"/>
      <c r="I101" s="148"/>
      <c r="J101" s="5"/>
    </row>
    <row r="102" spans="2:10" ht="15">
      <c r="B102" s="236">
        <v>42949.459641203706</v>
      </c>
      <c r="C102" s="308">
        <v>200</v>
      </c>
      <c r="D102" s="307">
        <f t="shared" si="1"/>
        <v>10</v>
      </c>
      <c r="E102" s="308">
        <v>190</v>
      </c>
      <c r="F102" s="149" t="s">
        <v>169</v>
      </c>
      <c r="G102" s="309"/>
      <c r="H102" s="5"/>
      <c r="I102" s="148"/>
      <c r="J102" s="5"/>
    </row>
    <row r="103" spans="2:10" ht="15">
      <c r="B103" s="236">
        <v>42949.459675925929</v>
      </c>
      <c r="C103" s="308">
        <v>50</v>
      </c>
      <c r="D103" s="307">
        <f t="shared" si="1"/>
        <v>3.5</v>
      </c>
      <c r="E103" s="308">
        <v>46.5</v>
      </c>
      <c r="F103" s="149" t="s">
        <v>170</v>
      </c>
      <c r="G103" s="309"/>
      <c r="H103" s="5"/>
      <c r="I103" s="148"/>
      <c r="J103" s="5"/>
    </row>
    <row r="104" spans="2:10" ht="15">
      <c r="B104" s="236">
        <v>42949.459791666668</v>
      </c>
      <c r="C104" s="308">
        <v>100</v>
      </c>
      <c r="D104" s="307">
        <f t="shared" si="1"/>
        <v>8</v>
      </c>
      <c r="E104" s="308">
        <v>92</v>
      </c>
      <c r="F104" s="149" t="s">
        <v>171</v>
      </c>
      <c r="G104" s="309"/>
      <c r="H104" s="5"/>
      <c r="I104" s="148"/>
      <c r="J104" s="5"/>
    </row>
    <row r="105" spans="2:10" ht="15">
      <c r="B105" s="236">
        <v>42949.459826388891</v>
      </c>
      <c r="C105" s="308">
        <v>50</v>
      </c>
      <c r="D105" s="307">
        <f t="shared" si="1"/>
        <v>2.5</v>
      </c>
      <c r="E105" s="308">
        <v>47.5</v>
      </c>
      <c r="F105" s="149" t="s">
        <v>172</v>
      </c>
      <c r="G105" s="309"/>
      <c r="H105" s="5"/>
      <c r="I105" s="148"/>
      <c r="J105" s="5"/>
    </row>
    <row r="106" spans="2:10" ht="15">
      <c r="B106" s="236">
        <v>42949.459826388891</v>
      </c>
      <c r="C106" s="308">
        <v>100</v>
      </c>
      <c r="D106" s="307">
        <f t="shared" si="1"/>
        <v>5</v>
      </c>
      <c r="E106" s="308">
        <v>95</v>
      </c>
      <c r="F106" s="149" t="s">
        <v>173</v>
      </c>
      <c r="G106" s="309"/>
      <c r="H106" s="5"/>
      <c r="I106" s="148"/>
      <c r="J106" s="5"/>
    </row>
    <row r="107" spans="2:10" ht="15">
      <c r="B107" s="236">
        <v>42949.459907407407</v>
      </c>
      <c r="C107" s="308">
        <v>100</v>
      </c>
      <c r="D107" s="307">
        <f t="shared" si="1"/>
        <v>5</v>
      </c>
      <c r="E107" s="308">
        <v>95</v>
      </c>
      <c r="F107" s="149" t="s">
        <v>174</v>
      </c>
      <c r="G107" s="309"/>
      <c r="H107" s="5"/>
      <c r="I107" s="148"/>
      <c r="J107" s="5"/>
    </row>
    <row r="108" spans="2:10" ht="15">
      <c r="B108" s="236">
        <v>42949.459965277776</v>
      </c>
      <c r="C108" s="308">
        <v>50</v>
      </c>
      <c r="D108" s="307">
        <f t="shared" si="1"/>
        <v>4</v>
      </c>
      <c r="E108" s="308">
        <v>46</v>
      </c>
      <c r="F108" s="149" t="s">
        <v>175</v>
      </c>
      <c r="G108" s="309"/>
      <c r="H108" s="5"/>
      <c r="I108" s="148"/>
      <c r="J108" s="5"/>
    </row>
    <row r="109" spans="2:10" ht="15">
      <c r="B109" s="236">
        <v>42949.46</v>
      </c>
      <c r="C109" s="308">
        <v>50</v>
      </c>
      <c r="D109" s="307">
        <f t="shared" si="1"/>
        <v>4</v>
      </c>
      <c r="E109" s="308">
        <v>46</v>
      </c>
      <c r="F109" s="149" t="s">
        <v>176</v>
      </c>
      <c r="G109" s="309"/>
      <c r="H109" s="5"/>
      <c r="I109" s="148"/>
      <c r="J109" s="5"/>
    </row>
    <row r="110" spans="2:10" ht="15">
      <c r="B110" s="236">
        <v>42949.461458333331</v>
      </c>
      <c r="C110" s="308">
        <v>200</v>
      </c>
      <c r="D110" s="307">
        <f t="shared" si="1"/>
        <v>10</v>
      </c>
      <c r="E110" s="308">
        <v>190</v>
      </c>
      <c r="F110" s="149" t="s">
        <v>177</v>
      </c>
      <c r="G110" s="309"/>
      <c r="H110" s="5"/>
      <c r="I110" s="148"/>
      <c r="J110" s="5"/>
    </row>
    <row r="111" spans="2:10" ht="15">
      <c r="B111" s="236">
        <v>42949.465497685182</v>
      </c>
      <c r="C111" s="308">
        <v>50</v>
      </c>
      <c r="D111" s="307">
        <f t="shared" si="1"/>
        <v>3.5</v>
      </c>
      <c r="E111" s="308">
        <v>46.5</v>
      </c>
      <c r="F111" s="149" t="s">
        <v>178</v>
      </c>
      <c r="G111" s="309"/>
      <c r="H111" s="5"/>
      <c r="I111" s="148"/>
      <c r="J111" s="5"/>
    </row>
    <row r="112" spans="2:10" ht="15">
      <c r="B112" s="236">
        <v>42949.480925925927</v>
      </c>
      <c r="C112" s="308">
        <v>500</v>
      </c>
      <c r="D112" s="307">
        <f t="shared" si="1"/>
        <v>25</v>
      </c>
      <c r="E112" s="308">
        <v>475</v>
      </c>
      <c r="F112" s="149" t="s">
        <v>179</v>
      </c>
      <c r="G112" s="309"/>
      <c r="H112" s="5"/>
      <c r="I112" s="148"/>
      <c r="J112" s="5"/>
    </row>
    <row r="113" spans="2:10" ht="15">
      <c r="B113" s="236">
        <v>42949.500543981485</v>
      </c>
      <c r="C113" s="308">
        <v>200</v>
      </c>
      <c r="D113" s="307">
        <f t="shared" si="1"/>
        <v>16</v>
      </c>
      <c r="E113" s="308">
        <v>184</v>
      </c>
      <c r="F113" s="149" t="s">
        <v>180</v>
      </c>
      <c r="G113" s="309"/>
      <c r="H113" s="5"/>
      <c r="I113" s="148"/>
      <c r="J113" s="5"/>
    </row>
    <row r="114" spans="2:10" ht="15">
      <c r="B114" s="236">
        <v>42949.514733796299</v>
      </c>
      <c r="C114" s="308">
        <v>200</v>
      </c>
      <c r="D114" s="307">
        <f t="shared" si="1"/>
        <v>10</v>
      </c>
      <c r="E114" s="308">
        <v>190</v>
      </c>
      <c r="F114" s="149" t="s">
        <v>181</v>
      </c>
      <c r="G114" s="309"/>
      <c r="H114" s="5"/>
      <c r="I114" s="148"/>
      <c r="J114" s="5"/>
    </row>
    <row r="115" spans="2:10" ht="15">
      <c r="B115" s="236">
        <v>42949.536377314813</v>
      </c>
      <c r="C115" s="308">
        <v>100</v>
      </c>
      <c r="D115" s="307">
        <f t="shared" si="1"/>
        <v>7</v>
      </c>
      <c r="E115" s="308">
        <v>93</v>
      </c>
      <c r="F115" s="149" t="s">
        <v>174</v>
      </c>
      <c r="G115" s="309"/>
      <c r="H115" s="5"/>
      <c r="I115" s="148"/>
      <c r="J115" s="5"/>
    </row>
    <row r="116" spans="2:10" ht="15">
      <c r="B116" s="236">
        <v>42949.584988425922</v>
      </c>
      <c r="C116" s="308">
        <v>5000</v>
      </c>
      <c r="D116" s="307">
        <f t="shared" si="1"/>
        <v>350</v>
      </c>
      <c r="E116" s="308">
        <v>4650</v>
      </c>
      <c r="F116" s="149" t="s">
        <v>182</v>
      </c>
      <c r="G116" s="309"/>
      <c r="H116" s="5"/>
      <c r="I116" s="148"/>
      <c r="J116" s="5"/>
    </row>
    <row r="117" spans="2:10" ht="15">
      <c r="B117" s="236">
        <v>42949.589201388888</v>
      </c>
      <c r="C117" s="308">
        <v>500</v>
      </c>
      <c r="D117" s="307">
        <f t="shared" si="1"/>
        <v>35</v>
      </c>
      <c r="E117" s="308">
        <v>465</v>
      </c>
      <c r="F117" s="149" t="s">
        <v>183</v>
      </c>
      <c r="G117" s="309"/>
      <c r="H117" s="5"/>
      <c r="I117" s="148"/>
      <c r="J117" s="5"/>
    </row>
    <row r="118" spans="2:10" ht="15">
      <c r="B118" s="236">
        <v>42949.625520833331</v>
      </c>
      <c r="C118" s="308">
        <v>100</v>
      </c>
      <c r="D118" s="307">
        <f t="shared" si="1"/>
        <v>5</v>
      </c>
      <c r="E118" s="308">
        <v>95</v>
      </c>
      <c r="F118" s="149" t="s">
        <v>184</v>
      </c>
      <c r="G118" s="309"/>
      <c r="H118" s="5"/>
      <c r="I118" s="148"/>
      <c r="J118" s="5"/>
    </row>
    <row r="119" spans="2:10" ht="15">
      <c r="B119" s="236">
        <v>42949.651597222219</v>
      </c>
      <c r="C119" s="308">
        <v>500</v>
      </c>
      <c r="D119" s="307">
        <f t="shared" si="1"/>
        <v>25</v>
      </c>
      <c r="E119" s="308">
        <v>475</v>
      </c>
      <c r="F119" s="149" t="s">
        <v>185</v>
      </c>
      <c r="G119" s="309"/>
      <c r="H119" s="5"/>
      <c r="I119" s="148"/>
      <c r="J119" s="5"/>
    </row>
    <row r="120" spans="2:10" ht="15">
      <c r="B120" s="236">
        <v>42949.679513888892</v>
      </c>
      <c r="C120" s="308">
        <v>500</v>
      </c>
      <c r="D120" s="307">
        <f t="shared" si="1"/>
        <v>25</v>
      </c>
      <c r="E120" s="308">
        <v>475</v>
      </c>
      <c r="F120" s="149" t="s">
        <v>186</v>
      </c>
      <c r="G120" s="309"/>
      <c r="H120" s="5"/>
      <c r="I120" s="148"/>
      <c r="J120" s="5"/>
    </row>
    <row r="121" spans="2:10" ht="15">
      <c r="B121" s="236">
        <v>42949.754166666666</v>
      </c>
      <c r="C121" s="308">
        <v>40</v>
      </c>
      <c r="D121" s="307">
        <f t="shared" si="1"/>
        <v>2</v>
      </c>
      <c r="E121" s="308">
        <v>38</v>
      </c>
      <c r="F121" s="149" t="s">
        <v>187</v>
      </c>
      <c r="G121" s="309"/>
      <c r="H121" s="5"/>
      <c r="I121" s="148"/>
      <c r="J121" s="5"/>
    </row>
    <row r="122" spans="2:10" ht="15">
      <c r="B122" s="236">
        <v>42949.78633101852</v>
      </c>
      <c r="C122" s="308">
        <v>50</v>
      </c>
      <c r="D122" s="307">
        <f t="shared" si="1"/>
        <v>3.5</v>
      </c>
      <c r="E122" s="308">
        <v>46.5</v>
      </c>
      <c r="F122" s="149" t="s">
        <v>188</v>
      </c>
      <c r="G122" s="309"/>
      <c r="H122" s="5"/>
      <c r="I122" s="148"/>
      <c r="J122" s="5"/>
    </row>
    <row r="123" spans="2:10" ht="15">
      <c r="B123" s="236">
        <v>42949.80945601852</v>
      </c>
      <c r="C123" s="308">
        <v>1.1499999999999999</v>
      </c>
      <c r="D123" s="307">
        <f t="shared" si="1"/>
        <v>5.9999999999999831E-2</v>
      </c>
      <c r="E123" s="308">
        <v>1.0900000000000001</v>
      </c>
      <c r="F123" s="149" t="s">
        <v>189</v>
      </c>
      <c r="G123" s="309"/>
      <c r="H123" s="5"/>
      <c r="I123" s="148"/>
      <c r="J123" s="5"/>
    </row>
    <row r="124" spans="2:10" ht="15">
      <c r="B124" s="236">
        <v>42949.857106481482</v>
      </c>
      <c r="C124" s="308">
        <v>300</v>
      </c>
      <c r="D124" s="307">
        <f t="shared" si="1"/>
        <v>15</v>
      </c>
      <c r="E124" s="308">
        <v>285</v>
      </c>
      <c r="F124" s="149" t="s">
        <v>190</v>
      </c>
      <c r="G124" s="309"/>
      <c r="H124" s="5"/>
      <c r="I124" s="148"/>
      <c r="J124" s="5"/>
    </row>
    <row r="125" spans="2:10" ht="15">
      <c r="B125" s="236">
        <v>42949.895486111112</v>
      </c>
      <c r="C125" s="308">
        <v>500</v>
      </c>
      <c r="D125" s="307">
        <f t="shared" si="1"/>
        <v>25</v>
      </c>
      <c r="E125" s="308">
        <v>475</v>
      </c>
      <c r="F125" s="149" t="s">
        <v>191</v>
      </c>
      <c r="G125" s="309"/>
      <c r="H125" s="5"/>
      <c r="I125" s="148"/>
      <c r="J125" s="5"/>
    </row>
    <row r="126" spans="2:10" ht="15">
      <c r="B126" s="236">
        <v>42949.927754629629</v>
      </c>
      <c r="C126" s="308">
        <v>100</v>
      </c>
      <c r="D126" s="307">
        <f t="shared" si="1"/>
        <v>8</v>
      </c>
      <c r="E126" s="308">
        <v>92</v>
      </c>
      <c r="F126" s="149" t="s">
        <v>192</v>
      </c>
      <c r="G126" s="309"/>
      <c r="H126" s="5"/>
      <c r="I126" s="148"/>
      <c r="J126" s="5"/>
    </row>
    <row r="127" spans="2:10" ht="15">
      <c r="B127" s="236">
        <v>42949.934328703705</v>
      </c>
      <c r="C127" s="308">
        <v>300</v>
      </c>
      <c r="D127" s="307">
        <f t="shared" si="1"/>
        <v>15</v>
      </c>
      <c r="E127" s="308">
        <v>285</v>
      </c>
      <c r="F127" s="149" t="s">
        <v>193</v>
      </c>
      <c r="G127" s="309"/>
      <c r="H127" s="5"/>
      <c r="I127" s="148"/>
      <c r="J127" s="5"/>
    </row>
    <row r="128" spans="2:10" ht="15">
      <c r="B128" s="236">
        <v>42949.934652777774</v>
      </c>
      <c r="C128" s="308">
        <v>200</v>
      </c>
      <c r="D128" s="307">
        <f t="shared" si="1"/>
        <v>10</v>
      </c>
      <c r="E128" s="308">
        <v>190</v>
      </c>
      <c r="F128" s="149" t="s">
        <v>194</v>
      </c>
      <c r="G128" s="309"/>
      <c r="H128" s="5"/>
      <c r="I128" s="148"/>
      <c r="J128" s="5"/>
    </row>
    <row r="129" spans="2:10" ht="15">
      <c r="B129" s="236">
        <v>42949.956238425926</v>
      </c>
      <c r="C129" s="308">
        <v>500</v>
      </c>
      <c r="D129" s="307">
        <f t="shared" si="1"/>
        <v>25</v>
      </c>
      <c r="E129" s="308">
        <v>475</v>
      </c>
      <c r="F129" s="149" t="s">
        <v>195</v>
      </c>
      <c r="G129" s="309"/>
      <c r="H129" s="5"/>
      <c r="I129" s="148"/>
      <c r="J129" s="5"/>
    </row>
    <row r="130" spans="2:10" ht="15">
      <c r="B130" s="236">
        <v>42950.001782407409</v>
      </c>
      <c r="C130" s="308">
        <v>500</v>
      </c>
      <c r="D130" s="307">
        <f t="shared" si="1"/>
        <v>35</v>
      </c>
      <c r="E130" s="308">
        <v>465</v>
      </c>
      <c r="F130" s="149" t="s">
        <v>196</v>
      </c>
      <c r="G130" s="309"/>
      <c r="H130" s="5"/>
      <c r="I130" s="148"/>
      <c r="J130" s="5"/>
    </row>
    <row r="131" spans="2:10" ht="15">
      <c r="B131" s="236">
        <v>42950.093055555553</v>
      </c>
      <c r="C131" s="308">
        <v>10</v>
      </c>
      <c r="D131" s="307">
        <f t="shared" si="1"/>
        <v>0.69999999999999929</v>
      </c>
      <c r="E131" s="308">
        <v>9.3000000000000007</v>
      </c>
      <c r="F131" s="149" t="s">
        <v>197</v>
      </c>
      <c r="G131" s="309"/>
      <c r="H131" s="5"/>
      <c r="I131" s="148"/>
      <c r="J131" s="5"/>
    </row>
    <row r="132" spans="2:10" ht="15">
      <c r="B132" s="236">
        <v>42950.153321759259</v>
      </c>
      <c r="C132" s="308">
        <v>500</v>
      </c>
      <c r="D132" s="307">
        <f t="shared" si="1"/>
        <v>25</v>
      </c>
      <c r="E132" s="308">
        <v>475</v>
      </c>
      <c r="F132" s="149" t="s">
        <v>198</v>
      </c>
      <c r="G132" s="309"/>
      <c r="H132" s="5"/>
      <c r="I132" s="148"/>
      <c r="J132" s="5"/>
    </row>
    <row r="133" spans="2:10" ht="15">
      <c r="B133" s="236">
        <v>42950.261458333334</v>
      </c>
      <c r="C133" s="308">
        <v>100</v>
      </c>
      <c r="D133" s="307">
        <f t="shared" si="1"/>
        <v>5</v>
      </c>
      <c r="E133" s="308">
        <v>95</v>
      </c>
      <c r="F133" s="149" t="s">
        <v>199</v>
      </c>
      <c r="G133" s="309"/>
      <c r="H133" s="5"/>
      <c r="I133" s="148"/>
      <c r="J133" s="5"/>
    </row>
    <row r="134" spans="2:10" ht="15">
      <c r="B134" s="236">
        <v>42950.270613425928</v>
      </c>
      <c r="C134" s="308">
        <v>169</v>
      </c>
      <c r="D134" s="307">
        <f t="shared" ref="D134:D197" si="2">C134-E134</f>
        <v>8.4499999999999886</v>
      </c>
      <c r="E134" s="308">
        <v>160.55000000000001</v>
      </c>
      <c r="F134" s="149" t="s">
        <v>200</v>
      </c>
      <c r="G134" s="309"/>
      <c r="H134" s="5"/>
      <c r="I134" s="148"/>
      <c r="J134" s="5"/>
    </row>
    <row r="135" spans="2:10" ht="15">
      <c r="B135" s="236">
        <v>42950.273368055554</v>
      </c>
      <c r="C135" s="308">
        <v>100</v>
      </c>
      <c r="D135" s="307">
        <f t="shared" si="2"/>
        <v>5</v>
      </c>
      <c r="E135" s="308">
        <v>95</v>
      </c>
      <c r="F135" s="149" t="s">
        <v>201</v>
      </c>
      <c r="G135" s="309"/>
      <c r="H135" s="5"/>
      <c r="I135" s="148"/>
      <c r="J135" s="5"/>
    </row>
    <row r="136" spans="2:10" ht="15">
      <c r="B136" s="236">
        <v>42950.30672453704</v>
      </c>
      <c r="C136" s="308">
        <v>100</v>
      </c>
      <c r="D136" s="307">
        <f t="shared" si="2"/>
        <v>7</v>
      </c>
      <c r="E136" s="308">
        <v>93</v>
      </c>
      <c r="F136" s="149" t="s">
        <v>182</v>
      </c>
      <c r="G136" s="309"/>
      <c r="H136" s="5"/>
      <c r="I136" s="148"/>
      <c r="J136" s="5"/>
    </row>
    <row r="137" spans="2:10" ht="15">
      <c r="B137" s="236">
        <v>42950.423217592594</v>
      </c>
      <c r="C137" s="308">
        <v>100</v>
      </c>
      <c r="D137" s="307">
        <f t="shared" si="2"/>
        <v>5</v>
      </c>
      <c r="E137" s="308">
        <v>95</v>
      </c>
      <c r="F137" s="149" t="s">
        <v>202</v>
      </c>
      <c r="G137" s="309"/>
      <c r="H137" s="5"/>
      <c r="I137" s="148"/>
      <c r="J137" s="5"/>
    </row>
    <row r="138" spans="2:10" ht="15">
      <c r="B138" s="236">
        <v>42950.451516203706</v>
      </c>
      <c r="C138" s="308">
        <v>1300</v>
      </c>
      <c r="D138" s="307">
        <f t="shared" si="2"/>
        <v>65</v>
      </c>
      <c r="E138" s="308">
        <v>1235</v>
      </c>
      <c r="F138" s="149" t="s">
        <v>203</v>
      </c>
      <c r="G138" s="309"/>
      <c r="H138" s="5"/>
      <c r="I138" s="148"/>
      <c r="J138" s="5"/>
    </row>
    <row r="139" spans="2:10" ht="15">
      <c r="B139" s="236">
        <v>42950.455868055556</v>
      </c>
      <c r="C139" s="308">
        <v>10</v>
      </c>
      <c r="D139" s="307">
        <f t="shared" si="2"/>
        <v>0.69999999999999929</v>
      </c>
      <c r="E139" s="308">
        <v>9.3000000000000007</v>
      </c>
      <c r="F139" s="149" t="s">
        <v>197</v>
      </c>
      <c r="G139" s="309"/>
      <c r="H139" s="5"/>
      <c r="I139" s="148"/>
      <c r="J139" s="5"/>
    </row>
    <row r="140" spans="2:10" ht="15">
      <c r="B140" s="236">
        <v>42950.456458333334</v>
      </c>
      <c r="C140" s="308">
        <v>500</v>
      </c>
      <c r="D140" s="307">
        <f t="shared" si="2"/>
        <v>25</v>
      </c>
      <c r="E140" s="308">
        <v>475</v>
      </c>
      <c r="F140" s="149" t="s">
        <v>204</v>
      </c>
      <c r="G140" s="309"/>
      <c r="H140" s="5"/>
      <c r="I140" s="148"/>
      <c r="J140" s="5"/>
    </row>
    <row r="141" spans="2:10" ht="15">
      <c r="B141" s="236">
        <v>42950.458611111113</v>
      </c>
      <c r="C141" s="308">
        <v>200</v>
      </c>
      <c r="D141" s="307">
        <f t="shared" si="2"/>
        <v>16</v>
      </c>
      <c r="E141" s="308">
        <v>184</v>
      </c>
      <c r="F141" s="149" t="s">
        <v>205</v>
      </c>
      <c r="G141" s="309"/>
      <c r="H141" s="5"/>
      <c r="I141" s="148"/>
      <c r="J141" s="5"/>
    </row>
    <row r="142" spans="2:10" ht="15">
      <c r="B142" s="236">
        <v>42950.458645833336</v>
      </c>
      <c r="C142" s="308">
        <v>100</v>
      </c>
      <c r="D142" s="307">
        <f t="shared" si="2"/>
        <v>8</v>
      </c>
      <c r="E142" s="308">
        <v>92</v>
      </c>
      <c r="F142" s="149" t="s">
        <v>206</v>
      </c>
      <c r="G142" s="309"/>
      <c r="H142" s="5"/>
      <c r="I142" s="148"/>
      <c r="J142" s="5"/>
    </row>
    <row r="143" spans="2:10" ht="15">
      <c r="B143" s="236">
        <v>42950.458773148152</v>
      </c>
      <c r="C143" s="308">
        <v>50</v>
      </c>
      <c r="D143" s="307">
        <f t="shared" si="2"/>
        <v>4</v>
      </c>
      <c r="E143" s="308">
        <v>46</v>
      </c>
      <c r="F143" s="149" t="s">
        <v>207</v>
      </c>
      <c r="G143" s="309"/>
      <c r="H143" s="5"/>
      <c r="I143" s="148"/>
      <c r="J143" s="5"/>
    </row>
    <row r="144" spans="2:10" ht="15">
      <c r="B144" s="236">
        <v>42950.458796296298</v>
      </c>
      <c r="C144" s="308">
        <v>50</v>
      </c>
      <c r="D144" s="307">
        <f t="shared" si="2"/>
        <v>3.5</v>
      </c>
      <c r="E144" s="308">
        <v>46.5</v>
      </c>
      <c r="F144" s="149" t="s">
        <v>208</v>
      </c>
      <c r="G144" s="309"/>
      <c r="H144" s="5"/>
      <c r="I144" s="148"/>
      <c r="J144" s="5"/>
    </row>
    <row r="145" spans="2:10" ht="15">
      <c r="B145" s="236">
        <v>42950.458877314813</v>
      </c>
      <c r="C145" s="308">
        <v>100</v>
      </c>
      <c r="D145" s="307">
        <f t="shared" si="2"/>
        <v>5</v>
      </c>
      <c r="E145" s="308">
        <v>95</v>
      </c>
      <c r="F145" s="149" t="s">
        <v>209</v>
      </c>
      <c r="G145" s="309"/>
      <c r="H145" s="5"/>
      <c r="I145" s="148"/>
      <c r="J145" s="5"/>
    </row>
    <row r="146" spans="2:10" ht="15">
      <c r="B146" s="236">
        <v>42950.45888888889</v>
      </c>
      <c r="C146" s="308">
        <v>500</v>
      </c>
      <c r="D146" s="307">
        <f t="shared" si="2"/>
        <v>25</v>
      </c>
      <c r="E146" s="308">
        <v>475</v>
      </c>
      <c r="F146" s="149" t="s">
        <v>210</v>
      </c>
      <c r="G146" s="309"/>
      <c r="H146" s="5"/>
      <c r="I146" s="148"/>
      <c r="J146" s="5"/>
    </row>
    <row r="147" spans="2:10" ht="15">
      <c r="B147" s="236">
        <v>42950.458958333336</v>
      </c>
      <c r="C147" s="308">
        <v>50</v>
      </c>
      <c r="D147" s="307">
        <f t="shared" si="2"/>
        <v>3.5</v>
      </c>
      <c r="E147" s="308">
        <v>46.5</v>
      </c>
      <c r="F147" s="149" t="s">
        <v>211</v>
      </c>
      <c r="G147" s="309"/>
      <c r="H147" s="5"/>
      <c r="I147" s="148"/>
      <c r="J147" s="5"/>
    </row>
    <row r="148" spans="2:10" ht="15">
      <c r="B148" s="236">
        <v>42950.458969907406</v>
      </c>
      <c r="C148" s="308">
        <v>100</v>
      </c>
      <c r="D148" s="307">
        <f t="shared" si="2"/>
        <v>7</v>
      </c>
      <c r="E148" s="308">
        <v>93</v>
      </c>
      <c r="F148" s="149" t="s">
        <v>212</v>
      </c>
      <c r="G148" s="309"/>
      <c r="H148" s="5"/>
      <c r="I148" s="148"/>
      <c r="J148" s="5"/>
    </row>
    <row r="149" spans="2:10" ht="15">
      <c r="B149" s="236">
        <v>42950.458969907406</v>
      </c>
      <c r="C149" s="308">
        <v>20</v>
      </c>
      <c r="D149" s="307">
        <f t="shared" si="2"/>
        <v>1</v>
      </c>
      <c r="E149" s="308">
        <v>19</v>
      </c>
      <c r="F149" s="149" t="s">
        <v>213</v>
      </c>
      <c r="G149" s="309"/>
      <c r="H149" s="5"/>
      <c r="I149" s="148"/>
      <c r="J149" s="5"/>
    </row>
    <row r="150" spans="2:10" ht="15">
      <c r="B150" s="236">
        <v>42950.458981481483</v>
      </c>
      <c r="C150" s="308">
        <v>200</v>
      </c>
      <c r="D150" s="307">
        <f t="shared" si="2"/>
        <v>10</v>
      </c>
      <c r="E150" s="308">
        <v>190</v>
      </c>
      <c r="F150" s="149" t="s">
        <v>214</v>
      </c>
      <c r="G150" s="309"/>
      <c r="H150" s="5"/>
      <c r="I150" s="148"/>
      <c r="J150" s="5"/>
    </row>
    <row r="151" spans="2:10" ht="15">
      <c r="B151" s="236">
        <v>42950.459016203706</v>
      </c>
      <c r="C151" s="308">
        <v>200</v>
      </c>
      <c r="D151" s="307">
        <f t="shared" si="2"/>
        <v>10</v>
      </c>
      <c r="E151" s="308">
        <v>190</v>
      </c>
      <c r="F151" s="149" t="s">
        <v>167</v>
      </c>
      <c r="G151" s="309"/>
      <c r="H151" s="5"/>
      <c r="I151" s="148"/>
      <c r="J151" s="5"/>
    </row>
    <row r="152" spans="2:10" ht="15">
      <c r="B152" s="236">
        <v>42950.459039351852</v>
      </c>
      <c r="C152" s="308">
        <v>2000</v>
      </c>
      <c r="D152" s="307">
        <f t="shared" si="2"/>
        <v>100</v>
      </c>
      <c r="E152" s="308">
        <v>1900</v>
      </c>
      <c r="F152" s="149" t="s">
        <v>215</v>
      </c>
      <c r="G152" s="309"/>
      <c r="H152" s="5"/>
      <c r="I152" s="148"/>
      <c r="J152" s="5"/>
    </row>
    <row r="153" spans="2:10" ht="15">
      <c r="B153" s="236">
        <v>42950.459108796298</v>
      </c>
      <c r="C153" s="308">
        <v>100</v>
      </c>
      <c r="D153" s="307">
        <f t="shared" si="2"/>
        <v>5</v>
      </c>
      <c r="E153" s="308">
        <v>95</v>
      </c>
      <c r="F153" s="149" t="s">
        <v>216</v>
      </c>
      <c r="G153" s="309"/>
      <c r="H153" s="5"/>
      <c r="I153" s="148"/>
      <c r="J153" s="5"/>
    </row>
    <row r="154" spans="2:10" ht="15">
      <c r="B154" s="236">
        <v>42950.459270833337</v>
      </c>
      <c r="C154" s="308">
        <v>200</v>
      </c>
      <c r="D154" s="307">
        <f t="shared" si="2"/>
        <v>10</v>
      </c>
      <c r="E154" s="308">
        <v>190</v>
      </c>
      <c r="F154" s="149" t="s">
        <v>217</v>
      </c>
      <c r="G154" s="309"/>
      <c r="H154" s="5"/>
      <c r="I154" s="148"/>
      <c r="J154" s="5"/>
    </row>
    <row r="155" spans="2:10" ht="15">
      <c r="B155" s="236">
        <v>42950.459282407406</v>
      </c>
      <c r="C155" s="308">
        <v>100</v>
      </c>
      <c r="D155" s="307">
        <f t="shared" si="2"/>
        <v>5</v>
      </c>
      <c r="E155" s="308">
        <v>95</v>
      </c>
      <c r="F155" s="149" t="s">
        <v>218</v>
      </c>
      <c r="G155" s="309"/>
      <c r="H155" s="5"/>
      <c r="I155" s="148"/>
      <c r="J155" s="5"/>
    </row>
    <row r="156" spans="2:10" ht="15">
      <c r="B156" s="236">
        <v>42950.459328703706</v>
      </c>
      <c r="C156" s="308">
        <v>500</v>
      </c>
      <c r="D156" s="307">
        <f t="shared" si="2"/>
        <v>25</v>
      </c>
      <c r="E156" s="308">
        <v>475</v>
      </c>
      <c r="F156" s="149" t="s">
        <v>219</v>
      </c>
      <c r="G156" s="309"/>
      <c r="H156" s="5"/>
      <c r="I156" s="148"/>
      <c r="J156" s="5"/>
    </row>
    <row r="157" spans="2:10" ht="15">
      <c r="B157" s="236">
        <v>42950.459351851852</v>
      </c>
      <c r="C157" s="308">
        <v>100</v>
      </c>
      <c r="D157" s="307">
        <f t="shared" si="2"/>
        <v>5</v>
      </c>
      <c r="E157" s="308">
        <v>95</v>
      </c>
      <c r="F157" s="149" t="s">
        <v>220</v>
      </c>
      <c r="G157" s="309"/>
      <c r="H157" s="5"/>
      <c r="I157" s="148"/>
      <c r="J157" s="5"/>
    </row>
    <row r="158" spans="2:10" ht="15">
      <c r="B158" s="236">
        <v>42950.459363425929</v>
      </c>
      <c r="C158" s="308">
        <v>500</v>
      </c>
      <c r="D158" s="307">
        <f t="shared" si="2"/>
        <v>25</v>
      </c>
      <c r="E158" s="308">
        <v>475</v>
      </c>
      <c r="F158" s="149" t="s">
        <v>186</v>
      </c>
      <c r="G158" s="309"/>
      <c r="H158" s="5"/>
      <c r="I158" s="148"/>
      <c r="J158" s="5"/>
    </row>
    <row r="159" spans="2:10" ht="15">
      <c r="B159" s="236">
        <v>42950.459374999999</v>
      </c>
      <c r="C159" s="308">
        <v>100</v>
      </c>
      <c r="D159" s="307">
        <f t="shared" si="2"/>
        <v>5</v>
      </c>
      <c r="E159" s="308">
        <v>95</v>
      </c>
      <c r="F159" s="149" t="s">
        <v>221</v>
      </c>
      <c r="G159" s="309"/>
      <c r="H159" s="5"/>
      <c r="I159" s="148"/>
      <c r="J159" s="5"/>
    </row>
    <row r="160" spans="2:10" ht="15">
      <c r="B160" s="236">
        <v>42950.459421296298</v>
      </c>
      <c r="C160" s="308">
        <v>100</v>
      </c>
      <c r="D160" s="307">
        <f t="shared" si="2"/>
        <v>5</v>
      </c>
      <c r="E160" s="308">
        <v>95</v>
      </c>
      <c r="F160" s="149" t="s">
        <v>127</v>
      </c>
      <c r="G160" s="309"/>
      <c r="H160" s="5"/>
      <c r="I160" s="148"/>
      <c r="J160" s="5"/>
    </row>
    <row r="161" spans="2:10" ht="15">
      <c r="B161" s="236">
        <v>42950.464398148149</v>
      </c>
      <c r="C161" s="308">
        <v>2700</v>
      </c>
      <c r="D161" s="307">
        <f t="shared" si="2"/>
        <v>135</v>
      </c>
      <c r="E161" s="308">
        <v>2565</v>
      </c>
      <c r="F161" s="149" t="s">
        <v>222</v>
      </c>
      <c r="G161" s="309"/>
      <c r="H161" s="5"/>
      <c r="I161" s="148"/>
      <c r="J161" s="5"/>
    </row>
    <row r="162" spans="2:10" ht="15">
      <c r="B162" s="236">
        <v>42950.464768518519</v>
      </c>
      <c r="C162" s="308">
        <v>50</v>
      </c>
      <c r="D162" s="307">
        <f t="shared" si="2"/>
        <v>2.5</v>
      </c>
      <c r="E162" s="308">
        <v>47.5</v>
      </c>
      <c r="F162" s="149" t="s">
        <v>223</v>
      </c>
      <c r="G162" s="309"/>
      <c r="H162" s="5"/>
      <c r="I162" s="148"/>
      <c r="J162" s="5"/>
    </row>
    <row r="163" spans="2:10" ht="15">
      <c r="B163" s="236">
        <v>42950.470902777779</v>
      </c>
      <c r="C163" s="308">
        <v>200</v>
      </c>
      <c r="D163" s="307">
        <f t="shared" si="2"/>
        <v>10</v>
      </c>
      <c r="E163" s="308">
        <v>190</v>
      </c>
      <c r="F163" s="149" t="s">
        <v>224</v>
      </c>
      <c r="G163" s="309"/>
      <c r="H163" s="5"/>
      <c r="I163" s="148"/>
      <c r="J163" s="5"/>
    </row>
    <row r="164" spans="2:10" ht="15">
      <c r="B164" s="236">
        <v>42950.52925925926</v>
      </c>
      <c r="C164" s="308">
        <v>500</v>
      </c>
      <c r="D164" s="307">
        <f t="shared" si="2"/>
        <v>40</v>
      </c>
      <c r="E164" s="308">
        <v>460</v>
      </c>
      <c r="F164" s="149" t="s">
        <v>225</v>
      </c>
      <c r="G164" s="309"/>
      <c r="H164" s="5"/>
      <c r="I164" s="148"/>
      <c r="J164" s="5"/>
    </row>
    <row r="165" spans="2:10" ht="15">
      <c r="B165" s="236">
        <v>42950.547326388885</v>
      </c>
      <c r="C165" s="308">
        <v>200</v>
      </c>
      <c r="D165" s="307">
        <f t="shared" si="2"/>
        <v>10</v>
      </c>
      <c r="E165" s="308">
        <v>190</v>
      </c>
      <c r="F165" s="149" t="s">
        <v>226</v>
      </c>
      <c r="G165" s="309"/>
      <c r="H165" s="5"/>
      <c r="I165" s="148"/>
      <c r="J165" s="5"/>
    </row>
    <row r="166" spans="2:10" ht="15">
      <c r="B166" s="236">
        <v>42950.559432870374</v>
      </c>
      <c r="C166" s="308">
        <v>100</v>
      </c>
      <c r="D166" s="307">
        <f t="shared" si="2"/>
        <v>8</v>
      </c>
      <c r="E166" s="308">
        <v>92</v>
      </c>
      <c r="F166" s="149" t="s">
        <v>227</v>
      </c>
      <c r="G166" s="309"/>
      <c r="H166" s="5"/>
      <c r="I166" s="148"/>
      <c r="J166" s="5"/>
    </row>
    <row r="167" spans="2:10" ht="15">
      <c r="B167" s="236">
        <v>42950.567002314812</v>
      </c>
      <c r="C167" s="308">
        <v>75</v>
      </c>
      <c r="D167" s="307">
        <f t="shared" si="2"/>
        <v>5.25</v>
      </c>
      <c r="E167" s="308">
        <v>69.75</v>
      </c>
      <c r="F167" s="149" t="s">
        <v>228</v>
      </c>
      <c r="G167" s="309"/>
      <c r="H167" s="5"/>
      <c r="I167" s="148"/>
      <c r="J167" s="5"/>
    </row>
    <row r="168" spans="2:10" ht="15">
      <c r="B168" s="236">
        <v>42950.581458333334</v>
      </c>
      <c r="C168" s="308">
        <v>100</v>
      </c>
      <c r="D168" s="307">
        <f t="shared" si="2"/>
        <v>5</v>
      </c>
      <c r="E168" s="308">
        <v>95</v>
      </c>
      <c r="F168" s="149" t="s">
        <v>229</v>
      </c>
      <c r="G168" s="309"/>
      <c r="H168" s="5"/>
      <c r="I168" s="148"/>
      <c r="J168" s="5"/>
    </row>
    <row r="169" spans="2:10" ht="15">
      <c r="B169" s="236">
        <v>42950.583495370367</v>
      </c>
      <c r="C169" s="308">
        <v>500</v>
      </c>
      <c r="D169" s="307">
        <f t="shared" si="2"/>
        <v>25</v>
      </c>
      <c r="E169" s="308">
        <v>475</v>
      </c>
      <c r="F169" s="149" t="s">
        <v>230</v>
      </c>
      <c r="G169" s="309"/>
      <c r="H169" s="5"/>
      <c r="I169" s="148"/>
      <c r="J169" s="5"/>
    </row>
    <row r="170" spans="2:10" ht="15">
      <c r="B170" s="236">
        <v>42950.605347222219</v>
      </c>
      <c r="C170" s="308">
        <v>454</v>
      </c>
      <c r="D170" s="307">
        <f t="shared" si="2"/>
        <v>31.779999999999973</v>
      </c>
      <c r="E170" s="308">
        <v>422.22</v>
      </c>
      <c r="F170" s="149" t="s">
        <v>231</v>
      </c>
      <c r="G170" s="309"/>
      <c r="H170" s="5"/>
      <c r="I170" s="148"/>
      <c r="J170" s="5"/>
    </row>
    <row r="171" spans="2:10" ht="15">
      <c r="B171" s="236">
        <v>42950.60659722222</v>
      </c>
      <c r="C171" s="308">
        <v>50</v>
      </c>
      <c r="D171" s="307">
        <f t="shared" si="2"/>
        <v>3.5</v>
      </c>
      <c r="E171" s="308">
        <v>46.5</v>
      </c>
      <c r="F171" s="149" t="s">
        <v>232</v>
      </c>
      <c r="G171" s="309"/>
      <c r="H171" s="5"/>
      <c r="I171" s="148"/>
      <c r="J171" s="5"/>
    </row>
    <row r="172" spans="2:10" ht="15">
      <c r="B172" s="236">
        <v>42950.607638888891</v>
      </c>
      <c r="C172" s="308">
        <v>50</v>
      </c>
      <c r="D172" s="307">
        <f t="shared" si="2"/>
        <v>3.5</v>
      </c>
      <c r="E172" s="308">
        <v>46.5</v>
      </c>
      <c r="F172" s="149" t="s">
        <v>232</v>
      </c>
      <c r="G172" s="309"/>
      <c r="H172" s="5"/>
      <c r="I172" s="148"/>
      <c r="J172" s="5"/>
    </row>
    <row r="173" spans="2:10" ht="15">
      <c r="B173" s="236">
        <v>42950.615717592591</v>
      </c>
      <c r="C173" s="308">
        <v>10</v>
      </c>
      <c r="D173" s="307">
        <f t="shared" si="2"/>
        <v>0.5</v>
      </c>
      <c r="E173" s="308">
        <v>9.5</v>
      </c>
      <c r="F173" s="149" t="s">
        <v>233</v>
      </c>
      <c r="G173" s="309"/>
      <c r="H173" s="5"/>
      <c r="I173" s="148"/>
      <c r="J173" s="5"/>
    </row>
    <row r="174" spans="2:10" ht="15">
      <c r="B174" s="236">
        <v>42950.723807870374</v>
      </c>
      <c r="C174" s="308">
        <v>200</v>
      </c>
      <c r="D174" s="307">
        <f t="shared" si="2"/>
        <v>10</v>
      </c>
      <c r="E174" s="308">
        <v>190</v>
      </c>
      <c r="F174" s="149" t="s">
        <v>234</v>
      </c>
      <c r="G174" s="309"/>
      <c r="H174" s="5"/>
      <c r="I174" s="148"/>
      <c r="J174" s="5"/>
    </row>
    <row r="175" spans="2:10" ht="15">
      <c r="B175" s="236">
        <v>42950.778668981482</v>
      </c>
      <c r="C175" s="308">
        <v>100</v>
      </c>
      <c r="D175" s="307">
        <f t="shared" si="2"/>
        <v>5</v>
      </c>
      <c r="E175" s="308">
        <v>95</v>
      </c>
      <c r="F175" s="149" t="s">
        <v>235</v>
      </c>
      <c r="G175" s="309"/>
      <c r="H175" s="5"/>
      <c r="I175" s="148"/>
      <c r="J175" s="5"/>
    </row>
    <row r="176" spans="2:10" ht="15">
      <c r="B176" s="236">
        <v>42950.832118055558</v>
      </c>
      <c r="C176" s="308">
        <v>300</v>
      </c>
      <c r="D176" s="307">
        <f t="shared" si="2"/>
        <v>24</v>
      </c>
      <c r="E176" s="308">
        <v>276</v>
      </c>
      <c r="F176" s="149" t="s">
        <v>236</v>
      </c>
      <c r="G176" s="309"/>
      <c r="H176" s="5"/>
      <c r="I176" s="148"/>
      <c r="J176" s="5"/>
    </row>
    <row r="177" spans="2:10" ht="15">
      <c r="B177" s="236">
        <v>42950.856076388889</v>
      </c>
      <c r="C177" s="308">
        <v>50</v>
      </c>
      <c r="D177" s="307">
        <f t="shared" si="2"/>
        <v>2.5</v>
      </c>
      <c r="E177" s="308">
        <v>47.5</v>
      </c>
      <c r="F177" s="149" t="s">
        <v>153</v>
      </c>
      <c r="G177" s="309"/>
      <c r="H177" s="5"/>
      <c r="I177" s="148"/>
      <c r="J177" s="5"/>
    </row>
    <row r="178" spans="2:10" ht="15">
      <c r="B178" s="236">
        <v>42950.889317129629</v>
      </c>
      <c r="C178" s="308">
        <v>100</v>
      </c>
      <c r="D178" s="307">
        <f t="shared" si="2"/>
        <v>8</v>
      </c>
      <c r="E178" s="308">
        <v>92</v>
      </c>
      <c r="F178" s="149" t="s">
        <v>237</v>
      </c>
      <c r="G178" s="309"/>
      <c r="H178" s="5"/>
      <c r="I178" s="148"/>
      <c r="J178" s="5"/>
    </row>
    <row r="179" spans="2:10" ht="15">
      <c r="B179" s="236">
        <v>42950.897106481483</v>
      </c>
      <c r="C179" s="308">
        <v>100</v>
      </c>
      <c r="D179" s="307">
        <f t="shared" si="2"/>
        <v>5</v>
      </c>
      <c r="E179" s="308">
        <v>95</v>
      </c>
      <c r="F179" s="149" t="s">
        <v>238</v>
      </c>
      <c r="G179" s="309"/>
      <c r="H179" s="5"/>
      <c r="I179" s="148"/>
      <c r="J179" s="5"/>
    </row>
    <row r="180" spans="2:10" ht="15">
      <c r="B180" s="236">
        <v>42950.922789351855</v>
      </c>
      <c r="C180" s="308">
        <v>500</v>
      </c>
      <c r="D180" s="307">
        <f t="shared" si="2"/>
        <v>25</v>
      </c>
      <c r="E180" s="308">
        <v>475</v>
      </c>
      <c r="F180" s="149" t="s">
        <v>239</v>
      </c>
      <c r="G180" s="309"/>
      <c r="H180" s="5"/>
      <c r="I180" s="148"/>
      <c r="J180" s="5"/>
    </row>
    <row r="181" spans="2:10" ht="15">
      <c r="B181" s="236">
        <v>42950.927881944444</v>
      </c>
      <c r="C181" s="308">
        <v>100</v>
      </c>
      <c r="D181" s="307">
        <f t="shared" si="2"/>
        <v>5</v>
      </c>
      <c r="E181" s="308">
        <v>95</v>
      </c>
      <c r="F181" s="149" t="s">
        <v>240</v>
      </c>
      <c r="G181" s="309"/>
      <c r="H181" s="5"/>
      <c r="I181" s="148"/>
      <c r="J181" s="5"/>
    </row>
    <row r="182" spans="2:10" ht="15">
      <c r="B182" s="236">
        <v>42950.935717592591</v>
      </c>
      <c r="C182" s="308">
        <v>400</v>
      </c>
      <c r="D182" s="307">
        <f t="shared" si="2"/>
        <v>32</v>
      </c>
      <c r="E182" s="308">
        <v>368</v>
      </c>
      <c r="F182" s="149" t="s">
        <v>241</v>
      </c>
      <c r="G182" s="309"/>
      <c r="H182" s="5"/>
      <c r="I182" s="148"/>
      <c r="J182" s="5"/>
    </row>
    <row r="183" spans="2:10" ht="15">
      <c r="B183" s="236">
        <v>42951.044548611113</v>
      </c>
      <c r="C183" s="308">
        <v>25</v>
      </c>
      <c r="D183" s="307">
        <f t="shared" si="2"/>
        <v>1.25</v>
      </c>
      <c r="E183" s="308">
        <v>23.75</v>
      </c>
      <c r="F183" s="149" t="s">
        <v>242</v>
      </c>
      <c r="G183" s="309"/>
      <c r="H183" s="5"/>
      <c r="I183" s="148"/>
      <c r="J183" s="5"/>
    </row>
    <row r="184" spans="2:10" ht="15">
      <c r="B184" s="236">
        <v>42951.082731481481</v>
      </c>
      <c r="C184" s="308">
        <v>100</v>
      </c>
      <c r="D184" s="307">
        <f t="shared" si="2"/>
        <v>8</v>
      </c>
      <c r="E184" s="308">
        <v>92</v>
      </c>
      <c r="F184" s="149" t="s">
        <v>243</v>
      </c>
      <c r="G184" s="309"/>
      <c r="H184" s="5"/>
      <c r="I184" s="148"/>
      <c r="J184" s="5"/>
    </row>
    <row r="185" spans="2:10" ht="15">
      <c r="B185" s="236">
        <v>42951.208599537036</v>
      </c>
      <c r="C185" s="308">
        <v>200</v>
      </c>
      <c r="D185" s="307">
        <f t="shared" si="2"/>
        <v>10</v>
      </c>
      <c r="E185" s="308">
        <v>190</v>
      </c>
      <c r="F185" s="149" t="s">
        <v>244</v>
      </c>
      <c r="G185" s="309"/>
      <c r="H185" s="5"/>
      <c r="I185" s="148"/>
      <c r="J185" s="5"/>
    </row>
    <row r="186" spans="2:10" ht="15">
      <c r="B186" s="236">
        <v>42951.308113425926</v>
      </c>
      <c r="C186" s="308">
        <v>1400</v>
      </c>
      <c r="D186" s="307">
        <f t="shared" si="2"/>
        <v>70</v>
      </c>
      <c r="E186" s="308">
        <v>1330</v>
      </c>
      <c r="F186" s="149" t="s">
        <v>245</v>
      </c>
      <c r="G186" s="309"/>
      <c r="H186" s="5"/>
      <c r="I186" s="148"/>
      <c r="J186" s="5"/>
    </row>
    <row r="187" spans="2:10" ht="15">
      <c r="B187" s="236">
        <v>42951.315671296295</v>
      </c>
      <c r="C187" s="308">
        <v>101</v>
      </c>
      <c r="D187" s="307">
        <f t="shared" si="2"/>
        <v>8.0799999999999983</v>
      </c>
      <c r="E187" s="308">
        <v>92.92</v>
      </c>
      <c r="F187" s="149" t="s">
        <v>246</v>
      </c>
      <c r="G187" s="309"/>
      <c r="H187" s="5"/>
      <c r="I187" s="148"/>
      <c r="J187" s="5"/>
    </row>
    <row r="188" spans="2:10" ht="15">
      <c r="B188" s="236">
        <v>42951.357164351852</v>
      </c>
      <c r="C188" s="308">
        <v>100</v>
      </c>
      <c r="D188" s="307">
        <f t="shared" si="2"/>
        <v>8</v>
      </c>
      <c r="E188" s="308">
        <v>92</v>
      </c>
      <c r="F188" s="149" t="s">
        <v>247</v>
      </c>
      <c r="G188" s="309"/>
      <c r="H188" s="5"/>
      <c r="I188" s="148"/>
      <c r="J188" s="5"/>
    </row>
    <row r="189" spans="2:10" ht="15">
      <c r="B189" s="236">
        <v>42951.406585648147</v>
      </c>
      <c r="C189" s="308">
        <v>80</v>
      </c>
      <c r="D189" s="307">
        <f t="shared" si="2"/>
        <v>6.4000000000000057</v>
      </c>
      <c r="E189" s="308">
        <v>73.599999999999994</v>
      </c>
      <c r="F189" s="149" t="s">
        <v>248</v>
      </c>
      <c r="G189" s="309"/>
      <c r="H189" s="5"/>
      <c r="I189" s="148"/>
      <c r="J189" s="5"/>
    </row>
    <row r="190" spans="2:10" ht="15">
      <c r="B190" s="236">
        <v>42951.442893518521</v>
      </c>
      <c r="C190" s="308">
        <v>70</v>
      </c>
      <c r="D190" s="307">
        <f t="shared" si="2"/>
        <v>3.5</v>
      </c>
      <c r="E190" s="308">
        <v>66.5</v>
      </c>
      <c r="F190" s="149" t="s">
        <v>249</v>
      </c>
      <c r="G190" s="309"/>
      <c r="H190" s="5"/>
      <c r="I190" s="148"/>
      <c r="J190" s="5"/>
    </row>
    <row r="191" spans="2:10" ht="15">
      <c r="B191" s="236">
        <v>42951.458402777775</v>
      </c>
      <c r="C191" s="308">
        <v>100</v>
      </c>
      <c r="D191" s="307">
        <f t="shared" si="2"/>
        <v>5</v>
      </c>
      <c r="E191" s="308">
        <v>95</v>
      </c>
      <c r="F191" s="149" t="s">
        <v>250</v>
      </c>
      <c r="G191" s="309"/>
      <c r="H191" s="5"/>
      <c r="I191" s="148"/>
      <c r="J191" s="5"/>
    </row>
    <row r="192" spans="2:10" ht="15">
      <c r="B192" s="236">
        <v>42951.458634259259</v>
      </c>
      <c r="C192" s="308">
        <v>100</v>
      </c>
      <c r="D192" s="307">
        <f t="shared" si="2"/>
        <v>8</v>
      </c>
      <c r="E192" s="308">
        <v>92</v>
      </c>
      <c r="F192" s="149" t="s">
        <v>251</v>
      </c>
      <c r="G192" s="309"/>
      <c r="H192" s="5"/>
      <c r="I192" s="148"/>
      <c r="J192" s="5"/>
    </row>
    <row r="193" spans="2:10" ht="15">
      <c r="B193" s="236">
        <v>42951.458703703705</v>
      </c>
      <c r="C193" s="308">
        <v>50</v>
      </c>
      <c r="D193" s="307">
        <f t="shared" si="2"/>
        <v>3.5</v>
      </c>
      <c r="E193" s="308">
        <v>46.5</v>
      </c>
      <c r="F193" s="149" t="s">
        <v>252</v>
      </c>
      <c r="G193" s="309"/>
      <c r="H193" s="5"/>
      <c r="I193" s="148"/>
      <c r="J193" s="5"/>
    </row>
    <row r="194" spans="2:10" ht="15">
      <c r="B194" s="236">
        <v>42951.459328703706</v>
      </c>
      <c r="C194" s="308">
        <v>100</v>
      </c>
      <c r="D194" s="307">
        <f t="shared" si="2"/>
        <v>8</v>
      </c>
      <c r="E194" s="308">
        <v>92</v>
      </c>
      <c r="F194" s="149" t="s">
        <v>253</v>
      </c>
      <c r="G194" s="309"/>
      <c r="H194" s="5"/>
      <c r="I194" s="148"/>
      <c r="J194" s="5"/>
    </row>
    <row r="195" spans="2:10" ht="15">
      <c r="B195" s="236">
        <v>42951.464837962965</v>
      </c>
      <c r="C195" s="308">
        <v>50</v>
      </c>
      <c r="D195" s="307">
        <f t="shared" si="2"/>
        <v>2.5</v>
      </c>
      <c r="E195" s="308">
        <v>47.5</v>
      </c>
      <c r="F195" s="149" t="s">
        <v>254</v>
      </c>
      <c r="G195" s="309"/>
      <c r="H195" s="5"/>
      <c r="I195" s="148"/>
      <c r="J195" s="5"/>
    </row>
    <row r="196" spans="2:10" ht="15">
      <c r="B196" s="236">
        <v>42951.477696759262</v>
      </c>
      <c r="C196" s="308">
        <v>100</v>
      </c>
      <c r="D196" s="307">
        <f t="shared" si="2"/>
        <v>8</v>
      </c>
      <c r="E196" s="308">
        <v>92</v>
      </c>
      <c r="F196" s="149" t="s">
        <v>255</v>
      </c>
      <c r="G196" s="309"/>
      <c r="H196" s="5"/>
      <c r="I196" s="148"/>
      <c r="J196" s="5"/>
    </row>
    <row r="197" spans="2:10" ht="15">
      <c r="B197" s="236">
        <v>42951.581273148149</v>
      </c>
      <c r="C197" s="308">
        <v>1000</v>
      </c>
      <c r="D197" s="307">
        <f t="shared" si="2"/>
        <v>50</v>
      </c>
      <c r="E197" s="308">
        <v>950</v>
      </c>
      <c r="F197" s="149" t="s">
        <v>256</v>
      </c>
      <c r="G197" s="309"/>
      <c r="H197" s="5"/>
      <c r="I197" s="148"/>
      <c r="J197" s="5"/>
    </row>
    <row r="198" spans="2:10" ht="15">
      <c r="B198" s="236">
        <v>42951.589363425926</v>
      </c>
      <c r="C198" s="308">
        <v>75</v>
      </c>
      <c r="D198" s="307">
        <f t="shared" ref="D198:D261" si="3">C198-E198</f>
        <v>3.75</v>
      </c>
      <c r="E198" s="308">
        <v>71.25</v>
      </c>
      <c r="F198" s="149" t="s">
        <v>257</v>
      </c>
      <c r="G198" s="309"/>
      <c r="H198" s="5"/>
      <c r="I198" s="148"/>
      <c r="J198" s="5"/>
    </row>
    <row r="199" spans="2:10" ht="15">
      <c r="B199" s="236">
        <v>42951.622476851851</v>
      </c>
      <c r="C199" s="308">
        <v>1000</v>
      </c>
      <c r="D199" s="307">
        <f t="shared" si="3"/>
        <v>50</v>
      </c>
      <c r="E199" s="308">
        <v>950</v>
      </c>
      <c r="F199" s="149" t="s">
        <v>258</v>
      </c>
      <c r="G199" s="309"/>
      <c r="H199" s="5"/>
      <c r="I199" s="148"/>
      <c r="J199" s="5"/>
    </row>
    <row r="200" spans="2:10" ht="15">
      <c r="B200" s="236">
        <v>42951.624837962961</v>
      </c>
      <c r="C200" s="308">
        <v>500</v>
      </c>
      <c r="D200" s="307">
        <f t="shared" si="3"/>
        <v>25</v>
      </c>
      <c r="E200" s="308">
        <v>475</v>
      </c>
      <c r="F200" s="149" t="s">
        <v>258</v>
      </c>
      <c r="G200" s="309"/>
      <c r="H200" s="5"/>
      <c r="I200" s="148"/>
      <c r="J200" s="5"/>
    </row>
    <row r="201" spans="2:10" ht="15">
      <c r="B201" s="236">
        <v>42951.628229166665</v>
      </c>
      <c r="C201" s="308">
        <v>60</v>
      </c>
      <c r="D201" s="307">
        <f t="shared" si="3"/>
        <v>3</v>
      </c>
      <c r="E201" s="308">
        <v>57</v>
      </c>
      <c r="F201" s="149" t="s">
        <v>259</v>
      </c>
      <c r="G201" s="309"/>
      <c r="H201" s="5"/>
      <c r="I201" s="148"/>
      <c r="J201" s="5"/>
    </row>
    <row r="202" spans="2:10" ht="15">
      <c r="B202" s="236">
        <v>42951.63386574074</v>
      </c>
      <c r="C202" s="308">
        <v>200</v>
      </c>
      <c r="D202" s="307">
        <f t="shared" si="3"/>
        <v>10</v>
      </c>
      <c r="E202" s="308">
        <v>190</v>
      </c>
      <c r="F202" s="149" t="s">
        <v>260</v>
      </c>
      <c r="G202" s="309"/>
      <c r="H202" s="5"/>
      <c r="I202" s="148"/>
      <c r="J202" s="5"/>
    </row>
    <row r="203" spans="2:10" ht="15">
      <c r="B203" s="236">
        <v>42951.640763888892</v>
      </c>
      <c r="C203" s="308">
        <v>300</v>
      </c>
      <c r="D203" s="307">
        <f t="shared" si="3"/>
        <v>15</v>
      </c>
      <c r="E203" s="308">
        <v>285</v>
      </c>
      <c r="F203" s="149" t="s">
        <v>260</v>
      </c>
      <c r="G203" s="309"/>
      <c r="H203" s="5"/>
      <c r="I203" s="148"/>
      <c r="J203" s="5"/>
    </row>
    <row r="204" spans="2:10" ht="15">
      <c r="B204" s="236">
        <v>42951.659710648149</v>
      </c>
      <c r="C204" s="308">
        <v>500</v>
      </c>
      <c r="D204" s="307">
        <f t="shared" si="3"/>
        <v>40</v>
      </c>
      <c r="E204" s="308">
        <v>460</v>
      </c>
      <c r="F204" s="149" t="s">
        <v>261</v>
      </c>
      <c r="G204" s="309"/>
      <c r="H204" s="5"/>
      <c r="I204" s="148"/>
      <c r="J204" s="5"/>
    </row>
    <row r="205" spans="2:10" ht="15">
      <c r="B205" s="236">
        <v>42951.684560185182</v>
      </c>
      <c r="C205" s="308">
        <v>1000</v>
      </c>
      <c r="D205" s="307">
        <f t="shared" si="3"/>
        <v>50</v>
      </c>
      <c r="E205" s="308">
        <v>950</v>
      </c>
      <c r="F205" s="149" t="s">
        <v>262</v>
      </c>
      <c r="G205" s="309"/>
      <c r="H205" s="5"/>
      <c r="I205" s="148"/>
      <c r="J205" s="5"/>
    </row>
    <row r="206" spans="2:10" ht="15">
      <c r="B206" s="236">
        <v>42951.792083333334</v>
      </c>
      <c r="C206" s="308">
        <v>50</v>
      </c>
      <c r="D206" s="307">
        <f t="shared" si="3"/>
        <v>2.5</v>
      </c>
      <c r="E206" s="308">
        <v>47.5</v>
      </c>
      <c r="F206" s="149" t="s">
        <v>263</v>
      </c>
      <c r="G206" s="309"/>
      <c r="H206" s="5"/>
      <c r="I206" s="148"/>
      <c r="J206" s="5"/>
    </row>
    <row r="207" spans="2:10" ht="15">
      <c r="B207" s="236">
        <v>42951.823854166665</v>
      </c>
      <c r="C207" s="308">
        <v>100</v>
      </c>
      <c r="D207" s="307">
        <f t="shared" si="3"/>
        <v>8</v>
      </c>
      <c r="E207" s="308">
        <v>92</v>
      </c>
      <c r="F207" s="149" t="s">
        <v>264</v>
      </c>
      <c r="G207" s="309"/>
      <c r="H207" s="5"/>
      <c r="I207" s="148"/>
      <c r="J207" s="5"/>
    </row>
    <row r="208" spans="2:10" ht="15">
      <c r="B208" s="236">
        <v>42951.835081018522</v>
      </c>
      <c r="C208" s="308">
        <v>200</v>
      </c>
      <c r="D208" s="307">
        <f t="shared" si="3"/>
        <v>10</v>
      </c>
      <c r="E208" s="308">
        <v>190</v>
      </c>
      <c r="F208" s="149" t="s">
        <v>265</v>
      </c>
      <c r="G208" s="309"/>
      <c r="H208" s="5"/>
      <c r="I208" s="148"/>
      <c r="J208" s="5"/>
    </row>
    <row r="209" spans="2:10" ht="15">
      <c r="B209" s="236">
        <v>42951.837581018517</v>
      </c>
      <c r="C209" s="308">
        <v>50</v>
      </c>
      <c r="D209" s="307">
        <f t="shared" si="3"/>
        <v>3.5</v>
      </c>
      <c r="E209" s="308">
        <v>46.5</v>
      </c>
      <c r="F209" s="149" t="s">
        <v>266</v>
      </c>
      <c r="G209" s="309"/>
      <c r="H209" s="5"/>
      <c r="I209" s="148"/>
      <c r="J209" s="5"/>
    </row>
    <row r="210" spans="2:10" ht="15">
      <c r="B210" s="236">
        <v>42951.876423611109</v>
      </c>
      <c r="C210" s="308">
        <v>200</v>
      </c>
      <c r="D210" s="307">
        <f t="shared" si="3"/>
        <v>16</v>
      </c>
      <c r="E210" s="308">
        <v>184</v>
      </c>
      <c r="F210" s="149" t="s">
        <v>267</v>
      </c>
      <c r="G210" s="309"/>
      <c r="H210" s="5"/>
      <c r="I210" s="148"/>
      <c r="J210" s="5"/>
    </row>
    <row r="211" spans="2:10" ht="15">
      <c r="B211" s="236">
        <v>42951.877743055556</v>
      </c>
      <c r="C211" s="308">
        <v>50</v>
      </c>
      <c r="D211" s="307">
        <f t="shared" si="3"/>
        <v>4</v>
      </c>
      <c r="E211" s="308">
        <v>46</v>
      </c>
      <c r="F211" s="149" t="s">
        <v>267</v>
      </c>
      <c r="G211" s="309"/>
      <c r="H211" s="5"/>
      <c r="I211" s="148"/>
      <c r="J211" s="5"/>
    </row>
    <row r="212" spans="2:10" ht="15">
      <c r="B212" s="236">
        <v>42951.886180555557</v>
      </c>
      <c r="C212" s="308">
        <v>10</v>
      </c>
      <c r="D212" s="307">
        <f t="shared" si="3"/>
        <v>0.5</v>
      </c>
      <c r="E212" s="308">
        <v>9.5</v>
      </c>
      <c r="F212" s="149" t="s">
        <v>268</v>
      </c>
      <c r="G212" s="309"/>
      <c r="H212" s="5"/>
      <c r="I212" s="148"/>
      <c r="J212" s="5"/>
    </row>
    <row r="213" spans="2:10" ht="15">
      <c r="B213" s="236">
        <v>42951.887974537036</v>
      </c>
      <c r="C213" s="308">
        <v>10</v>
      </c>
      <c r="D213" s="307">
        <f t="shared" si="3"/>
        <v>0.5</v>
      </c>
      <c r="E213" s="308">
        <v>9.5</v>
      </c>
      <c r="F213" s="149" t="s">
        <v>268</v>
      </c>
      <c r="G213" s="309"/>
      <c r="H213" s="5"/>
      <c r="I213" s="148"/>
      <c r="J213" s="5"/>
    </row>
    <row r="214" spans="2:10" ht="15">
      <c r="B214" s="236">
        <v>42951.90048611111</v>
      </c>
      <c r="C214" s="308">
        <v>300</v>
      </c>
      <c r="D214" s="307">
        <f t="shared" si="3"/>
        <v>15</v>
      </c>
      <c r="E214" s="308">
        <v>285</v>
      </c>
      <c r="F214" s="149" t="s">
        <v>269</v>
      </c>
      <c r="G214" s="309"/>
      <c r="H214" s="5"/>
      <c r="I214" s="148"/>
      <c r="J214" s="5"/>
    </row>
    <row r="215" spans="2:10" ht="15">
      <c r="B215" s="236">
        <v>42951.913437499999</v>
      </c>
      <c r="C215" s="308">
        <v>100</v>
      </c>
      <c r="D215" s="307">
        <f t="shared" si="3"/>
        <v>5</v>
      </c>
      <c r="E215" s="308">
        <v>95</v>
      </c>
      <c r="F215" s="149" t="s">
        <v>270</v>
      </c>
      <c r="G215" s="309"/>
      <c r="H215" s="5"/>
      <c r="I215" s="148"/>
      <c r="J215" s="5"/>
    </row>
    <row r="216" spans="2:10" ht="15">
      <c r="B216" s="236">
        <v>42951.917800925927</v>
      </c>
      <c r="C216" s="308">
        <v>50</v>
      </c>
      <c r="D216" s="307">
        <f t="shared" si="3"/>
        <v>2.5</v>
      </c>
      <c r="E216" s="308">
        <v>47.5</v>
      </c>
      <c r="F216" s="149" t="s">
        <v>271</v>
      </c>
      <c r="G216" s="309"/>
      <c r="H216" s="5"/>
      <c r="I216" s="148"/>
      <c r="J216" s="5"/>
    </row>
    <row r="217" spans="2:10" ht="15">
      <c r="B217" s="236">
        <v>42951.929699074077</v>
      </c>
      <c r="C217" s="308">
        <v>300</v>
      </c>
      <c r="D217" s="307">
        <f t="shared" si="3"/>
        <v>24</v>
      </c>
      <c r="E217" s="308">
        <v>276</v>
      </c>
      <c r="F217" s="149" t="s">
        <v>272</v>
      </c>
      <c r="G217" s="309"/>
      <c r="H217" s="5"/>
      <c r="I217" s="148"/>
      <c r="J217" s="5"/>
    </row>
    <row r="218" spans="2:10" ht="15">
      <c r="B218" s="236">
        <v>42951.931863425925</v>
      </c>
      <c r="C218" s="308">
        <v>50</v>
      </c>
      <c r="D218" s="307">
        <f t="shared" si="3"/>
        <v>2.5</v>
      </c>
      <c r="E218" s="308">
        <v>47.5</v>
      </c>
      <c r="F218" s="149" t="s">
        <v>273</v>
      </c>
      <c r="G218" s="309"/>
      <c r="H218" s="5"/>
      <c r="I218" s="148"/>
      <c r="J218" s="5"/>
    </row>
    <row r="219" spans="2:10" ht="15">
      <c r="B219" s="236">
        <v>42951.938564814816</v>
      </c>
      <c r="C219" s="308">
        <v>200</v>
      </c>
      <c r="D219" s="307">
        <f t="shared" si="3"/>
        <v>10</v>
      </c>
      <c r="E219" s="308">
        <v>190</v>
      </c>
      <c r="F219" s="149" t="s">
        <v>274</v>
      </c>
      <c r="G219" s="309"/>
      <c r="H219" s="5"/>
      <c r="I219" s="148"/>
      <c r="J219" s="5"/>
    </row>
    <row r="220" spans="2:10" ht="15">
      <c r="B220" s="236">
        <v>42951.953935185185</v>
      </c>
      <c r="C220" s="308">
        <v>50</v>
      </c>
      <c r="D220" s="307">
        <f t="shared" si="3"/>
        <v>2.5</v>
      </c>
      <c r="E220" s="308">
        <v>47.5</v>
      </c>
      <c r="F220" s="149" t="s">
        <v>275</v>
      </c>
      <c r="G220" s="309"/>
      <c r="H220" s="5"/>
      <c r="I220" s="148"/>
      <c r="J220" s="5"/>
    </row>
    <row r="221" spans="2:10" ht="15">
      <c r="B221" s="236">
        <v>42951.954618055555</v>
      </c>
      <c r="C221" s="308">
        <v>150</v>
      </c>
      <c r="D221" s="307">
        <f t="shared" si="3"/>
        <v>10.5</v>
      </c>
      <c r="E221" s="308">
        <v>139.5</v>
      </c>
      <c r="F221" s="149" t="s">
        <v>276</v>
      </c>
      <c r="G221" s="309"/>
      <c r="H221" s="5"/>
      <c r="I221" s="148"/>
      <c r="J221" s="5"/>
    </row>
    <row r="222" spans="2:10" ht="15">
      <c r="B222" s="236">
        <v>42952.000127314815</v>
      </c>
      <c r="C222" s="308">
        <v>500</v>
      </c>
      <c r="D222" s="307">
        <f t="shared" si="3"/>
        <v>25</v>
      </c>
      <c r="E222" s="308">
        <v>475</v>
      </c>
      <c r="F222" s="149" t="s">
        <v>277</v>
      </c>
      <c r="G222" s="309"/>
      <c r="H222" s="5"/>
      <c r="I222" s="148"/>
      <c r="J222" s="5"/>
    </row>
    <row r="223" spans="2:10" ht="15">
      <c r="B223" s="236">
        <v>42952.000196759262</v>
      </c>
      <c r="C223" s="308">
        <v>20</v>
      </c>
      <c r="D223" s="307">
        <f t="shared" si="3"/>
        <v>1.6000000000000014</v>
      </c>
      <c r="E223" s="308">
        <v>18.399999999999999</v>
      </c>
      <c r="F223" s="149" t="s">
        <v>278</v>
      </c>
      <c r="G223" s="309"/>
      <c r="H223" s="5"/>
      <c r="I223" s="148"/>
      <c r="J223" s="5"/>
    </row>
    <row r="224" spans="2:10" ht="15">
      <c r="B224" s="236">
        <v>42952.181956018518</v>
      </c>
      <c r="C224" s="308">
        <v>100</v>
      </c>
      <c r="D224" s="307">
        <f t="shared" si="3"/>
        <v>8</v>
      </c>
      <c r="E224" s="308">
        <v>92</v>
      </c>
      <c r="F224" s="149" t="s">
        <v>279</v>
      </c>
      <c r="G224" s="309"/>
      <c r="H224" s="5"/>
      <c r="I224" s="148"/>
      <c r="J224" s="5"/>
    </row>
    <row r="225" spans="2:10" ht="15">
      <c r="B225" s="236">
        <v>42952.402187500003</v>
      </c>
      <c r="C225" s="308">
        <v>100</v>
      </c>
      <c r="D225" s="307">
        <f t="shared" si="3"/>
        <v>8</v>
      </c>
      <c r="E225" s="308">
        <v>92</v>
      </c>
      <c r="F225" s="149" t="s">
        <v>280</v>
      </c>
      <c r="G225" s="309"/>
      <c r="H225" s="5"/>
      <c r="I225" s="148"/>
      <c r="J225" s="5"/>
    </row>
    <row r="226" spans="2:10" ht="15">
      <c r="B226" s="236">
        <v>42952.403020833335</v>
      </c>
      <c r="C226" s="308">
        <v>900</v>
      </c>
      <c r="D226" s="307">
        <f t="shared" si="3"/>
        <v>72</v>
      </c>
      <c r="E226" s="308">
        <v>828</v>
      </c>
      <c r="F226" s="149" t="s">
        <v>280</v>
      </c>
      <c r="G226" s="309"/>
      <c r="H226" s="5"/>
      <c r="I226" s="148"/>
      <c r="J226" s="5"/>
    </row>
    <row r="227" spans="2:10" ht="15">
      <c r="B227" s="236">
        <v>42952.409479166665</v>
      </c>
      <c r="C227" s="308">
        <v>1000</v>
      </c>
      <c r="D227" s="307">
        <f t="shared" si="3"/>
        <v>70</v>
      </c>
      <c r="E227" s="308">
        <v>930</v>
      </c>
      <c r="F227" s="149" t="s">
        <v>281</v>
      </c>
      <c r="G227" s="309"/>
      <c r="H227" s="5"/>
      <c r="I227" s="148"/>
      <c r="J227" s="5"/>
    </row>
    <row r="228" spans="2:10" ht="15">
      <c r="B228" s="236">
        <v>42952.426458333335</v>
      </c>
      <c r="C228" s="308">
        <v>45</v>
      </c>
      <c r="D228" s="307">
        <f t="shared" si="3"/>
        <v>3.6000000000000014</v>
      </c>
      <c r="E228" s="308">
        <v>41.4</v>
      </c>
      <c r="F228" s="149" t="s">
        <v>282</v>
      </c>
      <c r="G228" s="309"/>
      <c r="H228" s="5"/>
      <c r="I228" s="148"/>
      <c r="J228" s="5"/>
    </row>
    <row r="229" spans="2:10" ht="15">
      <c r="B229" s="236">
        <v>42952.440185185187</v>
      </c>
      <c r="C229" s="308">
        <v>100</v>
      </c>
      <c r="D229" s="307">
        <f t="shared" si="3"/>
        <v>8</v>
      </c>
      <c r="E229" s="308">
        <v>92</v>
      </c>
      <c r="F229" s="149" t="s">
        <v>247</v>
      </c>
      <c r="G229" s="309"/>
      <c r="H229" s="5"/>
      <c r="I229" s="148"/>
      <c r="J229" s="5"/>
    </row>
    <row r="230" spans="2:10" ht="15">
      <c r="B230" s="236">
        <v>42952.445277777777</v>
      </c>
      <c r="C230" s="308">
        <v>100</v>
      </c>
      <c r="D230" s="307">
        <f t="shared" si="3"/>
        <v>5</v>
      </c>
      <c r="E230" s="308">
        <v>95</v>
      </c>
      <c r="F230" s="149" t="s">
        <v>283</v>
      </c>
      <c r="G230" s="309"/>
      <c r="H230" s="5"/>
      <c r="I230" s="148"/>
      <c r="J230" s="5"/>
    </row>
    <row r="231" spans="2:10" ht="15">
      <c r="B231" s="236">
        <v>42952.458356481482</v>
      </c>
      <c r="C231" s="308">
        <v>200</v>
      </c>
      <c r="D231" s="307">
        <f t="shared" si="3"/>
        <v>10</v>
      </c>
      <c r="E231" s="308">
        <v>190</v>
      </c>
      <c r="F231" s="149" t="s">
        <v>284</v>
      </c>
      <c r="G231" s="309"/>
      <c r="H231" s="5"/>
      <c r="I231" s="148"/>
      <c r="J231" s="5"/>
    </row>
    <row r="232" spans="2:10" ht="15">
      <c r="B232" s="236">
        <v>42952.458356481482</v>
      </c>
      <c r="C232" s="308">
        <v>30</v>
      </c>
      <c r="D232" s="307">
        <f t="shared" si="3"/>
        <v>1.5</v>
      </c>
      <c r="E232" s="308">
        <v>28.5</v>
      </c>
      <c r="F232" s="149" t="s">
        <v>285</v>
      </c>
      <c r="G232" s="309"/>
      <c r="H232" s="5"/>
      <c r="I232" s="148"/>
      <c r="J232" s="5"/>
    </row>
    <row r="233" spans="2:10" ht="15">
      <c r="B233" s="236">
        <v>42952.458368055559</v>
      </c>
      <c r="C233" s="308">
        <v>50</v>
      </c>
      <c r="D233" s="307">
        <f t="shared" si="3"/>
        <v>3.5</v>
      </c>
      <c r="E233" s="308">
        <v>46.5</v>
      </c>
      <c r="F233" s="149" t="s">
        <v>286</v>
      </c>
      <c r="G233" s="309"/>
      <c r="H233" s="5"/>
      <c r="I233" s="148"/>
      <c r="J233" s="5"/>
    </row>
    <row r="234" spans="2:10" ht="15">
      <c r="B234" s="236">
        <v>42952.458449074074</v>
      </c>
      <c r="C234" s="308">
        <v>100</v>
      </c>
      <c r="D234" s="307">
        <f t="shared" si="3"/>
        <v>5</v>
      </c>
      <c r="E234" s="308">
        <v>95</v>
      </c>
      <c r="F234" s="149" t="s">
        <v>287</v>
      </c>
      <c r="G234" s="309"/>
      <c r="H234" s="5"/>
      <c r="I234" s="148"/>
      <c r="J234" s="5"/>
    </row>
    <row r="235" spans="2:10" ht="15">
      <c r="B235" s="236">
        <v>42952.458483796298</v>
      </c>
      <c r="C235" s="308">
        <v>200</v>
      </c>
      <c r="D235" s="307">
        <f t="shared" si="3"/>
        <v>10</v>
      </c>
      <c r="E235" s="308">
        <v>190</v>
      </c>
      <c r="F235" s="149" t="s">
        <v>284</v>
      </c>
      <c r="G235" s="309"/>
      <c r="H235" s="5"/>
      <c r="I235" s="148"/>
      <c r="J235" s="5"/>
    </row>
    <row r="236" spans="2:10" ht="15">
      <c r="B236" s="236">
        <v>42952.458506944444</v>
      </c>
      <c r="C236" s="308">
        <v>100</v>
      </c>
      <c r="D236" s="307">
        <f t="shared" si="3"/>
        <v>5</v>
      </c>
      <c r="E236" s="308">
        <v>95</v>
      </c>
      <c r="F236" s="149" t="s">
        <v>288</v>
      </c>
      <c r="G236" s="309"/>
      <c r="H236" s="5"/>
      <c r="I236" s="148"/>
      <c r="J236" s="5"/>
    </row>
    <row r="237" spans="2:10" ht="15">
      <c r="B237" s="236">
        <v>42952.458506944444</v>
      </c>
      <c r="C237" s="308">
        <v>100</v>
      </c>
      <c r="D237" s="307">
        <f t="shared" si="3"/>
        <v>5</v>
      </c>
      <c r="E237" s="308">
        <v>95</v>
      </c>
      <c r="F237" s="149" t="s">
        <v>289</v>
      </c>
      <c r="G237" s="309"/>
      <c r="H237" s="5"/>
      <c r="I237" s="148"/>
      <c r="J237" s="5"/>
    </row>
    <row r="238" spans="2:10" ht="15">
      <c r="B238" s="236">
        <v>42952.458541666667</v>
      </c>
      <c r="C238" s="308">
        <v>300</v>
      </c>
      <c r="D238" s="307">
        <f t="shared" si="3"/>
        <v>15</v>
      </c>
      <c r="E238" s="308">
        <v>285</v>
      </c>
      <c r="F238" s="149" t="s">
        <v>290</v>
      </c>
      <c r="G238" s="309"/>
      <c r="H238" s="5"/>
      <c r="I238" s="148"/>
      <c r="J238" s="5"/>
    </row>
    <row r="239" spans="2:10" ht="15">
      <c r="B239" s="236">
        <v>42952.458564814813</v>
      </c>
      <c r="C239" s="308">
        <v>50</v>
      </c>
      <c r="D239" s="307">
        <f t="shared" si="3"/>
        <v>3.5</v>
      </c>
      <c r="E239" s="308">
        <v>46.5</v>
      </c>
      <c r="F239" s="149" t="s">
        <v>291</v>
      </c>
      <c r="G239" s="309"/>
      <c r="H239" s="5"/>
      <c r="I239" s="148"/>
      <c r="J239" s="5"/>
    </row>
    <row r="240" spans="2:10" ht="15">
      <c r="B240" s="236">
        <v>42952.458564814813</v>
      </c>
      <c r="C240" s="308">
        <v>50</v>
      </c>
      <c r="D240" s="307">
        <f t="shared" si="3"/>
        <v>3.5</v>
      </c>
      <c r="E240" s="308">
        <v>46.5</v>
      </c>
      <c r="F240" s="149" t="s">
        <v>292</v>
      </c>
      <c r="G240" s="309"/>
      <c r="H240" s="5"/>
      <c r="I240" s="148"/>
      <c r="J240" s="5"/>
    </row>
    <row r="241" spans="2:10" ht="15">
      <c r="B241" s="236">
        <v>42952.458645833336</v>
      </c>
      <c r="C241" s="308">
        <v>100</v>
      </c>
      <c r="D241" s="307">
        <f t="shared" si="3"/>
        <v>8</v>
      </c>
      <c r="E241" s="308">
        <v>92</v>
      </c>
      <c r="F241" s="149" t="s">
        <v>293</v>
      </c>
      <c r="G241" s="309"/>
      <c r="H241" s="5"/>
      <c r="I241" s="148"/>
      <c r="J241" s="5"/>
    </row>
    <row r="242" spans="2:10" ht="15">
      <c r="B242" s="236">
        <v>42952.458749999998</v>
      </c>
      <c r="C242" s="308">
        <v>50</v>
      </c>
      <c r="D242" s="307">
        <f t="shared" si="3"/>
        <v>2.5</v>
      </c>
      <c r="E242" s="308">
        <v>47.5</v>
      </c>
      <c r="F242" s="149" t="s">
        <v>294</v>
      </c>
      <c r="G242" s="309"/>
      <c r="H242" s="5"/>
      <c r="I242" s="148"/>
      <c r="J242" s="5"/>
    </row>
    <row r="243" spans="2:10" ht="15">
      <c r="B243" s="236">
        <v>42952.458819444444</v>
      </c>
      <c r="C243" s="308">
        <v>500</v>
      </c>
      <c r="D243" s="307">
        <f t="shared" si="3"/>
        <v>25</v>
      </c>
      <c r="E243" s="308">
        <v>475</v>
      </c>
      <c r="F243" s="149" t="s">
        <v>295</v>
      </c>
      <c r="G243" s="309"/>
      <c r="H243" s="5"/>
      <c r="I243" s="148"/>
      <c r="J243" s="5"/>
    </row>
    <row r="244" spans="2:10" ht="15">
      <c r="B244" s="236">
        <v>42952.459305555552</v>
      </c>
      <c r="C244" s="308">
        <v>10</v>
      </c>
      <c r="D244" s="307">
        <f t="shared" si="3"/>
        <v>0.69999999999999929</v>
      </c>
      <c r="E244" s="308">
        <v>9.3000000000000007</v>
      </c>
      <c r="F244" s="149" t="s">
        <v>296</v>
      </c>
      <c r="G244" s="309"/>
      <c r="H244" s="5"/>
      <c r="I244" s="148"/>
      <c r="J244" s="5"/>
    </row>
    <row r="245" spans="2:10" ht="15">
      <c r="B245" s="236">
        <v>42952.481296296297</v>
      </c>
      <c r="C245" s="308">
        <v>100</v>
      </c>
      <c r="D245" s="307">
        <f t="shared" si="3"/>
        <v>8</v>
      </c>
      <c r="E245" s="308">
        <v>92</v>
      </c>
      <c r="F245" s="149" t="s">
        <v>297</v>
      </c>
      <c r="G245" s="309"/>
      <c r="H245" s="5"/>
      <c r="I245" s="148"/>
      <c r="J245" s="5"/>
    </row>
    <row r="246" spans="2:10" ht="15">
      <c r="B246" s="236">
        <v>42952.518622685187</v>
      </c>
      <c r="C246" s="308">
        <v>100</v>
      </c>
      <c r="D246" s="307">
        <f t="shared" si="3"/>
        <v>8</v>
      </c>
      <c r="E246" s="308">
        <v>92</v>
      </c>
      <c r="F246" s="149" t="s">
        <v>298</v>
      </c>
      <c r="G246" s="309"/>
      <c r="H246" s="5"/>
      <c r="I246" s="148"/>
      <c r="J246" s="5"/>
    </row>
    <row r="247" spans="2:10" ht="15">
      <c r="B247" s="236">
        <v>42952.54383101852</v>
      </c>
      <c r="C247" s="308">
        <v>100</v>
      </c>
      <c r="D247" s="307">
        <f t="shared" si="3"/>
        <v>5</v>
      </c>
      <c r="E247" s="308">
        <v>95</v>
      </c>
      <c r="F247" s="149" t="s">
        <v>299</v>
      </c>
      <c r="G247" s="309"/>
      <c r="H247" s="5"/>
      <c r="I247" s="148"/>
      <c r="J247" s="5"/>
    </row>
    <row r="248" spans="2:10" ht="15">
      <c r="B248" s="236">
        <v>42952.553194444445</v>
      </c>
      <c r="C248" s="308">
        <v>100</v>
      </c>
      <c r="D248" s="307">
        <f t="shared" si="3"/>
        <v>8</v>
      </c>
      <c r="E248" s="308">
        <v>92</v>
      </c>
      <c r="F248" s="149" t="s">
        <v>300</v>
      </c>
      <c r="G248" s="309"/>
      <c r="H248" s="5"/>
      <c r="I248" s="148"/>
      <c r="J248" s="5"/>
    </row>
    <row r="249" spans="2:10" ht="15">
      <c r="B249" s="236">
        <v>42952.569664351853</v>
      </c>
      <c r="C249" s="308">
        <v>300</v>
      </c>
      <c r="D249" s="307">
        <f t="shared" si="3"/>
        <v>21</v>
      </c>
      <c r="E249" s="308">
        <v>279</v>
      </c>
      <c r="F249" s="149" t="s">
        <v>301</v>
      </c>
      <c r="G249" s="309"/>
      <c r="H249" s="5"/>
      <c r="I249" s="148"/>
      <c r="J249" s="5"/>
    </row>
    <row r="250" spans="2:10" ht="15">
      <c r="B250" s="236">
        <v>42952.638935185183</v>
      </c>
      <c r="C250" s="308">
        <v>200</v>
      </c>
      <c r="D250" s="307">
        <f t="shared" si="3"/>
        <v>10</v>
      </c>
      <c r="E250" s="308">
        <v>190</v>
      </c>
      <c r="F250" s="149" t="s">
        <v>302</v>
      </c>
      <c r="G250" s="309"/>
      <c r="H250" s="5"/>
      <c r="I250" s="148"/>
      <c r="J250" s="5"/>
    </row>
    <row r="251" spans="2:10" ht="15">
      <c r="B251" s="236">
        <v>42952.663206018522</v>
      </c>
      <c r="C251" s="308">
        <v>150</v>
      </c>
      <c r="D251" s="307">
        <f t="shared" si="3"/>
        <v>12</v>
      </c>
      <c r="E251" s="308">
        <v>138</v>
      </c>
      <c r="F251" s="149" t="s">
        <v>87</v>
      </c>
      <c r="G251" s="309"/>
      <c r="H251" s="5"/>
      <c r="I251" s="148"/>
      <c r="J251" s="5"/>
    </row>
    <row r="252" spans="2:10" ht="15">
      <c r="B252" s="236">
        <v>42952.667858796296</v>
      </c>
      <c r="C252" s="308">
        <v>150</v>
      </c>
      <c r="D252" s="307">
        <f t="shared" si="3"/>
        <v>7.5</v>
      </c>
      <c r="E252" s="308">
        <v>142.5</v>
      </c>
      <c r="F252" s="149" t="s">
        <v>164</v>
      </c>
      <c r="G252" s="309"/>
      <c r="H252" s="5"/>
      <c r="I252" s="148"/>
      <c r="J252" s="5"/>
    </row>
    <row r="253" spans="2:10" ht="15">
      <c r="B253" s="236">
        <v>42952.732511574075</v>
      </c>
      <c r="C253" s="308">
        <v>3000</v>
      </c>
      <c r="D253" s="307">
        <f t="shared" si="3"/>
        <v>150</v>
      </c>
      <c r="E253" s="308">
        <v>2850</v>
      </c>
      <c r="F253" s="149" t="s">
        <v>303</v>
      </c>
      <c r="G253" s="309"/>
      <c r="H253" s="5"/>
      <c r="I253" s="148"/>
      <c r="J253" s="5"/>
    </row>
    <row r="254" spans="2:10" ht="15">
      <c r="B254" s="236">
        <v>42952.748472222222</v>
      </c>
      <c r="C254" s="308">
        <v>500</v>
      </c>
      <c r="D254" s="307">
        <f t="shared" si="3"/>
        <v>25</v>
      </c>
      <c r="E254" s="308">
        <v>475</v>
      </c>
      <c r="F254" s="149" t="s">
        <v>304</v>
      </c>
      <c r="G254" s="309"/>
      <c r="H254" s="5"/>
      <c r="I254" s="148"/>
      <c r="J254" s="5"/>
    </row>
    <row r="255" spans="2:10" ht="15">
      <c r="B255" s="236">
        <v>42952.749050925922</v>
      </c>
      <c r="C255" s="308">
        <v>50</v>
      </c>
      <c r="D255" s="307">
        <f t="shared" si="3"/>
        <v>2.5</v>
      </c>
      <c r="E255" s="308">
        <v>47.5</v>
      </c>
      <c r="F255" s="149" t="s">
        <v>305</v>
      </c>
      <c r="G255" s="309"/>
      <c r="H255" s="5"/>
      <c r="I255" s="148"/>
      <c r="J255" s="5"/>
    </row>
    <row r="256" spans="2:10" ht="15">
      <c r="B256" s="236">
        <v>42952.749814814815</v>
      </c>
      <c r="C256" s="308">
        <v>1700</v>
      </c>
      <c r="D256" s="307">
        <f t="shared" si="3"/>
        <v>85</v>
      </c>
      <c r="E256" s="308">
        <v>1615</v>
      </c>
      <c r="F256" s="149" t="s">
        <v>306</v>
      </c>
      <c r="G256" s="309"/>
      <c r="H256" s="5"/>
      <c r="I256" s="148"/>
      <c r="J256" s="5"/>
    </row>
    <row r="257" spans="2:10" ht="15">
      <c r="B257" s="236">
        <v>42952.809108796297</v>
      </c>
      <c r="C257" s="308">
        <v>100</v>
      </c>
      <c r="D257" s="307">
        <f t="shared" si="3"/>
        <v>5</v>
      </c>
      <c r="E257" s="308">
        <v>95</v>
      </c>
      <c r="F257" s="149" t="s">
        <v>307</v>
      </c>
      <c r="G257" s="309"/>
      <c r="H257" s="5"/>
      <c r="I257" s="148"/>
      <c r="J257" s="5"/>
    </row>
    <row r="258" spans="2:10" ht="15">
      <c r="B258" s="236">
        <v>42952.900092592594</v>
      </c>
      <c r="C258" s="308">
        <v>10</v>
      </c>
      <c r="D258" s="307">
        <f t="shared" si="3"/>
        <v>0.69999999999999929</v>
      </c>
      <c r="E258" s="308">
        <v>9.3000000000000007</v>
      </c>
      <c r="F258" s="149" t="s">
        <v>197</v>
      </c>
      <c r="G258" s="309"/>
      <c r="H258" s="5"/>
      <c r="I258" s="148"/>
      <c r="J258" s="5"/>
    </row>
    <row r="259" spans="2:10" ht="15">
      <c r="B259" s="236">
        <v>42952.910173611112</v>
      </c>
      <c r="C259" s="308">
        <v>100</v>
      </c>
      <c r="D259" s="307">
        <f t="shared" si="3"/>
        <v>5</v>
      </c>
      <c r="E259" s="308">
        <v>95</v>
      </c>
      <c r="F259" s="149" t="s">
        <v>308</v>
      </c>
      <c r="G259" s="309"/>
      <c r="H259" s="5"/>
      <c r="I259" s="148"/>
      <c r="J259" s="5"/>
    </row>
    <row r="260" spans="2:10" ht="15">
      <c r="B260" s="236">
        <v>42952.925451388888</v>
      </c>
      <c r="C260" s="308">
        <v>1000</v>
      </c>
      <c r="D260" s="307">
        <f t="shared" si="3"/>
        <v>50</v>
      </c>
      <c r="E260" s="308">
        <v>950</v>
      </c>
      <c r="F260" s="149" t="s">
        <v>309</v>
      </c>
      <c r="G260" s="309"/>
      <c r="H260" s="5"/>
      <c r="I260" s="148"/>
      <c r="J260" s="5"/>
    </row>
    <row r="261" spans="2:10" ht="15">
      <c r="B261" s="236">
        <v>42952.942002314812</v>
      </c>
      <c r="C261" s="308">
        <v>100</v>
      </c>
      <c r="D261" s="307">
        <f t="shared" si="3"/>
        <v>8</v>
      </c>
      <c r="E261" s="308">
        <v>92</v>
      </c>
      <c r="F261" s="149" t="s">
        <v>310</v>
      </c>
      <c r="G261" s="309"/>
      <c r="H261" s="5"/>
      <c r="I261" s="148"/>
      <c r="J261" s="5"/>
    </row>
    <row r="262" spans="2:10" ht="15">
      <c r="B262" s="236">
        <v>42952.986192129632</v>
      </c>
      <c r="C262" s="308">
        <v>50</v>
      </c>
      <c r="D262" s="307">
        <f t="shared" ref="D262:D325" si="4">C262-E262</f>
        <v>2.5</v>
      </c>
      <c r="E262" s="308">
        <v>47.5</v>
      </c>
      <c r="F262" s="149" t="s">
        <v>311</v>
      </c>
      <c r="G262" s="309"/>
      <c r="H262" s="5"/>
      <c r="I262" s="148"/>
      <c r="J262" s="5"/>
    </row>
    <row r="263" spans="2:10" ht="15">
      <c r="B263" s="236">
        <v>42953.134641203702</v>
      </c>
      <c r="C263" s="308">
        <v>200</v>
      </c>
      <c r="D263" s="307">
        <f t="shared" si="4"/>
        <v>10</v>
      </c>
      <c r="E263" s="308">
        <v>190</v>
      </c>
      <c r="F263" s="149" t="s">
        <v>312</v>
      </c>
      <c r="G263" s="309"/>
      <c r="H263" s="5"/>
      <c r="I263" s="148"/>
      <c r="J263" s="5"/>
    </row>
    <row r="264" spans="2:10" ht="15">
      <c r="B264" s="236">
        <v>42953.314583333333</v>
      </c>
      <c r="C264" s="308">
        <v>200</v>
      </c>
      <c r="D264" s="307">
        <f t="shared" si="4"/>
        <v>10</v>
      </c>
      <c r="E264" s="308">
        <v>190</v>
      </c>
      <c r="F264" s="149" t="s">
        <v>313</v>
      </c>
      <c r="G264" s="309"/>
      <c r="H264" s="5"/>
      <c r="I264" s="148"/>
      <c r="J264" s="5"/>
    </row>
    <row r="265" spans="2:10" ht="15">
      <c r="B265" s="236">
        <v>42953.337210648147</v>
      </c>
      <c r="C265" s="308">
        <v>100</v>
      </c>
      <c r="D265" s="307">
        <f t="shared" si="4"/>
        <v>8</v>
      </c>
      <c r="E265" s="308">
        <v>92</v>
      </c>
      <c r="F265" s="149" t="s">
        <v>247</v>
      </c>
      <c r="G265" s="309"/>
      <c r="H265" s="5"/>
      <c r="I265" s="148"/>
      <c r="J265" s="5"/>
    </row>
    <row r="266" spans="2:10" ht="15">
      <c r="B266" s="236">
        <v>42953.344004629631</v>
      </c>
      <c r="C266" s="308">
        <v>450</v>
      </c>
      <c r="D266" s="307">
        <f t="shared" si="4"/>
        <v>22.5</v>
      </c>
      <c r="E266" s="308">
        <v>427.5</v>
      </c>
      <c r="F266" s="149" t="s">
        <v>314</v>
      </c>
      <c r="G266" s="309"/>
      <c r="H266" s="5"/>
      <c r="I266" s="148"/>
      <c r="J266" s="5"/>
    </row>
    <row r="267" spans="2:10" ht="15">
      <c r="B267" s="236">
        <v>42953.375509259262</v>
      </c>
      <c r="C267" s="308">
        <v>200</v>
      </c>
      <c r="D267" s="307">
        <f t="shared" si="4"/>
        <v>10</v>
      </c>
      <c r="E267" s="308">
        <v>190</v>
      </c>
      <c r="F267" s="149" t="s">
        <v>274</v>
      </c>
      <c r="G267" s="309"/>
      <c r="H267" s="5"/>
      <c r="I267" s="148"/>
      <c r="J267" s="5"/>
    </row>
    <row r="268" spans="2:10" ht="15">
      <c r="B268" s="236">
        <v>42953.417187500003</v>
      </c>
      <c r="C268" s="308">
        <v>100</v>
      </c>
      <c r="D268" s="307">
        <f t="shared" si="4"/>
        <v>5</v>
      </c>
      <c r="E268" s="308">
        <v>95</v>
      </c>
      <c r="F268" s="149" t="s">
        <v>315</v>
      </c>
      <c r="G268" s="309"/>
      <c r="H268" s="5"/>
      <c r="I268" s="148"/>
      <c r="J268" s="5"/>
    </row>
    <row r="269" spans="2:10" ht="15">
      <c r="B269" s="236">
        <v>42953.417187500003</v>
      </c>
      <c r="C269" s="308">
        <v>300</v>
      </c>
      <c r="D269" s="307">
        <f t="shared" si="4"/>
        <v>15</v>
      </c>
      <c r="E269" s="308">
        <v>285</v>
      </c>
      <c r="F269" s="149" t="s">
        <v>316</v>
      </c>
      <c r="G269" s="309"/>
      <c r="H269" s="5"/>
      <c r="I269" s="148"/>
      <c r="J269" s="5"/>
    </row>
    <row r="270" spans="2:10" ht="15">
      <c r="B270" s="236">
        <v>42953.417187500003</v>
      </c>
      <c r="C270" s="308">
        <v>50</v>
      </c>
      <c r="D270" s="307">
        <f t="shared" si="4"/>
        <v>2.5</v>
      </c>
      <c r="E270" s="308">
        <v>47.5</v>
      </c>
      <c r="F270" s="149" t="s">
        <v>317</v>
      </c>
      <c r="G270" s="309"/>
      <c r="H270" s="5"/>
      <c r="I270" s="148"/>
      <c r="J270" s="5"/>
    </row>
    <row r="271" spans="2:10" ht="15">
      <c r="B271" s="236">
        <v>42953.41988425926</v>
      </c>
      <c r="C271" s="308">
        <v>100</v>
      </c>
      <c r="D271" s="307">
        <f t="shared" si="4"/>
        <v>8</v>
      </c>
      <c r="E271" s="308">
        <v>92</v>
      </c>
      <c r="F271" s="149" t="s">
        <v>192</v>
      </c>
      <c r="G271" s="309"/>
      <c r="H271" s="5"/>
      <c r="I271" s="148"/>
      <c r="J271" s="5"/>
    </row>
    <row r="272" spans="2:10" ht="15">
      <c r="B272" s="236">
        <v>42953.450914351852</v>
      </c>
      <c r="C272" s="308">
        <v>50</v>
      </c>
      <c r="D272" s="307">
        <f t="shared" si="4"/>
        <v>2.5</v>
      </c>
      <c r="E272" s="308">
        <v>47.5</v>
      </c>
      <c r="F272" s="149" t="s">
        <v>153</v>
      </c>
      <c r="G272" s="309"/>
      <c r="H272" s="5"/>
      <c r="I272" s="148"/>
      <c r="J272" s="5"/>
    </row>
    <row r="273" spans="2:10" ht="15">
      <c r="B273" s="236">
        <v>42953.451956018522</v>
      </c>
      <c r="C273" s="308">
        <v>500</v>
      </c>
      <c r="D273" s="307">
        <f t="shared" si="4"/>
        <v>25</v>
      </c>
      <c r="E273" s="308">
        <v>475</v>
      </c>
      <c r="F273" s="149" t="s">
        <v>318</v>
      </c>
      <c r="G273" s="309"/>
      <c r="H273" s="5"/>
      <c r="I273" s="148"/>
      <c r="J273" s="5"/>
    </row>
    <row r="274" spans="2:10" ht="15">
      <c r="B274" s="236">
        <v>42953.455127314817</v>
      </c>
      <c r="C274" s="308">
        <v>1000</v>
      </c>
      <c r="D274" s="307">
        <f t="shared" si="4"/>
        <v>80</v>
      </c>
      <c r="E274" s="308">
        <v>920</v>
      </c>
      <c r="F274" s="149" t="s">
        <v>319</v>
      </c>
      <c r="G274" s="309"/>
      <c r="H274" s="5"/>
      <c r="I274" s="148"/>
      <c r="J274" s="5"/>
    </row>
    <row r="275" spans="2:10" ht="15">
      <c r="B275" s="236">
        <v>42953.458414351851</v>
      </c>
      <c r="C275" s="308">
        <v>10</v>
      </c>
      <c r="D275" s="307">
        <f t="shared" si="4"/>
        <v>0.5</v>
      </c>
      <c r="E275" s="308">
        <v>9.5</v>
      </c>
      <c r="F275" s="149" t="s">
        <v>320</v>
      </c>
      <c r="G275" s="309"/>
      <c r="H275" s="5"/>
      <c r="I275" s="148"/>
      <c r="J275" s="5"/>
    </row>
    <row r="276" spans="2:10" ht="15">
      <c r="B276" s="236">
        <v>42953.458414351851</v>
      </c>
      <c r="C276" s="308">
        <v>100</v>
      </c>
      <c r="D276" s="307">
        <f t="shared" si="4"/>
        <v>5</v>
      </c>
      <c r="E276" s="308">
        <v>95</v>
      </c>
      <c r="F276" s="149" t="s">
        <v>321</v>
      </c>
      <c r="G276" s="309"/>
      <c r="H276" s="5"/>
      <c r="I276" s="148"/>
      <c r="J276" s="5"/>
    </row>
    <row r="277" spans="2:10" ht="15">
      <c r="B277" s="236">
        <v>42953.458472222221</v>
      </c>
      <c r="C277" s="308">
        <v>250</v>
      </c>
      <c r="D277" s="307">
        <f t="shared" si="4"/>
        <v>12.5</v>
      </c>
      <c r="E277" s="308">
        <v>237.5</v>
      </c>
      <c r="F277" s="149" t="s">
        <v>322</v>
      </c>
      <c r="G277" s="309"/>
      <c r="H277" s="5"/>
      <c r="I277" s="148"/>
      <c r="J277" s="5"/>
    </row>
    <row r="278" spans="2:10" ht="15">
      <c r="B278" s="236">
        <v>42953.458495370367</v>
      </c>
      <c r="C278" s="308">
        <v>50</v>
      </c>
      <c r="D278" s="307">
        <f t="shared" si="4"/>
        <v>2.5</v>
      </c>
      <c r="E278" s="308">
        <v>47.5</v>
      </c>
      <c r="F278" s="149" t="s">
        <v>323</v>
      </c>
      <c r="G278" s="309"/>
      <c r="H278" s="5"/>
      <c r="I278" s="148"/>
      <c r="J278" s="5"/>
    </row>
    <row r="279" spans="2:10" ht="15">
      <c r="B279" s="236">
        <v>42953.45853009259</v>
      </c>
      <c r="C279" s="308">
        <v>50</v>
      </c>
      <c r="D279" s="307">
        <f t="shared" si="4"/>
        <v>2.5</v>
      </c>
      <c r="E279" s="308">
        <v>47.5</v>
      </c>
      <c r="F279" s="149" t="s">
        <v>324</v>
      </c>
      <c r="G279" s="309"/>
      <c r="H279" s="5"/>
      <c r="I279" s="148"/>
      <c r="J279" s="5"/>
    </row>
    <row r="280" spans="2:10" ht="15">
      <c r="B280" s="236">
        <v>42953.45857638889</v>
      </c>
      <c r="C280" s="308">
        <v>200</v>
      </c>
      <c r="D280" s="307">
        <f t="shared" si="4"/>
        <v>14</v>
      </c>
      <c r="E280" s="308">
        <v>186</v>
      </c>
      <c r="F280" s="149" t="s">
        <v>325</v>
      </c>
      <c r="G280" s="309"/>
      <c r="H280" s="5"/>
      <c r="I280" s="148"/>
      <c r="J280" s="5"/>
    </row>
    <row r="281" spans="2:10" ht="15">
      <c r="B281" s="236">
        <v>42953.45857638889</v>
      </c>
      <c r="C281" s="308">
        <v>100</v>
      </c>
      <c r="D281" s="307">
        <f t="shared" si="4"/>
        <v>8</v>
      </c>
      <c r="E281" s="308">
        <v>92</v>
      </c>
      <c r="F281" s="149" t="s">
        <v>326</v>
      </c>
      <c r="G281" s="309"/>
      <c r="H281" s="5"/>
      <c r="I281" s="148"/>
      <c r="J281" s="5"/>
    </row>
    <row r="282" spans="2:10" ht="15">
      <c r="B282" s="236">
        <v>42953.458599537036</v>
      </c>
      <c r="C282" s="308">
        <v>100</v>
      </c>
      <c r="D282" s="307">
        <f t="shared" si="4"/>
        <v>5</v>
      </c>
      <c r="E282" s="308">
        <v>95</v>
      </c>
      <c r="F282" s="149" t="s">
        <v>327</v>
      </c>
      <c r="G282" s="309"/>
      <c r="H282" s="5"/>
      <c r="I282" s="148"/>
      <c r="J282" s="5"/>
    </row>
    <row r="283" spans="2:10" ht="15">
      <c r="B283" s="236">
        <v>42953.458611111113</v>
      </c>
      <c r="C283" s="308">
        <v>100</v>
      </c>
      <c r="D283" s="307">
        <f t="shared" si="4"/>
        <v>5</v>
      </c>
      <c r="E283" s="308">
        <v>95</v>
      </c>
      <c r="F283" s="149" t="s">
        <v>328</v>
      </c>
      <c r="G283" s="309"/>
      <c r="H283" s="5"/>
      <c r="I283" s="148"/>
      <c r="J283" s="5"/>
    </row>
    <row r="284" spans="2:10" ht="15">
      <c r="B284" s="236">
        <v>42953.458622685182</v>
      </c>
      <c r="C284" s="308">
        <v>200</v>
      </c>
      <c r="D284" s="307">
        <f t="shared" si="4"/>
        <v>14</v>
      </c>
      <c r="E284" s="308">
        <v>186</v>
      </c>
      <c r="F284" s="149" t="s">
        <v>329</v>
      </c>
      <c r="G284" s="309"/>
      <c r="H284" s="5"/>
      <c r="I284" s="148"/>
      <c r="J284" s="5"/>
    </row>
    <row r="285" spans="2:10" ht="15">
      <c r="B285" s="236">
        <v>42953.458923611113</v>
      </c>
      <c r="C285" s="308">
        <v>100</v>
      </c>
      <c r="D285" s="307">
        <f t="shared" si="4"/>
        <v>8</v>
      </c>
      <c r="E285" s="308">
        <v>92</v>
      </c>
      <c r="F285" s="149" t="s">
        <v>330</v>
      </c>
      <c r="G285" s="309"/>
      <c r="H285" s="5"/>
      <c r="I285" s="148"/>
      <c r="J285" s="5"/>
    </row>
    <row r="286" spans="2:10" ht="15">
      <c r="B286" s="236">
        <v>42953.459050925929</v>
      </c>
      <c r="C286" s="308">
        <v>100</v>
      </c>
      <c r="D286" s="307">
        <f t="shared" si="4"/>
        <v>7</v>
      </c>
      <c r="E286" s="308">
        <v>93</v>
      </c>
      <c r="F286" s="149" t="s">
        <v>331</v>
      </c>
      <c r="G286" s="309"/>
      <c r="H286" s="5"/>
      <c r="I286" s="148"/>
      <c r="J286" s="5"/>
    </row>
    <row r="287" spans="2:10" ht="15">
      <c r="B287" s="236">
        <v>42953.459050925929</v>
      </c>
      <c r="C287" s="308">
        <v>50</v>
      </c>
      <c r="D287" s="307">
        <f t="shared" si="4"/>
        <v>2.5</v>
      </c>
      <c r="E287" s="308">
        <v>47.5</v>
      </c>
      <c r="F287" s="149" t="s">
        <v>332</v>
      </c>
      <c r="G287" s="309"/>
      <c r="H287" s="5"/>
      <c r="I287" s="148"/>
      <c r="J287" s="5"/>
    </row>
    <row r="288" spans="2:10" ht="15">
      <c r="B288" s="236">
        <v>42953.459074074075</v>
      </c>
      <c r="C288" s="308">
        <v>300</v>
      </c>
      <c r="D288" s="307">
        <f t="shared" si="4"/>
        <v>15</v>
      </c>
      <c r="E288" s="308">
        <v>285</v>
      </c>
      <c r="F288" s="149" t="s">
        <v>333</v>
      </c>
      <c r="G288" s="309"/>
      <c r="H288" s="5"/>
      <c r="I288" s="148"/>
      <c r="J288" s="5"/>
    </row>
    <row r="289" spans="2:10" ht="15">
      <c r="B289" s="236">
        <v>42953.459097222221</v>
      </c>
      <c r="C289" s="308">
        <v>100</v>
      </c>
      <c r="D289" s="307">
        <f t="shared" si="4"/>
        <v>5</v>
      </c>
      <c r="E289" s="308">
        <v>95</v>
      </c>
      <c r="F289" s="149" t="s">
        <v>334</v>
      </c>
      <c r="G289" s="309"/>
      <c r="H289" s="5"/>
      <c r="I289" s="148"/>
      <c r="J289" s="5"/>
    </row>
    <row r="290" spans="2:10" ht="15">
      <c r="B290" s="236">
        <v>42953.459108796298</v>
      </c>
      <c r="C290" s="308">
        <v>100</v>
      </c>
      <c r="D290" s="307">
        <f t="shared" si="4"/>
        <v>5</v>
      </c>
      <c r="E290" s="308">
        <v>95</v>
      </c>
      <c r="F290" s="149" t="s">
        <v>335</v>
      </c>
      <c r="G290" s="309"/>
      <c r="H290" s="5"/>
      <c r="I290" s="148"/>
      <c r="J290" s="5"/>
    </row>
    <row r="291" spans="2:10" ht="15">
      <c r="B291" s="236">
        <v>42953.459201388891</v>
      </c>
      <c r="C291" s="308">
        <v>300</v>
      </c>
      <c r="D291" s="307">
        <f t="shared" si="4"/>
        <v>15</v>
      </c>
      <c r="E291" s="308">
        <v>285</v>
      </c>
      <c r="F291" s="149" t="s">
        <v>336</v>
      </c>
      <c r="G291" s="309"/>
      <c r="H291" s="5"/>
      <c r="I291" s="148"/>
      <c r="J291" s="5"/>
    </row>
    <row r="292" spans="2:10" ht="15">
      <c r="B292" s="236">
        <v>42953.459224537037</v>
      </c>
      <c r="C292" s="308">
        <v>100</v>
      </c>
      <c r="D292" s="307">
        <f t="shared" si="4"/>
        <v>8</v>
      </c>
      <c r="E292" s="308">
        <v>92</v>
      </c>
      <c r="F292" s="149" t="s">
        <v>337</v>
      </c>
      <c r="G292" s="309"/>
      <c r="H292" s="5"/>
      <c r="I292" s="148"/>
      <c r="J292" s="5"/>
    </row>
    <row r="293" spans="2:10" ht="15">
      <c r="B293" s="236">
        <v>42953.459236111114</v>
      </c>
      <c r="C293" s="308">
        <v>100</v>
      </c>
      <c r="D293" s="307">
        <f t="shared" si="4"/>
        <v>5</v>
      </c>
      <c r="E293" s="308">
        <v>95</v>
      </c>
      <c r="F293" s="149" t="s">
        <v>338</v>
      </c>
      <c r="G293" s="309"/>
      <c r="H293" s="5"/>
      <c r="I293" s="148"/>
      <c r="J293" s="5"/>
    </row>
    <row r="294" spans="2:10" ht="15">
      <c r="B294" s="236">
        <v>42953.459236111114</v>
      </c>
      <c r="C294" s="308">
        <v>50</v>
      </c>
      <c r="D294" s="307">
        <f t="shared" si="4"/>
        <v>2.5</v>
      </c>
      <c r="E294" s="308">
        <v>47.5</v>
      </c>
      <c r="F294" s="149" t="s">
        <v>339</v>
      </c>
      <c r="G294" s="309"/>
      <c r="H294" s="5"/>
      <c r="I294" s="148"/>
      <c r="J294" s="5"/>
    </row>
    <row r="295" spans="2:10" ht="15">
      <c r="B295" s="236">
        <v>42953.459293981483</v>
      </c>
      <c r="C295" s="308">
        <v>100</v>
      </c>
      <c r="D295" s="307">
        <f t="shared" si="4"/>
        <v>7</v>
      </c>
      <c r="E295" s="308">
        <v>93</v>
      </c>
      <c r="F295" s="149" t="s">
        <v>340</v>
      </c>
      <c r="G295" s="309"/>
      <c r="H295" s="5"/>
      <c r="I295" s="148"/>
      <c r="J295" s="5"/>
    </row>
    <row r="296" spans="2:10" ht="15">
      <c r="B296" s="236">
        <v>42953.459305555552</v>
      </c>
      <c r="C296" s="308">
        <v>100</v>
      </c>
      <c r="D296" s="307">
        <f t="shared" si="4"/>
        <v>5</v>
      </c>
      <c r="E296" s="308">
        <v>95</v>
      </c>
      <c r="F296" s="149" t="s">
        <v>341</v>
      </c>
      <c r="G296" s="309"/>
      <c r="H296" s="5"/>
      <c r="I296" s="148"/>
      <c r="J296" s="5"/>
    </row>
    <row r="297" spans="2:10" ht="15">
      <c r="B297" s="236">
        <v>42953.459340277775</v>
      </c>
      <c r="C297" s="308">
        <v>150</v>
      </c>
      <c r="D297" s="307">
        <f t="shared" si="4"/>
        <v>7.5</v>
      </c>
      <c r="E297" s="308">
        <v>142.5</v>
      </c>
      <c r="F297" s="149" t="s">
        <v>342</v>
      </c>
      <c r="G297" s="309"/>
      <c r="H297" s="5"/>
      <c r="I297" s="148"/>
      <c r="J297" s="5"/>
    </row>
    <row r="298" spans="2:10" ht="15">
      <c r="B298" s="236">
        <v>42953.459351851852</v>
      </c>
      <c r="C298" s="308">
        <v>50</v>
      </c>
      <c r="D298" s="307">
        <f t="shared" si="4"/>
        <v>4</v>
      </c>
      <c r="E298" s="308">
        <v>46</v>
      </c>
      <c r="F298" s="149" t="s">
        <v>343</v>
      </c>
      <c r="G298" s="309"/>
      <c r="H298" s="5"/>
      <c r="I298" s="148"/>
      <c r="J298" s="5"/>
    </row>
    <row r="299" spans="2:10" ht="15">
      <c r="B299" s="236">
        <v>42953.459363425929</v>
      </c>
      <c r="C299" s="308">
        <v>50</v>
      </c>
      <c r="D299" s="307">
        <f t="shared" si="4"/>
        <v>3.5</v>
      </c>
      <c r="E299" s="308">
        <v>46.5</v>
      </c>
      <c r="F299" s="149" t="s">
        <v>344</v>
      </c>
      <c r="G299" s="309"/>
      <c r="H299" s="5"/>
      <c r="I299" s="148"/>
      <c r="J299" s="5"/>
    </row>
    <row r="300" spans="2:10" ht="15">
      <c r="B300" s="236">
        <v>42953.459363425929</v>
      </c>
      <c r="C300" s="308">
        <v>100</v>
      </c>
      <c r="D300" s="307">
        <f t="shared" si="4"/>
        <v>8</v>
      </c>
      <c r="E300" s="308">
        <v>92</v>
      </c>
      <c r="F300" s="149" t="s">
        <v>345</v>
      </c>
      <c r="G300" s="309"/>
      <c r="H300" s="5"/>
      <c r="I300" s="148"/>
      <c r="J300" s="5"/>
    </row>
    <row r="301" spans="2:10" ht="15">
      <c r="B301" s="236">
        <v>42953.459374999999</v>
      </c>
      <c r="C301" s="308">
        <v>200</v>
      </c>
      <c r="D301" s="307">
        <f t="shared" si="4"/>
        <v>16</v>
      </c>
      <c r="E301" s="308">
        <v>184</v>
      </c>
      <c r="F301" s="149" t="s">
        <v>346</v>
      </c>
      <c r="G301" s="309"/>
      <c r="H301" s="5"/>
      <c r="I301" s="148"/>
      <c r="J301" s="5"/>
    </row>
    <row r="302" spans="2:10" ht="15">
      <c r="B302" s="236">
        <v>42953.459374999999</v>
      </c>
      <c r="C302" s="308">
        <v>50</v>
      </c>
      <c r="D302" s="307">
        <f t="shared" si="4"/>
        <v>4</v>
      </c>
      <c r="E302" s="308">
        <v>46</v>
      </c>
      <c r="F302" s="149" t="s">
        <v>347</v>
      </c>
      <c r="G302" s="309"/>
      <c r="H302" s="5"/>
      <c r="I302" s="148"/>
      <c r="J302" s="5"/>
    </row>
    <row r="303" spans="2:10" ht="15">
      <c r="B303" s="236">
        <v>42953.459374999999</v>
      </c>
      <c r="C303" s="308">
        <v>10</v>
      </c>
      <c r="D303" s="307">
        <f t="shared" si="4"/>
        <v>0.5</v>
      </c>
      <c r="E303" s="308">
        <v>9.5</v>
      </c>
      <c r="F303" s="149" t="s">
        <v>348</v>
      </c>
      <c r="G303" s="309"/>
      <c r="H303" s="5"/>
      <c r="I303" s="148"/>
      <c r="J303" s="5"/>
    </row>
    <row r="304" spans="2:10" ht="15">
      <c r="B304" s="236">
        <v>42953.459374999999</v>
      </c>
      <c r="C304" s="308">
        <v>50</v>
      </c>
      <c r="D304" s="307">
        <f t="shared" si="4"/>
        <v>3.5</v>
      </c>
      <c r="E304" s="308">
        <v>46.5</v>
      </c>
      <c r="F304" s="149" t="s">
        <v>349</v>
      </c>
      <c r="G304" s="309"/>
      <c r="H304" s="5"/>
      <c r="I304" s="148"/>
      <c r="J304" s="5"/>
    </row>
    <row r="305" spans="2:10" ht="15">
      <c r="B305" s="236">
        <v>42953.459386574075</v>
      </c>
      <c r="C305" s="308">
        <v>100</v>
      </c>
      <c r="D305" s="307">
        <f t="shared" si="4"/>
        <v>5</v>
      </c>
      <c r="E305" s="308">
        <v>95</v>
      </c>
      <c r="F305" s="149" t="s">
        <v>350</v>
      </c>
      <c r="G305" s="309"/>
      <c r="H305" s="5"/>
      <c r="I305" s="148"/>
      <c r="J305" s="5"/>
    </row>
    <row r="306" spans="2:10" ht="15">
      <c r="B306" s="236">
        <v>42953.459386574075</v>
      </c>
      <c r="C306" s="308">
        <v>100</v>
      </c>
      <c r="D306" s="307">
        <f t="shared" si="4"/>
        <v>5</v>
      </c>
      <c r="E306" s="308">
        <v>95</v>
      </c>
      <c r="F306" s="149" t="s">
        <v>351</v>
      </c>
      <c r="G306" s="309"/>
      <c r="H306" s="5"/>
      <c r="I306" s="148"/>
      <c r="J306" s="5"/>
    </row>
    <row r="307" spans="2:10" ht="15">
      <c r="B307" s="236">
        <v>42953.500532407408</v>
      </c>
      <c r="C307" s="308">
        <v>50</v>
      </c>
      <c r="D307" s="307">
        <f t="shared" si="4"/>
        <v>2.5</v>
      </c>
      <c r="E307" s="308">
        <v>47.5</v>
      </c>
      <c r="F307" s="149" t="s">
        <v>352</v>
      </c>
      <c r="G307" s="309"/>
      <c r="H307" s="5"/>
      <c r="I307" s="148"/>
      <c r="J307" s="5"/>
    </row>
    <row r="308" spans="2:10" ht="15">
      <c r="B308" s="236">
        <v>42953.568969907406</v>
      </c>
      <c r="C308" s="308">
        <v>100</v>
      </c>
      <c r="D308" s="307">
        <f t="shared" si="4"/>
        <v>8</v>
      </c>
      <c r="E308" s="308">
        <v>92</v>
      </c>
      <c r="F308" s="149" t="s">
        <v>353</v>
      </c>
      <c r="G308" s="309"/>
      <c r="H308" s="5"/>
      <c r="I308" s="148"/>
      <c r="J308" s="5"/>
    </row>
    <row r="309" spans="2:10" ht="15">
      <c r="B309" s="236">
        <v>42953.577152777776</v>
      </c>
      <c r="C309" s="308">
        <v>1000</v>
      </c>
      <c r="D309" s="307">
        <f t="shared" si="4"/>
        <v>50</v>
      </c>
      <c r="E309" s="308">
        <v>950</v>
      </c>
      <c r="F309" s="149" t="s">
        <v>354</v>
      </c>
      <c r="G309" s="309"/>
      <c r="H309" s="5"/>
      <c r="I309" s="148"/>
      <c r="J309" s="5"/>
    </row>
    <row r="310" spans="2:10" ht="15">
      <c r="B310" s="236">
        <v>42953.612118055556</v>
      </c>
      <c r="C310" s="308">
        <v>1000</v>
      </c>
      <c r="D310" s="307">
        <f t="shared" si="4"/>
        <v>50</v>
      </c>
      <c r="E310" s="308">
        <v>950</v>
      </c>
      <c r="F310" s="149" t="s">
        <v>355</v>
      </c>
      <c r="G310" s="309"/>
      <c r="H310" s="5"/>
      <c r="I310" s="148"/>
      <c r="J310" s="5"/>
    </row>
    <row r="311" spans="2:10" ht="15">
      <c r="B311" s="236">
        <v>42953.627210648148</v>
      </c>
      <c r="C311" s="308">
        <v>50</v>
      </c>
      <c r="D311" s="307">
        <f t="shared" si="4"/>
        <v>2.5</v>
      </c>
      <c r="E311" s="308">
        <v>47.5</v>
      </c>
      <c r="F311" s="149" t="s">
        <v>356</v>
      </c>
      <c r="G311" s="309"/>
      <c r="H311" s="5"/>
      <c r="I311" s="148"/>
      <c r="J311" s="5"/>
    </row>
    <row r="312" spans="2:10" ht="15">
      <c r="B312" s="236">
        <v>42953.63517361111</v>
      </c>
      <c r="C312" s="308">
        <v>100</v>
      </c>
      <c r="D312" s="307">
        <f t="shared" si="4"/>
        <v>7</v>
      </c>
      <c r="E312" s="308">
        <v>93</v>
      </c>
      <c r="F312" s="149" t="s">
        <v>357</v>
      </c>
      <c r="G312" s="309"/>
      <c r="H312" s="5"/>
      <c r="I312" s="148"/>
      <c r="J312" s="5"/>
    </row>
    <row r="313" spans="2:10" ht="15">
      <c r="B313" s="236">
        <v>42953.636886574073</v>
      </c>
      <c r="C313" s="308">
        <v>500</v>
      </c>
      <c r="D313" s="307">
        <f t="shared" si="4"/>
        <v>25</v>
      </c>
      <c r="E313" s="308">
        <v>475</v>
      </c>
      <c r="F313" s="149" t="s">
        <v>358</v>
      </c>
      <c r="G313" s="309"/>
      <c r="H313" s="5"/>
      <c r="I313" s="148"/>
      <c r="J313" s="5"/>
    </row>
    <row r="314" spans="2:10" ht="15">
      <c r="B314" s="236">
        <v>42953.694618055553</v>
      </c>
      <c r="C314" s="308">
        <v>100</v>
      </c>
      <c r="D314" s="307">
        <f t="shared" si="4"/>
        <v>7</v>
      </c>
      <c r="E314" s="308">
        <v>93</v>
      </c>
      <c r="F314" s="149" t="s">
        <v>357</v>
      </c>
      <c r="G314" s="309"/>
      <c r="H314" s="5"/>
      <c r="I314" s="148"/>
      <c r="J314" s="5"/>
    </row>
    <row r="315" spans="2:10" ht="15">
      <c r="B315" s="236">
        <v>42953.696446759262</v>
      </c>
      <c r="C315" s="308">
        <v>300</v>
      </c>
      <c r="D315" s="307">
        <f t="shared" si="4"/>
        <v>15</v>
      </c>
      <c r="E315" s="308">
        <v>285</v>
      </c>
      <c r="F315" s="149" t="s">
        <v>202</v>
      </c>
      <c r="G315" s="309"/>
      <c r="H315" s="5"/>
      <c r="I315" s="148"/>
      <c r="J315" s="5"/>
    </row>
    <row r="316" spans="2:10" ht="15">
      <c r="B316" s="236">
        <v>42953.790451388886</v>
      </c>
      <c r="C316" s="308">
        <v>100</v>
      </c>
      <c r="D316" s="307">
        <f t="shared" si="4"/>
        <v>5</v>
      </c>
      <c r="E316" s="308">
        <v>95</v>
      </c>
      <c r="F316" s="149" t="s">
        <v>359</v>
      </c>
      <c r="G316" s="309"/>
      <c r="H316" s="5"/>
      <c r="I316" s="148"/>
      <c r="J316" s="5"/>
    </row>
    <row r="317" spans="2:10" ht="15">
      <c r="B317" s="236">
        <v>42953.820057870369</v>
      </c>
      <c r="C317" s="308">
        <v>50</v>
      </c>
      <c r="D317" s="307">
        <f t="shared" si="4"/>
        <v>3.5</v>
      </c>
      <c r="E317" s="308">
        <v>46.5</v>
      </c>
      <c r="F317" s="149" t="s">
        <v>360</v>
      </c>
      <c r="G317" s="309"/>
      <c r="H317" s="5"/>
      <c r="I317" s="148"/>
      <c r="J317" s="5"/>
    </row>
    <row r="318" spans="2:10" ht="15">
      <c r="B318" s="236">
        <v>42953.855937499997</v>
      </c>
      <c r="C318" s="308">
        <v>50</v>
      </c>
      <c r="D318" s="307">
        <f t="shared" si="4"/>
        <v>2.5</v>
      </c>
      <c r="E318" s="308">
        <v>47.5</v>
      </c>
      <c r="F318" s="149" t="s">
        <v>361</v>
      </c>
      <c r="G318" s="309"/>
      <c r="H318" s="5"/>
      <c r="I318" s="148"/>
      <c r="J318" s="5"/>
    </row>
    <row r="319" spans="2:10" ht="15">
      <c r="B319" s="236">
        <v>42953.87060185185</v>
      </c>
      <c r="C319" s="308">
        <v>100</v>
      </c>
      <c r="D319" s="307">
        <f t="shared" si="4"/>
        <v>8</v>
      </c>
      <c r="E319" s="308">
        <v>92</v>
      </c>
      <c r="F319" s="149" t="s">
        <v>362</v>
      </c>
      <c r="G319" s="309"/>
      <c r="H319" s="5"/>
      <c r="I319" s="148"/>
      <c r="J319" s="5"/>
    </row>
    <row r="320" spans="2:10" ht="15">
      <c r="B320" s="236">
        <v>42953.873657407406</v>
      </c>
      <c r="C320" s="308">
        <v>100</v>
      </c>
      <c r="D320" s="307">
        <f t="shared" si="4"/>
        <v>7</v>
      </c>
      <c r="E320" s="308">
        <v>93</v>
      </c>
      <c r="F320" s="149" t="s">
        <v>357</v>
      </c>
      <c r="G320" s="309"/>
      <c r="H320" s="5"/>
      <c r="I320" s="148"/>
      <c r="J320" s="5"/>
    </row>
    <row r="321" spans="2:10" ht="15">
      <c r="B321" s="236">
        <v>42953.907129629632</v>
      </c>
      <c r="C321" s="308">
        <v>300</v>
      </c>
      <c r="D321" s="307">
        <f t="shared" si="4"/>
        <v>15</v>
      </c>
      <c r="E321" s="308">
        <v>285</v>
      </c>
      <c r="F321" s="149" t="s">
        <v>363</v>
      </c>
      <c r="G321" s="309"/>
      <c r="H321" s="5"/>
      <c r="I321" s="148"/>
      <c r="J321" s="5"/>
    </row>
    <row r="322" spans="2:10" ht="15">
      <c r="B322" s="236">
        <v>42953.929664351854</v>
      </c>
      <c r="C322" s="308">
        <v>800</v>
      </c>
      <c r="D322" s="307">
        <f t="shared" si="4"/>
        <v>40</v>
      </c>
      <c r="E322" s="308">
        <v>760</v>
      </c>
      <c r="F322" s="149" t="s">
        <v>364</v>
      </c>
      <c r="G322" s="309"/>
      <c r="H322" s="5"/>
      <c r="I322" s="148"/>
      <c r="J322" s="5"/>
    </row>
    <row r="323" spans="2:10" ht="15">
      <c r="B323" s="236">
        <v>42953.997210648151</v>
      </c>
      <c r="C323" s="308">
        <v>100</v>
      </c>
      <c r="D323" s="307">
        <f t="shared" si="4"/>
        <v>8</v>
      </c>
      <c r="E323" s="308">
        <v>92</v>
      </c>
      <c r="F323" s="149" t="s">
        <v>365</v>
      </c>
      <c r="G323" s="309"/>
      <c r="H323" s="5"/>
      <c r="I323" s="148"/>
      <c r="J323" s="5"/>
    </row>
    <row r="324" spans="2:10" ht="15">
      <c r="B324" s="236">
        <v>42954.000104166669</v>
      </c>
      <c r="C324" s="308">
        <v>200</v>
      </c>
      <c r="D324" s="307">
        <f t="shared" si="4"/>
        <v>10</v>
      </c>
      <c r="E324" s="308">
        <v>190</v>
      </c>
      <c r="F324" s="149" t="s">
        <v>366</v>
      </c>
      <c r="G324" s="309"/>
      <c r="H324" s="5"/>
      <c r="I324" s="148"/>
      <c r="J324" s="5"/>
    </row>
    <row r="325" spans="2:10" ht="15">
      <c r="B325" s="236">
        <v>42954.025462962964</v>
      </c>
      <c r="C325" s="308">
        <v>5000</v>
      </c>
      <c r="D325" s="307">
        <f t="shared" si="4"/>
        <v>250</v>
      </c>
      <c r="E325" s="308">
        <v>4750</v>
      </c>
      <c r="F325" s="149" t="s">
        <v>367</v>
      </c>
      <c r="G325" s="309"/>
      <c r="H325" s="5"/>
      <c r="I325" s="148"/>
      <c r="J325" s="5"/>
    </row>
    <row r="326" spans="2:10" ht="15">
      <c r="B326" s="236">
        <v>42954.264699074076</v>
      </c>
      <c r="C326" s="308">
        <v>205</v>
      </c>
      <c r="D326" s="307">
        <f t="shared" ref="D326:D389" si="5">C326-E326</f>
        <v>14.349999999999994</v>
      </c>
      <c r="E326" s="308">
        <v>190.65</v>
      </c>
      <c r="F326" s="149" t="s">
        <v>368</v>
      </c>
      <c r="G326" s="309"/>
      <c r="H326" s="5"/>
      <c r="I326" s="148"/>
      <c r="J326" s="5"/>
    </row>
    <row r="327" spans="2:10" ht="15">
      <c r="B327" s="236">
        <v>42954.320451388892</v>
      </c>
      <c r="C327" s="308">
        <v>50</v>
      </c>
      <c r="D327" s="307">
        <f t="shared" si="5"/>
        <v>2.5</v>
      </c>
      <c r="E327" s="308">
        <v>47.5</v>
      </c>
      <c r="F327" s="149" t="s">
        <v>369</v>
      </c>
      <c r="G327" s="309"/>
      <c r="H327" s="5"/>
      <c r="I327" s="148"/>
      <c r="J327" s="5"/>
    </row>
    <row r="328" spans="2:10" ht="15">
      <c r="B328" s="236">
        <v>42954.356724537036</v>
      </c>
      <c r="C328" s="308">
        <v>100</v>
      </c>
      <c r="D328" s="307">
        <f t="shared" si="5"/>
        <v>5</v>
      </c>
      <c r="E328" s="308">
        <v>95</v>
      </c>
      <c r="F328" s="149" t="s">
        <v>370</v>
      </c>
      <c r="G328" s="309"/>
      <c r="H328" s="5"/>
      <c r="I328" s="148"/>
      <c r="J328" s="5"/>
    </row>
    <row r="329" spans="2:10" ht="15">
      <c r="B329" s="236">
        <v>42954.375451388885</v>
      </c>
      <c r="C329" s="308">
        <v>110</v>
      </c>
      <c r="D329" s="307">
        <f t="shared" si="5"/>
        <v>8.7999999999999972</v>
      </c>
      <c r="E329" s="308">
        <v>101.2</v>
      </c>
      <c r="F329" s="149" t="s">
        <v>371</v>
      </c>
      <c r="G329" s="309"/>
      <c r="H329" s="5"/>
      <c r="I329" s="148"/>
      <c r="J329" s="5"/>
    </row>
    <row r="330" spans="2:10" ht="15">
      <c r="B330" s="236">
        <v>42954.397013888891</v>
      </c>
      <c r="C330" s="308">
        <v>1200</v>
      </c>
      <c r="D330" s="307">
        <f t="shared" si="5"/>
        <v>96</v>
      </c>
      <c r="E330" s="308">
        <v>1104</v>
      </c>
      <c r="F330" s="149" t="s">
        <v>372</v>
      </c>
      <c r="G330" s="309"/>
      <c r="H330" s="5"/>
      <c r="I330" s="148"/>
      <c r="J330" s="5"/>
    </row>
    <row r="331" spans="2:10" ht="15">
      <c r="B331" s="236">
        <v>42954.426550925928</v>
      </c>
      <c r="C331" s="308">
        <v>200</v>
      </c>
      <c r="D331" s="307">
        <f t="shared" si="5"/>
        <v>10</v>
      </c>
      <c r="E331" s="308">
        <v>190</v>
      </c>
      <c r="F331" s="149" t="s">
        <v>373</v>
      </c>
      <c r="G331" s="309"/>
      <c r="H331" s="5"/>
      <c r="I331" s="148"/>
      <c r="J331" s="5"/>
    </row>
    <row r="332" spans="2:10" ht="15">
      <c r="B332" s="236">
        <v>42954.452245370368</v>
      </c>
      <c r="C332" s="308">
        <v>50</v>
      </c>
      <c r="D332" s="307">
        <f t="shared" si="5"/>
        <v>2.5</v>
      </c>
      <c r="E332" s="308">
        <v>47.5</v>
      </c>
      <c r="F332" s="149" t="s">
        <v>153</v>
      </c>
      <c r="G332" s="309"/>
      <c r="H332" s="5"/>
      <c r="I332" s="148"/>
      <c r="J332" s="5"/>
    </row>
    <row r="333" spans="2:10" ht="15">
      <c r="B333" s="236">
        <v>42954.458356481482</v>
      </c>
      <c r="C333" s="308">
        <v>1000</v>
      </c>
      <c r="D333" s="307">
        <f t="shared" si="5"/>
        <v>50</v>
      </c>
      <c r="E333" s="308">
        <v>950</v>
      </c>
      <c r="F333" s="149" t="s">
        <v>374</v>
      </c>
      <c r="G333" s="309"/>
      <c r="H333" s="5"/>
      <c r="I333" s="148"/>
      <c r="J333" s="5"/>
    </row>
    <row r="334" spans="2:10" ht="15">
      <c r="B334" s="236">
        <v>42954.458379629628</v>
      </c>
      <c r="C334" s="308">
        <v>100</v>
      </c>
      <c r="D334" s="307">
        <f t="shared" si="5"/>
        <v>5</v>
      </c>
      <c r="E334" s="308">
        <v>95</v>
      </c>
      <c r="F334" s="149" t="s">
        <v>375</v>
      </c>
      <c r="G334" s="309"/>
      <c r="H334" s="5"/>
      <c r="I334" s="148"/>
      <c r="J334" s="5"/>
    </row>
    <row r="335" spans="2:10" ht="15">
      <c r="B335" s="236">
        <v>42954.458483796298</v>
      </c>
      <c r="C335" s="308">
        <v>100</v>
      </c>
      <c r="D335" s="307">
        <f t="shared" si="5"/>
        <v>5</v>
      </c>
      <c r="E335" s="308">
        <v>95</v>
      </c>
      <c r="F335" s="149" t="s">
        <v>376</v>
      </c>
      <c r="G335" s="309"/>
      <c r="H335" s="5"/>
      <c r="I335" s="148"/>
      <c r="J335" s="5"/>
    </row>
    <row r="336" spans="2:10" ht="15">
      <c r="B336" s="236">
        <v>42954.458483796298</v>
      </c>
      <c r="C336" s="308">
        <v>100</v>
      </c>
      <c r="D336" s="307">
        <f t="shared" si="5"/>
        <v>5</v>
      </c>
      <c r="E336" s="308">
        <v>95</v>
      </c>
      <c r="F336" s="149" t="s">
        <v>364</v>
      </c>
      <c r="G336" s="309"/>
      <c r="H336" s="5"/>
      <c r="I336" s="148"/>
      <c r="J336" s="5"/>
    </row>
    <row r="337" spans="2:10" ht="15">
      <c r="B337" s="236">
        <v>42954.458495370367</v>
      </c>
      <c r="C337" s="308">
        <v>1000</v>
      </c>
      <c r="D337" s="307">
        <f t="shared" si="5"/>
        <v>50</v>
      </c>
      <c r="E337" s="308">
        <v>950</v>
      </c>
      <c r="F337" s="149" t="s">
        <v>377</v>
      </c>
      <c r="G337" s="309"/>
      <c r="H337" s="5"/>
      <c r="I337" s="148"/>
      <c r="J337" s="5"/>
    </row>
    <row r="338" spans="2:10" ht="15">
      <c r="B338" s="236">
        <v>42954.458506944444</v>
      </c>
      <c r="C338" s="308">
        <v>200</v>
      </c>
      <c r="D338" s="307">
        <f t="shared" si="5"/>
        <v>10</v>
      </c>
      <c r="E338" s="308">
        <v>190</v>
      </c>
      <c r="F338" s="149" t="s">
        <v>378</v>
      </c>
      <c r="G338" s="309"/>
      <c r="H338" s="5"/>
      <c r="I338" s="148"/>
      <c r="J338" s="5"/>
    </row>
    <row r="339" spans="2:10" ht="15">
      <c r="B339" s="236">
        <v>42954.458518518521</v>
      </c>
      <c r="C339" s="308">
        <v>100</v>
      </c>
      <c r="D339" s="307">
        <f t="shared" si="5"/>
        <v>7</v>
      </c>
      <c r="E339" s="308">
        <v>93</v>
      </c>
      <c r="F339" s="149" t="s">
        <v>379</v>
      </c>
      <c r="G339" s="309"/>
      <c r="H339" s="5"/>
      <c r="I339" s="148"/>
      <c r="J339" s="5"/>
    </row>
    <row r="340" spans="2:10" ht="15">
      <c r="B340" s="236">
        <v>42954.458518518521</v>
      </c>
      <c r="C340" s="308">
        <v>50</v>
      </c>
      <c r="D340" s="307">
        <f t="shared" si="5"/>
        <v>2.5</v>
      </c>
      <c r="E340" s="308">
        <v>47.5</v>
      </c>
      <c r="F340" s="149" t="s">
        <v>323</v>
      </c>
      <c r="G340" s="309"/>
      <c r="H340" s="5"/>
      <c r="I340" s="148"/>
      <c r="J340" s="5"/>
    </row>
    <row r="341" spans="2:10" ht="15">
      <c r="B341" s="236">
        <v>42954.458518518521</v>
      </c>
      <c r="C341" s="308">
        <v>50</v>
      </c>
      <c r="D341" s="307">
        <f t="shared" si="5"/>
        <v>2.5</v>
      </c>
      <c r="E341" s="308">
        <v>47.5</v>
      </c>
      <c r="F341" s="149" t="s">
        <v>380</v>
      </c>
      <c r="G341" s="309"/>
      <c r="H341" s="5"/>
      <c r="I341" s="148"/>
      <c r="J341" s="5"/>
    </row>
    <row r="342" spans="2:10" ht="15">
      <c r="B342" s="236">
        <v>42954.45853009259</v>
      </c>
      <c r="C342" s="308">
        <v>10</v>
      </c>
      <c r="D342" s="307">
        <f t="shared" si="5"/>
        <v>0.69999999999999929</v>
      </c>
      <c r="E342" s="308">
        <v>9.3000000000000007</v>
      </c>
      <c r="F342" s="149" t="s">
        <v>381</v>
      </c>
      <c r="G342" s="309"/>
      <c r="H342" s="5"/>
      <c r="I342" s="148"/>
      <c r="J342" s="5"/>
    </row>
    <row r="343" spans="2:10" ht="15">
      <c r="B343" s="236">
        <v>42954.458692129629</v>
      </c>
      <c r="C343" s="308">
        <v>100</v>
      </c>
      <c r="D343" s="307">
        <f t="shared" si="5"/>
        <v>5</v>
      </c>
      <c r="E343" s="308">
        <v>95</v>
      </c>
      <c r="F343" s="149" t="s">
        <v>382</v>
      </c>
      <c r="G343" s="309"/>
      <c r="H343" s="5"/>
      <c r="I343" s="148"/>
      <c r="J343" s="5"/>
    </row>
    <row r="344" spans="2:10" ht="15">
      <c r="B344" s="236">
        <v>42954.458692129629</v>
      </c>
      <c r="C344" s="308">
        <v>300</v>
      </c>
      <c r="D344" s="307">
        <f t="shared" si="5"/>
        <v>24</v>
      </c>
      <c r="E344" s="308">
        <v>276</v>
      </c>
      <c r="F344" s="149" t="s">
        <v>91</v>
      </c>
      <c r="G344" s="309"/>
      <c r="H344" s="5"/>
      <c r="I344" s="148"/>
      <c r="J344" s="5"/>
    </row>
    <row r="345" spans="2:10" ht="15">
      <c r="B345" s="236">
        <v>42954.45890046296</v>
      </c>
      <c r="C345" s="308">
        <v>50</v>
      </c>
      <c r="D345" s="307">
        <f t="shared" si="5"/>
        <v>2.5</v>
      </c>
      <c r="E345" s="308">
        <v>47.5</v>
      </c>
      <c r="F345" s="149" t="s">
        <v>383</v>
      </c>
      <c r="G345" s="309"/>
      <c r="H345" s="5"/>
      <c r="I345" s="148"/>
      <c r="J345" s="5"/>
    </row>
    <row r="346" spans="2:10" ht="15">
      <c r="B346" s="236">
        <v>42954.458912037036</v>
      </c>
      <c r="C346" s="308">
        <v>300</v>
      </c>
      <c r="D346" s="307">
        <f t="shared" si="5"/>
        <v>15</v>
      </c>
      <c r="E346" s="308">
        <v>285</v>
      </c>
      <c r="F346" s="149" t="s">
        <v>384</v>
      </c>
      <c r="G346" s="309"/>
      <c r="H346" s="5"/>
      <c r="I346" s="148"/>
      <c r="J346" s="5"/>
    </row>
    <row r="347" spans="2:10" ht="15">
      <c r="B347" s="236">
        <v>42954.458912037036</v>
      </c>
      <c r="C347" s="308">
        <v>20</v>
      </c>
      <c r="D347" s="307">
        <f t="shared" si="5"/>
        <v>1</v>
      </c>
      <c r="E347" s="308">
        <v>19</v>
      </c>
      <c r="F347" s="149" t="s">
        <v>385</v>
      </c>
      <c r="G347" s="309"/>
      <c r="H347" s="5"/>
      <c r="I347" s="148"/>
      <c r="J347" s="5"/>
    </row>
    <row r="348" spans="2:10" ht="15">
      <c r="B348" s="236">
        <v>42954.458923611113</v>
      </c>
      <c r="C348" s="308">
        <v>100</v>
      </c>
      <c r="D348" s="307">
        <f t="shared" si="5"/>
        <v>5</v>
      </c>
      <c r="E348" s="308">
        <v>95</v>
      </c>
      <c r="F348" s="149" t="s">
        <v>386</v>
      </c>
      <c r="G348" s="309"/>
      <c r="H348" s="5"/>
      <c r="I348" s="148"/>
      <c r="J348" s="5"/>
    </row>
    <row r="349" spans="2:10" ht="15">
      <c r="B349" s="236">
        <v>42954.458969907406</v>
      </c>
      <c r="C349" s="308">
        <v>200</v>
      </c>
      <c r="D349" s="307">
        <f t="shared" si="5"/>
        <v>10</v>
      </c>
      <c r="E349" s="308">
        <v>190</v>
      </c>
      <c r="F349" s="149" t="s">
        <v>387</v>
      </c>
      <c r="G349" s="309"/>
      <c r="H349" s="5"/>
      <c r="I349" s="148"/>
      <c r="J349" s="5"/>
    </row>
    <row r="350" spans="2:10" ht="15">
      <c r="B350" s="236">
        <v>42954.458981481483</v>
      </c>
      <c r="C350" s="308">
        <v>200</v>
      </c>
      <c r="D350" s="307">
        <f t="shared" si="5"/>
        <v>10</v>
      </c>
      <c r="E350" s="308">
        <v>190</v>
      </c>
      <c r="F350" s="149" t="s">
        <v>384</v>
      </c>
      <c r="G350" s="309"/>
      <c r="H350" s="5"/>
      <c r="I350" s="148"/>
      <c r="J350" s="5"/>
    </row>
    <row r="351" spans="2:10" ht="15">
      <c r="B351" s="236">
        <v>42954.459166666667</v>
      </c>
      <c r="C351" s="308">
        <v>50</v>
      </c>
      <c r="D351" s="307">
        <f t="shared" si="5"/>
        <v>4</v>
      </c>
      <c r="E351" s="308">
        <v>46</v>
      </c>
      <c r="F351" s="149" t="s">
        <v>388</v>
      </c>
      <c r="G351" s="309"/>
      <c r="H351" s="5"/>
      <c r="I351" s="148"/>
      <c r="J351" s="5"/>
    </row>
    <row r="352" spans="2:10" ht="15">
      <c r="B352" s="236">
        <v>42954.459178240744</v>
      </c>
      <c r="C352" s="308">
        <v>100</v>
      </c>
      <c r="D352" s="307">
        <f t="shared" si="5"/>
        <v>5</v>
      </c>
      <c r="E352" s="308">
        <v>95</v>
      </c>
      <c r="F352" s="149" t="s">
        <v>389</v>
      </c>
      <c r="G352" s="309"/>
      <c r="H352" s="5"/>
      <c r="I352" s="148"/>
      <c r="J352" s="5"/>
    </row>
    <row r="353" spans="2:10" ht="15">
      <c r="B353" s="236">
        <v>42954.459178240744</v>
      </c>
      <c r="C353" s="308">
        <v>50</v>
      </c>
      <c r="D353" s="307">
        <f t="shared" si="5"/>
        <v>2.5</v>
      </c>
      <c r="E353" s="308">
        <v>47.5</v>
      </c>
      <c r="F353" s="149" t="s">
        <v>390</v>
      </c>
      <c r="G353" s="309"/>
      <c r="H353" s="5"/>
      <c r="I353" s="148"/>
      <c r="J353" s="5"/>
    </row>
    <row r="354" spans="2:10" ht="15">
      <c r="B354" s="236">
        <v>42954.459178240744</v>
      </c>
      <c r="C354" s="308">
        <v>100</v>
      </c>
      <c r="D354" s="307">
        <f t="shared" si="5"/>
        <v>5</v>
      </c>
      <c r="E354" s="308">
        <v>95</v>
      </c>
      <c r="F354" s="149" t="s">
        <v>391</v>
      </c>
      <c r="G354" s="309"/>
      <c r="H354" s="5"/>
      <c r="I354" s="148"/>
      <c r="J354" s="5"/>
    </row>
    <row r="355" spans="2:10" ht="15">
      <c r="B355" s="236">
        <v>42954.45921296296</v>
      </c>
      <c r="C355" s="308">
        <v>100</v>
      </c>
      <c r="D355" s="307">
        <f t="shared" si="5"/>
        <v>5</v>
      </c>
      <c r="E355" s="308">
        <v>95</v>
      </c>
      <c r="F355" s="149" t="s">
        <v>392</v>
      </c>
      <c r="G355" s="309"/>
      <c r="H355" s="5"/>
      <c r="I355" s="148"/>
      <c r="J355" s="5"/>
    </row>
    <row r="356" spans="2:10" ht="15">
      <c r="B356" s="236">
        <v>42954.459490740737</v>
      </c>
      <c r="C356" s="308">
        <v>50</v>
      </c>
      <c r="D356" s="307">
        <f t="shared" si="5"/>
        <v>2.5</v>
      </c>
      <c r="E356" s="308">
        <v>47.5</v>
      </c>
      <c r="F356" s="149" t="s">
        <v>393</v>
      </c>
      <c r="G356" s="309"/>
      <c r="H356" s="5"/>
      <c r="I356" s="148"/>
      <c r="J356" s="5"/>
    </row>
    <row r="357" spans="2:10" ht="15">
      <c r="B357" s="236">
        <v>42954.459513888891</v>
      </c>
      <c r="C357" s="308">
        <v>500</v>
      </c>
      <c r="D357" s="307">
        <f t="shared" si="5"/>
        <v>25</v>
      </c>
      <c r="E357" s="308">
        <v>475</v>
      </c>
      <c r="F357" s="149" t="s">
        <v>394</v>
      </c>
      <c r="G357" s="309"/>
      <c r="H357" s="5"/>
      <c r="I357" s="148"/>
      <c r="J357" s="5"/>
    </row>
    <row r="358" spans="2:10" ht="15">
      <c r="B358" s="236">
        <v>42954.45952546296</v>
      </c>
      <c r="C358" s="308">
        <v>50</v>
      </c>
      <c r="D358" s="307">
        <f t="shared" si="5"/>
        <v>2.5</v>
      </c>
      <c r="E358" s="308">
        <v>47.5</v>
      </c>
      <c r="F358" s="149" t="s">
        <v>395</v>
      </c>
      <c r="G358" s="309"/>
      <c r="H358" s="5"/>
      <c r="I358" s="148"/>
      <c r="J358" s="5"/>
    </row>
    <row r="359" spans="2:10" ht="15">
      <c r="B359" s="236">
        <v>42954.459618055553</v>
      </c>
      <c r="C359" s="308">
        <v>100</v>
      </c>
      <c r="D359" s="307">
        <f t="shared" si="5"/>
        <v>7</v>
      </c>
      <c r="E359" s="308">
        <v>93</v>
      </c>
      <c r="F359" s="149" t="s">
        <v>396</v>
      </c>
      <c r="G359" s="309"/>
      <c r="H359" s="5"/>
      <c r="I359" s="148"/>
      <c r="J359" s="5"/>
    </row>
    <row r="360" spans="2:10" ht="15">
      <c r="B360" s="236">
        <v>42954.459641203706</v>
      </c>
      <c r="C360" s="308">
        <v>100</v>
      </c>
      <c r="D360" s="307">
        <f t="shared" si="5"/>
        <v>5</v>
      </c>
      <c r="E360" s="308">
        <v>95</v>
      </c>
      <c r="F360" s="149" t="s">
        <v>397</v>
      </c>
      <c r="G360" s="309"/>
      <c r="H360" s="5"/>
      <c r="I360" s="148"/>
      <c r="J360" s="5"/>
    </row>
    <row r="361" spans="2:10" ht="15">
      <c r="B361" s="236">
        <v>42954.459652777776</v>
      </c>
      <c r="C361" s="308">
        <v>500</v>
      </c>
      <c r="D361" s="307">
        <f t="shared" si="5"/>
        <v>25</v>
      </c>
      <c r="E361" s="308">
        <v>475</v>
      </c>
      <c r="F361" s="149" t="s">
        <v>398</v>
      </c>
      <c r="G361" s="309"/>
      <c r="H361" s="5"/>
      <c r="I361" s="148"/>
      <c r="J361" s="5"/>
    </row>
    <row r="362" spans="2:10" ht="15">
      <c r="B362" s="236">
        <v>42954.459675925929</v>
      </c>
      <c r="C362" s="308">
        <v>100</v>
      </c>
      <c r="D362" s="307">
        <f t="shared" si="5"/>
        <v>8</v>
      </c>
      <c r="E362" s="308">
        <v>92</v>
      </c>
      <c r="F362" s="149" t="s">
        <v>399</v>
      </c>
      <c r="G362" s="309"/>
      <c r="H362" s="5"/>
      <c r="I362" s="148"/>
      <c r="J362" s="5"/>
    </row>
    <row r="363" spans="2:10" ht="15">
      <c r="B363" s="236">
        <v>42954.459745370368</v>
      </c>
      <c r="C363" s="308">
        <v>200</v>
      </c>
      <c r="D363" s="307">
        <f t="shared" si="5"/>
        <v>14</v>
      </c>
      <c r="E363" s="308">
        <v>186</v>
      </c>
      <c r="F363" s="149" t="s">
        <v>400</v>
      </c>
      <c r="G363" s="309"/>
      <c r="H363" s="5"/>
      <c r="I363" s="148"/>
      <c r="J363" s="5"/>
    </row>
    <row r="364" spans="2:10" ht="15">
      <c r="B364" s="236">
        <v>42954.464502314811</v>
      </c>
      <c r="C364" s="308">
        <v>6</v>
      </c>
      <c r="D364" s="307">
        <f t="shared" si="5"/>
        <v>0.29999999999999982</v>
      </c>
      <c r="E364" s="308">
        <v>5.7</v>
      </c>
      <c r="F364" s="149" t="s">
        <v>401</v>
      </c>
      <c r="G364" s="309"/>
      <c r="H364" s="5"/>
      <c r="I364" s="148"/>
      <c r="J364" s="5"/>
    </row>
    <row r="365" spans="2:10" ht="15">
      <c r="B365" s="236">
        <v>42954.469178240739</v>
      </c>
      <c r="C365" s="308">
        <v>3</v>
      </c>
      <c r="D365" s="307">
        <f t="shared" si="5"/>
        <v>0.14999999999999991</v>
      </c>
      <c r="E365" s="308">
        <v>2.85</v>
      </c>
      <c r="F365" s="149" t="s">
        <v>401</v>
      </c>
      <c r="G365" s="309"/>
      <c r="H365" s="5"/>
      <c r="I365" s="148"/>
      <c r="J365" s="5"/>
    </row>
    <row r="366" spans="2:10" ht="15">
      <c r="B366" s="236">
        <v>42954.471238425926</v>
      </c>
      <c r="C366" s="308">
        <v>5</v>
      </c>
      <c r="D366" s="307">
        <f t="shared" si="5"/>
        <v>0.25</v>
      </c>
      <c r="E366" s="308">
        <v>4.75</v>
      </c>
      <c r="F366" s="149" t="s">
        <v>401</v>
      </c>
      <c r="G366" s="309"/>
      <c r="H366" s="5"/>
      <c r="I366" s="148"/>
      <c r="J366" s="5"/>
    </row>
    <row r="367" spans="2:10" ht="15">
      <c r="B367" s="236">
        <v>42954.480405092596</v>
      </c>
      <c r="C367" s="308">
        <v>25</v>
      </c>
      <c r="D367" s="307">
        <f t="shared" si="5"/>
        <v>1.25</v>
      </c>
      <c r="E367" s="308">
        <v>23.75</v>
      </c>
      <c r="F367" s="149" t="s">
        <v>401</v>
      </c>
      <c r="G367" s="309"/>
      <c r="H367" s="5"/>
      <c r="I367" s="148"/>
      <c r="J367" s="5"/>
    </row>
    <row r="368" spans="2:10" ht="15">
      <c r="B368" s="236">
        <v>42954.485335648147</v>
      </c>
      <c r="C368" s="308">
        <v>200</v>
      </c>
      <c r="D368" s="307">
        <f t="shared" si="5"/>
        <v>10</v>
      </c>
      <c r="E368" s="308">
        <v>190</v>
      </c>
      <c r="F368" s="149" t="s">
        <v>402</v>
      </c>
      <c r="G368" s="309"/>
      <c r="H368" s="5"/>
      <c r="I368" s="148"/>
      <c r="J368" s="5"/>
    </row>
    <row r="369" spans="2:10" ht="15">
      <c r="B369" s="236">
        <v>42954.5471875</v>
      </c>
      <c r="C369" s="308">
        <v>100</v>
      </c>
      <c r="D369" s="307">
        <f t="shared" si="5"/>
        <v>8</v>
      </c>
      <c r="E369" s="308">
        <v>92</v>
      </c>
      <c r="F369" s="149" t="s">
        <v>403</v>
      </c>
      <c r="G369" s="309"/>
      <c r="H369" s="5"/>
      <c r="I369" s="148"/>
      <c r="J369" s="5"/>
    </row>
    <row r="370" spans="2:10" ht="15">
      <c r="B370" s="236">
        <v>42954.568032407406</v>
      </c>
      <c r="C370" s="308">
        <v>500</v>
      </c>
      <c r="D370" s="307">
        <f t="shared" si="5"/>
        <v>40</v>
      </c>
      <c r="E370" s="308">
        <v>460</v>
      </c>
      <c r="F370" s="149" t="s">
        <v>404</v>
      </c>
      <c r="G370" s="309"/>
      <c r="H370" s="5"/>
      <c r="I370" s="148"/>
      <c r="J370" s="5"/>
    </row>
    <row r="371" spans="2:10" ht="15">
      <c r="B371" s="236">
        <v>42954.622025462966</v>
      </c>
      <c r="C371" s="308">
        <v>48</v>
      </c>
      <c r="D371" s="307">
        <f t="shared" si="5"/>
        <v>3.3599999999999994</v>
      </c>
      <c r="E371" s="308">
        <v>44.64</v>
      </c>
      <c r="F371" s="149" t="s">
        <v>405</v>
      </c>
      <c r="G371" s="309"/>
      <c r="H371" s="5"/>
      <c r="I371" s="148"/>
      <c r="J371" s="5"/>
    </row>
    <row r="372" spans="2:10" ht="15">
      <c r="B372" s="236">
        <v>42954.635416666664</v>
      </c>
      <c r="C372" s="308">
        <v>100</v>
      </c>
      <c r="D372" s="307">
        <f t="shared" si="5"/>
        <v>8</v>
      </c>
      <c r="E372" s="308">
        <v>92</v>
      </c>
      <c r="F372" s="149" t="s">
        <v>406</v>
      </c>
      <c r="G372" s="309"/>
      <c r="H372" s="5"/>
      <c r="I372" s="148"/>
      <c r="J372" s="5"/>
    </row>
    <row r="373" spans="2:10" ht="15">
      <c r="B373" s="236">
        <v>42954.691886574074</v>
      </c>
      <c r="C373" s="308">
        <v>50</v>
      </c>
      <c r="D373" s="307">
        <f t="shared" si="5"/>
        <v>2.5</v>
      </c>
      <c r="E373" s="308">
        <v>47.5</v>
      </c>
      <c r="F373" s="149" t="s">
        <v>407</v>
      </c>
      <c r="G373" s="309"/>
      <c r="H373" s="5"/>
      <c r="I373" s="148"/>
      <c r="J373" s="5"/>
    </row>
    <row r="374" spans="2:10" ht="15">
      <c r="B374" s="236">
        <v>42954.694895833331</v>
      </c>
      <c r="C374" s="308">
        <v>100</v>
      </c>
      <c r="D374" s="307">
        <f t="shared" si="5"/>
        <v>5</v>
      </c>
      <c r="E374" s="308">
        <v>95</v>
      </c>
      <c r="F374" s="149" t="s">
        <v>408</v>
      </c>
      <c r="G374" s="309"/>
      <c r="H374" s="5"/>
      <c r="I374" s="148"/>
      <c r="J374" s="5"/>
    </row>
    <row r="375" spans="2:10" ht="15">
      <c r="B375" s="236">
        <v>42954.701192129629</v>
      </c>
      <c r="C375" s="308">
        <v>300</v>
      </c>
      <c r="D375" s="307">
        <f t="shared" si="5"/>
        <v>24</v>
      </c>
      <c r="E375" s="308">
        <v>276</v>
      </c>
      <c r="F375" s="149" t="s">
        <v>409</v>
      </c>
      <c r="G375" s="309"/>
      <c r="H375" s="5"/>
      <c r="I375" s="148"/>
      <c r="J375" s="5"/>
    </row>
    <row r="376" spans="2:10" ht="15">
      <c r="B376" s="236">
        <v>42954.702476851853</v>
      </c>
      <c r="C376" s="308">
        <v>200</v>
      </c>
      <c r="D376" s="307">
        <f t="shared" si="5"/>
        <v>16</v>
      </c>
      <c r="E376" s="308">
        <v>184</v>
      </c>
      <c r="F376" s="149" t="s">
        <v>409</v>
      </c>
      <c r="G376" s="309"/>
      <c r="H376" s="5"/>
      <c r="I376" s="148"/>
      <c r="J376" s="5"/>
    </row>
    <row r="377" spans="2:10" ht="15">
      <c r="B377" s="236">
        <v>42954.738680555558</v>
      </c>
      <c r="C377" s="308">
        <v>200</v>
      </c>
      <c r="D377" s="307">
        <f t="shared" si="5"/>
        <v>16</v>
      </c>
      <c r="E377" s="308">
        <v>184</v>
      </c>
      <c r="F377" s="149" t="s">
        <v>410</v>
      </c>
      <c r="G377" s="309"/>
      <c r="H377" s="5"/>
      <c r="I377" s="148"/>
      <c r="J377" s="5"/>
    </row>
    <row r="378" spans="2:10" ht="15">
      <c r="B378" s="236">
        <v>42954.739108796297</v>
      </c>
      <c r="C378" s="308">
        <v>50</v>
      </c>
      <c r="D378" s="307">
        <f t="shared" si="5"/>
        <v>4</v>
      </c>
      <c r="E378" s="308">
        <v>46</v>
      </c>
      <c r="F378" s="149" t="s">
        <v>91</v>
      </c>
      <c r="G378" s="309"/>
      <c r="H378" s="5"/>
      <c r="I378" s="148"/>
      <c r="J378" s="5"/>
    </row>
    <row r="379" spans="2:10" ht="15">
      <c r="B379" s="236">
        <v>42954.739675925928</v>
      </c>
      <c r="C379" s="308">
        <v>250</v>
      </c>
      <c r="D379" s="307">
        <f t="shared" si="5"/>
        <v>17.5</v>
      </c>
      <c r="E379" s="308">
        <v>232.5</v>
      </c>
      <c r="F379" s="149" t="s">
        <v>411</v>
      </c>
      <c r="G379" s="309"/>
      <c r="H379" s="5"/>
      <c r="I379" s="148"/>
      <c r="J379" s="5"/>
    </row>
    <row r="380" spans="2:10" ht="15">
      <c r="B380" s="236">
        <v>42954.739733796298</v>
      </c>
      <c r="C380" s="308">
        <v>300</v>
      </c>
      <c r="D380" s="307">
        <f t="shared" si="5"/>
        <v>24</v>
      </c>
      <c r="E380" s="308">
        <v>276</v>
      </c>
      <c r="F380" s="149" t="s">
        <v>91</v>
      </c>
      <c r="G380" s="309"/>
      <c r="H380" s="5"/>
      <c r="I380" s="148"/>
      <c r="J380" s="5"/>
    </row>
    <row r="381" spans="2:10" ht="15">
      <c r="B381" s="236">
        <v>42954.758842592593</v>
      </c>
      <c r="C381" s="308">
        <v>650</v>
      </c>
      <c r="D381" s="307">
        <f t="shared" si="5"/>
        <v>32.5</v>
      </c>
      <c r="E381" s="308">
        <v>617.5</v>
      </c>
      <c r="F381" s="149" t="s">
        <v>412</v>
      </c>
      <c r="G381" s="309"/>
      <c r="H381" s="5"/>
      <c r="I381" s="148"/>
      <c r="J381" s="5"/>
    </row>
    <row r="382" spans="2:10" ht="15">
      <c r="B382" s="236">
        <v>42954.771828703706</v>
      </c>
      <c r="C382" s="308">
        <v>99</v>
      </c>
      <c r="D382" s="307">
        <f t="shared" si="5"/>
        <v>4.9500000000000028</v>
      </c>
      <c r="E382" s="308">
        <v>94.05</v>
      </c>
      <c r="F382" s="149" t="s">
        <v>413</v>
      </c>
      <c r="G382" s="309"/>
      <c r="H382" s="5"/>
      <c r="I382" s="148"/>
      <c r="J382" s="5"/>
    </row>
    <row r="383" spans="2:10" ht="15">
      <c r="B383" s="236">
        <v>42954.775694444441</v>
      </c>
      <c r="C383" s="308">
        <v>300</v>
      </c>
      <c r="D383" s="307">
        <f t="shared" si="5"/>
        <v>15</v>
      </c>
      <c r="E383" s="308">
        <v>285</v>
      </c>
      <c r="F383" s="149" t="s">
        <v>414</v>
      </c>
      <c r="G383" s="309"/>
      <c r="H383" s="5"/>
      <c r="I383" s="148"/>
      <c r="J383" s="5"/>
    </row>
    <row r="384" spans="2:10" ht="15">
      <c r="B384" s="236">
        <v>42954.805046296293</v>
      </c>
      <c r="C384" s="308">
        <v>30</v>
      </c>
      <c r="D384" s="307">
        <f t="shared" si="5"/>
        <v>2.3999999999999986</v>
      </c>
      <c r="E384" s="308">
        <v>27.6</v>
      </c>
      <c r="F384" s="149" t="s">
        <v>415</v>
      </c>
      <c r="G384" s="309"/>
      <c r="H384" s="5"/>
      <c r="I384" s="148"/>
      <c r="J384" s="5"/>
    </row>
    <row r="385" spans="2:10" ht="15">
      <c r="B385" s="236">
        <v>42954.838483796295</v>
      </c>
      <c r="C385" s="308">
        <v>100</v>
      </c>
      <c r="D385" s="307">
        <f t="shared" si="5"/>
        <v>5</v>
      </c>
      <c r="E385" s="308">
        <v>95</v>
      </c>
      <c r="F385" s="149" t="s">
        <v>416</v>
      </c>
      <c r="G385" s="309"/>
      <c r="H385" s="5"/>
      <c r="I385" s="148"/>
      <c r="J385" s="5"/>
    </row>
    <row r="386" spans="2:10" ht="15">
      <c r="B386" s="236">
        <v>42954.892766203702</v>
      </c>
      <c r="C386" s="308">
        <v>500</v>
      </c>
      <c r="D386" s="307">
        <f t="shared" si="5"/>
        <v>40</v>
      </c>
      <c r="E386" s="308">
        <v>460</v>
      </c>
      <c r="F386" s="149" t="s">
        <v>417</v>
      </c>
      <c r="G386" s="309"/>
      <c r="H386" s="5"/>
      <c r="I386" s="148"/>
      <c r="J386" s="5"/>
    </row>
    <row r="387" spans="2:10" ht="15">
      <c r="B387" s="236">
        <v>42954.896608796298</v>
      </c>
      <c r="C387" s="308">
        <v>575</v>
      </c>
      <c r="D387" s="307">
        <f t="shared" si="5"/>
        <v>28.75</v>
      </c>
      <c r="E387" s="308">
        <v>546.25</v>
      </c>
      <c r="F387" s="149" t="s">
        <v>145</v>
      </c>
      <c r="G387" s="309"/>
      <c r="H387" s="5"/>
      <c r="I387" s="148"/>
      <c r="J387" s="5"/>
    </row>
    <row r="388" spans="2:10" ht="15">
      <c r="B388" s="236">
        <v>42954.960543981484</v>
      </c>
      <c r="C388" s="308">
        <v>100</v>
      </c>
      <c r="D388" s="307">
        <f t="shared" si="5"/>
        <v>5</v>
      </c>
      <c r="E388" s="308">
        <v>95</v>
      </c>
      <c r="F388" s="149" t="s">
        <v>418</v>
      </c>
      <c r="G388" s="309"/>
      <c r="H388" s="5"/>
      <c r="I388" s="148"/>
      <c r="J388" s="5"/>
    </row>
    <row r="389" spans="2:10" ht="15">
      <c r="B389" s="236">
        <v>42954.961493055554</v>
      </c>
      <c r="C389" s="308">
        <v>200</v>
      </c>
      <c r="D389" s="307">
        <f t="shared" si="5"/>
        <v>10</v>
      </c>
      <c r="E389" s="308">
        <v>190</v>
      </c>
      <c r="F389" s="149" t="s">
        <v>419</v>
      </c>
      <c r="G389" s="309"/>
      <c r="H389" s="5"/>
      <c r="I389" s="148"/>
      <c r="J389" s="5"/>
    </row>
    <row r="390" spans="2:10" ht="15">
      <c r="B390" s="236">
        <v>42955.080555555556</v>
      </c>
      <c r="C390" s="308">
        <v>200</v>
      </c>
      <c r="D390" s="307">
        <f t="shared" ref="D390:D453" si="6">C390-E390</f>
        <v>14</v>
      </c>
      <c r="E390" s="308">
        <v>186</v>
      </c>
      <c r="F390" s="149" t="s">
        <v>420</v>
      </c>
      <c r="G390" s="309"/>
      <c r="H390" s="5"/>
      <c r="I390" s="148"/>
      <c r="J390" s="5"/>
    </row>
    <row r="391" spans="2:10" ht="15">
      <c r="B391" s="236">
        <v>42955.218148148146</v>
      </c>
      <c r="C391" s="308">
        <v>850</v>
      </c>
      <c r="D391" s="307">
        <f t="shared" si="6"/>
        <v>68</v>
      </c>
      <c r="E391" s="308">
        <v>782</v>
      </c>
      <c r="F391" s="149" t="s">
        <v>421</v>
      </c>
      <c r="G391" s="309"/>
      <c r="H391" s="5"/>
      <c r="I391" s="148"/>
      <c r="J391" s="5"/>
    </row>
    <row r="392" spans="2:10" ht="15">
      <c r="B392" s="236">
        <v>42955.250393518516</v>
      </c>
      <c r="C392" s="308">
        <v>71</v>
      </c>
      <c r="D392" s="307">
        <f t="shared" si="6"/>
        <v>5.6800000000000068</v>
      </c>
      <c r="E392" s="308">
        <v>65.319999999999993</v>
      </c>
      <c r="F392" s="149" t="s">
        <v>246</v>
      </c>
      <c r="G392" s="309"/>
      <c r="H392" s="5"/>
      <c r="I392" s="148"/>
      <c r="J392" s="5"/>
    </row>
    <row r="393" spans="2:10" ht="15">
      <c r="B393" s="236">
        <v>42955.279421296298</v>
      </c>
      <c r="C393" s="308">
        <v>100</v>
      </c>
      <c r="D393" s="307">
        <f t="shared" si="6"/>
        <v>8</v>
      </c>
      <c r="E393" s="308">
        <v>92</v>
      </c>
      <c r="F393" s="149" t="s">
        <v>247</v>
      </c>
      <c r="G393" s="309"/>
      <c r="H393" s="5"/>
      <c r="I393" s="148"/>
      <c r="J393" s="5"/>
    </row>
    <row r="394" spans="2:10" ht="15">
      <c r="B394" s="236">
        <v>42955.298993055556</v>
      </c>
      <c r="C394" s="308">
        <v>1500</v>
      </c>
      <c r="D394" s="307">
        <f t="shared" si="6"/>
        <v>105</v>
      </c>
      <c r="E394" s="308">
        <v>1395</v>
      </c>
      <c r="F394" s="149" t="s">
        <v>422</v>
      </c>
      <c r="G394" s="309"/>
      <c r="H394" s="5"/>
      <c r="I394" s="148"/>
      <c r="J394" s="5"/>
    </row>
    <row r="395" spans="2:10" ht="15">
      <c r="B395" s="236">
        <v>42955.381921296299</v>
      </c>
      <c r="C395" s="308">
        <v>1000</v>
      </c>
      <c r="D395" s="307">
        <f t="shared" si="6"/>
        <v>50</v>
      </c>
      <c r="E395" s="308">
        <v>950</v>
      </c>
      <c r="F395" s="149" t="s">
        <v>423</v>
      </c>
      <c r="G395" s="309"/>
      <c r="H395" s="5"/>
      <c r="I395" s="148"/>
      <c r="J395" s="5"/>
    </row>
    <row r="396" spans="2:10" ht="15">
      <c r="B396" s="236">
        <v>42955.408877314818</v>
      </c>
      <c r="C396" s="308">
        <v>200</v>
      </c>
      <c r="D396" s="307">
        <f t="shared" si="6"/>
        <v>10</v>
      </c>
      <c r="E396" s="308">
        <v>190</v>
      </c>
      <c r="F396" s="149" t="s">
        <v>424</v>
      </c>
      <c r="G396" s="309"/>
      <c r="H396" s="5"/>
      <c r="I396" s="148"/>
      <c r="J396" s="5"/>
    </row>
    <row r="397" spans="2:10" ht="15">
      <c r="B397" s="236">
        <v>42955.409224537034</v>
      </c>
      <c r="C397" s="308">
        <v>100</v>
      </c>
      <c r="D397" s="307">
        <f t="shared" si="6"/>
        <v>5</v>
      </c>
      <c r="E397" s="308">
        <v>95</v>
      </c>
      <c r="F397" s="149" t="s">
        <v>425</v>
      </c>
      <c r="G397" s="309"/>
      <c r="H397" s="5"/>
      <c r="I397" s="148"/>
      <c r="J397" s="5"/>
    </row>
    <row r="398" spans="2:10" ht="15">
      <c r="B398" s="236">
        <v>42955.410937499997</v>
      </c>
      <c r="C398" s="308">
        <v>100</v>
      </c>
      <c r="D398" s="307">
        <f t="shared" si="6"/>
        <v>8</v>
      </c>
      <c r="E398" s="308">
        <v>92</v>
      </c>
      <c r="F398" s="149" t="s">
        <v>255</v>
      </c>
      <c r="G398" s="309"/>
      <c r="H398" s="5"/>
      <c r="I398" s="148"/>
      <c r="J398" s="5"/>
    </row>
    <row r="399" spans="2:10" ht="15">
      <c r="B399" s="236">
        <v>42955.431238425925</v>
      </c>
      <c r="C399" s="308">
        <v>200</v>
      </c>
      <c r="D399" s="307">
        <f t="shared" si="6"/>
        <v>10</v>
      </c>
      <c r="E399" s="308">
        <v>190</v>
      </c>
      <c r="F399" s="149" t="s">
        <v>426</v>
      </c>
      <c r="G399" s="309"/>
      <c r="H399" s="5"/>
      <c r="I399" s="148"/>
      <c r="J399" s="5"/>
    </row>
    <row r="400" spans="2:10" ht="15">
      <c r="B400" s="236">
        <v>42955.458368055559</v>
      </c>
      <c r="C400" s="308">
        <v>600</v>
      </c>
      <c r="D400" s="307">
        <f t="shared" si="6"/>
        <v>30</v>
      </c>
      <c r="E400" s="308">
        <v>570</v>
      </c>
      <c r="F400" s="149" t="s">
        <v>427</v>
      </c>
      <c r="G400" s="309"/>
      <c r="H400" s="5"/>
      <c r="I400" s="148"/>
      <c r="J400" s="5"/>
    </row>
    <row r="401" spans="2:10" ht="15">
      <c r="B401" s="236">
        <v>42955.458437499998</v>
      </c>
      <c r="C401" s="308">
        <v>100</v>
      </c>
      <c r="D401" s="307">
        <f t="shared" si="6"/>
        <v>5</v>
      </c>
      <c r="E401" s="308">
        <v>95</v>
      </c>
      <c r="F401" s="149" t="s">
        <v>428</v>
      </c>
      <c r="G401" s="309"/>
      <c r="H401" s="5"/>
      <c r="I401" s="148"/>
      <c r="J401" s="5"/>
    </row>
    <row r="402" spans="2:10" ht="15">
      <c r="B402" s="236">
        <v>42955.458437499998</v>
      </c>
      <c r="C402" s="308">
        <v>100</v>
      </c>
      <c r="D402" s="307">
        <f t="shared" si="6"/>
        <v>8</v>
      </c>
      <c r="E402" s="308">
        <v>92</v>
      </c>
      <c r="F402" s="149" t="s">
        <v>429</v>
      </c>
      <c r="G402" s="309"/>
      <c r="H402" s="5"/>
      <c r="I402" s="148"/>
      <c r="J402" s="5"/>
    </row>
    <row r="403" spans="2:10" ht="15">
      <c r="B403" s="236">
        <v>42955.458472222221</v>
      </c>
      <c r="C403" s="308">
        <v>300</v>
      </c>
      <c r="D403" s="307">
        <f t="shared" si="6"/>
        <v>15</v>
      </c>
      <c r="E403" s="308">
        <v>285</v>
      </c>
      <c r="F403" s="149" t="s">
        <v>430</v>
      </c>
      <c r="G403" s="309"/>
      <c r="H403" s="5"/>
      <c r="I403" s="148"/>
      <c r="J403" s="5"/>
    </row>
    <row r="404" spans="2:10" ht="15">
      <c r="B404" s="236">
        <v>42955.458541666667</v>
      </c>
      <c r="C404" s="308">
        <v>10</v>
      </c>
      <c r="D404" s="307">
        <f t="shared" si="6"/>
        <v>0.5</v>
      </c>
      <c r="E404" s="308">
        <v>9.5</v>
      </c>
      <c r="F404" s="149" t="s">
        <v>385</v>
      </c>
      <c r="G404" s="309"/>
      <c r="H404" s="5"/>
      <c r="I404" s="148"/>
      <c r="J404" s="5"/>
    </row>
    <row r="405" spans="2:10" ht="15">
      <c r="B405" s="236">
        <v>42955.45857638889</v>
      </c>
      <c r="C405" s="308">
        <v>100</v>
      </c>
      <c r="D405" s="307">
        <f t="shared" si="6"/>
        <v>5</v>
      </c>
      <c r="E405" s="308">
        <v>95</v>
      </c>
      <c r="F405" s="149" t="s">
        <v>165</v>
      </c>
      <c r="G405" s="309"/>
      <c r="H405" s="5"/>
      <c r="I405" s="148"/>
      <c r="J405" s="5"/>
    </row>
    <row r="406" spans="2:10" ht="15">
      <c r="B406" s="236">
        <v>42955.458587962959</v>
      </c>
      <c r="C406" s="308">
        <v>100</v>
      </c>
      <c r="D406" s="307">
        <f t="shared" si="6"/>
        <v>5</v>
      </c>
      <c r="E406" s="308">
        <v>95</v>
      </c>
      <c r="F406" s="149" t="s">
        <v>431</v>
      </c>
      <c r="G406" s="309"/>
      <c r="H406" s="5"/>
      <c r="I406" s="148"/>
      <c r="J406" s="5"/>
    </row>
    <row r="407" spans="2:10" ht="15">
      <c r="B407" s="236">
        <v>42955.458611111113</v>
      </c>
      <c r="C407" s="308">
        <v>50</v>
      </c>
      <c r="D407" s="307">
        <f t="shared" si="6"/>
        <v>2.5</v>
      </c>
      <c r="E407" s="308">
        <v>47.5</v>
      </c>
      <c r="F407" s="149" t="s">
        <v>432</v>
      </c>
      <c r="G407" s="309"/>
      <c r="H407" s="5"/>
      <c r="I407" s="148"/>
      <c r="J407" s="5"/>
    </row>
    <row r="408" spans="2:10" ht="15">
      <c r="B408" s="236">
        <v>42955.458622685182</v>
      </c>
      <c r="C408" s="308">
        <v>100</v>
      </c>
      <c r="D408" s="307">
        <f t="shared" si="6"/>
        <v>5</v>
      </c>
      <c r="E408" s="308">
        <v>95</v>
      </c>
      <c r="F408" s="149" t="s">
        <v>433</v>
      </c>
      <c r="G408" s="309"/>
      <c r="H408" s="5"/>
      <c r="I408" s="148"/>
      <c r="J408" s="5"/>
    </row>
    <row r="409" spans="2:10" ht="15">
      <c r="B409" s="236">
        <v>42955.458819444444</v>
      </c>
      <c r="C409" s="308">
        <v>100</v>
      </c>
      <c r="D409" s="307">
        <f t="shared" si="6"/>
        <v>5</v>
      </c>
      <c r="E409" s="308">
        <v>95</v>
      </c>
      <c r="F409" s="149" t="s">
        <v>434</v>
      </c>
      <c r="G409" s="309"/>
      <c r="H409" s="5"/>
      <c r="I409" s="148"/>
      <c r="J409" s="5"/>
    </row>
    <row r="410" spans="2:10" ht="15">
      <c r="B410" s="236">
        <v>42955.458831018521</v>
      </c>
      <c r="C410" s="308">
        <v>500</v>
      </c>
      <c r="D410" s="307">
        <f t="shared" si="6"/>
        <v>25</v>
      </c>
      <c r="E410" s="308">
        <v>475</v>
      </c>
      <c r="F410" s="149" t="s">
        <v>435</v>
      </c>
      <c r="G410" s="309"/>
      <c r="H410" s="5"/>
      <c r="I410" s="148"/>
      <c r="J410" s="5"/>
    </row>
    <row r="411" spans="2:10" ht="15">
      <c r="B411" s="236">
        <v>42955.458831018521</v>
      </c>
      <c r="C411" s="308">
        <v>100</v>
      </c>
      <c r="D411" s="307">
        <f t="shared" si="6"/>
        <v>5</v>
      </c>
      <c r="E411" s="308">
        <v>95</v>
      </c>
      <c r="F411" s="149" t="s">
        <v>436</v>
      </c>
      <c r="G411" s="309"/>
      <c r="H411" s="5"/>
      <c r="I411" s="148"/>
      <c r="J411" s="5"/>
    </row>
    <row r="412" spans="2:10" ht="15">
      <c r="B412" s="236">
        <v>42955.458831018521</v>
      </c>
      <c r="C412" s="308">
        <v>30</v>
      </c>
      <c r="D412" s="307">
        <f t="shared" si="6"/>
        <v>2.3999999999999986</v>
      </c>
      <c r="E412" s="308">
        <v>27.6</v>
      </c>
      <c r="F412" s="149" t="s">
        <v>437</v>
      </c>
      <c r="G412" s="309"/>
      <c r="H412" s="5"/>
      <c r="I412" s="148"/>
      <c r="J412" s="5"/>
    </row>
    <row r="413" spans="2:10" ht="15">
      <c r="B413" s="236">
        <v>42955.45884259259</v>
      </c>
      <c r="C413" s="308">
        <v>50</v>
      </c>
      <c r="D413" s="307">
        <f t="shared" si="6"/>
        <v>2.5</v>
      </c>
      <c r="E413" s="308">
        <v>47.5</v>
      </c>
      <c r="F413" s="149" t="s">
        <v>438</v>
      </c>
      <c r="G413" s="309"/>
      <c r="H413" s="5"/>
      <c r="I413" s="148"/>
      <c r="J413" s="5"/>
    </row>
    <row r="414" spans="2:10" ht="15">
      <c r="B414" s="236">
        <v>42955.458877314813</v>
      </c>
      <c r="C414" s="308">
        <v>100</v>
      </c>
      <c r="D414" s="307">
        <f t="shared" si="6"/>
        <v>5</v>
      </c>
      <c r="E414" s="308">
        <v>95</v>
      </c>
      <c r="F414" s="149" t="s">
        <v>389</v>
      </c>
      <c r="G414" s="309"/>
      <c r="H414" s="5"/>
      <c r="I414" s="148"/>
      <c r="J414" s="5"/>
    </row>
    <row r="415" spans="2:10" ht="15">
      <c r="B415" s="236">
        <v>42955.459085648145</v>
      </c>
      <c r="C415" s="308">
        <v>50</v>
      </c>
      <c r="D415" s="307">
        <f t="shared" si="6"/>
        <v>2.5</v>
      </c>
      <c r="E415" s="308">
        <v>47.5</v>
      </c>
      <c r="F415" s="149" t="s">
        <v>439</v>
      </c>
      <c r="G415" s="309"/>
      <c r="H415" s="5"/>
      <c r="I415" s="148"/>
      <c r="J415" s="5"/>
    </row>
    <row r="416" spans="2:10" ht="15">
      <c r="B416" s="236">
        <v>42955.459097222221</v>
      </c>
      <c r="C416" s="308">
        <v>30</v>
      </c>
      <c r="D416" s="307">
        <f t="shared" si="6"/>
        <v>2.3999999999999986</v>
      </c>
      <c r="E416" s="308">
        <v>27.6</v>
      </c>
      <c r="F416" s="149" t="s">
        <v>440</v>
      </c>
      <c r="G416" s="309"/>
      <c r="H416" s="5"/>
      <c r="I416" s="148"/>
      <c r="J416" s="5"/>
    </row>
    <row r="417" spans="2:10" ht="15">
      <c r="B417" s="236">
        <v>42955.459108796298</v>
      </c>
      <c r="C417" s="308">
        <v>500</v>
      </c>
      <c r="D417" s="307">
        <f t="shared" si="6"/>
        <v>25</v>
      </c>
      <c r="E417" s="308">
        <v>475</v>
      </c>
      <c r="F417" s="149" t="s">
        <v>441</v>
      </c>
      <c r="G417" s="309"/>
      <c r="H417" s="5"/>
      <c r="I417" s="148"/>
      <c r="J417" s="5"/>
    </row>
    <row r="418" spans="2:10" ht="15">
      <c r="B418" s="236">
        <v>42955.459120370368</v>
      </c>
      <c r="C418" s="308">
        <v>30</v>
      </c>
      <c r="D418" s="307">
        <f t="shared" si="6"/>
        <v>2.1000000000000014</v>
      </c>
      <c r="E418" s="308">
        <v>27.9</v>
      </c>
      <c r="F418" s="149" t="s">
        <v>442</v>
      </c>
      <c r="G418" s="309"/>
      <c r="H418" s="5"/>
      <c r="I418" s="148"/>
      <c r="J418" s="5"/>
    </row>
    <row r="419" spans="2:10" ht="15">
      <c r="B419" s="236">
        <v>42955.459120370368</v>
      </c>
      <c r="C419" s="308">
        <v>100</v>
      </c>
      <c r="D419" s="307">
        <f t="shared" si="6"/>
        <v>5</v>
      </c>
      <c r="E419" s="308">
        <v>95</v>
      </c>
      <c r="F419" s="149" t="s">
        <v>443</v>
      </c>
      <c r="G419" s="309"/>
      <c r="H419" s="5"/>
      <c r="I419" s="148"/>
      <c r="J419" s="5"/>
    </row>
    <row r="420" spans="2:10" ht="15">
      <c r="B420" s="236">
        <v>42955.459131944444</v>
      </c>
      <c r="C420" s="308">
        <v>20</v>
      </c>
      <c r="D420" s="307">
        <f t="shared" si="6"/>
        <v>1.6000000000000014</v>
      </c>
      <c r="E420" s="308">
        <v>18.399999999999999</v>
      </c>
      <c r="F420" s="149" t="s">
        <v>444</v>
      </c>
      <c r="G420" s="309"/>
      <c r="H420" s="5"/>
      <c r="I420" s="148"/>
      <c r="J420" s="5"/>
    </row>
    <row r="421" spans="2:10" ht="15">
      <c r="B421" s="236">
        <v>42955.459201388891</v>
      </c>
      <c r="C421" s="308">
        <v>100</v>
      </c>
      <c r="D421" s="307">
        <f t="shared" si="6"/>
        <v>5</v>
      </c>
      <c r="E421" s="308">
        <v>95</v>
      </c>
      <c r="F421" s="149" t="s">
        <v>445</v>
      </c>
      <c r="G421" s="309"/>
      <c r="H421" s="5"/>
      <c r="I421" s="148"/>
      <c r="J421" s="5"/>
    </row>
    <row r="422" spans="2:10" ht="15">
      <c r="B422" s="236">
        <v>42955.459201388891</v>
      </c>
      <c r="C422" s="308">
        <v>50</v>
      </c>
      <c r="D422" s="307">
        <f t="shared" si="6"/>
        <v>2.5</v>
      </c>
      <c r="E422" s="308">
        <v>47.5</v>
      </c>
      <c r="F422" s="149" t="s">
        <v>109</v>
      </c>
      <c r="G422" s="309"/>
      <c r="H422" s="5"/>
      <c r="I422" s="148"/>
      <c r="J422" s="5"/>
    </row>
    <row r="423" spans="2:10" ht="15">
      <c r="B423" s="236">
        <v>42955.459236111114</v>
      </c>
      <c r="C423" s="308">
        <v>500</v>
      </c>
      <c r="D423" s="307">
        <f t="shared" si="6"/>
        <v>25</v>
      </c>
      <c r="E423" s="308">
        <v>475</v>
      </c>
      <c r="F423" s="149" t="s">
        <v>446</v>
      </c>
      <c r="G423" s="309"/>
      <c r="H423" s="5"/>
      <c r="I423" s="148"/>
      <c r="J423" s="5"/>
    </row>
    <row r="424" spans="2:10" ht="15">
      <c r="B424" s="236">
        <v>42955.459293981483</v>
      </c>
      <c r="C424" s="308">
        <v>50</v>
      </c>
      <c r="D424" s="307">
        <f t="shared" si="6"/>
        <v>2.5</v>
      </c>
      <c r="E424" s="308">
        <v>47.5</v>
      </c>
      <c r="F424" s="149" t="s">
        <v>287</v>
      </c>
      <c r="G424" s="309"/>
      <c r="H424" s="5"/>
      <c r="I424" s="148"/>
      <c r="J424" s="5"/>
    </row>
    <row r="425" spans="2:10" ht="15">
      <c r="B425" s="236">
        <v>42955.459305555552</v>
      </c>
      <c r="C425" s="308">
        <v>50</v>
      </c>
      <c r="D425" s="307">
        <f t="shared" si="6"/>
        <v>2.5</v>
      </c>
      <c r="E425" s="308">
        <v>47.5</v>
      </c>
      <c r="F425" s="149" t="s">
        <v>447</v>
      </c>
      <c r="G425" s="309"/>
      <c r="H425" s="5"/>
      <c r="I425" s="148"/>
      <c r="J425" s="5"/>
    </row>
    <row r="426" spans="2:10" ht="15">
      <c r="B426" s="236">
        <v>42955.486944444441</v>
      </c>
      <c r="C426" s="308">
        <v>100</v>
      </c>
      <c r="D426" s="307">
        <f t="shared" si="6"/>
        <v>5</v>
      </c>
      <c r="E426" s="308">
        <v>95</v>
      </c>
      <c r="F426" s="149" t="s">
        <v>448</v>
      </c>
      <c r="G426" s="309"/>
      <c r="H426" s="5"/>
      <c r="I426" s="148"/>
      <c r="J426" s="5"/>
    </row>
    <row r="427" spans="2:10" ht="15">
      <c r="B427" s="236">
        <v>42955.503854166665</v>
      </c>
      <c r="C427" s="308">
        <v>50</v>
      </c>
      <c r="D427" s="307">
        <f t="shared" si="6"/>
        <v>2.5</v>
      </c>
      <c r="E427" s="308">
        <v>47.5</v>
      </c>
      <c r="F427" s="149" t="s">
        <v>449</v>
      </c>
      <c r="G427" s="309"/>
      <c r="H427" s="5"/>
      <c r="I427" s="148"/>
      <c r="J427" s="5"/>
    </row>
    <row r="428" spans="2:10" ht="15">
      <c r="B428" s="236">
        <v>42955.513368055559</v>
      </c>
      <c r="C428" s="308">
        <v>550</v>
      </c>
      <c r="D428" s="307">
        <f t="shared" si="6"/>
        <v>27.5</v>
      </c>
      <c r="E428" s="308">
        <v>522.5</v>
      </c>
      <c r="F428" s="149" t="s">
        <v>449</v>
      </c>
      <c r="G428" s="309"/>
      <c r="H428" s="5"/>
      <c r="I428" s="148"/>
      <c r="J428" s="5"/>
    </row>
    <row r="429" spans="2:10" ht="15">
      <c r="B429" s="236">
        <v>42955.517245370371</v>
      </c>
      <c r="C429" s="308">
        <v>40</v>
      </c>
      <c r="D429" s="307">
        <f t="shared" si="6"/>
        <v>2.7999999999999972</v>
      </c>
      <c r="E429" s="308">
        <v>37.200000000000003</v>
      </c>
      <c r="F429" s="149" t="s">
        <v>450</v>
      </c>
      <c r="G429" s="309"/>
      <c r="H429" s="5"/>
      <c r="I429" s="148"/>
      <c r="J429" s="5"/>
    </row>
    <row r="430" spans="2:10" ht="15">
      <c r="B430" s="236">
        <v>42955.520879629628</v>
      </c>
      <c r="C430" s="308">
        <v>150</v>
      </c>
      <c r="D430" s="307">
        <f t="shared" si="6"/>
        <v>7.5</v>
      </c>
      <c r="E430" s="308">
        <v>142.5</v>
      </c>
      <c r="F430" s="149" t="s">
        <v>164</v>
      </c>
      <c r="G430" s="309"/>
      <c r="H430" s="5"/>
      <c r="I430" s="148"/>
      <c r="J430" s="5"/>
    </row>
    <row r="431" spans="2:10" ht="15">
      <c r="B431" s="236">
        <v>42955.54482638889</v>
      </c>
      <c r="C431" s="308">
        <v>1000</v>
      </c>
      <c r="D431" s="307">
        <f t="shared" si="6"/>
        <v>50</v>
      </c>
      <c r="E431" s="308">
        <v>950</v>
      </c>
      <c r="F431" s="149" t="s">
        <v>451</v>
      </c>
      <c r="G431" s="309"/>
      <c r="H431" s="5"/>
      <c r="I431" s="148"/>
      <c r="J431" s="5"/>
    </row>
    <row r="432" spans="2:10" ht="15">
      <c r="B432" s="236">
        <v>42955.577268518522</v>
      </c>
      <c r="C432" s="308">
        <v>100</v>
      </c>
      <c r="D432" s="307">
        <f t="shared" si="6"/>
        <v>7</v>
      </c>
      <c r="E432" s="308">
        <v>93</v>
      </c>
      <c r="F432" s="149" t="s">
        <v>452</v>
      </c>
      <c r="G432" s="309"/>
      <c r="H432" s="5"/>
      <c r="I432" s="148"/>
      <c r="J432" s="5"/>
    </row>
    <row r="433" spans="2:10" ht="15">
      <c r="B433" s="236">
        <v>42955.59170138889</v>
      </c>
      <c r="C433" s="308">
        <v>1000</v>
      </c>
      <c r="D433" s="307">
        <f t="shared" si="6"/>
        <v>50</v>
      </c>
      <c r="E433" s="308">
        <v>950</v>
      </c>
      <c r="F433" s="149" t="s">
        <v>453</v>
      </c>
      <c r="G433" s="309"/>
      <c r="H433" s="5"/>
      <c r="I433" s="148"/>
      <c r="J433" s="5"/>
    </row>
    <row r="434" spans="2:10" ht="15">
      <c r="B434" s="236">
        <v>42955.616724537038</v>
      </c>
      <c r="C434" s="308">
        <v>70</v>
      </c>
      <c r="D434" s="307">
        <f t="shared" si="6"/>
        <v>5.5999999999999943</v>
      </c>
      <c r="E434" s="308">
        <v>64.400000000000006</v>
      </c>
      <c r="F434" s="149" t="s">
        <v>454</v>
      </c>
      <c r="G434" s="309"/>
      <c r="H434" s="5"/>
      <c r="I434" s="148"/>
      <c r="J434" s="5"/>
    </row>
    <row r="435" spans="2:10" ht="15">
      <c r="B435" s="236">
        <v>42955.617696759262</v>
      </c>
      <c r="C435" s="308">
        <v>100</v>
      </c>
      <c r="D435" s="307">
        <f t="shared" si="6"/>
        <v>8</v>
      </c>
      <c r="E435" s="308">
        <v>92</v>
      </c>
      <c r="F435" s="149" t="s">
        <v>454</v>
      </c>
      <c r="G435" s="309"/>
      <c r="H435" s="5"/>
      <c r="I435" s="148"/>
      <c r="J435" s="5"/>
    </row>
    <row r="436" spans="2:10" ht="15">
      <c r="B436" s="236">
        <v>42955.680671296293</v>
      </c>
      <c r="C436" s="308">
        <v>100</v>
      </c>
      <c r="D436" s="307">
        <f t="shared" si="6"/>
        <v>5</v>
      </c>
      <c r="E436" s="308">
        <v>95</v>
      </c>
      <c r="F436" s="149" t="s">
        <v>455</v>
      </c>
      <c r="G436" s="309"/>
      <c r="H436" s="5"/>
      <c r="I436" s="148"/>
      <c r="J436" s="5"/>
    </row>
    <row r="437" spans="2:10" ht="15">
      <c r="B437" s="236">
        <v>42955.681087962963</v>
      </c>
      <c r="C437" s="308">
        <v>100</v>
      </c>
      <c r="D437" s="307">
        <f t="shared" si="6"/>
        <v>8</v>
      </c>
      <c r="E437" s="308">
        <v>92</v>
      </c>
      <c r="F437" s="149" t="s">
        <v>456</v>
      </c>
      <c r="G437" s="309"/>
      <c r="H437" s="5"/>
      <c r="I437" s="148"/>
      <c r="J437" s="5"/>
    </row>
    <row r="438" spans="2:10" ht="15">
      <c r="B438" s="236">
        <v>42955.699490740742</v>
      </c>
      <c r="C438" s="308">
        <v>300</v>
      </c>
      <c r="D438" s="307">
        <f t="shared" si="6"/>
        <v>24</v>
      </c>
      <c r="E438" s="308">
        <v>276</v>
      </c>
      <c r="F438" s="149" t="s">
        <v>457</v>
      </c>
      <c r="G438" s="309"/>
      <c r="H438" s="5"/>
      <c r="I438" s="148"/>
      <c r="J438" s="5"/>
    </row>
    <row r="439" spans="2:10" ht="15">
      <c r="B439" s="236">
        <v>42955.75304398148</v>
      </c>
      <c r="C439" s="308">
        <v>100</v>
      </c>
      <c r="D439" s="307">
        <f t="shared" si="6"/>
        <v>5</v>
      </c>
      <c r="E439" s="308">
        <v>95</v>
      </c>
      <c r="F439" s="149" t="s">
        <v>306</v>
      </c>
      <c r="G439" s="309"/>
      <c r="H439" s="5"/>
      <c r="I439" s="148"/>
      <c r="J439" s="5"/>
    </row>
    <row r="440" spans="2:10" ht="15">
      <c r="B440" s="236">
        <v>42955.781990740739</v>
      </c>
      <c r="C440" s="308">
        <v>100</v>
      </c>
      <c r="D440" s="307">
        <f t="shared" si="6"/>
        <v>5</v>
      </c>
      <c r="E440" s="308">
        <v>95</v>
      </c>
      <c r="F440" s="149" t="s">
        <v>458</v>
      </c>
      <c r="G440" s="309"/>
      <c r="H440" s="5"/>
      <c r="I440" s="148"/>
      <c r="J440" s="5"/>
    </row>
    <row r="441" spans="2:10" ht="15">
      <c r="B441" s="236">
        <v>42955.789131944446</v>
      </c>
      <c r="C441" s="308">
        <v>500</v>
      </c>
      <c r="D441" s="307">
        <f t="shared" si="6"/>
        <v>35</v>
      </c>
      <c r="E441" s="308">
        <v>465</v>
      </c>
      <c r="F441" s="149" t="s">
        <v>459</v>
      </c>
      <c r="G441" s="309"/>
      <c r="H441" s="5"/>
      <c r="I441" s="148"/>
      <c r="J441" s="5"/>
    </row>
    <row r="442" spans="2:10" ht="15">
      <c r="B442" s="236">
        <v>42955.913530092592</v>
      </c>
      <c r="C442" s="308">
        <v>45</v>
      </c>
      <c r="D442" s="307">
        <f t="shared" si="6"/>
        <v>3.6000000000000014</v>
      </c>
      <c r="E442" s="308">
        <v>41.4</v>
      </c>
      <c r="F442" s="149" t="s">
        <v>460</v>
      </c>
      <c r="G442" s="309"/>
      <c r="H442" s="5"/>
      <c r="I442" s="148"/>
      <c r="J442" s="5"/>
    </row>
    <row r="443" spans="2:10" ht="15">
      <c r="B443" s="236">
        <v>42955.932824074072</v>
      </c>
      <c r="C443" s="308">
        <v>100</v>
      </c>
      <c r="D443" s="307">
        <f t="shared" si="6"/>
        <v>5</v>
      </c>
      <c r="E443" s="308">
        <v>95</v>
      </c>
      <c r="F443" s="149" t="s">
        <v>461</v>
      </c>
      <c r="G443" s="309"/>
      <c r="H443" s="5"/>
      <c r="I443" s="148"/>
      <c r="J443" s="5"/>
    </row>
    <row r="444" spans="2:10" ht="15">
      <c r="B444" s="236">
        <v>42956.271562499998</v>
      </c>
      <c r="C444" s="308">
        <v>100</v>
      </c>
      <c r="D444" s="307">
        <f t="shared" si="6"/>
        <v>8</v>
      </c>
      <c r="E444" s="308">
        <v>92</v>
      </c>
      <c r="F444" s="149" t="s">
        <v>247</v>
      </c>
      <c r="G444" s="309"/>
      <c r="H444" s="5"/>
      <c r="I444" s="148"/>
      <c r="J444" s="5"/>
    </row>
    <row r="445" spans="2:10" ht="15">
      <c r="B445" s="236">
        <v>42956.375150462962</v>
      </c>
      <c r="C445" s="308">
        <v>50</v>
      </c>
      <c r="D445" s="307">
        <f t="shared" si="6"/>
        <v>2.5</v>
      </c>
      <c r="E445" s="308">
        <v>47.5</v>
      </c>
      <c r="F445" s="149" t="s">
        <v>462</v>
      </c>
      <c r="G445" s="309"/>
      <c r="H445" s="5"/>
      <c r="I445" s="148"/>
      <c r="J445" s="5"/>
    </row>
    <row r="446" spans="2:10" ht="15">
      <c r="B446" s="236">
        <v>42956.431875000002</v>
      </c>
      <c r="C446" s="308">
        <v>200</v>
      </c>
      <c r="D446" s="307">
        <f t="shared" si="6"/>
        <v>10</v>
      </c>
      <c r="E446" s="308">
        <v>190</v>
      </c>
      <c r="F446" s="149" t="s">
        <v>463</v>
      </c>
      <c r="G446" s="309"/>
      <c r="H446" s="5"/>
      <c r="I446" s="148"/>
      <c r="J446" s="5"/>
    </row>
    <row r="447" spans="2:10" ht="15">
      <c r="B447" s="236">
        <v>42956.439259259256</v>
      </c>
      <c r="C447" s="308">
        <v>50</v>
      </c>
      <c r="D447" s="307">
        <f t="shared" si="6"/>
        <v>3.5</v>
      </c>
      <c r="E447" s="308">
        <v>46.5</v>
      </c>
      <c r="F447" s="149" t="s">
        <v>464</v>
      </c>
      <c r="G447" s="309"/>
      <c r="H447" s="5"/>
      <c r="I447" s="148"/>
      <c r="J447" s="5"/>
    </row>
    <row r="448" spans="2:10" ht="15">
      <c r="B448" s="236">
        <v>42956.458368055559</v>
      </c>
      <c r="C448" s="308">
        <v>100</v>
      </c>
      <c r="D448" s="307">
        <f t="shared" si="6"/>
        <v>8</v>
      </c>
      <c r="E448" s="308">
        <v>92</v>
      </c>
      <c r="F448" s="149" t="s">
        <v>465</v>
      </c>
      <c r="G448" s="309"/>
      <c r="H448" s="5"/>
      <c r="I448" s="148"/>
      <c r="J448" s="5"/>
    </row>
    <row r="449" spans="2:10" ht="15">
      <c r="B449" s="236">
        <v>42956.458391203705</v>
      </c>
      <c r="C449" s="308">
        <v>10</v>
      </c>
      <c r="D449" s="307">
        <f t="shared" si="6"/>
        <v>0.69999999999999929</v>
      </c>
      <c r="E449" s="308">
        <v>9.3000000000000007</v>
      </c>
      <c r="F449" s="149" t="s">
        <v>94</v>
      </c>
      <c r="G449" s="309"/>
      <c r="H449" s="5"/>
      <c r="I449" s="148"/>
      <c r="J449" s="5"/>
    </row>
    <row r="450" spans="2:10" ht="15">
      <c r="B450" s="236">
        <v>42956.458391203705</v>
      </c>
      <c r="C450" s="308">
        <v>50</v>
      </c>
      <c r="D450" s="307">
        <f t="shared" si="6"/>
        <v>3.5</v>
      </c>
      <c r="E450" s="308">
        <v>46.5</v>
      </c>
      <c r="F450" s="149" t="s">
        <v>466</v>
      </c>
      <c r="G450" s="309"/>
      <c r="H450" s="5"/>
      <c r="I450" s="148"/>
      <c r="J450" s="5"/>
    </row>
    <row r="451" spans="2:10" ht="15">
      <c r="B451" s="236">
        <v>42956.458483796298</v>
      </c>
      <c r="C451" s="308">
        <v>50</v>
      </c>
      <c r="D451" s="307">
        <f t="shared" si="6"/>
        <v>4</v>
      </c>
      <c r="E451" s="308">
        <v>46</v>
      </c>
      <c r="F451" s="149" t="s">
        <v>467</v>
      </c>
      <c r="G451" s="309"/>
      <c r="H451" s="5"/>
      <c r="I451" s="148"/>
      <c r="J451" s="5"/>
    </row>
    <row r="452" spans="2:10" ht="15">
      <c r="B452" s="236">
        <v>42956.458564814813</v>
      </c>
      <c r="C452" s="308">
        <v>100</v>
      </c>
      <c r="D452" s="307">
        <f t="shared" si="6"/>
        <v>8</v>
      </c>
      <c r="E452" s="308">
        <v>92</v>
      </c>
      <c r="F452" s="149" t="s">
        <v>468</v>
      </c>
      <c r="G452" s="309"/>
      <c r="H452" s="5"/>
      <c r="I452" s="148"/>
      <c r="J452" s="5"/>
    </row>
    <row r="453" spans="2:10" ht="15">
      <c r="B453" s="236">
        <v>42956.45857638889</v>
      </c>
      <c r="C453" s="308">
        <v>50</v>
      </c>
      <c r="D453" s="307">
        <f t="shared" si="6"/>
        <v>4</v>
      </c>
      <c r="E453" s="308">
        <v>46</v>
      </c>
      <c r="F453" s="149" t="s">
        <v>97</v>
      </c>
      <c r="G453" s="309"/>
      <c r="H453" s="5"/>
      <c r="I453" s="148"/>
      <c r="J453" s="5"/>
    </row>
    <row r="454" spans="2:10" ht="15">
      <c r="B454" s="236">
        <v>42956.458611111113</v>
      </c>
      <c r="C454" s="308">
        <v>100</v>
      </c>
      <c r="D454" s="307">
        <f t="shared" ref="D454:D517" si="7">C454-E454</f>
        <v>7</v>
      </c>
      <c r="E454" s="308">
        <v>93</v>
      </c>
      <c r="F454" s="149" t="s">
        <v>469</v>
      </c>
      <c r="G454" s="309"/>
      <c r="H454" s="5"/>
      <c r="I454" s="148"/>
      <c r="J454" s="5"/>
    </row>
    <row r="455" spans="2:10" ht="15">
      <c r="B455" s="236">
        <v>42956.458668981482</v>
      </c>
      <c r="C455" s="308">
        <v>100</v>
      </c>
      <c r="D455" s="307">
        <f t="shared" si="7"/>
        <v>5</v>
      </c>
      <c r="E455" s="308">
        <v>95</v>
      </c>
      <c r="F455" s="149" t="s">
        <v>470</v>
      </c>
      <c r="G455" s="309"/>
      <c r="H455" s="5"/>
      <c r="I455" s="148"/>
      <c r="J455" s="5"/>
    </row>
    <row r="456" spans="2:10" ht="15">
      <c r="B456" s="236">
        <v>42956.458692129629</v>
      </c>
      <c r="C456" s="308">
        <v>200</v>
      </c>
      <c r="D456" s="307">
        <f t="shared" si="7"/>
        <v>10</v>
      </c>
      <c r="E456" s="308">
        <v>190</v>
      </c>
      <c r="F456" s="149" t="s">
        <v>471</v>
      </c>
      <c r="G456" s="309"/>
      <c r="H456" s="5"/>
      <c r="I456" s="148"/>
      <c r="J456" s="5"/>
    </row>
    <row r="457" spans="2:10" ht="15">
      <c r="B457" s="236">
        <v>42956.458784722221</v>
      </c>
      <c r="C457" s="308">
        <v>50</v>
      </c>
      <c r="D457" s="307">
        <f t="shared" si="7"/>
        <v>3.5</v>
      </c>
      <c r="E457" s="308">
        <v>46.5</v>
      </c>
      <c r="F457" s="149" t="s">
        <v>472</v>
      </c>
      <c r="G457" s="309"/>
      <c r="H457" s="5"/>
      <c r="I457" s="148"/>
      <c r="J457" s="5"/>
    </row>
    <row r="458" spans="2:10" ht="15">
      <c r="B458" s="236">
        <v>42956.458807870367</v>
      </c>
      <c r="C458" s="308">
        <v>50</v>
      </c>
      <c r="D458" s="307">
        <f t="shared" si="7"/>
        <v>4</v>
      </c>
      <c r="E458" s="308">
        <v>46</v>
      </c>
      <c r="F458" s="149" t="s">
        <v>473</v>
      </c>
      <c r="G458" s="309"/>
      <c r="H458" s="5"/>
      <c r="I458" s="148"/>
      <c r="J458" s="5"/>
    </row>
    <row r="459" spans="2:10" ht="15">
      <c r="B459" s="236">
        <v>42956.458912037036</v>
      </c>
      <c r="C459" s="308">
        <v>20</v>
      </c>
      <c r="D459" s="307">
        <f t="shared" si="7"/>
        <v>1.6000000000000014</v>
      </c>
      <c r="E459" s="308">
        <v>18.399999999999999</v>
      </c>
      <c r="F459" s="149" t="s">
        <v>474</v>
      </c>
      <c r="G459" s="309"/>
      <c r="H459" s="5"/>
      <c r="I459" s="148"/>
      <c r="J459" s="5"/>
    </row>
    <row r="460" spans="2:10" ht="15">
      <c r="B460" s="236">
        <v>42956.459143518521</v>
      </c>
      <c r="C460" s="308">
        <v>100</v>
      </c>
      <c r="D460" s="307">
        <f t="shared" si="7"/>
        <v>8</v>
      </c>
      <c r="E460" s="308">
        <v>92</v>
      </c>
      <c r="F460" s="149" t="s">
        <v>475</v>
      </c>
      <c r="G460" s="309"/>
      <c r="H460" s="5"/>
      <c r="I460" s="148"/>
      <c r="J460" s="5"/>
    </row>
    <row r="461" spans="2:10" ht="15">
      <c r="B461" s="236">
        <v>42956.459178240744</v>
      </c>
      <c r="C461" s="308">
        <v>100</v>
      </c>
      <c r="D461" s="307">
        <f t="shared" si="7"/>
        <v>8</v>
      </c>
      <c r="E461" s="308">
        <v>92</v>
      </c>
      <c r="F461" s="149" t="s">
        <v>476</v>
      </c>
      <c r="G461" s="309"/>
      <c r="H461" s="5"/>
      <c r="I461" s="148"/>
      <c r="J461" s="5"/>
    </row>
    <row r="462" spans="2:10" ht="15">
      <c r="B462" s="236">
        <v>42956.459189814814</v>
      </c>
      <c r="C462" s="308">
        <v>50</v>
      </c>
      <c r="D462" s="307">
        <f t="shared" si="7"/>
        <v>2.5</v>
      </c>
      <c r="E462" s="308">
        <v>47.5</v>
      </c>
      <c r="F462" s="149" t="s">
        <v>477</v>
      </c>
      <c r="G462" s="309"/>
      <c r="H462" s="5"/>
      <c r="I462" s="148"/>
      <c r="J462" s="5"/>
    </row>
    <row r="463" spans="2:10" ht="15">
      <c r="B463" s="236">
        <v>42956.45921296296</v>
      </c>
      <c r="C463" s="308">
        <v>500</v>
      </c>
      <c r="D463" s="307">
        <f t="shared" si="7"/>
        <v>25</v>
      </c>
      <c r="E463" s="308">
        <v>475</v>
      </c>
      <c r="F463" s="149" t="s">
        <v>109</v>
      </c>
      <c r="G463" s="309"/>
      <c r="H463" s="5"/>
      <c r="I463" s="148"/>
      <c r="J463" s="5"/>
    </row>
    <row r="464" spans="2:10" ht="15">
      <c r="B464" s="236">
        <v>42956.45925925926</v>
      </c>
      <c r="C464" s="308">
        <v>50</v>
      </c>
      <c r="D464" s="307">
        <f t="shared" si="7"/>
        <v>4</v>
      </c>
      <c r="E464" s="308">
        <v>46</v>
      </c>
      <c r="F464" s="149" t="s">
        <v>478</v>
      </c>
      <c r="G464" s="309"/>
      <c r="H464" s="5"/>
      <c r="I464" s="148"/>
      <c r="J464" s="5"/>
    </row>
    <row r="465" spans="2:10" ht="15">
      <c r="B465" s="236">
        <v>42956.459398148145</v>
      </c>
      <c r="C465" s="308">
        <v>100</v>
      </c>
      <c r="D465" s="307">
        <f t="shared" si="7"/>
        <v>5</v>
      </c>
      <c r="E465" s="308">
        <v>95</v>
      </c>
      <c r="F465" s="149" t="s">
        <v>479</v>
      </c>
      <c r="G465" s="309"/>
      <c r="H465" s="5"/>
      <c r="I465" s="148"/>
      <c r="J465" s="5"/>
    </row>
    <row r="466" spans="2:10" ht="15">
      <c r="B466" s="236">
        <v>42956.459409722222</v>
      </c>
      <c r="C466" s="308">
        <v>100</v>
      </c>
      <c r="D466" s="307">
        <f t="shared" si="7"/>
        <v>8</v>
      </c>
      <c r="E466" s="308">
        <v>92</v>
      </c>
      <c r="F466" s="149" t="s">
        <v>480</v>
      </c>
      <c r="G466" s="309"/>
      <c r="H466" s="5"/>
      <c r="I466" s="148"/>
      <c r="J466" s="5"/>
    </row>
    <row r="467" spans="2:10" ht="15">
      <c r="B467" s="236">
        <v>42956.459502314814</v>
      </c>
      <c r="C467" s="308">
        <v>100</v>
      </c>
      <c r="D467" s="307">
        <f t="shared" si="7"/>
        <v>5</v>
      </c>
      <c r="E467" s="308">
        <v>95</v>
      </c>
      <c r="F467" s="149" t="s">
        <v>217</v>
      </c>
      <c r="G467" s="309"/>
      <c r="H467" s="5"/>
      <c r="I467" s="148"/>
      <c r="J467" s="5"/>
    </row>
    <row r="468" spans="2:10" ht="15">
      <c r="B468" s="236">
        <v>42956.45952546296</v>
      </c>
      <c r="C468" s="308">
        <v>300</v>
      </c>
      <c r="D468" s="307">
        <f t="shared" si="7"/>
        <v>15</v>
      </c>
      <c r="E468" s="308">
        <v>285</v>
      </c>
      <c r="F468" s="149" t="s">
        <v>481</v>
      </c>
      <c r="G468" s="309"/>
      <c r="H468" s="5"/>
      <c r="I468" s="148"/>
      <c r="J468" s="5"/>
    </row>
    <row r="469" spans="2:10" ht="15">
      <c r="B469" s="236">
        <v>42956.503888888888</v>
      </c>
      <c r="C469" s="308">
        <v>300</v>
      </c>
      <c r="D469" s="307">
        <f t="shared" si="7"/>
        <v>15</v>
      </c>
      <c r="E469" s="308">
        <v>285</v>
      </c>
      <c r="F469" s="149" t="s">
        <v>482</v>
      </c>
      <c r="G469" s="309"/>
      <c r="H469" s="5"/>
      <c r="I469" s="148"/>
      <c r="J469" s="5"/>
    </row>
    <row r="470" spans="2:10" ht="15">
      <c r="B470" s="236">
        <v>42956.545370370368</v>
      </c>
      <c r="C470" s="308">
        <v>100</v>
      </c>
      <c r="D470" s="307">
        <f t="shared" si="7"/>
        <v>5</v>
      </c>
      <c r="E470" s="308">
        <v>95</v>
      </c>
      <c r="F470" s="149" t="s">
        <v>483</v>
      </c>
      <c r="G470" s="309"/>
      <c r="H470" s="5"/>
      <c r="I470" s="148"/>
      <c r="J470" s="5"/>
    </row>
    <row r="471" spans="2:10" ht="15">
      <c r="B471" s="236">
        <v>42956.613680555558</v>
      </c>
      <c r="C471" s="308">
        <v>700</v>
      </c>
      <c r="D471" s="307">
        <f t="shared" si="7"/>
        <v>35</v>
      </c>
      <c r="E471" s="308">
        <v>665</v>
      </c>
      <c r="F471" s="149" t="s">
        <v>484</v>
      </c>
      <c r="G471" s="309"/>
      <c r="H471" s="5"/>
      <c r="I471" s="148"/>
      <c r="J471" s="5"/>
    </row>
    <row r="472" spans="2:10" ht="15">
      <c r="B472" s="236">
        <v>42956.640949074077</v>
      </c>
      <c r="C472" s="308">
        <v>80</v>
      </c>
      <c r="D472" s="307">
        <f t="shared" si="7"/>
        <v>6.4000000000000057</v>
      </c>
      <c r="E472" s="308">
        <v>73.599999999999994</v>
      </c>
      <c r="F472" s="149" t="s">
        <v>248</v>
      </c>
      <c r="G472" s="309"/>
      <c r="H472" s="5"/>
      <c r="I472" s="148"/>
      <c r="J472" s="5"/>
    </row>
    <row r="473" spans="2:10" ht="15">
      <c r="B473" s="236">
        <v>42956.669907407406</v>
      </c>
      <c r="C473" s="308">
        <v>200</v>
      </c>
      <c r="D473" s="307">
        <f t="shared" si="7"/>
        <v>16</v>
      </c>
      <c r="E473" s="308">
        <v>184</v>
      </c>
      <c r="F473" s="149" t="s">
        <v>485</v>
      </c>
      <c r="G473" s="309"/>
      <c r="H473" s="5"/>
      <c r="I473" s="148"/>
      <c r="J473" s="5"/>
    </row>
    <row r="474" spans="2:10" ht="15">
      <c r="B474" s="236">
        <v>42956.67082175926</v>
      </c>
      <c r="C474" s="308">
        <v>100</v>
      </c>
      <c r="D474" s="307">
        <f t="shared" si="7"/>
        <v>7</v>
      </c>
      <c r="E474" s="308">
        <v>93</v>
      </c>
      <c r="F474" s="149" t="s">
        <v>486</v>
      </c>
      <c r="G474" s="309"/>
      <c r="H474" s="5"/>
      <c r="I474" s="148"/>
      <c r="J474" s="5"/>
    </row>
    <row r="475" spans="2:10" ht="15">
      <c r="B475" s="236">
        <v>42956.680636574078</v>
      </c>
      <c r="C475" s="308">
        <v>100</v>
      </c>
      <c r="D475" s="307">
        <f t="shared" si="7"/>
        <v>7</v>
      </c>
      <c r="E475" s="308">
        <v>93</v>
      </c>
      <c r="F475" s="149" t="s">
        <v>487</v>
      </c>
      <c r="G475" s="309"/>
      <c r="H475" s="5"/>
      <c r="I475" s="148"/>
      <c r="J475" s="5"/>
    </row>
    <row r="476" spans="2:10" ht="15">
      <c r="B476" s="236">
        <v>42956.71371527778</v>
      </c>
      <c r="C476" s="308">
        <v>100</v>
      </c>
      <c r="D476" s="307">
        <f t="shared" si="7"/>
        <v>8</v>
      </c>
      <c r="E476" s="308">
        <v>92</v>
      </c>
      <c r="F476" s="149" t="s">
        <v>488</v>
      </c>
      <c r="G476" s="309"/>
      <c r="H476" s="5"/>
      <c r="I476" s="148"/>
      <c r="J476" s="5"/>
    </row>
    <row r="477" spans="2:10" ht="15">
      <c r="B477" s="236">
        <v>42956.732662037037</v>
      </c>
      <c r="C477" s="308">
        <v>1000</v>
      </c>
      <c r="D477" s="307">
        <f t="shared" si="7"/>
        <v>50</v>
      </c>
      <c r="E477" s="308">
        <v>950</v>
      </c>
      <c r="F477" s="149" t="s">
        <v>489</v>
      </c>
      <c r="G477" s="309"/>
      <c r="H477" s="5"/>
      <c r="I477" s="148"/>
      <c r="J477" s="5"/>
    </row>
    <row r="478" spans="2:10" ht="15">
      <c r="B478" s="236">
        <v>42956.754374999997</v>
      </c>
      <c r="C478" s="308">
        <v>50</v>
      </c>
      <c r="D478" s="307">
        <f t="shared" si="7"/>
        <v>3.5</v>
      </c>
      <c r="E478" s="308">
        <v>46.5</v>
      </c>
      <c r="F478" s="149" t="s">
        <v>490</v>
      </c>
      <c r="G478" s="309"/>
      <c r="H478" s="5"/>
      <c r="I478" s="148"/>
      <c r="J478" s="5"/>
    </row>
    <row r="479" spans="2:10" ht="15">
      <c r="B479" s="236">
        <v>42956.754490740743</v>
      </c>
      <c r="C479" s="308">
        <v>650</v>
      </c>
      <c r="D479" s="307">
        <f t="shared" si="7"/>
        <v>32.5</v>
      </c>
      <c r="E479" s="308">
        <v>617.5</v>
      </c>
      <c r="F479" s="149" t="s">
        <v>491</v>
      </c>
      <c r="G479" s="309"/>
      <c r="H479" s="5"/>
      <c r="I479" s="148"/>
      <c r="J479" s="5"/>
    </row>
    <row r="480" spans="2:10" ht="15">
      <c r="B480" s="236">
        <v>42956.795451388891</v>
      </c>
      <c r="C480" s="308">
        <v>300</v>
      </c>
      <c r="D480" s="307">
        <f t="shared" si="7"/>
        <v>15</v>
      </c>
      <c r="E480" s="308">
        <v>285</v>
      </c>
      <c r="F480" s="149" t="s">
        <v>492</v>
      </c>
      <c r="G480" s="309"/>
      <c r="H480" s="5"/>
      <c r="I480" s="148"/>
      <c r="J480" s="5"/>
    </row>
    <row r="481" spans="2:10" ht="15">
      <c r="B481" s="236">
        <v>42956.81013888889</v>
      </c>
      <c r="C481" s="308">
        <v>50</v>
      </c>
      <c r="D481" s="307">
        <f t="shared" si="7"/>
        <v>2.5</v>
      </c>
      <c r="E481" s="308">
        <v>47.5</v>
      </c>
      <c r="F481" s="149" t="s">
        <v>153</v>
      </c>
      <c r="G481" s="309"/>
      <c r="H481" s="5"/>
      <c r="I481" s="148"/>
      <c r="J481" s="5"/>
    </row>
    <row r="482" spans="2:10" ht="15">
      <c r="B482" s="236">
        <v>42956.8127662037</v>
      </c>
      <c r="C482" s="308">
        <v>100</v>
      </c>
      <c r="D482" s="307">
        <f t="shared" si="7"/>
        <v>8</v>
      </c>
      <c r="E482" s="308">
        <v>92</v>
      </c>
      <c r="F482" s="149" t="s">
        <v>493</v>
      </c>
      <c r="G482" s="309"/>
      <c r="H482" s="5"/>
      <c r="I482" s="148"/>
      <c r="J482" s="5"/>
    </row>
    <row r="483" spans="2:10" ht="15">
      <c r="B483" s="236">
        <v>42956.817326388889</v>
      </c>
      <c r="C483" s="308">
        <v>50</v>
      </c>
      <c r="D483" s="307">
        <f t="shared" si="7"/>
        <v>2.5</v>
      </c>
      <c r="E483" s="308">
        <v>47.5</v>
      </c>
      <c r="F483" s="149" t="s">
        <v>186</v>
      </c>
      <c r="G483" s="309"/>
      <c r="H483" s="5"/>
      <c r="I483" s="148"/>
      <c r="J483" s="5"/>
    </row>
    <row r="484" spans="2:10" ht="15">
      <c r="B484" s="236">
        <v>42956.828819444447</v>
      </c>
      <c r="C484" s="308">
        <v>35</v>
      </c>
      <c r="D484" s="307">
        <f t="shared" si="7"/>
        <v>1.75</v>
      </c>
      <c r="E484" s="308">
        <v>33.25</v>
      </c>
      <c r="F484" s="149" t="s">
        <v>494</v>
      </c>
      <c r="G484" s="309"/>
      <c r="H484" s="5"/>
      <c r="I484" s="148"/>
      <c r="J484" s="5"/>
    </row>
    <row r="485" spans="2:10" ht="15">
      <c r="B485" s="236">
        <v>42956.916180555556</v>
      </c>
      <c r="C485" s="308">
        <v>50</v>
      </c>
      <c r="D485" s="307">
        <f t="shared" si="7"/>
        <v>2.5</v>
      </c>
      <c r="E485" s="308">
        <v>47.5</v>
      </c>
      <c r="F485" s="149" t="s">
        <v>495</v>
      </c>
      <c r="G485" s="309"/>
      <c r="H485" s="5"/>
      <c r="I485" s="148"/>
      <c r="J485" s="5"/>
    </row>
    <row r="486" spans="2:10" ht="15">
      <c r="B486" s="236">
        <v>42956.926192129627</v>
      </c>
      <c r="C486" s="308">
        <v>100</v>
      </c>
      <c r="D486" s="307">
        <f t="shared" si="7"/>
        <v>5</v>
      </c>
      <c r="E486" s="308">
        <v>95</v>
      </c>
      <c r="F486" s="149" t="s">
        <v>496</v>
      </c>
      <c r="G486" s="309"/>
      <c r="H486" s="5"/>
      <c r="I486" s="148"/>
      <c r="J486" s="5"/>
    </row>
    <row r="487" spans="2:10" ht="15">
      <c r="B487" s="236">
        <v>42957.021111111113</v>
      </c>
      <c r="C487" s="308">
        <v>50</v>
      </c>
      <c r="D487" s="307">
        <f t="shared" si="7"/>
        <v>3.5</v>
      </c>
      <c r="E487" s="308">
        <v>46.5</v>
      </c>
      <c r="F487" s="149" t="s">
        <v>497</v>
      </c>
      <c r="G487" s="309"/>
      <c r="H487" s="5"/>
      <c r="I487" s="148"/>
      <c r="J487" s="5"/>
    </row>
    <row r="488" spans="2:10" ht="15">
      <c r="B488" s="236">
        <v>42957.226273148146</v>
      </c>
      <c r="C488" s="308">
        <v>300</v>
      </c>
      <c r="D488" s="307">
        <f t="shared" si="7"/>
        <v>15</v>
      </c>
      <c r="E488" s="308">
        <v>285</v>
      </c>
      <c r="F488" s="149" t="s">
        <v>306</v>
      </c>
      <c r="G488" s="309"/>
      <c r="H488" s="5"/>
      <c r="I488" s="148"/>
      <c r="J488" s="5"/>
    </row>
    <row r="489" spans="2:10" ht="15">
      <c r="B489" s="236">
        <v>42957.241261574076</v>
      </c>
      <c r="C489" s="308">
        <v>60</v>
      </c>
      <c r="D489" s="307">
        <f t="shared" si="7"/>
        <v>4.7999999999999972</v>
      </c>
      <c r="E489" s="308">
        <v>55.2</v>
      </c>
      <c r="F489" s="149" t="s">
        <v>498</v>
      </c>
      <c r="G489" s="309"/>
      <c r="H489" s="5"/>
      <c r="I489" s="148"/>
      <c r="J489" s="5"/>
    </row>
    <row r="490" spans="2:10" ht="15">
      <c r="B490" s="236">
        <v>42957.304363425923</v>
      </c>
      <c r="C490" s="308">
        <v>100</v>
      </c>
      <c r="D490" s="307">
        <f t="shared" si="7"/>
        <v>5</v>
      </c>
      <c r="E490" s="308">
        <v>95</v>
      </c>
      <c r="F490" s="149" t="s">
        <v>199</v>
      </c>
      <c r="G490" s="309"/>
      <c r="H490" s="5"/>
      <c r="I490" s="148"/>
      <c r="J490" s="5"/>
    </row>
    <row r="491" spans="2:10" ht="15">
      <c r="B491" s="236">
        <v>42957.304768518516</v>
      </c>
      <c r="C491" s="308">
        <v>250</v>
      </c>
      <c r="D491" s="307">
        <f t="shared" si="7"/>
        <v>12.5</v>
      </c>
      <c r="E491" s="308">
        <v>237.5</v>
      </c>
      <c r="F491" s="149" t="s">
        <v>499</v>
      </c>
      <c r="G491" s="309"/>
      <c r="H491" s="5"/>
      <c r="I491" s="148"/>
      <c r="J491" s="5"/>
    </row>
    <row r="492" spans="2:10" ht="15">
      <c r="B492" s="236">
        <v>42957.346134259256</v>
      </c>
      <c r="C492" s="308">
        <v>1000</v>
      </c>
      <c r="D492" s="307">
        <f t="shared" si="7"/>
        <v>50</v>
      </c>
      <c r="E492" s="308">
        <v>950</v>
      </c>
      <c r="F492" s="149" t="s">
        <v>500</v>
      </c>
      <c r="G492" s="309"/>
      <c r="H492" s="5"/>
      <c r="I492" s="148"/>
      <c r="J492" s="5"/>
    </row>
    <row r="493" spans="2:10" ht="15">
      <c r="B493" s="236">
        <v>42957.356608796297</v>
      </c>
      <c r="C493" s="308">
        <v>50</v>
      </c>
      <c r="D493" s="307">
        <f t="shared" si="7"/>
        <v>3.5</v>
      </c>
      <c r="E493" s="308">
        <v>46.5</v>
      </c>
      <c r="F493" s="149" t="s">
        <v>501</v>
      </c>
      <c r="G493" s="309"/>
      <c r="H493" s="5"/>
      <c r="I493" s="148"/>
      <c r="J493" s="5"/>
    </row>
    <row r="494" spans="2:10" ht="15">
      <c r="B494" s="236">
        <v>42957.357291666667</v>
      </c>
      <c r="C494" s="308">
        <v>50</v>
      </c>
      <c r="D494" s="307">
        <f t="shared" si="7"/>
        <v>3.5</v>
      </c>
      <c r="E494" s="308">
        <v>46.5</v>
      </c>
      <c r="F494" s="149" t="s">
        <v>501</v>
      </c>
      <c r="G494" s="309"/>
      <c r="H494" s="5"/>
      <c r="I494" s="148"/>
      <c r="J494" s="5"/>
    </row>
    <row r="495" spans="2:10" ht="15">
      <c r="B495" s="236">
        <v>42957.36204861111</v>
      </c>
      <c r="C495" s="308">
        <v>100</v>
      </c>
      <c r="D495" s="307">
        <f t="shared" si="7"/>
        <v>8</v>
      </c>
      <c r="E495" s="308">
        <v>92</v>
      </c>
      <c r="F495" s="149" t="s">
        <v>155</v>
      </c>
      <c r="G495" s="309"/>
      <c r="H495" s="5"/>
      <c r="I495" s="148"/>
      <c r="J495" s="5"/>
    </row>
    <row r="496" spans="2:10" ht="15">
      <c r="B496" s="236">
        <v>42957.408009259256</v>
      </c>
      <c r="C496" s="308">
        <v>30</v>
      </c>
      <c r="D496" s="307">
        <f t="shared" si="7"/>
        <v>2.1000000000000014</v>
      </c>
      <c r="E496" s="308">
        <v>27.9</v>
      </c>
      <c r="F496" s="149" t="s">
        <v>502</v>
      </c>
      <c r="G496" s="309"/>
      <c r="H496" s="5"/>
      <c r="I496" s="148"/>
      <c r="J496" s="5"/>
    </row>
    <row r="497" spans="2:10" ht="15">
      <c r="B497" s="236">
        <v>42957.411238425928</v>
      </c>
      <c r="C497" s="308">
        <v>50</v>
      </c>
      <c r="D497" s="307">
        <f t="shared" si="7"/>
        <v>2.5</v>
      </c>
      <c r="E497" s="308">
        <v>47.5</v>
      </c>
      <c r="F497" s="149" t="s">
        <v>79</v>
      </c>
      <c r="G497" s="309"/>
      <c r="H497" s="5"/>
      <c r="I497" s="148"/>
      <c r="J497" s="5"/>
    </row>
    <row r="498" spans="2:10" ht="15">
      <c r="B498" s="236">
        <v>42957.416192129633</v>
      </c>
      <c r="C498" s="308">
        <v>100</v>
      </c>
      <c r="D498" s="307">
        <f t="shared" si="7"/>
        <v>5</v>
      </c>
      <c r="E498" s="308">
        <v>95</v>
      </c>
      <c r="F498" s="149" t="s">
        <v>503</v>
      </c>
      <c r="G498" s="309"/>
      <c r="H498" s="5"/>
      <c r="I498" s="148"/>
      <c r="J498" s="5"/>
    </row>
    <row r="499" spans="2:10" ht="15">
      <c r="B499" s="236">
        <v>42957.433692129627</v>
      </c>
      <c r="C499" s="308">
        <v>100</v>
      </c>
      <c r="D499" s="307">
        <f t="shared" si="7"/>
        <v>5</v>
      </c>
      <c r="E499" s="308">
        <v>95</v>
      </c>
      <c r="F499" s="149" t="s">
        <v>504</v>
      </c>
      <c r="G499" s="309"/>
      <c r="H499" s="5"/>
      <c r="I499" s="148"/>
      <c r="J499" s="5"/>
    </row>
    <row r="500" spans="2:10" ht="15">
      <c r="B500" s="236">
        <v>42957.448888888888</v>
      </c>
      <c r="C500" s="308">
        <v>100</v>
      </c>
      <c r="D500" s="307">
        <f t="shared" si="7"/>
        <v>8</v>
      </c>
      <c r="E500" s="308">
        <v>92</v>
      </c>
      <c r="F500" s="149" t="s">
        <v>505</v>
      </c>
      <c r="G500" s="309"/>
      <c r="H500" s="5"/>
      <c r="I500" s="148"/>
      <c r="J500" s="5"/>
    </row>
    <row r="501" spans="2:10" ht="15">
      <c r="B501" s="236">
        <v>42957.454525462963</v>
      </c>
      <c r="C501" s="308">
        <v>150</v>
      </c>
      <c r="D501" s="307">
        <f t="shared" si="7"/>
        <v>7.5</v>
      </c>
      <c r="E501" s="308">
        <v>142.5</v>
      </c>
      <c r="F501" s="149" t="s">
        <v>506</v>
      </c>
      <c r="G501" s="309"/>
      <c r="H501" s="5"/>
      <c r="I501" s="148"/>
      <c r="J501" s="5"/>
    </row>
    <row r="502" spans="2:10" ht="15">
      <c r="B502" s="236">
        <v>42957.457314814812</v>
      </c>
      <c r="C502" s="308">
        <v>2000</v>
      </c>
      <c r="D502" s="307">
        <f t="shared" si="7"/>
        <v>100</v>
      </c>
      <c r="E502" s="308">
        <v>1900</v>
      </c>
      <c r="F502" s="149" t="s">
        <v>507</v>
      </c>
      <c r="G502" s="309"/>
      <c r="H502" s="5"/>
      <c r="I502" s="148"/>
      <c r="J502" s="5"/>
    </row>
    <row r="503" spans="2:10" ht="15">
      <c r="B503" s="236">
        <v>42957.458414351851</v>
      </c>
      <c r="C503" s="308">
        <v>300</v>
      </c>
      <c r="D503" s="307">
        <f t="shared" si="7"/>
        <v>15</v>
      </c>
      <c r="E503" s="308">
        <v>285</v>
      </c>
      <c r="F503" s="149" t="s">
        <v>508</v>
      </c>
      <c r="G503" s="309"/>
      <c r="H503" s="5"/>
      <c r="I503" s="148"/>
      <c r="J503" s="5"/>
    </row>
    <row r="504" spans="2:10" ht="15">
      <c r="B504" s="236">
        <v>42957.458449074074</v>
      </c>
      <c r="C504" s="308">
        <v>100</v>
      </c>
      <c r="D504" s="307">
        <f t="shared" si="7"/>
        <v>8</v>
      </c>
      <c r="E504" s="308">
        <v>92</v>
      </c>
      <c r="F504" s="149" t="s">
        <v>509</v>
      </c>
      <c r="G504" s="309"/>
      <c r="H504" s="5"/>
      <c r="I504" s="148"/>
      <c r="J504" s="5"/>
    </row>
    <row r="505" spans="2:10" ht="15">
      <c r="B505" s="236">
        <v>42957.458460648151</v>
      </c>
      <c r="C505" s="308">
        <v>1000</v>
      </c>
      <c r="D505" s="307">
        <f t="shared" si="7"/>
        <v>80</v>
      </c>
      <c r="E505" s="308">
        <v>920</v>
      </c>
      <c r="F505" s="149" t="s">
        <v>510</v>
      </c>
      <c r="G505" s="309"/>
      <c r="H505" s="5"/>
      <c r="I505" s="148"/>
      <c r="J505" s="5"/>
    </row>
    <row r="506" spans="2:10" ht="15">
      <c r="B506" s="236">
        <v>42957.45853009259</v>
      </c>
      <c r="C506" s="308">
        <v>200</v>
      </c>
      <c r="D506" s="307">
        <f t="shared" si="7"/>
        <v>10</v>
      </c>
      <c r="E506" s="308">
        <v>190</v>
      </c>
      <c r="F506" s="149" t="s">
        <v>511</v>
      </c>
      <c r="G506" s="309"/>
      <c r="H506" s="5"/>
      <c r="I506" s="148"/>
      <c r="J506" s="5"/>
    </row>
    <row r="507" spans="2:10" ht="15">
      <c r="B507" s="236">
        <v>42957.458564814813</v>
      </c>
      <c r="C507" s="308">
        <v>5</v>
      </c>
      <c r="D507" s="307">
        <f t="shared" si="7"/>
        <v>0.25</v>
      </c>
      <c r="E507" s="308">
        <v>4.75</v>
      </c>
      <c r="F507" s="149" t="s">
        <v>512</v>
      </c>
      <c r="G507" s="309"/>
      <c r="H507" s="5"/>
      <c r="I507" s="148"/>
      <c r="J507" s="5"/>
    </row>
    <row r="508" spans="2:10" ht="15">
      <c r="B508" s="236">
        <v>42957.458645833336</v>
      </c>
      <c r="C508" s="308">
        <v>50</v>
      </c>
      <c r="D508" s="307">
        <f t="shared" si="7"/>
        <v>2.5</v>
      </c>
      <c r="E508" s="308">
        <v>47.5</v>
      </c>
      <c r="F508" s="149" t="s">
        <v>513</v>
      </c>
      <c r="G508" s="309"/>
      <c r="H508" s="5"/>
      <c r="I508" s="148"/>
      <c r="J508" s="5"/>
    </row>
    <row r="509" spans="2:10" ht="15">
      <c r="B509" s="236">
        <v>42957.458796296298</v>
      </c>
      <c r="C509" s="308">
        <v>20</v>
      </c>
      <c r="D509" s="307">
        <f t="shared" si="7"/>
        <v>1.6000000000000014</v>
      </c>
      <c r="E509" s="308">
        <v>18.399999999999999</v>
      </c>
      <c r="F509" s="149" t="s">
        <v>474</v>
      </c>
      <c r="G509" s="309"/>
      <c r="H509" s="5"/>
      <c r="I509" s="148"/>
      <c r="J509" s="5"/>
    </row>
    <row r="510" spans="2:10" ht="15">
      <c r="B510" s="236">
        <v>42957.45884259259</v>
      </c>
      <c r="C510" s="308">
        <v>100</v>
      </c>
      <c r="D510" s="307">
        <f t="shared" si="7"/>
        <v>5</v>
      </c>
      <c r="E510" s="308">
        <v>95</v>
      </c>
      <c r="F510" s="149" t="s">
        <v>395</v>
      </c>
      <c r="G510" s="309"/>
      <c r="H510" s="5"/>
      <c r="I510" s="148"/>
      <c r="J510" s="5"/>
    </row>
    <row r="511" spans="2:10" ht="15">
      <c r="B511" s="236">
        <v>42957.458958333336</v>
      </c>
      <c r="C511" s="308">
        <v>100</v>
      </c>
      <c r="D511" s="307">
        <f t="shared" si="7"/>
        <v>5</v>
      </c>
      <c r="E511" s="308">
        <v>95</v>
      </c>
      <c r="F511" s="149" t="s">
        <v>514</v>
      </c>
      <c r="G511" s="309"/>
      <c r="H511" s="5"/>
      <c r="I511" s="148"/>
      <c r="J511" s="5"/>
    </row>
    <row r="512" spans="2:10" ht="15">
      <c r="B512" s="236">
        <v>42957.459456018521</v>
      </c>
      <c r="C512" s="308">
        <v>200</v>
      </c>
      <c r="D512" s="307">
        <f t="shared" si="7"/>
        <v>10</v>
      </c>
      <c r="E512" s="308">
        <v>190</v>
      </c>
      <c r="F512" s="149" t="s">
        <v>515</v>
      </c>
      <c r="G512" s="309"/>
      <c r="H512" s="5"/>
      <c r="I512" s="148"/>
      <c r="J512" s="5"/>
    </row>
    <row r="513" spans="2:10" ht="15">
      <c r="B513" s="236">
        <v>42957.459490740737</v>
      </c>
      <c r="C513" s="308">
        <v>50</v>
      </c>
      <c r="D513" s="307">
        <f t="shared" si="7"/>
        <v>2.5</v>
      </c>
      <c r="E513" s="308">
        <v>47.5</v>
      </c>
      <c r="F513" s="149" t="s">
        <v>516</v>
      </c>
      <c r="G513" s="309"/>
      <c r="H513" s="5"/>
      <c r="I513" s="148"/>
      <c r="J513" s="5"/>
    </row>
    <row r="514" spans="2:10" ht="15">
      <c r="B514" s="236">
        <v>42957.459583333337</v>
      </c>
      <c r="C514" s="308">
        <v>10</v>
      </c>
      <c r="D514" s="307">
        <f t="shared" si="7"/>
        <v>0.80000000000000071</v>
      </c>
      <c r="E514" s="308">
        <v>9.1999999999999993</v>
      </c>
      <c r="F514" s="149" t="s">
        <v>105</v>
      </c>
      <c r="G514" s="309"/>
      <c r="H514" s="5"/>
      <c r="I514" s="148"/>
      <c r="J514" s="5"/>
    </row>
    <row r="515" spans="2:10" ht="15">
      <c r="B515" s="236">
        <v>42957.459594907406</v>
      </c>
      <c r="C515" s="308">
        <v>200</v>
      </c>
      <c r="D515" s="307">
        <f t="shared" si="7"/>
        <v>16</v>
      </c>
      <c r="E515" s="308">
        <v>184</v>
      </c>
      <c r="F515" s="149" t="s">
        <v>517</v>
      </c>
      <c r="G515" s="309"/>
      <c r="H515" s="5"/>
      <c r="I515" s="148"/>
      <c r="J515" s="5"/>
    </row>
    <row r="516" spans="2:10" ht="15">
      <c r="B516" s="236">
        <v>42957.459594907406</v>
      </c>
      <c r="C516" s="308">
        <v>150</v>
      </c>
      <c r="D516" s="307">
        <f t="shared" si="7"/>
        <v>7.5</v>
      </c>
      <c r="E516" s="308">
        <v>142.5</v>
      </c>
      <c r="F516" s="149" t="s">
        <v>518</v>
      </c>
      <c r="G516" s="309"/>
      <c r="H516" s="5"/>
      <c r="I516" s="148"/>
      <c r="J516" s="5"/>
    </row>
    <row r="517" spans="2:10" ht="15">
      <c r="B517" s="236">
        <v>42957.459652777776</v>
      </c>
      <c r="C517" s="308">
        <v>100</v>
      </c>
      <c r="D517" s="307">
        <f t="shared" si="7"/>
        <v>5</v>
      </c>
      <c r="E517" s="308">
        <v>95</v>
      </c>
      <c r="F517" s="149" t="s">
        <v>519</v>
      </c>
      <c r="G517" s="309"/>
      <c r="H517" s="5"/>
      <c r="I517" s="148"/>
      <c r="J517" s="5"/>
    </row>
    <row r="518" spans="2:10" ht="15">
      <c r="B518" s="236">
        <v>42957.46303240741</v>
      </c>
      <c r="C518" s="308">
        <v>50</v>
      </c>
      <c r="D518" s="307">
        <f t="shared" ref="D518:D581" si="8">C518-E518</f>
        <v>4</v>
      </c>
      <c r="E518" s="308">
        <v>46</v>
      </c>
      <c r="F518" s="149" t="s">
        <v>520</v>
      </c>
      <c r="G518" s="309"/>
      <c r="H518" s="5"/>
      <c r="I518" s="148"/>
      <c r="J518" s="5"/>
    </row>
    <row r="519" spans="2:10" ht="15">
      <c r="B519" s="236">
        <v>42957.495254629626</v>
      </c>
      <c r="C519" s="308">
        <v>100</v>
      </c>
      <c r="D519" s="307">
        <f t="shared" si="8"/>
        <v>8</v>
      </c>
      <c r="E519" s="308">
        <v>92</v>
      </c>
      <c r="F519" s="149" t="s">
        <v>521</v>
      </c>
      <c r="G519" s="309"/>
      <c r="H519" s="5"/>
      <c r="I519" s="148"/>
      <c r="J519" s="5"/>
    </row>
    <row r="520" spans="2:10" ht="15">
      <c r="B520" s="236">
        <v>42957.543090277781</v>
      </c>
      <c r="C520" s="308">
        <v>500</v>
      </c>
      <c r="D520" s="307">
        <f t="shared" si="8"/>
        <v>25</v>
      </c>
      <c r="E520" s="308">
        <v>475</v>
      </c>
      <c r="F520" s="149" t="s">
        <v>522</v>
      </c>
      <c r="G520" s="309"/>
      <c r="H520" s="5"/>
      <c r="I520" s="148"/>
      <c r="J520" s="5"/>
    </row>
    <row r="521" spans="2:10" ht="15">
      <c r="B521" s="236">
        <v>42957.550810185188</v>
      </c>
      <c r="C521" s="308">
        <v>65</v>
      </c>
      <c r="D521" s="307">
        <f t="shared" si="8"/>
        <v>3.25</v>
      </c>
      <c r="E521" s="308">
        <v>61.75</v>
      </c>
      <c r="F521" s="149" t="s">
        <v>401</v>
      </c>
      <c r="G521" s="309"/>
      <c r="H521" s="5"/>
      <c r="I521" s="148"/>
      <c r="J521" s="5"/>
    </row>
    <row r="522" spans="2:10" ht="15">
      <c r="B522" s="236">
        <v>42957.579270833332</v>
      </c>
      <c r="C522" s="308">
        <v>200</v>
      </c>
      <c r="D522" s="307">
        <f t="shared" si="8"/>
        <v>10</v>
      </c>
      <c r="E522" s="308">
        <v>190</v>
      </c>
      <c r="F522" s="149" t="s">
        <v>523</v>
      </c>
      <c r="G522" s="309"/>
      <c r="H522" s="5"/>
      <c r="I522" s="148"/>
      <c r="J522" s="5"/>
    </row>
    <row r="523" spans="2:10" ht="15">
      <c r="B523" s="236">
        <v>42957.603333333333</v>
      </c>
      <c r="C523" s="308">
        <v>100</v>
      </c>
      <c r="D523" s="307">
        <f t="shared" si="8"/>
        <v>5</v>
      </c>
      <c r="E523" s="308">
        <v>95</v>
      </c>
      <c r="F523" s="149" t="s">
        <v>524</v>
      </c>
      <c r="G523" s="309"/>
      <c r="H523" s="5"/>
      <c r="I523" s="148"/>
      <c r="J523" s="5"/>
    </row>
    <row r="524" spans="2:10" ht="15">
      <c r="B524" s="236">
        <v>42957.610590277778</v>
      </c>
      <c r="C524" s="308">
        <v>10</v>
      </c>
      <c r="D524" s="307">
        <f t="shared" si="8"/>
        <v>0.69999999999999929</v>
      </c>
      <c r="E524" s="308">
        <v>9.3000000000000007</v>
      </c>
      <c r="F524" s="149" t="s">
        <v>525</v>
      </c>
      <c r="G524" s="309"/>
      <c r="H524" s="5"/>
      <c r="I524" s="148"/>
      <c r="J524" s="5"/>
    </row>
    <row r="525" spans="2:10" ht="15">
      <c r="B525" s="236">
        <v>42957.644409722219</v>
      </c>
      <c r="C525" s="308">
        <v>300</v>
      </c>
      <c r="D525" s="307">
        <f t="shared" si="8"/>
        <v>21</v>
      </c>
      <c r="E525" s="308">
        <v>279</v>
      </c>
      <c r="F525" s="149" t="s">
        <v>526</v>
      </c>
      <c r="G525" s="309"/>
      <c r="H525" s="5"/>
      <c r="I525" s="148"/>
      <c r="J525" s="5"/>
    </row>
    <row r="526" spans="2:10" ht="15">
      <c r="B526" s="236">
        <v>42957.65965277778</v>
      </c>
      <c r="C526" s="308">
        <v>250</v>
      </c>
      <c r="D526" s="307">
        <f t="shared" si="8"/>
        <v>12.5</v>
      </c>
      <c r="E526" s="308">
        <v>237.5</v>
      </c>
      <c r="F526" s="149" t="s">
        <v>527</v>
      </c>
      <c r="G526" s="309"/>
      <c r="H526" s="5"/>
      <c r="I526" s="148"/>
      <c r="J526" s="5"/>
    </row>
    <row r="527" spans="2:10" ht="15">
      <c r="B527" s="236">
        <v>42957.696018518516</v>
      </c>
      <c r="C527" s="308">
        <v>100</v>
      </c>
      <c r="D527" s="307">
        <f t="shared" si="8"/>
        <v>7</v>
      </c>
      <c r="E527" s="308">
        <v>93</v>
      </c>
      <c r="F527" s="149" t="s">
        <v>528</v>
      </c>
      <c r="G527" s="309"/>
      <c r="H527" s="5"/>
      <c r="I527" s="148"/>
      <c r="J527" s="5"/>
    </row>
    <row r="528" spans="2:10" ht="15">
      <c r="B528" s="236">
        <v>42957.697581018518</v>
      </c>
      <c r="C528" s="308">
        <v>500</v>
      </c>
      <c r="D528" s="307">
        <f t="shared" si="8"/>
        <v>40</v>
      </c>
      <c r="E528" s="308">
        <v>460</v>
      </c>
      <c r="F528" s="149" t="s">
        <v>529</v>
      </c>
      <c r="G528" s="309"/>
      <c r="H528" s="5"/>
      <c r="I528" s="148"/>
      <c r="J528" s="5"/>
    </row>
    <row r="529" spans="2:10" ht="15">
      <c r="B529" s="236">
        <v>42957.730902777781</v>
      </c>
      <c r="C529" s="308">
        <v>10</v>
      </c>
      <c r="D529" s="307">
        <f t="shared" si="8"/>
        <v>0.69999999999999929</v>
      </c>
      <c r="E529" s="308">
        <v>9.3000000000000007</v>
      </c>
      <c r="F529" s="149" t="s">
        <v>530</v>
      </c>
      <c r="G529" s="309"/>
      <c r="H529" s="5"/>
      <c r="I529" s="148"/>
      <c r="J529" s="5"/>
    </row>
    <row r="530" spans="2:10" ht="15">
      <c r="B530" s="236">
        <v>42957.854571759257</v>
      </c>
      <c r="C530" s="308">
        <v>200</v>
      </c>
      <c r="D530" s="307">
        <f t="shared" si="8"/>
        <v>10</v>
      </c>
      <c r="E530" s="308">
        <v>190</v>
      </c>
      <c r="F530" s="149" t="s">
        <v>531</v>
      </c>
      <c r="G530" s="309"/>
      <c r="H530" s="5"/>
      <c r="I530" s="148"/>
      <c r="J530" s="5"/>
    </row>
    <row r="531" spans="2:10" ht="15">
      <c r="B531" s="236">
        <v>42957.878067129626</v>
      </c>
      <c r="C531" s="308">
        <v>400</v>
      </c>
      <c r="D531" s="307">
        <f t="shared" si="8"/>
        <v>20</v>
      </c>
      <c r="E531" s="308">
        <v>380</v>
      </c>
      <c r="F531" s="149" t="s">
        <v>364</v>
      </c>
      <c r="G531" s="309"/>
      <c r="H531" s="5"/>
      <c r="I531" s="148"/>
      <c r="J531" s="5"/>
    </row>
    <row r="532" spans="2:10" ht="15">
      <c r="B532" s="236">
        <v>42957.887430555558</v>
      </c>
      <c r="C532" s="308">
        <v>750</v>
      </c>
      <c r="D532" s="307">
        <f t="shared" si="8"/>
        <v>37.5</v>
      </c>
      <c r="E532" s="308">
        <v>712.5</v>
      </c>
      <c r="F532" s="149" t="s">
        <v>532</v>
      </c>
      <c r="G532" s="309"/>
      <c r="H532" s="5"/>
      <c r="I532" s="148"/>
      <c r="J532" s="5"/>
    </row>
    <row r="533" spans="2:10" ht="15">
      <c r="B533" s="236">
        <v>42957.901736111111</v>
      </c>
      <c r="C533" s="308">
        <v>100</v>
      </c>
      <c r="D533" s="307">
        <f t="shared" si="8"/>
        <v>7</v>
      </c>
      <c r="E533" s="308">
        <v>93</v>
      </c>
      <c r="F533" s="149" t="s">
        <v>533</v>
      </c>
      <c r="G533" s="309"/>
      <c r="H533" s="5"/>
      <c r="I533" s="148"/>
      <c r="J533" s="5"/>
    </row>
    <row r="534" spans="2:10" ht="15">
      <c r="B534" s="236">
        <v>42957.958483796298</v>
      </c>
      <c r="C534" s="308">
        <v>300</v>
      </c>
      <c r="D534" s="307">
        <f t="shared" si="8"/>
        <v>24</v>
      </c>
      <c r="E534" s="308">
        <v>276</v>
      </c>
      <c r="F534" s="149" t="s">
        <v>91</v>
      </c>
      <c r="G534" s="309"/>
      <c r="H534" s="5"/>
      <c r="I534" s="148"/>
      <c r="J534" s="5"/>
    </row>
    <row r="535" spans="2:10" ht="15">
      <c r="B535" s="236">
        <v>42958.034803240742</v>
      </c>
      <c r="C535" s="308">
        <v>50</v>
      </c>
      <c r="D535" s="307">
        <f t="shared" si="8"/>
        <v>2.5</v>
      </c>
      <c r="E535" s="308">
        <v>47.5</v>
      </c>
      <c r="F535" s="149" t="s">
        <v>148</v>
      </c>
      <c r="G535" s="309"/>
      <c r="H535" s="5"/>
      <c r="I535" s="148"/>
      <c r="J535" s="5"/>
    </row>
    <row r="536" spans="2:10" ht="15">
      <c r="B536" s="236">
        <v>42958.041851851849</v>
      </c>
      <c r="C536" s="308">
        <v>50</v>
      </c>
      <c r="D536" s="307">
        <f t="shared" si="8"/>
        <v>3.5</v>
      </c>
      <c r="E536" s="308">
        <v>46.5</v>
      </c>
      <c r="F536" s="149" t="s">
        <v>534</v>
      </c>
      <c r="G536" s="309"/>
      <c r="H536" s="5"/>
      <c r="I536" s="148"/>
      <c r="J536" s="5"/>
    </row>
    <row r="537" spans="2:10" ht="15">
      <c r="B537" s="236">
        <v>42958.294745370367</v>
      </c>
      <c r="C537" s="308">
        <v>100</v>
      </c>
      <c r="D537" s="307">
        <f t="shared" si="8"/>
        <v>5</v>
      </c>
      <c r="E537" s="308">
        <v>95</v>
      </c>
      <c r="F537" s="149" t="s">
        <v>535</v>
      </c>
      <c r="G537" s="309"/>
      <c r="H537" s="5"/>
      <c r="I537" s="148"/>
      <c r="J537" s="5"/>
    </row>
    <row r="538" spans="2:10" ht="15">
      <c r="B538" s="236">
        <v>42958.367858796293</v>
      </c>
      <c r="C538" s="308">
        <v>100</v>
      </c>
      <c r="D538" s="307">
        <f t="shared" si="8"/>
        <v>5</v>
      </c>
      <c r="E538" s="308">
        <v>95</v>
      </c>
      <c r="F538" s="149" t="s">
        <v>536</v>
      </c>
      <c r="G538" s="309"/>
      <c r="H538" s="5"/>
      <c r="I538" s="148"/>
      <c r="J538" s="5"/>
    </row>
    <row r="539" spans="2:10" ht="15">
      <c r="B539" s="236">
        <v>42958.39025462963</v>
      </c>
      <c r="C539" s="308">
        <v>50</v>
      </c>
      <c r="D539" s="307">
        <f t="shared" si="8"/>
        <v>2.5</v>
      </c>
      <c r="E539" s="308">
        <v>47.5</v>
      </c>
      <c r="F539" s="149" t="s">
        <v>153</v>
      </c>
      <c r="G539" s="309"/>
      <c r="H539" s="5"/>
      <c r="I539" s="148"/>
      <c r="J539" s="5"/>
    </row>
    <row r="540" spans="2:10" ht="15">
      <c r="B540" s="236">
        <v>42958.399351851855</v>
      </c>
      <c r="C540" s="308">
        <v>100</v>
      </c>
      <c r="D540" s="307">
        <f t="shared" si="8"/>
        <v>5</v>
      </c>
      <c r="E540" s="308">
        <v>95</v>
      </c>
      <c r="F540" s="149" t="s">
        <v>537</v>
      </c>
      <c r="G540" s="309"/>
      <c r="H540" s="5"/>
      <c r="I540" s="148"/>
      <c r="J540" s="5"/>
    </row>
    <row r="541" spans="2:10" ht="15">
      <c r="B541" s="236">
        <v>42958.40011574074</v>
      </c>
      <c r="C541" s="308">
        <v>100</v>
      </c>
      <c r="D541" s="307">
        <f t="shared" si="8"/>
        <v>7</v>
      </c>
      <c r="E541" s="308">
        <v>93</v>
      </c>
      <c r="F541" s="149" t="s">
        <v>538</v>
      </c>
      <c r="G541" s="309"/>
      <c r="H541" s="5"/>
      <c r="I541" s="148"/>
      <c r="J541" s="5"/>
    </row>
    <row r="542" spans="2:10" ht="15">
      <c r="B542" s="236">
        <v>42958.402453703704</v>
      </c>
      <c r="C542" s="308">
        <v>1500</v>
      </c>
      <c r="D542" s="307">
        <f t="shared" si="8"/>
        <v>120</v>
      </c>
      <c r="E542" s="308">
        <v>1380</v>
      </c>
      <c r="F542" s="149" t="s">
        <v>539</v>
      </c>
      <c r="G542" s="309"/>
      <c r="H542" s="5"/>
      <c r="I542" s="148"/>
      <c r="J542" s="5"/>
    </row>
    <row r="543" spans="2:10" ht="15">
      <c r="B543" s="236">
        <v>42958.40929398148</v>
      </c>
      <c r="C543" s="308">
        <v>100</v>
      </c>
      <c r="D543" s="307">
        <f t="shared" si="8"/>
        <v>5</v>
      </c>
      <c r="E543" s="308">
        <v>95</v>
      </c>
      <c r="F543" s="149" t="s">
        <v>540</v>
      </c>
      <c r="G543" s="309"/>
      <c r="H543" s="5"/>
      <c r="I543" s="148"/>
      <c r="J543" s="5"/>
    </row>
    <row r="544" spans="2:10" ht="15">
      <c r="B544" s="236">
        <v>42958.420891203707</v>
      </c>
      <c r="C544" s="308">
        <v>1000</v>
      </c>
      <c r="D544" s="307">
        <f t="shared" si="8"/>
        <v>50</v>
      </c>
      <c r="E544" s="308">
        <v>950</v>
      </c>
      <c r="F544" s="149" t="s">
        <v>262</v>
      </c>
      <c r="G544" s="309"/>
      <c r="H544" s="5"/>
      <c r="I544" s="148"/>
      <c r="J544" s="5"/>
    </row>
    <row r="545" spans="2:10" ht="15">
      <c r="B545" s="236">
        <v>42958.458437499998</v>
      </c>
      <c r="C545" s="308">
        <v>100</v>
      </c>
      <c r="D545" s="307">
        <f t="shared" si="8"/>
        <v>5</v>
      </c>
      <c r="E545" s="308">
        <v>95</v>
      </c>
      <c r="F545" s="149" t="s">
        <v>541</v>
      </c>
      <c r="G545" s="309"/>
      <c r="H545" s="5"/>
      <c r="I545" s="148"/>
      <c r="J545" s="5"/>
    </row>
    <row r="546" spans="2:10" ht="15">
      <c r="B546" s="236">
        <v>42958.458449074074</v>
      </c>
      <c r="C546" s="308">
        <v>200</v>
      </c>
      <c r="D546" s="307">
        <f t="shared" si="8"/>
        <v>14</v>
      </c>
      <c r="E546" s="308">
        <v>186</v>
      </c>
      <c r="F546" s="149" t="s">
        <v>542</v>
      </c>
      <c r="G546" s="309"/>
      <c r="H546" s="5"/>
      <c r="I546" s="148"/>
      <c r="J546" s="5"/>
    </row>
    <row r="547" spans="2:10" ht="15">
      <c r="B547" s="236">
        <v>42958.458449074074</v>
      </c>
      <c r="C547" s="308">
        <v>100</v>
      </c>
      <c r="D547" s="307">
        <f t="shared" si="8"/>
        <v>5</v>
      </c>
      <c r="E547" s="308">
        <v>95</v>
      </c>
      <c r="F547" s="149" t="s">
        <v>543</v>
      </c>
      <c r="G547" s="309"/>
      <c r="H547" s="5"/>
      <c r="I547" s="148"/>
      <c r="J547" s="5"/>
    </row>
    <row r="548" spans="2:10" ht="15">
      <c r="B548" s="236">
        <v>42958.458460648151</v>
      </c>
      <c r="C548" s="308">
        <v>200</v>
      </c>
      <c r="D548" s="307">
        <f t="shared" si="8"/>
        <v>10</v>
      </c>
      <c r="E548" s="308">
        <v>190</v>
      </c>
      <c r="F548" s="149" t="s">
        <v>544</v>
      </c>
      <c r="G548" s="309"/>
      <c r="H548" s="5"/>
      <c r="I548" s="148"/>
      <c r="J548" s="5"/>
    </row>
    <row r="549" spans="2:10" ht="15">
      <c r="B549" s="236">
        <v>42958.458472222221</v>
      </c>
      <c r="C549" s="308">
        <v>200</v>
      </c>
      <c r="D549" s="307">
        <f t="shared" si="8"/>
        <v>10</v>
      </c>
      <c r="E549" s="308">
        <v>190</v>
      </c>
      <c r="F549" s="149" t="s">
        <v>545</v>
      </c>
      <c r="G549" s="309"/>
      <c r="H549" s="5"/>
      <c r="I549" s="148"/>
      <c r="J549" s="5"/>
    </row>
    <row r="550" spans="2:10" ht="15">
      <c r="B550" s="236">
        <v>42958.458495370367</v>
      </c>
      <c r="C550" s="308">
        <v>500</v>
      </c>
      <c r="D550" s="307">
        <f t="shared" si="8"/>
        <v>40</v>
      </c>
      <c r="E550" s="308">
        <v>460</v>
      </c>
      <c r="F550" s="149" t="s">
        <v>546</v>
      </c>
      <c r="G550" s="309"/>
      <c r="H550" s="5"/>
      <c r="I550" s="148"/>
      <c r="J550" s="5"/>
    </row>
    <row r="551" spans="2:10" ht="15">
      <c r="B551" s="236">
        <v>42958.458506944444</v>
      </c>
      <c r="C551" s="308">
        <v>50</v>
      </c>
      <c r="D551" s="307">
        <f t="shared" si="8"/>
        <v>4</v>
      </c>
      <c r="E551" s="308">
        <v>46</v>
      </c>
      <c r="F551" s="149" t="s">
        <v>547</v>
      </c>
      <c r="G551" s="309"/>
      <c r="H551" s="5"/>
      <c r="I551" s="148"/>
      <c r="J551" s="5"/>
    </row>
    <row r="552" spans="2:10" ht="15">
      <c r="B552" s="236">
        <v>42958.45853009259</v>
      </c>
      <c r="C552" s="308">
        <v>200</v>
      </c>
      <c r="D552" s="307">
        <f t="shared" si="8"/>
        <v>10</v>
      </c>
      <c r="E552" s="308">
        <v>190</v>
      </c>
      <c r="F552" s="149" t="s">
        <v>548</v>
      </c>
      <c r="G552" s="309"/>
      <c r="H552" s="5"/>
      <c r="I552" s="148"/>
      <c r="J552" s="5"/>
    </row>
    <row r="553" spans="2:10" ht="15">
      <c r="B553" s="236">
        <v>42958.45857638889</v>
      </c>
      <c r="C553" s="308">
        <v>100</v>
      </c>
      <c r="D553" s="307">
        <f t="shared" si="8"/>
        <v>7</v>
      </c>
      <c r="E553" s="308">
        <v>93</v>
      </c>
      <c r="F553" s="149" t="s">
        <v>549</v>
      </c>
      <c r="G553" s="309"/>
      <c r="H553" s="5"/>
      <c r="I553" s="148"/>
      <c r="J553" s="5"/>
    </row>
    <row r="554" spans="2:10" ht="15">
      <c r="B554" s="236">
        <v>42958.458599537036</v>
      </c>
      <c r="C554" s="308">
        <v>100</v>
      </c>
      <c r="D554" s="307">
        <f t="shared" si="8"/>
        <v>5</v>
      </c>
      <c r="E554" s="308">
        <v>95</v>
      </c>
      <c r="F554" s="149" t="s">
        <v>550</v>
      </c>
      <c r="G554" s="309"/>
      <c r="H554" s="5"/>
      <c r="I554" s="148"/>
      <c r="J554" s="5"/>
    </row>
    <row r="555" spans="2:10" ht="15">
      <c r="B555" s="236">
        <v>42958.458611111113</v>
      </c>
      <c r="C555" s="308">
        <v>50</v>
      </c>
      <c r="D555" s="307">
        <f t="shared" si="8"/>
        <v>2.5</v>
      </c>
      <c r="E555" s="308">
        <v>47.5</v>
      </c>
      <c r="F555" s="149" t="s">
        <v>551</v>
      </c>
      <c r="G555" s="309"/>
      <c r="H555" s="5"/>
      <c r="I555" s="148"/>
      <c r="J555" s="5"/>
    </row>
    <row r="556" spans="2:10" ht="15">
      <c r="B556" s="236">
        <v>42958.458611111113</v>
      </c>
      <c r="C556" s="308">
        <v>100</v>
      </c>
      <c r="D556" s="307">
        <f t="shared" si="8"/>
        <v>8</v>
      </c>
      <c r="E556" s="308">
        <v>92</v>
      </c>
      <c r="F556" s="149" t="s">
        <v>552</v>
      </c>
      <c r="G556" s="309"/>
      <c r="H556" s="5"/>
      <c r="I556" s="148"/>
      <c r="J556" s="5"/>
    </row>
    <row r="557" spans="2:10" ht="15">
      <c r="B557" s="236">
        <v>42958.458622685182</v>
      </c>
      <c r="C557" s="308">
        <v>100</v>
      </c>
      <c r="D557" s="307">
        <f t="shared" si="8"/>
        <v>8</v>
      </c>
      <c r="E557" s="308">
        <v>92</v>
      </c>
      <c r="F557" s="149" t="s">
        <v>553</v>
      </c>
      <c r="G557" s="309"/>
      <c r="H557" s="5"/>
      <c r="I557" s="148"/>
      <c r="J557" s="5"/>
    </row>
    <row r="558" spans="2:10" ht="15">
      <c r="B558" s="236">
        <v>42958.458622685182</v>
      </c>
      <c r="C558" s="308">
        <v>200</v>
      </c>
      <c r="D558" s="307">
        <f t="shared" si="8"/>
        <v>16</v>
      </c>
      <c r="E558" s="308">
        <v>184</v>
      </c>
      <c r="F558" s="149" t="s">
        <v>554</v>
      </c>
      <c r="G558" s="309"/>
      <c r="H558" s="5"/>
      <c r="I558" s="148"/>
      <c r="J558" s="5"/>
    </row>
    <row r="559" spans="2:10" ht="15">
      <c r="B559" s="236">
        <v>42958.458634259259</v>
      </c>
      <c r="C559" s="308">
        <v>50</v>
      </c>
      <c r="D559" s="307">
        <f t="shared" si="8"/>
        <v>2.5</v>
      </c>
      <c r="E559" s="308">
        <v>47.5</v>
      </c>
      <c r="F559" s="149" t="s">
        <v>555</v>
      </c>
      <c r="G559" s="309"/>
      <c r="H559" s="5"/>
      <c r="I559" s="148"/>
      <c r="J559" s="5"/>
    </row>
    <row r="560" spans="2:10" ht="15">
      <c r="B560" s="236">
        <v>42958.458634259259</v>
      </c>
      <c r="C560" s="308">
        <v>100</v>
      </c>
      <c r="D560" s="307">
        <f t="shared" si="8"/>
        <v>5</v>
      </c>
      <c r="E560" s="308">
        <v>95</v>
      </c>
      <c r="F560" s="149" t="s">
        <v>556</v>
      </c>
      <c r="G560" s="309"/>
      <c r="H560" s="5"/>
      <c r="I560" s="148"/>
      <c r="J560" s="5"/>
    </row>
    <row r="561" spans="2:10" ht="15">
      <c r="B561" s="236">
        <v>42958.458657407406</v>
      </c>
      <c r="C561" s="308">
        <v>100</v>
      </c>
      <c r="D561" s="307">
        <f t="shared" si="8"/>
        <v>5</v>
      </c>
      <c r="E561" s="308">
        <v>95</v>
      </c>
      <c r="F561" s="149" t="s">
        <v>557</v>
      </c>
      <c r="G561" s="309"/>
      <c r="H561" s="5"/>
      <c r="I561" s="148"/>
      <c r="J561" s="5"/>
    </row>
    <row r="562" spans="2:10" ht="15">
      <c r="B562" s="236">
        <v>42958.458668981482</v>
      </c>
      <c r="C562" s="308">
        <v>50</v>
      </c>
      <c r="D562" s="307">
        <f t="shared" si="8"/>
        <v>2.5</v>
      </c>
      <c r="E562" s="308">
        <v>47.5</v>
      </c>
      <c r="F562" s="149" t="s">
        <v>393</v>
      </c>
      <c r="G562" s="309"/>
      <c r="H562" s="5"/>
      <c r="I562" s="148"/>
      <c r="J562" s="5"/>
    </row>
    <row r="563" spans="2:10" ht="15">
      <c r="B563" s="236">
        <v>42958.458703703705</v>
      </c>
      <c r="C563" s="308">
        <v>50</v>
      </c>
      <c r="D563" s="307">
        <f t="shared" si="8"/>
        <v>3.5</v>
      </c>
      <c r="E563" s="308">
        <v>46.5</v>
      </c>
      <c r="F563" s="149" t="s">
        <v>90</v>
      </c>
      <c r="G563" s="309"/>
      <c r="H563" s="5"/>
      <c r="I563" s="148"/>
      <c r="J563" s="5"/>
    </row>
    <row r="564" spans="2:10" ht="15">
      <c r="B564" s="236">
        <v>42958.458703703705</v>
      </c>
      <c r="C564" s="308">
        <v>50</v>
      </c>
      <c r="D564" s="307">
        <f t="shared" si="8"/>
        <v>3.5</v>
      </c>
      <c r="E564" s="308">
        <v>46.5</v>
      </c>
      <c r="F564" s="149" t="s">
        <v>558</v>
      </c>
      <c r="G564" s="309"/>
      <c r="H564" s="5"/>
      <c r="I564" s="148"/>
      <c r="J564" s="5"/>
    </row>
    <row r="565" spans="2:10" ht="15">
      <c r="B565" s="236">
        <v>42958.458749999998</v>
      </c>
      <c r="C565" s="308">
        <v>200</v>
      </c>
      <c r="D565" s="307">
        <f t="shared" si="8"/>
        <v>16</v>
      </c>
      <c r="E565" s="308">
        <v>184</v>
      </c>
      <c r="F565" s="149" t="s">
        <v>559</v>
      </c>
      <c r="G565" s="309"/>
      <c r="H565" s="5"/>
      <c r="I565" s="148"/>
      <c r="J565" s="5"/>
    </row>
    <row r="566" spans="2:10" ht="15">
      <c r="B566" s="236">
        <v>42958.458784722221</v>
      </c>
      <c r="C566" s="308">
        <v>50</v>
      </c>
      <c r="D566" s="307">
        <f t="shared" si="8"/>
        <v>3.5</v>
      </c>
      <c r="E566" s="308">
        <v>46.5</v>
      </c>
      <c r="F566" s="149" t="s">
        <v>560</v>
      </c>
      <c r="G566" s="309"/>
      <c r="H566" s="5"/>
      <c r="I566" s="148"/>
      <c r="J566" s="5"/>
    </row>
    <row r="567" spans="2:10" ht="15">
      <c r="B567" s="236">
        <v>42958.458796296298</v>
      </c>
      <c r="C567" s="308">
        <v>50</v>
      </c>
      <c r="D567" s="307">
        <f t="shared" si="8"/>
        <v>4</v>
      </c>
      <c r="E567" s="308">
        <v>46</v>
      </c>
      <c r="F567" s="149" t="s">
        <v>561</v>
      </c>
      <c r="G567" s="309"/>
      <c r="H567" s="5"/>
      <c r="I567" s="148"/>
      <c r="J567" s="5"/>
    </row>
    <row r="568" spans="2:10" ht="15">
      <c r="B568" s="236">
        <v>42958.458831018521</v>
      </c>
      <c r="C568" s="308">
        <v>100</v>
      </c>
      <c r="D568" s="307">
        <f t="shared" si="8"/>
        <v>7</v>
      </c>
      <c r="E568" s="308">
        <v>93</v>
      </c>
      <c r="F568" s="149" t="s">
        <v>451</v>
      </c>
      <c r="G568" s="309"/>
      <c r="H568" s="5"/>
      <c r="I568" s="148"/>
      <c r="J568" s="5"/>
    </row>
    <row r="569" spans="2:10" ht="15">
      <c r="B569" s="236">
        <v>42958.458831018521</v>
      </c>
      <c r="C569" s="308">
        <v>50</v>
      </c>
      <c r="D569" s="307">
        <f t="shared" si="8"/>
        <v>3.5</v>
      </c>
      <c r="E569" s="308">
        <v>46.5</v>
      </c>
      <c r="F569" s="149" t="s">
        <v>562</v>
      </c>
      <c r="G569" s="309"/>
      <c r="H569" s="5"/>
      <c r="I569" s="148"/>
      <c r="J569" s="5"/>
    </row>
    <row r="570" spans="2:10" ht="15">
      <c r="B570" s="236">
        <v>42958.458865740744</v>
      </c>
      <c r="C570" s="308">
        <v>500</v>
      </c>
      <c r="D570" s="307">
        <f t="shared" si="8"/>
        <v>25</v>
      </c>
      <c r="E570" s="308">
        <v>475</v>
      </c>
      <c r="F570" s="149" t="s">
        <v>563</v>
      </c>
      <c r="G570" s="309"/>
      <c r="H570" s="5"/>
      <c r="I570" s="148"/>
      <c r="J570" s="5"/>
    </row>
    <row r="571" spans="2:10" ht="15">
      <c r="B571" s="236">
        <v>42958.45890046296</v>
      </c>
      <c r="C571" s="308">
        <v>50</v>
      </c>
      <c r="D571" s="307">
        <f t="shared" si="8"/>
        <v>3.5</v>
      </c>
      <c r="E571" s="308">
        <v>46.5</v>
      </c>
      <c r="F571" s="149" t="s">
        <v>564</v>
      </c>
      <c r="G571" s="309"/>
      <c r="H571" s="5"/>
      <c r="I571" s="148"/>
      <c r="J571" s="5"/>
    </row>
    <row r="572" spans="2:10" ht="15">
      <c r="B572" s="236">
        <v>42958.45894675926</v>
      </c>
      <c r="C572" s="308">
        <v>100</v>
      </c>
      <c r="D572" s="307">
        <f t="shared" si="8"/>
        <v>8</v>
      </c>
      <c r="E572" s="308">
        <v>92</v>
      </c>
      <c r="F572" s="149" t="s">
        <v>565</v>
      </c>
      <c r="G572" s="309"/>
      <c r="H572" s="5"/>
      <c r="I572" s="148"/>
      <c r="J572" s="5"/>
    </row>
    <row r="573" spans="2:10" ht="15">
      <c r="B573" s="236">
        <v>42958.458969907406</v>
      </c>
      <c r="C573" s="308">
        <v>50</v>
      </c>
      <c r="D573" s="307">
        <f t="shared" si="8"/>
        <v>3.5</v>
      </c>
      <c r="E573" s="308">
        <v>46.5</v>
      </c>
      <c r="F573" s="149" t="s">
        <v>566</v>
      </c>
      <c r="G573" s="309"/>
      <c r="H573" s="5"/>
      <c r="I573" s="148"/>
      <c r="J573" s="5"/>
    </row>
    <row r="574" spans="2:10" ht="15">
      <c r="B574" s="236">
        <v>42958.458981481483</v>
      </c>
      <c r="C574" s="308">
        <v>500</v>
      </c>
      <c r="D574" s="307">
        <f t="shared" si="8"/>
        <v>25</v>
      </c>
      <c r="E574" s="308">
        <v>475</v>
      </c>
      <c r="F574" s="149" t="s">
        <v>567</v>
      </c>
      <c r="G574" s="309"/>
      <c r="H574" s="5"/>
      <c r="I574" s="148"/>
      <c r="J574" s="5"/>
    </row>
    <row r="575" spans="2:10" ht="15">
      <c r="B575" s="236">
        <v>42958.459085648145</v>
      </c>
      <c r="C575" s="308">
        <v>50</v>
      </c>
      <c r="D575" s="307">
        <f t="shared" si="8"/>
        <v>4</v>
      </c>
      <c r="E575" s="308">
        <v>46</v>
      </c>
      <c r="F575" s="149" t="s">
        <v>568</v>
      </c>
      <c r="G575" s="309"/>
      <c r="H575" s="5"/>
      <c r="I575" s="148"/>
      <c r="J575" s="5"/>
    </row>
    <row r="576" spans="2:10" ht="15">
      <c r="B576" s="236">
        <v>42958.459189814814</v>
      </c>
      <c r="C576" s="308">
        <v>50</v>
      </c>
      <c r="D576" s="307">
        <f t="shared" si="8"/>
        <v>2.5</v>
      </c>
      <c r="E576" s="308">
        <v>47.5</v>
      </c>
      <c r="F576" s="149" t="s">
        <v>569</v>
      </c>
      <c r="G576" s="309"/>
      <c r="H576" s="5"/>
      <c r="I576" s="148"/>
      <c r="J576" s="5"/>
    </row>
    <row r="577" spans="2:10" ht="15">
      <c r="B577" s="236">
        <v>42958.45921296296</v>
      </c>
      <c r="C577" s="308">
        <v>50</v>
      </c>
      <c r="D577" s="307">
        <f t="shared" si="8"/>
        <v>3.5</v>
      </c>
      <c r="E577" s="308">
        <v>46.5</v>
      </c>
      <c r="F577" s="149" t="s">
        <v>570</v>
      </c>
      <c r="G577" s="309"/>
      <c r="H577" s="5"/>
      <c r="I577" s="148"/>
      <c r="J577" s="5"/>
    </row>
    <row r="578" spans="2:10" ht="15">
      <c r="B578" s="236">
        <v>42958.459282407406</v>
      </c>
      <c r="C578" s="308">
        <v>30</v>
      </c>
      <c r="D578" s="307">
        <f t="shared" si="8"/>
        <v>2.1000000000000014</v>
      </c>
      <c r="E578" s="308">
        <v>27.9</v>
      </c>
      <c r="F578" s="149" t="s">
        <v>571</v>
      </c>
      <c r="G578" s="309"/>
      <c r="H578" s="5"/>
      <c r="I578" s="148"/>
      <c r="J578" s="5"/>
    </row>
    <row r="579" spans="2:10" ht="15">
      <c r="B579" s="236">
        <v>42958.459293981483</v>
      </c>
      <c r="C579" s="308">
        <v>100</v>
      </c>
      <c r="D579" s="307">
        <f t="shared" si="8"/>
        <v>8</v>
      </c>
      <c r="E579" s="308">
        <v>92</v>
      </c>
      <c r="F579" s="149" t="s">
        <v>572</v>
      </c>
      <c r="G579" s="309"/>
      <c r="H579" s="5"/>
      <c r="I579" s="148"/>
      <c r="J579" s="5"/>
    </row>
    <row r="580" spans="2:10" ht="15">
      <c r="B580" s="236">
        <v>42958.459293981483</v>
      </c>
      <c r="C580" s="308">
        <v>50</v>
      </c>
      <c r="D580" s="307">
        <f t="shared" si="8"/>
        <v>4</v>
      </c>
      <c r="E580" s="308">
        <v>46</v>
      </c>
      <c r="F580" s="149" t="s">
        <v>573</v>
      </c>
      <c r="G580" s="309"/>
      <c r="H580" s="5"/>
      <c r="I580" s="148"/>
      <c r="J580" s="5"/>
    </row>
    <row r="581" spans="2:10" ht="15">
      <c r="B581" s="236">
        <v>42958.459317129629</v>
      </c>
      <c r="C581" s="308">
        <v>100</v>
      </c>
      <c r="D581" s="307">
        <f t="shared" si="8"/>
        <v>8</v>
      </c>
      <c r="E581" s="308">
        <v>92</v>
      </c>
      <c r="F581" s="149" t="s">
        <v>574</v>
      </c>
      <c r="G581" s="309"/>
      <c r="H581" s="5"/>
      <c r="I581" s="148"/>
      <c r="J581" s="5"/>
    </row>
    <row r="582" spans="2:10" ht="15">
      <c r="B582" s="236">
        <v>42958.459340277775</v>
      </c>
      <c r="C582" s="308">
        <v>500</v>
      </c>
      <c r="D582" s="307">
        <f t="shared" ref="D582:D645" si="9">C582-E582</f>
        <v>25</v>
      </c>
      <c r="E582" s="308">
        <v>475</v>
      </c>
      <c r="F582" s="149" t="s">
        <v>575</v>
      </c>
      <c r="G582" s="309"/>
      <c r="H582" s="5"/>
      <c r="I582" s="148"/>
      <c r="J582" s="5"/>
    </row>
    <row r="583" spans="2:10" ht="15">
      <c r="B583" s="236">
        <v>42958.459351851852</v>
      </c>
      <c r="C583" s="308">
        <v>100</v>
      </c>
      <c r="D583" s="307">
        <f t="shared" si="9"/>
        <v>8</v>
      </c>
      <c r="E583" s="308">
        <v>92</v>
      </c>
      <c r="F583" s="149" t="s">
        <v>576</v>
      </c>
      <c r="G583" s="309"/>
      <c r="H583" s="5"/>
      <c r="I583" s="148"/>
      <c r="J583" s="5"/>
    </row>
    <row r="584" spans="2:10" ht="15">
      <c r="B584" s="236">
        <v>42958.459363425929</v>
      </c>
      <c r="C584" s="308">
        <v>50</v>
      </c>
      <c r="D584" s="307">
        <f t="shared" si="9"/>
        <v>2.5</v>
      </c>
      <c r="E584" s="308">
        <v>47.5</v>
      </c>
      <c r="F584" s="149" t="s">
        <v>577</v>
      </c>
      <c r="G584" s="309"/>
      <c r="H584" s="5"/>
      <c r="I584" s="148"/>
      <c r="J584" s="5"/>
    </row>
    <row r="585" spans="2:10" ht="15">
      <c r="B585" s="236">
        <v>42958.459733796299</v>
      </c>
      <c r="C585" s="308">
        <v>10</v>
      </c>
      <c r="D585" s="307">
        <f t="shared" si="9"/>
        <v>0.80000000000000071</v>
      </c>
      <c r="E585" s="308">
        <v>9.1999999999999993</v>
      </c>
      <c r="F585" s="149" t="s">
        <v>578</v>
      </c>
      <c r="G585" s="309"/>
      <c r="H585" s="5"/>
      <c r="I585" s="148"/>
      <c r="J585" s="5"/>
    </row>
    <row r="586" spans="2:10" ht="15">
      <c r="B586" s="236">
        <v>42958.459780092591</v>
      </c>
      <c r="C586" s="308">
        <v>10</v>
      </c>
      <c r="D586" s="307">
        <f t="shared" si="9"/>
        <v>0.69999999999999929</v>
      </c>
      <c r="E586" s="308">
        <v>9.3000000000000007</v>
      </c>
      <c r="F586" s="149" t="s">
        <v>579</v>
      </c>
      <c r="G586" s="309"/>
      <c r="H586" s="5"/>
      <c r="I586" s="148"/>
      <c r="J586" s="5"/>
    </row>
    <row r="587" spans="2:10" ht="15">
      <c r="B587" s="236">
        <v>42958.45988425926</v>
      </c>
      <c r="C587" s="308">
        <v>50</v>
      </c>
      <c r="D587" s="307">
        <f t="shared" si="9"/>
        <v>3.5</v>
      </c>
      <c r="E587" s="308">
        <v>46.5</v>
      </c>
      <c r="F587" s="149" t="s">
        <v>580</v>
      </c>
      <c r="G587" s="309"/>
      <c r="H587" s="5"/>
      <c r="I587" s="148"/>
      <c r="J587" s="5"/>
    </row>
    <row r="588" spans="2:10" ht="15">
      <c r="B588" s="236">
        <v>42958.460104166668</v>
      </c>
      <c r="C588" s="308">
        <v>100</v>
      </c>
      <c r="D588" s="307">
        <f t="shared" si="9"/>
        <v>5</v>
      </c>
      <c r="E588" s="308">
        <v>95</v>
      </c>
      <c r="F588" s="149" t="s">
        <v>581</v>
      </c>
      <c r="G588" s="309"/>
      <c r="H588" s="5"/>
      <c r="I588" s="148"/>
      <c r="J588" s="5"/>
    </row>
    <row r="589" spans="2:10" ht="15">
      <c r="B589" s="236">
        <v>42958.460150462961</v>
      </c>
      <c r="C589" s="308">
        <v>100</v>
      </c>
      <c r="D589" s="307">
        <f t="shared" si="9"/>
        <v>7</v>
      </c>
      <c r="E589" s="308">
        <v>93</v>
      </c>
      <c r="F589" s="149" t="s">
        <v>582</v>
      </c>
      <c r="G589" s="309"/>
      <c r="H589" s="5"/>
      <c r="I589" s="148"/>
      <c r="J589" s="5"/>
    </row>
    <row r="590" spans="2:10" ht="15">
      <c r="B590" s="236">
        <v>42958.463136574072</v>
      </c>
      <c r="C590" s="308">
        <v>150</v>
      </c>
      <c r="D590" s="307">
        <f t="shared" si="9"/>
        <v>12</v>
      </c>
      <c r="E590" s="308">
        <v>138</v>
      </c>
      <c r="F590" s="149" t="s">
        <v>583</v>
      </c>
      <c r="G590" s="309"/>
      <c r="H590" s="5"/>
      <c r="I590" s="148"/>
      <c r="J590" s="5"/>
    </row>
    <row r="591" spans="2:10" ht="15">
      <c r="B591" s="236">
        <v>42958.473923611113</v>
      </c>
      <c r="C591" s="308">
        <v>500</v>
      </c>
      <c r="D591" s="307">
        <f t="shared" si="9"/>
        <v>40</v>
      </c>
      <c r="E591" s="308">
        <v>460</v>
      </c>
      <c r="F591" s="149" t="s">
        <v>510</v>
      </c>
      <c r="G591" s="309"/>
      <c r="H591" s="5"/>
      <c r="I591" s="148"/>
      <c r="J591" s="5"/>
    </row>
    <row r="592" spans="2:10" ht="15">
      <c r="B592" s="236">
        <v>42958.47724537037</v>
      </c>
      <c r="C592" s="308">
        <v>280</v>
      </c>
      <c r="D592" s="307">
        <f t="shared" si="9"/>
        <v>14</v>
      </c>
      <c r="E592" s="308">
        <v>266</v>
      </c>
      <c r="F592" s="149" t="s">
        <v>488</v>
      </c>
      <c r="G592" s="309"/>
      <c r="H592" s="5"/>
      <c r="I592" s="148"/>
      <c r="J592" s="5"/>
    </row>
    <row r="593" spans="2:10" ht="15">
      <c r="B593" s="236">
        <v>42958.5003125</v>
      </c>
      <c r="C593" s="308">
        <v>300</v>
      </c>
      <c r="D593" s="307">
        <f t="shared" si="9"/>
        <v>24</v>
      </c>
      <c r="E593" s="308">
        <v>276</v>
      </c>
      <c r="F593" s="149" t="s">
        <v>584</v>
      </c>
      <c r="G593" s="309"/>
      <c r="H593" s="5"/>
      <c r="I593" s="148"/>
      <c r="J593" s="5"/>
    </row>
    <row r="594" spans="2:10" ht="15">
      <c r="B594" s="236">
        <v>42958.528379629628</v>
      </c>
      <c r="C594" s="308">
        <v>1000</v>
      </c>
      <c r="D594" s="307">
        <f t="shared" si="9"/>
        <v>50</v>
      </c>
      <c r="E594" s="308">
        <v>950</v>
      </c>
      <c r="F594" s="149" t="s">
        <v>585</v>
      </c>
      <c r="G594" s="309"/>
      <c r="H594" s="5"/>
      <c r="I594" s="148"/>
      <c r="J594" s="5"/>
    </row>
    <row r="595" spans="2:10" ht="15">
      <c r="B595" s="236">
        <v>42958.678935185184</v>
      </c>
      <c r="C595" s="308">
        <v>250</v>
      </c>
      <c r="D595" s="307">
        <f t="shared" si="9"/>
        <v>12.5</v>
      </c>
      <c r="E595" s="308">
        <v>237.5</v>
      </c>
      <c r="F595" s="149" t="s">
        <v>586</v>
      </c>
      <c r="G595" s="309"/>
      <c r="H595" s="5"/>
      <c r="I595" s="148"/>
      <c r="J595" s="5"/>
    </row>
    <row r="596" spans="2:10" ht="15">
      <c r="B596" s="236">
        <v>42958.724004629628</v>
      </c>
      <c r="C596" s="308">
        <v>50</v>
      </c>
      <c r="D596" s="307">
        <f t="shared" si="9"/>
        <v>3.5</v>
      </c>
      <c r="E596" s="308">
        <v>46.5</v>
      </c>
      <c r="F596" s="149" t="s">
        <v>587</v>
      </c>
      <c r="G596" s="309"/>
      <c r="H596" s="5"/>
      <c r="I596" s="148"/>
      <c r="J596" s="5"/>
    </row>
    <row r="597" spans="2:10" ht="15">
      <c r="B597" s="236">
        <v>42958.730023148149</v>
      </c>
      <c r="C597" s="308">
        <v>50</v>
      </c>
      <c r="D597" s="307">
        <f t="shared" si="9"/>
        <v>4</v>
      </c>
      <c r="E597" s="308">
        <v>46</v>
      </c>
      <c r="F597" s="149" t="s">
        <v>588</v>
      </c>
      <c r="G597" s="309"/>
      <c r="H597" s="5"/>
      <c r="I597" s="148"/>
      <c r="J597" s="5"/>
    </row>
    <row r="598" spans="2:10" ht="15">
      <c r="B598" s="236">
        <v>42958.758611111109</v>
      </c>
      <c r="C598" s="308">
        <v>500</v>
      </c>
      <c r="D598" s="307">
        <f t="shared" si="9"/>
        <v>35</v>
      </c>
      <c r="E598" s="308">
        <v>465</v>
      </c>
      <c r="F598" s="149" t="s">
        <v>589</v>
      </c>
      <c r="G598" s="309"/>
      <c r="H598" s="5"/>
      <c r="I598" s="148"/>
      <c r="J598" s="5"/>
    </row>
    <row r="599" spans="2:10" ht="15">
      <c r="B599" s="236">
        <v>42958.793969907405</v>
      </c>
      <c r="C599" s="308">
        <v>2.2000000000000002</v>
      </c>
      <c r="D599" s="307">
        <f t="shared" si="9"/>
        <v>0.11000000000000032</v>
      </c>
      <c r="E599" s="308">
        <v>2.09</v>
      </c>
      <c r="F599" s="149" t="s">
        <v>189</v>
      </c>
      <c r="G599" s="309"/>
      <c r="H599" s="5"/>
      <c r="I599" s="148"/>
      <c r="J599" s="5"/>
    </row>
    <row r="600" spans="2:10" ht="15">
      <c r="B600" s="236">
        <v>42958.827175925922</v>
      </c>
      <c r="C600" s="308">
        <v>100</v>
      </c>
      <c r="D600" s="307">
        <f t="shared" si="9"/>
        <v>8</v>
      </c>
      <c r="E600" s="308">
        <v>92</v>
      </c>
      <c r="F600" s="149" t="s">
        <v>590</v>
      </c>
      <c r="G600" s="309"/>
      <c r="H600" s="5"/>
      <c r="I600" s="148"/>
      <c r="J600" s="5"/>
    </row>
    <row r="601" spans="2:10" ht="15">
      <c r="B601" s="236">
        <v>42958.836064814815</v>
      </c>
      <c r="C601" s="308">
        <v>100</v>
      </c>
      <c r="D601" s="307">
        <f t="shared" si="9"/>
        <v>5</v>
      </c>
      <c r="E601" s="308">
        <v>95</v>
      </c>
      <c r="F601" s="149" t="s">
        <v>591</v>
      </c>
      <c r="G601" s="309"/>
      <c r="H601" s="5"/>
      <c r="I601" s="148"/>
      <c r="J601" s="5"/>
    </row>
    <row r="602" spans="2:10" ht="15">
      <c r="B602" s="236">
        <v>42958.837557870371</v>
      </c>
      <c r="C602" s="308">
        <v>500</v>
      </c>
      <c r="D602" s="307">
        <f t="shared" si="9"/>
        <v>25</v>
      </c>
      <c r="E602" s="308">
        <v>475</v>
      </c>
      <c r="F602" s="149" t="s">
        <v>592</v>
      </c>
      <c r="G602" s="309"/>
      <c r="H602" s="5"/>
      <c r="I602" s="148"/>
      <c r="J602" s="5"/>
    </row>
    <row r="603" spans="2:10" ht="15">
      <c r="B603" s="236">
        <v>42958.837858796294</v>
      </c>
      <c r="C603" s="308">
        <v>900</v>
      </c>
      <c r="D603" s="307">
        <f t="shared" si="9"/>
        <v>45</v>
      </c>
      <c r="E603" s="308">
        <v>855</v>
      </c>
      <c r="F603" s="149" t="s">
        <v>591</v>
      </c>
      <c r="G603" s="309"/>
      <c r="H603" s="5"/>
      <c r="I603" s="148"/>
      <c r="J603" s="5"/>
    </row>
    <row r="604" spans="2:10" ht="15">
      <c r="B604" s="236">
        <v>42958.869641203702</v>
      </c>
      <c r="C604" s="308">
        <v>150</v>
      </c>
      <c r="D604" s="307">
        <f t="shared" si="9"/>
        <v>10.5</v>
      </c>
      <c r="E604" s="308">
        <v>139.5</v>
      </c>
      <c r="F604" s="149" t="s">
        <v>593</v>
      </c>
      <c r="G604" s="309"/>
      <c r="H604" s="5"/>
      <c r="I604" s="148"/>
      <c r="J604" s="5"/>
    </row>
    <row r="605" spans="2:10" ht="15">
      <c r="B605" s="236">
        <v>42958.879745370374</v>
      </c>
      <c r="C605" s="308">
        <v>100</v>
      </c>
      <c r="D605" s="307">
        <f t="shared" si="9"/>
        <v>8</v>
      </c>
      <c r="E605" s="308">
        <v>92</v>
      </c>
      <c r="F605" s="149" t="s">
        <v>594</v>
      </c>
      <c r="G605" s="309"/>
      <c r="H605" s="5"/>
      <c r="I605" s="148"/>
      <c r="J605" s="5"/>
    </row>
    <row r="606" spans="2:10" ht="15">
      <c r="B606" s="236">
        <v>42958.929270833331</v>
      </c>
      <c r="C606" s="308">
        <v>400</v>
      </c>
      <c r="D606" s="307">
        <f t="shared" si="9"/>
        <v>32</v>
      </c>
      <c r="E606" s="308">
        <v>368</v>
      </c>
      <c r="F606" s="149" t="s">
        <v>595</v>
      </c>
      <c r="G606" s="309"/>
      <c r="H606" s="5"/>
      <c r="I606" s="148"/>
      <c r="J606" s="5"/>
    </row>
    <row r="607" spans="2:10" ht="15">
      <c r="B607" s="236">
        <v>42959.1171412037</v>
      </c>
      <c r="C607" s="308">
        <v>300</v>
      </c>
      <c r="D607" s="307">
        <f t="shared" si="9"/>
        <v>15</v>
      </c>
      <c r="E607" s="308">
        <v>285</v>
      </c>
      <c r="F607" s="149" t="s">
        <v>596</v>
      </c>
      <c r="G607" s="309"/>
      <c r="H607" s="5"/>
      <c r="I607" s="148"/>
      <c r="J607" s="5"/>
    </row>
    <row r="608" spans="2:10" ht="15">
      <c r="B608" s="236">
        <v>42959.174062500002</v>
      </c>
      <c r="C608" s="308">
        <v>300</v>
      </c>
      <c r="D608" s="307">
        <f t="shared" si="9"/>
        <v>15</v>
      </c>
      <c r="E608" s="308">
        <v>285</v>
      </c>
      <c r="F608" s="149" t="s">
        <v>597</v>
      </c>
      <c r="G608" s="309"/>
      <c r="H608" s="5"/>
      <c r="I608" s="148"/>
      <c r="J608" s="5"/>
    </row>
    <row r="609" spans="2:10" ht="15">
      <c r="B609" s="236">
        <v>42959.242476851854</v>
      </c>
      <c r="C609" s="308">
        <v>200</v>
      </c>
      <c r="D609" s="307">
        <f t="shared" si="9"/>
        <v>16</v>
      </c>
      <c r="E609" s="308">
        <v>184</v>
      </c>
      <c r="F609" s="149" t="s">
        <v>598</v>
      </c>
      <c r="G609" s="309"/>
      <c r="H609" s="5"/>
      <c r="I609" s="148"/>
      <c r="J609" s="5"/>
    </row>
    <row r="610" spans="2:10" ht="15">
      <c r="B610" s="236">
        <v>42959.368877314817</v>
      </c>
      <c r="C610" s="308">
        <v>2.15</v>
      </c>
      <c r="D610" s="307">
        <f t="shared" si="9"/>
        <v>0.10999999999999988</v>
      </c>
      <c r="E610" s="308">
        <v>2.04</v>
      </c>
      <c r="F610" s="149" t="s">
        <v>189</v>
      </c>
      <c r="G610" s="309"/>
      <c r="H610" s="5"/>
      <c r="I610" s="148"/>
      <c r="J610" s="5"/>
    </row>
    <row r="611" spans="2:10" ht="15">
      <c r="B611" s="236">
        <v>42959.401226851849</v>
      </c>
      <c r="C611" s="308">
        <v>200</v>
      </c>
      <c r="D611" s="307">
        <f t="shared" si="9"/>
        <v>16</v>
      </c>
      <c r="E611" s="308">
        <v>184</v>
      </c>
      <c r="F611" s="149" t="s">
        <v>599</v>
      </c>
      <c r="G611" s="309"/>
      <c r="H611" s="5"/>
      <c r="I611" s="148"/>
      <c r="J611" s="5"/>
    </row>
    <row r="612" spans="2:10" ht="15">
      <c r="B612" s="236">
        <v>42959.458368055559</v>
      </c>
      <c r="C612" s="308">
        <v>100</v>
      </c>
      <c r="D612" s="307">
        <f t="shared" si="9"/>
        <v>5</v>
      </c>
      <c r="E612" s="308">
        <v>95</v>
      </c>
      <c r="F612" s="149" t="s">
        <v>600</v>
      </c>
      <c r="G612" s="309"/>
      <c r="H612" s="5"/>
      <c r="I612" s="148"/>
      <c r="J612" s="5"/>
    </row>
    <row r="613" spans="2:10" ht="15">
      <c r="B613" s="236">
        <v>42959.458379629628</v>
      </c>
      <c r="C613" s="308">
        <v>65</v>
      </c>
      <c r="D613" s="307">
        <f t="shared" si="9"/>
        <v>5.2000000000000028</v>
      </c>
      <c r="E613" s="308">
        <v>59.8</v>
      </c>
      <c r="F613" s="149" t="s">
        <v>601</v>
      </c>
      <c r="G613" s="309"/>
      <c r="H613" s="5"/>
      <c r="I613" s="148"/>
      <c r="J613" s="5"/>
    </row>
    <row r="614" spans="2:10" ht="15">
      <c r="B614" s="236">
        <v>42959.458391203705</v>
      </c>
      <c r="C614" s="308">
        <v>50</v>
      </c>
      <c r="D614" s="307">
        <f t="shared" si="9"/>
        <v>4</v>
      </c>
      <c r="E614" s="308">
        <v>46</v>
      </c>
      <c r="F614" s="149" t="s">
        <v>602</v>
      </c>
      <c r="G614" s="309"/>
      <c r="H614" s="5"/>
      <c r="I614" s="148"/>
      <c r="J614" s="5"/>
    </row>
    <row r="615" spans="2:10" ht="15">
      <c r="B615" s="236">
        <v>42959.458425925928</v>
      </c>
      <c r="C615" s="308">
        <v>100</v>
      </c>
      <c r="D615" s="307">
        <f t="shared" si="9"/>
        <v>8</v>
      </c>
      <c r="E615" s="308">
        <v>92</v>
      </c>
      <c r="F615" s="149" t="s">
        <v>603</v>
      </c>
      <c r="G615" s="309"/>
      <c r="H615" s="5"/>
      <c r="I615" s="148"/>
      <c r="J615" s="5"/>
    </row>
    <row r="616" spans="2:10" ht="15">
      <c r="B616" s="236">
        <v>42959.458518518521</v>
      </c>
      <c r="C616" s="308">
        <v>100</v>
      </c>
      <c r="D616" s="307">
        <f t="shared" si="9"/>
        <v>5</v>
      </c>
      <c r="E616" s="308">
        <v>95</v>
      </c>
      <c r="F616" s="149" t="s">
        <v>604</v>
      </c>
      <c r="G616" s="309"/>
      <c r="H616" s="5"/>
      <c r="I616" s="148"/>
      <c r="J616" s="5"/>
    </row>
    <row r="617" spans="2:10" ht="15">
      <c r="B617" s="236">
        <v>42959.458680555559</v>
      </c>
      <c r="C617" s="308">
        <v>50</v>
      </c>
      <c r="D617" s="307">
        <f t="shared" si="9"/>
        <v>2.5</v>
      </c>
      <c r="E617" s="308">
        <v>47.5</v>
      </c>
      <c r="F617" s="149" t="s">
        <v>605</v>
      </c>
      <c r="G617" s="309"/>
      <c r="H617" s="5"/>
      <c r="I617" s="148"/>
      <c r="J617" s="5"/>
    </row>
    <row r="618" spans="2:10" ht="15">
      <c r="B618" s="236">
        <v>42959.458738425928</v>
      </c>
      <c r="C618" s="308">
        <v>150</v>
      </c>
      <c r="D618" s="307">
        <f t="shared" si="9"/>
        <v>7.5</v>
      </c>
      <c r="E618" s="308">
        <v>142.5</v>
      </c>
      <c r="F618" s="149" t="s">
        <v>606</v>
      </c>
      <c r="G618" s="309"/>
      <c r="H618" s="5"/>
      <c r="I618" s="148"/>
      <c r="J618" s="5"/>
    </row>
    <row r="619" spans="2:10" ht="15">
      <c r="B619" s="236">
        <v>42959.45888888889</v>
      </c>
      <c r="C619" s="308">
        <v>300</v>
      </c>
      <c r="D619" s="307">
        <f t="shared" si="9"/>
        <v>15</v>
      </c>
      <c r="E619" s="308">
        <v>285</v>
      </c>
      <c r="F619" s="149" t="s">
        <v>446</v>
      </c>
      <c r="G619" s="309"/>
      <c r="H619" s="5"/>
      <c r="I619" s="148"/>
      <c r="J619" s="5"/>
    </row>
    <row r="620" spans="2:10" ht="15">
      <c r="B620" s="236">
        <v>42959.45888888889</v>
      </c>
      <c r="C620" s="308">
        <v>50</v>
      </c>
      <c r="D620" s="307">
        <f t="shared" si="9"/>
        <v>4</v>
      </c>
      <c r="E620" s="308">
        <v>46</v>
      </c>
      <c r="F620" s="149" t="s">
        <v>607</v>
      </c>
      <c r="G620" s="309"/>
      <c r="H620" s="5"/>
      <c r="I620" s="148"/>
      <c r="J620" s="5"/>
    </row>
    <row r="621" spans="2:10" ht="15">
      <c r="B621" s="236">
        <v>42959.458993055552</v>
      </c>
      <c r="C621" s="308">
        <v>200</v>
      </c>
      <c r="D621" s="307">
        <f t="shared" si="9"/>
        <v>10</v>
      </c>
      <c r="E621" s="308">
        <v>190</v>
      </c>
      <c r="F621" s="149" t="s">
        <v>608</v>
      </c>
      <c r="G621" s="309"/>
      <c r="H621" s="5"/>
      <c r="I621" s="148"/>
      <c r="J621" s="5"/>
    </row>
    <row r="622" spans="2:10" ht="15">
      <c r="B622" s="236">
        <v>42959.459050925929</v>
      </c>
      <c r="C622" s="308">
        <v>100</v>
      </c>
      <c r="D622" s="307">
        <f t="shared" si="9"/>
        <v>7</v>
      </c>
      <c r="E622" s="308">
        <v>93</v>
      </c>
      <c r="F622" s="149" t="s">
        <v>609</v>
      </c>
      <c r="G622" s="309"/>
      <c r="H622" s="5"/>
      <c r="I622" s="148"/>
      <c r="J622" s="5"/>
    </row>
    <row r="623" spans="2:10" ht="15">
      <c r="B623" s="236">
        <v>42959.459050925929</v>
      </c>
      <c r="C623" s="308">
        <v>100</v>
      </c>
      <c r="D623" s="307">
        <f t="shared" si="9"/>
        <v>7</v>
      </c>
      <c r="E623" s="308">
        <v>93</v>
      </c>
      <c r="F623" s="149" t="s">
        <v>610</v>
      </c>
      <c r="G623" s="309"/>
      <c r="H623" s="5"/>
      <c r="I623" s="148"/>
      <c r="J623" s="5"/>
    </row>
    <row r="624" spans="2:10" ht="15">
      <c r="B624" s="236">
        <v>42959.459050925929</v>
      </c>
      <c r="C624" s="308">
        <v>100</v>
      </c>
      <c r="D624" s="307">
        <f t="shared" si="9"/>
        <v>7</v>
      </c>
      <c r="E624" s="308">
        <v>93</v>
      </c>
      <c r="F624" s="149" t="s">
        <v>611</v>
      </c>
      <c r="G624" s="309"/>
      <c r="H624" s="5"/>
      <c r="I624" s="148"/>
      <c r="J624" s="5"/>
    </row>
    <row r="625" spans="2:10" ht="15">
      <c r="B625" s="236">
        <v>42959.459062499998</v>
      </c>
      <c r="C625" s="308">
        <v>200</v>
      </c>
      <c r="D625" s="307">
        <f t="shared" si="9"/>
        <v>16</v>
      </c>
      <c r="E625" s="308">
        <v>184</v>
      </c>
      <c r="F625" s="149" t="s">
        <v>612</v>
      </c>
      <c r="G625" s="309"/>
      <c r="H625" s="5"/>
      <c r="I625" s="148"/>
      <c r="J625" s="5"/>
    </row>
    <row r="626" spans="2:10" ht="15">
      <c r="B626" s="236">
        <v>42959.459062499998</v>
      </c>
      <c r="C626" s="308">
        <v>350</v>
      </c>
      <c r="D626" s="307">
        <f t="shared" si="9"/>
        <v>17.5</v>
      </c>
      <c r="E626" s="308">
        <v>332.5</v>
      </c>
      <c r="F626" s="149" t="s">
        <v>613</v>
      </c>
      <c r="G626" s="309"/>
      <c r="H626" s="5"/>
      <c r="I626" s="148"/>
      <c r="J626" s="5"/>
    </row>
    <row r="627" spans="2:10" ht="15">
      <c r="B627" s="236">
        <v>42959.459074074075</v>
      </c>
      <c r="C627" s="308">
        <v>50</v>
      </c>
      <c r="D627" s="307">
        <f t="shared" si="9"/>
        <v>4</v>
      </c>
      <c r="E627" s="308">
        <v>46</v>
      </c>
      <c r="F627" s="149" t="s">
        <v>614</v>
      </c>
      <c r="G627" s="309"/>
      <c r="H627" s="5"/>
      <c r="I627" s="148"/>
      <c r="J627" s="5"/>
    </row>
    <row r="628" spans="2:10" ht="15">
      <c r="B628" s="236">
        <v>42959.459097222221</v>
      </c>
      <c r="C628" s="308">
        <v>300</v>
      </c>
      <c r="D628" s="307">
        <f t="shared" si="9"/>
        <v>15</v>
      </c>
      <c r="E628" s="308">
        <v>285</v>
      </c>
      <c r="F628" s="149" t="s">
        <v>615</v>
      </c>
      <c r="G628" s="309"/>
      <c r="H628" s="5"/>
      <c r="I628" s="148"/>
      <c r="J628" s="5"/>
    </row>
    <row r="629" spans="2:10" ht="15">
      <c r="B629" s="236">
        <v>42959.459189814814</v>
      </c>
      <c r="C629" s="308">
        <v>500</v>
      </c>
      <c r="D629" s="307">
        <f t="shared" si="9"/>
        <v>35</v>
      </c>
      <c r="E629" s="308">
        <v>465</v>
      </c>
      <c r="F629" s="149" t="s">
        <v>616</v>
      </c>
      <c r="G629" s="309"/>
      <c r="H629" s="5"/>
      <c r="I629" s="148"/>
      <c r="J629" s="5"/>
    </row>
    <row r="630" spans="2:10" ht="15">
      <c r="B630" s="236">
        <v>42959.459201388891</v>
      </c>
      <c r="C630" s="308">
        <v>100</v>
      </c>
      <c r="D630" s="307">
        <f t="shared" si="9"/>
        <v>7</v>
      </c>
      <c r="E630" s="308">
        <v>93</v>
      </c>
      <c r="F630" s="149" t="s">
        <v>617</v>
      </c>
      <c r="G630" s="309"/>
      <c r="H630" s="5"/>
      <c r="I630" s="148"/>
      <c r="J630" s="5"/>
    </row>
    <row r="631" spans="2:10" ht="15">
      <c r="B631" s="236">
        <v>42959.459224537037</v>
      </c>
      <c r="C631" s="308">
        <v>100</v>
      </c>
      <c r="D631" s="307">
        <f t="shared" si="9"/>
        <v>5</v>
      </c>
      <c r="E631" s="308">
        <v>95</v>
      </c>
      <c r="F631" s="149" t="s">
        <v>618</v>
      </c>
      <c r="G631" s="309"/>
      <c r="H631" s="5"/>
      <c r="I631" s="148"/>
      <c r="J631" s="5"/>
    </row>
    <row r="632" spans="2:10" ht="15">
      <c r="B632" s="236">
        <v>42959.459363425929</v>
      </c>
      <c r="C632" s="308">
        <v>100</v>
      </c>
      <c r="D632" s="307">
        <f t="shared" si="9"/>
        <v>5</v>
      </c>
      <c r="E632" s="308">
        <v>95</v>
      </c>
      <c r="F632" s="149" t="s">
        <v>619</v>
      </c>
      <c r="G632" s="309"/>
      <c r="H632" s="5"/>
      <c r="I632" s="148"/>
      <c r="J632" s="5"/>
    </row>
    <row r="633" spans="2:10" ht="15">
      <c r="B633" s="236">
        <v>42959.459374999999</v>
      </c>
      <c r="C633" s="308">
        <v>300</v>
      </c>
      <c r="D633" s="307">
        <f t="shared" si="9"/>
        <v>15</v>
      </c>
      <c r="E633" s="308">
        <v>285</v>
      </c>
      <c r="F633" s="149" t="s">
        <v>620</v>
      </c>
      <c r="G633" s="309"/>
      <c r="H633" s="5"/>
      <c r="I633" s="148"/>
      <c r="J633" s="5"/>
    </row>
    <row r="634" spans="2:10" ht="15">
      <c r="B634" s="236">
        <v>42959.459421296298</v>
      </c>
      <c r="C634" s="308">
        <v>500</v>
      </c>
      <c r="D634" s="307">
        <f t="shared" si="9"/>
        <v>35</v>
      </c>
      <c r="E634" s="308">
        <v>465</v>
      </c>
      <c r="F634" s="149" t="s">
        <v>621</v>
      </c>
      <c r="G634" s="309"/>
      <c r="H634" s="5"/>
      <c r="I634" s="148"/>
      <c r="J634" s="5"/>
    </row>
    <row r="635" spans="2:10" ht="15">
      <c r="B635" s="236">
        <v>42959.459548611114</v>
      </c>
      <c r="C635" s="308">
        <v>100</v>
      </c>
      <c r="D635" s="307">
        <f t="shared" si="9"/>
        <v>5</v>
      </c>
      <c r="E635" s="308">
        <v>95</v>
      </c>
      <c r="F635" s="149" t="s">
        <v>622</v>
      </c>
      <c r="G635" s="309"/>
      <c r="H635" s="5"/>
      <c r="I635" s="148"/>
      <c r="J635" s="5"/>
    </row>
    <row r="636" spans="2:10" ht="15">
      <c r="B636" s="236">
        <v>42959.459583333337</v>
      </c>
      <c r="C636" s="308">
        <v>50</v>
      </c>
      <c r="D636" s="307">
        <f t="shared" si="9"/>
        <v>2.5</v>
      </c>
      <c r="E636" s="308">
        <v>47.5</v>
      </c>
      <c r="F636" s="149" t="s">
        <v>623</v>
      </c>
      <c r="G636" s="309"/>
      <c r="H636" s="5"/>
      <c r="I636" s="148"/>
      <c r="J636" s="5"/>
    </row>
    <row r="637" spans="2:10" ht="15">
      <c r="B637" s="236">
        <v>42959.459618055553</v>
      </c>
      <c r="C637" s="308">
        <v>10</v>
      </c>
      <c r="D637" s="307">
        <f t="shared" si="9"/>
        <v>0.69999999999999929</v>
      </c>
      <c r="E637" s="308">
        <v>9.3000000000000007</v>
      </c>
      <c r="F637" s="149" t="s">
        <v>94</v>
      </c>
      <c r="G637" s="309"/>
      <c r="H637" s="5"/>
      <c r="I637" s="148"/>
      <c r="J637" s="5"/>
    </row>
    <row r="638" spans="2:10" ht="15">
      <c r="B638" s="236">
        <v>42959.459976851853</v>
      </c>
      <c r="C638" s="308">
        <v>150</v>
      </c>
      <c r="D638" s="307">
        <f t="shared" si="9"/>
        <v>7.5</v>
      </c>
      <c r="E638" s="308">
        <v>142.5</v>
      </c>
      <c r="F638" s="149" t="s">
        <v>624</v>
      </c>
      <c r="G638" s="309"/>
      <c r="H638" s="5"/>
      <c r="I638" s="148"/>
      <c r="J638" s="5"/>
    </row>
    <row r="639" spans="2:10" ht="15">
      <c r="B639" s="236">
        <v>42959.459988425922</v>
      </c>
      <c r="C639" s="308">
        <v>500</v>
      </c>
      <c r="D639" s="307">
        <f t="shared" si="9"/>
        <v>40</v>
      </c>
      <c r="E639" s="308">
        <v>460</v>
      </c>
      <c r="F639" s="149" t="s">
        <v>625</v>
      </c>
      <c r="G639" s="309"/>
      <c r="H639" s="5"/>
      <c r="I639" s="148"/>
      <c r="J639" s="5"/>
    </row>
    <row r="640" spans="2:10" ht="15">
      <c r="B640" s="236">
        <v>42959.460034722222</v>
      </c>
      <c r="C640" s="308">
        <v>50</v>
      </c>
      <c r="D640" s="307">
        <f t="shared" si="9"/>
        <v>4</v>
      </c>
      <c r="E640" s="308">
        <v>46</v>
      </c>
      <c r="F640" s="149" t="s">
        <v>399</v>
      </c>
      <c r="G640" s="309"/>
      <c r="H640" s="5"/>
      <c r="I640" s="148"/>
      <c r="J640" s="5"/>
    </row>
    <row r="641" spans="2:10" ht="15">
      <c r="B641" s="236">
        <v>42959.4608912037</v>
      </c>
      <c r="C641" s="308">
        <v>250</v>
      </c>
      <c r="D641" s="307">
        <f t="shared" si="9"/>
        <v>12.5</v>
      </c>
      <c r="E641" s="308">
        <v>237.5</v>
      </c>
      <c r="F641" s="149" t="s">
        <v>626</v>
      </c>
      <c r="G641" s="309"/>
      <c r="H641" s="5"/>
      <c r="I641" s="148"/>
      <c r="J641" s="5"/>
    </row>
    <row r="642" spans="2:10" ht="15">
      <c r="B642" s="236">
        <v>42959.498287037037</v>
      </c>
      <c r="C642" s="308">
        <v>300</v>
      </c>
      <c r="D642" s="307">
        <f t="shared" si="9"/>
        <v>24</v>
      </c>
      <c r="E642" s="308">
        <v>276</v>
      </c>
      <c r="F642" s="149" t="s">
        <v>627</v>
      </c>
      <c r="G642" s="309"/>
      <c r="H642" s="5"/>
      <c r="I642" s="148"/>
      <c r="J642" s="5"/>
    </row>
    <row r="643" spans="2:10" ht="15">
      <c r="B643" s="236">
        <v>42959.518807870372</v>
      </c>
      <c r="C643" s="308">
        <v>1000</v>
      </c>
      <c r="D643" s="307">
        <f t="shared" si="9"/>
        <v>80</v>
      </c>
      <c r="E643" s="308">
        <v>920</v>
      </c>
      <c r="F643" s="149" t="s">
        <v>628</v>
      </c>
      <c r="G643" s="309"/>
      <c r="H643" s="5"/>
      <c r="I643" s="148"/>
      <c r="J643" s="5"/>
    </row>
    <row r="644" spans="2:10" ht="15">
      <c r="B644" s="236">
        <v>42959.697071759256</v>
      </c>
      <c r="C644" s="308">
        <v>50</v>
      </c>
      <c r="D644" s="307">
        <f t="shared" si="9"/>
        <v>2.5</v>
      </c>
      <c r="E644" s="308">
        <v>47.5</v>
      </c>
      <c r="F644" s="149" t="s">
        <v>629</v>
      </c>
      <c r="G644" s="309"/>
      <c r="H644" s="5"/>
      <c r="I644" s="148"/>
      <c r="J644" s="5"/>
    </row>
    <row r="645" spans="2:10" ht="15">
      <c r="B645" s="236">
        <v>42959.697638888887</v>
      </c>
      <c r="C645" s="308">
        <v>199</v>
      </c>
      <c r="D645" s="307">
        <f t="shared" si="9"/>
        <v>13.930000000000007</v>
      </c>
      <c r="E645" s="308">
        <v>185.07</v>
      </c>
      <c r="F645" s="149" t="s">
        <v>630</v>
      </c>
      <c r="G645" s="309"/>
      <c r="H645" s="5"/>
      <c r="I645" s="148"/>
      <c r="J645" s="5"/>
    </row>
    <row r="646" spans="2:10" ht="15">
      <c r="B646" s="236">
        <v>42959.73641203704</v>
      </c>
      <c r="C646" s="308">
        <v>500</v>
      </c>
      <c r="D646" s="307">
        <f t="shared" ref="D646:D709" si="10">C646-E646</f>
        <v>25</v>
      </c>
      <c r="E646" s="308">
        <v>475</v>
      </c>
      <c r="F646" s="149" t="s">
        <v>453</v>
      </c>
      <c r="G646" s="309"/>
      <c r="H646" s="5"/>
      <c r="I646" s="148"/>
      <c r="J646" s="5"/>
    </row>
    <row r="647" spans="2:10" ht="15">
      <c r="B647" s="236">
        <v>42959.738437499997</v>
      </c>
      <c r="C647" s="308">
        <v>500</v>
      </c>
      <c r="D647" s="307">
        <f t="shared" si="10"/>
        <v>25</v>
      </c>
      <c r="E647" s="308">
        <v>475</v>
      </c>
      <c r="F647" s="149" t="s">
        <v>453</v>
      </c>
      <c r="G647" s="309"/>
      <c r="H647" s="5"/>
      <c r="I647" s="148"/>
      <c r="J647" s="5"/>
    </row>
    <row r="648" spans="2:10" ht="15">
      <c r="B648" s="236">
        <v>42959.74622685185</v>
      </c>
      <c r="C648" s="308">
        <v>3</v>
      </c>
      <c r="D648" s="307">
        <f t="shared" si="10"/>
        <v>0.14999999999999991</v>
      </c>
      <c r="E648" s="308">
        <v>2.85</v>
      </c>
      <c r="F648" s="149" t="s">
        <v>189</v>
      </c>
      <c r="G648" s="309"/>
      <c r="H648" s="5"/>
      <c r="I648" s="148"/>
      <c r="J648" s="5"/>
    </row>
    <row r="649" spans="2:10" ht="15">
      <c r="B649" s="236">
        <v>42959.747719907406</v>
      </c>
      <c r="C649" s="308">
        <v>300</v>
      </c>
      <c r="D649" s="307">
        <f t="shared" si="10"/>
        <v>15</v>
      </c>
      <c r="E649" s="308">
        <v>285</v>
      </c>
      <c r="F649" s="149" t="s">
        <v>631</v>
      </c>
      <c r="G649" s="309"/>
      <c r="H649" s="5"/>
      <c r="I649" s="148"/>
      <c r="J649" s="5"/>
    </row>
    <row r="650" spans="2:10" ht="15">
      <c r="B650" s="236">
        <v>42959.749328703707</v>
      </c>
      <c r="C650" s="308">
        <v>100</v>
      </c>
      <c r="D650" s="307">
        <f t="shared" si="10"/>
        <v>8</v>
      </c>
      <c r="E650" s="308">
        <v>92</v>
      </c>
      <c r="F650" s="149" t="s">
        <v>310</v>
      </c>
      <c r="G650" s="309"/>
      <c r="H650" s="5"/>
      <c r="I650" s="148"/>
      <c r="J650" s="5"/>
    </row>
    <row r="651" spans="2:10" ht="15">
      <c r="B651" s="236">
        <v>42959.776145833333</v>
      </c>
      <c r="C651" s="308">
        <v>100</v>
      </c>
      <c r="D651" s="307">
        <f t="shared" si="10"/>
        <v>8</v>
      </c>
      <c r="E651" s="308">
        <v>92</v>
      </c>
      <c r="F651" s="149" t="s">
        <v>192</v>
      </c>
      <c r="G651" s="309"/>
      <c r="H651" s="5"/>
      <c r="I651" s="148"/>
      <c r="J651" s="5"/>
    </row>
    <row r="652" spans="2:10" ht="15">
      <c r="B652" s="236">
        <v>42959.834861111114</v>
      </c>
      <c r="C652" s="308">
        <v>300</v>
      </c>
      <c r="D652" s="307">
        <f t="shared" si="10"/>
        <v>15</v>
      </c>
      <c r="E652" s="308">
        <v>285</v>
      </c>
      <c r="F652" s="149" t="s">
        <v>632</v>
      </c>
      <c r="G652" s="309"/>
      <c r="H652" s="5"/>
      <c r="I652" s="148"/>
      <c r="J652" s="5"/>
    </row>
    <row r="653" spans="2:10" ht="15">
      <c r="B653" s="236">
        <v>42959.902708333335</v>
      </c>
      <c r="C653" s="308">
        <v>500</v>
      </c>
      <c r="D653" s="307">
        <f t="shared" si="10"/>
        <v>40</v>
      </c>
      <c r="E653" s="308">
        <v>460</v>
      </c>
      <c r="F653" s="149" t="s">
        <v>633</v>
      </c>
      <c r="G653" s="309"/>
      <c r="H653" s="5"/>
      <c r="I653" s="148"/>
      <c r="J653" s="5"/>
    </row>
    <row r="654" spans="2:10" ht="15">
      <c r="B654" s="236">
        <v>42959.971412037034</v>
      </c>
      <c r="C654" s="308">
        <v>300</v>
      </c>
      <c r="D654" s="307">
        <f t="shared" si="10"/>
        <v>15</v>
      </c>
      <c r="E654" s="308">
        <v>285</v>
      </c>
      <c r="F654" s="149" t="s">
        <v>152</v>
      </c>
      <c r="G654" s="309"/>
      <c r="H654" s="5"/>
      <c r="I654" s="148"/>
      <c r="J654" s="5"/>
    </row>
    <row r="655" spans="2:10" ht="15">
      <c r="B655" s="236">
        <v>42959.986006944448</v>
      </c>
      <c r="C655" s="308">
        <v>4341</v>
      </c>
      <c r="D655" s="307">
        <f t="shared" si="10"/>
        <v>347.2800000000002</v>
      </c>
      <c r="E655" s="308">
        <v>3993.72</v>
      </c>
      <c r="F655" s="149" t="s">
        <v>634</v>
      </c>
      <c r="G655" s="309"/>
      <c r="H655" s="5"/>
      <c r="I655" s="148"/>
      <c r="J655" s="5"/>
    </row>
    <row r="656" spans="2:10" ht="15">
      <c r="B656" s="236">
        <v>42960.008981481478</v>
      </c>
      <c r="C656" s="308">
        <v>100</v>
      </c>
      <c r="D656" s="307">
        <f t="shared" si="10"/>
        <v>8</v>
      </c>
      <c r="E656" s="308">
        <v>92</v>
      </c>
      <c r="F656" s="149" t="s">
        <v>635</v>
      </c>
      <c r="G656" s="309"/>
      <c r="H656" s="5"/>
      <c r="I656" s="148"/>
      <c r="J656" s="5"/>
    </row>
    <row r="657" spans="2:10" ht="15">
      <c r="B657" s="236">
        <v>42960.044351851851</v>
      </c>
      <c r="C657" s="308">
        <v>300</v>
      </c>
      <c r="D657" s="307">
        <f t="shared" si="10"/>
        <v>15</v>
      </c>
      <c r="E657" s="308">
        <v>285</v>
      </c>
      <c r="F657" s="149" t="s">
        <v>636</v>
      </c>
      <c r="G657" s="309"/>
      <c r="H657" s="5"/>
      <c r="I657" s="148"/>
      <c r="J657" s="5"/>
    </row>
    <row r="658" spans="2:10" ht="15">
      <c r="B658" s="236">
        <v>42960.057175925926</v>
      </c>
      <c r="C658" s="308">
        <v>1000</v>
      </c>
      <c r="D658" s="307">
        <f t="shared" si="10"/>
        <v>80</v>
      </c>
      <c r="E658" s="308">
        <v>920</v>
      </c>
      <c r="F658" s="149" t="s">
        <v>637</v>
      </c>
      <c r="G658" s="309"/>
      <c r="H658" s="5"/>
      <c r="I658" s="148"/>
      <c r="J658" s="5"/>
    </row>
    <row r="659" spans="2:10" ht="15">
      <c r="B659" s="236">
        <v>42960.413680555554</v>
      </c>
      <c r="C659" s="308">
        <v>300</v>
      </c>
      <c r="D659" s="307">
        <f t="shared" si="10"/>
        <v>15</v>
      </c>
      <c r="E659" s="308">
        <v>285</v>
      </c>
      <c r="F659" s="149" t="s">
        <v>638</v>
      </c>
      <c r="G659" s="309"/>
      <c r="H659" s="5"/>
      <c r="I659" s="148"/>
      <c r="J659" s="5"/>
    </row>
    <row r="660" spans="2:10" ht="15">
      <c r="B660" s="236">
        <v>42960.437291666669</v>
      </c>
      <c r="C660" s="308">
        <v>500</v>
      </c>
      <c r="D660" s="307">
        <f t="shared" si="10"/>
        <v>35</v>
      </c>
      <c r="E660" s="308">
        <v>465</v>
      </c>
      <c r="F660" s="149" t="s">
        <v>639</v>
      </c>
      <c r="G660" s="309"/>
      <c r="H660" s="5"/>
      <c r="I660" s="148"/>
      <c r="J660" s="5"/>
    </row>
    <row r="661" spans="2:10" ht="15">
      <c r="B661" s="236">
        <v>42960.454548611109</v>
      </c>
      <c r="C661" s="308">
        <v>150</v>
      </c>
      <c r="D661" s="307">
        <f t="shared" si="10"/>
        <v>10.5</v>
      </c>
      <c r="E661" s="308">
        <v>139.5</v>
      </c>
      <c r="F661" s="149" t="s">
        <v>640</v>
      </c>
      <c r="G661" s="309"/>
      <c r="H661" s="5"/>
      <c r="I661" s="148"/>
      <c r="J661" s="5"/>
    </row>
    <row r="662" spans="2:10" ht="15">
      <c r="B662" s="236">
        <v>42960.458437499998</v>
      </c>
      <c r="C662" s="308">
        <v>30</v>
      </c>
      <c r="D662" s="307">
        <f t="shared" si="10"/>
        <v>2.1000000000000014</v>
      </c>
      <c r="E662" s="308">
        <v>27.9</v>
      </c>
      <c r="F662" s="149" t="s">
        <v>442</v>
      </c>
      <c r="G662" s="309"/>
      <c r="H662" s="5"/>
      <c r="I662" s="148"/>
      <c r="J662" s="5"/>
    </row>
    <row r="663" spans="2:10" ht="15">
      <c r="B663" s="236">
        <v>42960.458449074074</v>
      </c>
      <c r="C663" s="308">
        <v>100</v>
      </c>
      <c r="D663" s="307">
        <f t="shared" si="10"/>
        <v>8</v>
      </c>
      <c r="E663" s="308">
        <v>92</v>
      </c>
      <c r="F663" s="149" t="s">
        <v>641</v>
      </c>
      <c r="G663" s="309"/>
      <c r="H663" s="5"/>
      <c r="I663" s="148"/>
      <c r="J663" s="5"/>
    </row>
    <row r="664" spans="2:10" ht="15">
      <c r="B664" s="236">
        <v>42960.458506944444</v>
      </c>
      <c r="C664" s="308">
        <v>10</v>
      </c>
      <c r="D664" s="307">
        <f t="shared" si="10"/>
        <v>0.5</v>
      </c>
      <c r="E664" s="308">
        <v>9.5</v>
      </c>
      <c r="F664" s="149" t="s">
        <v>623</v>
      </c>
      <c r="G664" s="309"/>
      <c r="H664" s="5"/>
      <c r="I664" s="148"/>
      <c r="J664" s="5"/>
    </row>
    <row r="665" spans="2:10" ht="15">
      <c r="B665" s="236">
        <v>42960.458865740744</v>
      </c>
      <c r="C665" s="308">
        <v>300</v>
      </c>
      <c r="D665" s="307">
        <f t="shared" si="10"/>
        <v>15</v>
      </c>
      <c r="E665" s="308">
        <v>285</v>
      </c>
      <c r="F665" s="149" t="s">
        <v>642</v>
      </c>
      <c r="G665" s="309"/>
      <c r="H665" s="5"/>
      <c r="I665" s="148"/>
      <c r="J665" s="5"/>
    </row>
    <row r="666" spans="2:10" ht="15">
      <c r="B666" s="236">
        <v>42960.459108796298</v>
      </c>
      <c r="C666" s="308">
        <v>200</v>
      </c>
      <c r="D666" s="307">
        <f t="shared" si="10"/>
        <v>10</v>
      </c>
      <c r="E666" s="308">
        <v>190</v>
      </c>
      <c r="F666" s="149" t="s">
        <v>643</v>
      </c>
      <c r="G666" s="309"/>
      <c r="H666" s="5"/>
      <c r="I666" s="148"/>
      <c r="J666" s="5"/>
    </row>
    <row r="667" spans="2:10" ht="15">
      <c r="B667" s="236">
        <v>42960.459155092591</v>
      </c>
      <c r="C667" s="308">
        <v>20</v>
      </c>
      <c r="D667" s="307">
        <f t="shared" si="10"/>
        <v>1</v>
      </c>
      <c r="E667" s="308">
        <v>19</v>
      </c>
      <c r="F667" s="149" t="s">
        <v>644</v>
      </c>
      <c r="G667" s="309"/>
      <c r="H667" s="5"/>
      <c r="I667" s="148"/>
      <c r="J667" s="5"/>
    </row>
    <row r="668" spans="2:10" ht="15">
      <c r="B668" s="236">
        <v>42960.459537037037</v>
      </c>
      <c r="C668" s="308">
        <v>50</v>
      </c>
      <c r="D668" s="307">
        <f t="shared" si="10"/>
        <v>3.5</v>
      </c>
      <c r="E668" s="308">
        <v>46.5</v>
      </c>
      <c r="F668" s="149" t="s">
        <v>645</v>
      </c>
      <c r="G668" s="309"/>
      <c r="H668" s="5"/>
      <c r="I668" s="148"/>
      <c r="J668" s="5"/>
    </row>
    <row r="669" spans="2:10" ht="15">
      <c r="B669" s="236">
        <v>42960.459606481483</v>
      </c>
      <c r="C669" s="308">
        <v>50</v>
      </c>
      <c r="D669" s="307">
        <f t="shared" si="10"/>
        <v>4</v>
      </c>
      <c r="E669" s="308">
        <v>46</v>
      </c>
      <c r="F669" s="149" t="s">
        <v>81</v>
      </c>
      <c r="G669" s="309"/>
      <c r="H669" s="5"/>
      <c r="I669" s="148"/>
      <c r="J669" s="5"/>
    </row>
    <row r="670" spans="2:10" ht="15">
      <c r="B670" s="236">
        <v>42960.459641203706</v>
      </c>
      <c r="C670" s="308">
        <v>200</v>
      </c>
      <c r="D670" s="307">
        <f t="shared" si="10"/>
        <v>10</v>
      </c>
      <c r="E670" s="308">
        <v>190</v>
      </c>
      <c r="F670" s="149" t="s">
        <v>646</v>
      </c>
      <c r="G670" s="309"/>
      <c r="H670" s="5"/>
      <c r="I670" s="148"/>
      <c r="J670" s="5"/>
    </row>
    <row r="671" spans="2:10" ht="15">
      <c r="B671" s="236">
        <v>42960.459756944445</v>
      </c>
      <c r="C671" s="308">
        <v>100</v>
      </c>
      <c r="D671" s="307">
        <f t="shared" si="10"/>
        <v>5</v>
      </c>
      <c r="E671" s="308">
        <v>95</v>
      </c>
      <c r="F671" s="149" t="s">
        <v>355</v>
      </c>
      <c r="G671" s="309"/>
      <c r="H671" s="5"/>
      <c r="I671" s="148"/>
      <c r="J671" s="5"/>
    </row>
    <row r="672" spans="2:10" ht="15">
      <c r="B672" s="236">
        <v>42960.459907407407</v>
      </c>
      <c r="C672" s="308">
        <v>35</v>
      </c>
      <c r="D672" s="307">
        <f t="shared" si="10"/>
        <v>1.75</v>
      </c>
      <c r="E672" s="308">
        <v>33.25</v>
      </c>
      <c r="F672" s="149" t="s">
        <v>647</v>
      </c>
      <c r="G672" s="309"/>
      <c r="H672" s="5"/>
      <c r="I672" s="148"/>
      <c r="J672" s="5"/>
    </row>
    <row r="673" spans="2:10" ht="15">
      <c r="B673" s="236">
        <v>42960.459930555553</v>
      </c>
      <c r="C673" s="308">
        <v>100</v>
      </c>
      <c r="D673" s="307">
        <f t="shared" si="10"/>
        <v>8</v>
      </c>
      <c r="E673" s="308">
        <v>92</v>
      </c>
      <c r="F673" s="149" t="s">
        <v>648</v>
      </c>
      <c r="G673" s="309"/>
      <c r="H673" s="5"/>
      <c r="I673" s="148"/>
      <c r="J673" s="5"/>
    </row>
    <row r="674" spans="2:10" ht="15">
      <c r="B674" s="236">
        <v>42960.459930555553</v>
      </c>
      <c r="C674" s="308">
        <v>10</v>
      </c>
      <c r="D674" s="307">
        <f t="shared" si="10"/>
        <v>0.69999999999999929</v>
      </c>
      <c r="E674" s="308">
        <v>9.3000000000000007</v>
      </c>
      <c r="F674" s="149" t="s">
        <v>594</v>
      </c>
      <c r="G674" s="309"/>
      <c r="H674" s="5"/>
      <c r="I674" s="148"/>
      <c r="J674" s="5"/>
    </row>
    <row r="675" spans="2:10" ht="15">
      <c r="B675" s="236">
        <v>42960.460046296299</v>
      </c>
      <c r="C675" s="308">
        <v>100</v>
      </c>
      <c r="D675" s="307">
        <f t="shared" si="10"/>
        <v>8</v>
      </c>
      <c r="E675" s="308">
        <v>92</v>
      </c>
      <c r="F675" s="149" t="s">
        <v>649</v>
      </c>
      <c r="G675" s="309"/>
      <c r="H675" s="5"/>
      <c r="I675" s="148"/>
      <c r="J675" s="5"/>
    </row>
    <row r="676" spans="2:10" ht="15">
      <c r="B676" s="236">
        <v>42960.460127314815</v>
      </c>
      <c r="C676" s="308">
        <v>100</v>
      </c>
      <c r="D676" s="307">
        <f t="shared" si="10"/>
        <v>5</v>
      </c>
      <c r="E676" s="308">
        <v>95</v>
      </c>
      <c r="F676" s="149" t="s">
        <v>650</v>
      </c>
      <c r="G676" s="309"/>
      <c r="H676" s="5"/>
      <c r="I676" s="148"/>
      <c r="J676" s="5"/>
    </row>
    <row r="677" spans="2:10" ht="15">
      <c r="B677" s="236">
        <v>42960.460243055553</v>
      </c>
      <c r="C677" s="308">
        <v>5000</v>
      </c>
      <c r="D677" s="307">
        <f t="shared" si="10"/>
        <v>250</v>
      </c>
      <c r="E677" s="308">
        <v>4750</v>
      </c>
      <c r="F677" s="149" t="s">
        <v>651</v>
      </c>
      <c r="G677" s="309"/>
      <c r="H677" s="5"/>
      <c r="I677" s="148"/>
      <c r="J677" s="5"/>
    </row>
    <row r="678" spans="2:10" ht="15">
      <c r="B678" s="236">
        <v>42960.485034722224</v>
      </c>
      <c r="C678" s="308">
        <v>50</v>
      </c>
      <c r="D678" s="307">
        <f t="shared" si="10"/>
        <v>3.5</v>
      </c>
      <c r="E678" s="308">
        <v>46.5</v>
      </c>
      <c r="F678" s="149" t="s">
        <v>652</v>
      </c>
      <c r="G678" s="309"/>
      <c r="H678" s="5"/>
      <c r="I678" s="148"/>
      <c r="J678" s="5"/>
    </row>
    <row r="679" spans="2:10" ht="15">
      <c r="B679" s="236">
        <v>42960.534942129627</v>
      </c>
      <c r="C679" s="308">
        <v>1000</v>
      </c>
      <c r="D679" s="307">
        <f t="shared" si="10"/>
        <v>80</v>
      </c>
      <c r="E679" s="308">
        <v>920</v>
      </c>
      <c r="F679" s="149" t="s">
        <v>653</v>
      </c>
      <c r="G679" s="309"/>
      <c r="H679" s="5"/>
      <c r="I679" s="148"/>
      <c r="J679" s="5"/>
    </row>
    <row r="680" spans="2:10" ht="15">
      <c r="B680" s="236">
        <v>42960.556481481479</v>
      </c>
      <c r="C680" s="308">
        <v>100</v>
      </c>
      <c r="D680" s="307">
        <f t="shared" si="10"/>
        <v>5</v>
      </c>
      <c r="E680" s="308">
        <v>95</v>
      </c>
      <c r="F680" s="149" t="s">
        <v>356</v>
      </c>
      <c r="G680" s="309"/>
      <c r="H680" s="5"/>
      <c r="I680" s="148"/>
      <c r="J680" s="5"/>
    </row>
    <row r="681" spans="2:10" ht="15">
      <c r="B681" s="236">
        <v>42960.580925925926</v>
      </c>
      <c r="C681" s="308">
        <v>2000</v>
      </c>
      <c r="D681" s="307">
        <f t="shared" si="10"/>
        <v>160</v>
      </c>
      <c r="E681" s="308">
        <v>1840</v>
      </c>
      <c r="F681" s="149" t="s">
        <v>654</v>
      </c>
      <c r="G681" s="309"/>
      <c r="H681" s="5"/>
      <c r="I681" s="148"/>
      <c r="J681" s="5"/>
    </row>
    <row r="682" spans="2:10" ht="15">
      <c r="B682" s="236">
        <v>42960.609664351854</v>
      </c>
      <c r="C682" s="308">
        <v>300</v>
      </c>
      <c r="D682" s="307">
        <f t="shared" si="10"/>
        <v>15</v>
      </c>
      <c r="E682" s="308">
        <v>285</v>
      </c>
      <c r="F682" s="149" t="s">
        <v>655</v>
      </c>
      <c r="G682" s="309"/>
      <c r="H682" s="5"/>
      <c r="I682" s="148"/>
      <c r="J682" s="5"/>
    </row>
    <row r="683" spans="2:10" ht="15">
      <c r="B683" s="236">
        <v>42960.625532407408</v>
      </c>
      <c r="C683" s="308">
        <v>50</v>
      </c>
      <c r="D683" s="307">
        <f t="shared" si="10"/>
        <v>4</v>
      </c>
      <c r="E683" s="308">
        <v>46</v>
      </c>
      <c r="F683" s="149" t="s">
        <v>656</v>
      </c>
      <c r="G683" s="309"/>
      <c r="H683" s="5"/>
      <c r="I683" s="148"/>
      <c r="J683" s="5"/>
    </row>
    <row r="684" spans="2:10" ht="15">
      <c r="B684" s="236">
        <v>42960.641261574077</v>
      </c>
      <c r="C684" s="308">
        <v>50</v>
      </c>
      <c r="D684" s="307">
        <f t="shared" si="10"/>
        <v>3.5</v>
      </c>
      <c r="E684" s="308">
        <v>46.5</v>
      </c>
      <c r="F684" s="149" t="s">
        <v>657</v>
      </c>
      <c r="G684" s="309"/>
      <c r="H684" s="5"/>
      <c r="I684" s="148"/>
      <c r="J684" s="5"/>
    </row>
    <row r="685" spans="2:10" ht="15">
      <c r="B685" s="236">
        <v>42960.644780092596</v>
      </c>
      <c r="C685" s="308">
        <v>70</v>
      </c>
      <c r="D685" s="307">
        <f t="shared" si="10"/>
        <v>4.9000000000000057</v>
      </c>
      <c r="E685" s="308">
        <v>65.099999999999994</v>
      </c>
      <c r="F685" s="149" t="s">
        <v>657</v>
      </c>
      <c r="G685" s="309"/>
      <c r="H685" s="5"/>
      <c r="I685" s="148"/>
      <c r="J685" s="5"/>
    </row>
    <row r="686" spans="2:10" ht="15">
      <c r="B686" s="236">
        <v>42960.774675925924</v>
      </c>
      <c r="C686" s="308">
        <v>420</v>
      </c>
      <c r="D686" s="307">
        <f t="shared" si="10"/>
        <v>29.399999999999977</v>
      </c>
      <c r="E686" s="308">
        <v>390.6</v>
      </c>
      <c r="F686" s="149" t="s">
        <v>658</v>
      </c>
      <c r="G686" s="309"/>
      <c r="H686" s="5"/>
      <c r="I686" s="148"/>
      <c r="J686" s="5"/>
    </row>
    <row r="687" spans="2:10" ht="15">
      <c r="B687" s="236">
        <v>42960.777916666666</v>
      </c>
      <c r="C687" s="308">
        <v>11</v>
      </c>
      <c r="D687" s="307">
        <f t="shared" si="10"/>
        <v>0.76999999999999957</v>
      </c>
      <c r="E687" s="308">
        <v>10.23</v>
      </c>
      <c r="F687" s="149" t="s">
        <v>658</v>
      </c>
      <c r="G687" s="309"/>
      <c r="H687" s="5"/>
      <c r="I687" s="148"/>
      <c r="J687" s="5"/>
    </row>
    <row r="688" spans="2:10" ht="15">
      <c r="B688" s="236">
        <v>42960.810879629629</v>
      </c>
      <c r="C688" s="308">
        <v>100</v>
      </c>
      <c r="D688" s="307">
        <f t="shared" si="10"/>
        <v>5</v>
      </c>
      <c r="E688" s="308">
        <v>95</v>
      </c>
      <c r="F688" s="149" t="s">
        <v>611</v>
      </c>
      <c r="G688" s="309"/>
      <c r="H688" s="5"/>
      <c r="I688" s="148"/>
      <c r="J688" s="5"/>
    </row>
    <row r="689" spans="2:10" ht="15">
      <c r="B689" s="236">
        <v>42960.81453703704</v>
      </c>
      <c r="C689" s="308">
        <v>150</v>
      </c>
      <c r="D689" s="307">
        <f t="shared" si="10"/>
        <v>7.5</v>
      </c>
      <c r="E689" s="308">
        <v>142.5</v>
      </c>
      <c r="F689" s="149" t="s">
        <v>659</v>
      </c>
      <c r="G689" s="309"/>
      <c r="H689" s="5"/>
      <c r="I689" s="148"/>
      <c r="J689" s="5"/>
    </row>
    <row r="690" spans="2:10" ht="15">
      <c r="B690" s="236">
        <v>42960.878668981481</v>
      </c>
      <c r="C690" s="308">
        <v>500</v>
      </c>
      <c r="D690" s="307">
        <f t="shared" si="10"/>
        <v>25</v>
      </c>
      <c r="E690" s="308">
        <v>475</v>
      </c>
      <c r="F690" s="149" t="s">
        <v>199</v>
      </c>
      <c r="G690" s="309"/>
      <c r="H690" s="5"/>
      <c r="I690" s="148"/>
      <c r="J690" s="5"/>
    </row>
    <row r="691" spans="2:10" ht="15">
      <c r="B691" s="236">
        <v>42960.898784722223</v>
      </c>
      <c r="C691" s="308">
        <v>1000</v>
      </c>
      <c r="D691" s="307">
        <f t="shared" si="10"/>
        <v>50</v>
      </c>
      <c r="E691" s="308">
        <v>950</v>
      </c>
      <c r="F691" s="149" t="s">
        <v>407</v>
      </c>
      <c r="G691" s="309"/>
      <c r="H691" s="5"/>
      <c r="I691" s="148"/>
      <c r="J691" s="5"/>
    </row>
    <row r="692" spans="2:10" ht="15">
      <c r="B692" s="236">
        <v>42960.934861111113</v>
      </c>
      <c r="C692" s="308">
        <v>100</v>
      </c>
      <c r="D692" s="307">
        <f t="shared" si="10"/>
        <v>7</v>
      </c>
      <c r="E692" s="308">
        <v>93</v>
      </c>
      <c r="F692" s="149" t="s">
        <v>660</v>
      </c>
      <c r="G692" s="309"/>
      <c r="H692" s="5"/>
      <c r="I692" s="148"/>
      <c r="J692" s="5"/>
    </row>
    <row r="693" spans="2:10" ht="15">
      <c r="B693" s="236">
        <v>42960.935891203706</v>
      </c>
      <c r="C693" s="308">
        <v>50</v>
      </c>
      <c r="D693" s="307">
        <f t="shared" si="10"/>
        <v>3.5</v>
      </c>
      <c r="E693" s="308">
        <v>46.5</v>
      </c>
      <c r="F693" s="149" t="s">
        <v>660</v>
      </c>
      <c r="G693" s="309"/>
      <c r="H693" s="5"/>
      <c r="I693" s="148"/>
      <c r="J693" s="5"/>
    </row>
    <row r="694" spans="2:10" ht="15">
      <c r="B694" s="236">
        <v>42960.953206018516</v>
      </c>
      <c r="C694" s="308">
        <v>100</v>
      </c>
      <c r="D694" s="307">
        <f t="shared" si="10"/>
        <v>5</v>
      </c>
      <c r="E694" s="308">
        <v>95</v>
      </c>
      <c r="F694" s="149" t="s">
        <v>136</v>
      </c>
      <c r="G694" s="309"/>
      <c r="H694" s="5"/>
      <c r="I694" s="148"/>
      <c r="J694" s="5"/>
    </row>
    <row r="695" spans="2:10" ht="15">
      <c r="B695" s="236">
        <v>42960.998449074075</v>
      </c>
      <c r="C695" s="308">
        <v>200</v>
      </c>
      <c r="D695" s="307">
        <f t="shared" si="10"/>
        <v>16</v>
      </c>
      <c r="E695" s="308">
        <v>184</v>
      </c>
      <c r="F695" s="149" t="s">
        <v>661</v>
      </c>
      <c r="G695" s="309"/>
      <c r="H695" s="5"/>
      <c r="I695" s="148"/>
      <c r="J695" s="5"/>
    </row>
    <row r="696" spans="2:10" ht="15">
      <c r="B696" s="236">
        <v>42961.005497685182</v>
      </c>
      <c r="C696" s="308">
        <v>1000</v>
      </c>
      <c r="D696" s="307">
        <f t="shared" si="10"/>
        <v>70</v>
      </c>
      <c r="E696" s="308">
        <v>930</v>
      </c>
      <c r="F696" s="149" t="s">
        <v>662</v>
      </c>
      <c r="G696" s="309"/>
      <c r="H696" s="5"/>
      <c r="I696" s="148"/>
      <c r="J696" s="5"/>
    </row>
    <row r="697" spans="2:10" ht="15">
      <c r="B697" s="236">
        <v>42961.44189814815</v>
      </c>
      <c r="C697" s="308">
        <v>1500</v>
      </c>
      <c r="D697" s="307">
        <f t="shared" si="10"/>
        <v>105</v>
      </c>
      <c r="E697" s="308">
        <v>1395</v>
      </c>
      <c r="F697" s="149" t="s">
        <v>422</v>
      </c>
      <c r="G697" s="309"/>
      <c r="H697" s="5"/>
      <c r="I697" s="148"/>
      <c r="J697" s="5"/>
    </row>
    <row r="698" spans="2:10" ht="15">
      <c r="B698" s="236">
        <v>42961.442245370374</v>
      </c>
      <c r="C698" s="308">
        <v>75</v>
      </c>
      <c r="D698" s="307">
        <f t="shared" si="10"/>
        <v>3.75</v>
      </c>
      <c r="E698" s="308">
        <v>71.25</v>
      </c>
      <c r="F698" s="149" t="s">
        <v>663</v>
      </c>
      <c r="G698" s="309"/>
      <c r="H698" s="5"/>
      <c r="I698" s="148"/>
      <c r="J698" s="5"/>
    </row>
    <row r="699" spans="2:10" ht="15">
      <c r="B699" s="236">
        <v>42961.443124999998</v>
      </c>
      <c r="C699" s="308">
        <v>50</v>
      </c>
      <c r="D699" s="307">
        <f t="shared" si="10"/>
        <v>2.5</v>
      </c>
      <c r="E699" s="308">
        <v>47.5</v>
      </c>
      <c r="F699" s="149" t="s">
        <v>664</v>
      </c>
      <c r="G699" s="309"/>
      <c r="H699" s="5"/>
      <c r="I699" s="148"/>
      <c r="J699" s="5"/>
    </row>
    <row r="700" spans="2:10" ht="15">
      <c r="B700" s="236">
        <v>42961.458935185183</v>
      </c>
      <c r="C700" s="308">
        <v>3000</v>
      </c>
      <c r="D700" s="307">
        <f t="shared" si="10"/>
        <v>150</v>
      </c>
      <c r="E700" s="308">
        <v>2850</v>
      </c>
      <c r="F700" s="149" t="s">
        <v>561</v>
      </c>
      <c r="G700" s="309"/>
      <c r="H700" s="5"/>
      <c r="I700" s="148"/>
      <c r="J700" s="5"/>
    </row>
    <row r="701" spans="2:10" ht="15">
      <c r="B701" s="236">
        <v>42961.459664351853</v>
      </c>
      <c r="C701" s="308">
        <v>100</v>
      </c>
      <c r="D701" s="307">
        <f t="shared" si="10"/>
        <v>5</v>
      </c>
      <c r="E701" s="308">
        <v>95</v>
      </c>
      <c r="F701" s="149" t="s">
        <v>507</v>
      </c>
      <c r="G701" s="309"/>
      <c r="H701" s="5"/>
      <c r="I701" s="148"/>
      <c r="J701" s="5"/>
    </row>
    <row r="702" spans="2:10" ht="15">
      <c r="B702" s="236">
        <v>42961.464791666665</v>
      </c>
      <c r="C702" s="308">
        <v>500</v>
      </c>
      <c r="D702" s="307">
        <f t="shared" si="10"/>
        <v>25</v>
      </c>
      <c r="E702" s="308">
        <v>475</v>
      </c>
      <c r="F702" s="149" t="s">
        <v>665</v>
      </c>
      <c r="G702" s="309"/>
      <c r="H702" s="5"/>
      <c r="I702" s="148"/>
      <c r="J702" s="5"/>
    </row>
    <row r="703" spans="2:10" ht="15">
      <c r="B703" s="236">
        <v>42961.524618055555</v>
      </c>
      <c r="C703" s="308">
        <v>500</v>
      </c>
      <c r="D703" s="307">
        <f t="shared" si="10"/>
        <v>35</v>
      </c>
      <c r="E703" s="308">
        <v>465</v>
      </c>
      <c r="F703" s="149" t="s">
        <v>666</v>
      </c>
      <c r="G703" s="309"/>
      <c r="H703" s="5"/>
      <c r="I703" s="148"/>
      <c r="J703" s="5"/>
    </row>
    <row r="704" spans="2:10" ht="15">
      <c r="B704" s="236">
        <v>42961.530231481483</v>
      </c>
      <c r="C704" s="308">
        <v>500</v>
      </c>
      <c r="D704" s="307">
        <f t="shared" si="10"/>
        <v>40</v>
      </c>
      <c r="E704" s="308">
        <v>460</v>
      </c>
      <c r="F704" s="149" t="s">
        <v>667</v>
      </c>
      <c r="G704" s="309"/>
      <c r="H704" s="5"/>
      <c r="I704" s="148"/>
      <c r="J704" s="5"/>
    </row>
    <row r="705" spans="2:10" ht="15">
      <c r="B705" s="236">
        <v>42961.612164351849</v>
      </c>
      <c r="C705" s="308">
        <v>100</v>
      </c>
      <c r="D705" s="307">
        <f t="shared" si="10"/>
        <v>5</v>
      </c>
      <c r="E705" s="308">
        <v>95</v>
      </c>
      <c r="F705" s="149" t="s">
        <v>668</v>
      </c>
      <c r="G705" s="309"/>
      <c r="H705" s="5"/>
      <c r="I705" s="148"/>
      <c r="J705" s="5"/>
    </row>
    <row r="706" spans="2:10" ht="15">
      <c r="B706" s="236">
        <v>42961.624097222222</v>
      </c>
      <c r="C706" s="308">
        <v>150</v>
      </c>
      <c r="D706" s="307">
        <f t="shared" si="10"/>
        <v>12</v>
      </c>
      <c r="E706" s="308">
        <v>138</v>
      </c>
      <c r="F706" s="149" t="s">
        <v>669</v>
      </c>
      <c r="G706" s="309"/>
      <c r="H706" s="5"/>
      <c r="I706" s="148"/>
      <c r="J706" s="5"/>
    </row>
    <row r="707" spans="2:10" ht="15">
      <c r="B707" s="236">
        <v>42961.655347222222</v>
      </c>
      <c r="C707" s="308">
        <v>50</v>
      </c>
      <c r="D707" s="307">
        <f t="shared" si="10"/>
        <v>2.5</v>
      </c>
      <c r="E707" s="308">
        <v>47.5</v>
      </c>
      <c r="F707" s="149" t="s">
        <v>670</v>
      </c>
      <c r="G707" s="309"/>
      <c r="H707" s="5"/>
      <c r="I707" s="148"/>
      <c r="J707" s="5"/>
    </row>
    <row r="708" spans="2:10" ht="15">
      <c r="B708" s="236">
        <v>42961.656377314815</v>
      </c>
      <c r="C708" s="308">
        <v>150</v>
      </c>
      <c r="D708" s="307">
        <f t="shared" si="10"/>
        <v>7.5</v>
      </c>
      <c r="E708" s="308">
        <v>142.5</v>
      </c>
      <c r="F708" s="149" t="s">
        <v>671</v>
      </c>
      <c r="G708" s="309"/>
      <c r="H708" s="5"/>
      <c r="I708" s="148"/>
      <c r="J708" s="5"/>
    </row>
    <row r="709" spans="2:10" ht="15">
      <c r="B709" s="236">
        <v>42961.700243055559</v>
      </c>
      <c r="C709" s="308">
        <v>500</v>
      </c>
      <c r="D709" s="307">
        <f t="shared" si="10"/>
        <v>25</v>
      </c>
      <c r="E709" s="308">
        <v>475</v>
      </c>
      <c r="F709" s="149" t="s">
        <v>672</v>
      </c>
      <c r="G709" s="309"/>
      <c r="H709" s="5"/>
      <c r="I709" s="148"/>
      <c r="J709" s="5"/>
    </row>
    <row r="710" spans="2:10" ht="15">
      <c r="B710" s="236">
        <v>42961.709502314814</v>
      </c>
      <c r="C710" s="308">
        <v>50</v>
      </c>
      <c r="D710" s="307">
        <f t="shared" ref="D710:D773" si="11">C710-E710</f>
        <v>4</v>
      </c>
      <c r="E710" s="308">
        <v>46</v>
      </c>
      <c r="F710" s="149" t="s">
        <v>673</v>
      </c>
      <c r="G710" s="309"/>
      <c r="H710" s="5"/>
      <c r="I710" s="148"/>
      <c r="J710" s="5"/>
    </row>
    <row r="711" spans="2:10" ht="15">
      <c r="B711" s="236">
        <v>42961.716006944444</v>
      </c>
      <c r="C711" s="308">
        <v>300</v>
      </c>
      <c r="D711" s="307">
        <f t="shared" si="11"/>
        <v>15</v>
      </c>
      <c r="E711" s="308">
        <v>285</v>
      </c>
      <c r="F711" s="149" t="s">
        <v>674</v>
      </c>
      <c r="G711" s="309"/>
      <c r="H711" s="5"/>
      <c r="I711" s="148"/>
      <c r="J711" s="5"/>
    </row>
    <row r="712" spans="2:10" ht="15">
      <c r="B712" s="236">
        <v>42961.730428240742</v>
      </c>
      <c r="C712" s="308">
        <v>100</v>
      </c>
      <c r="D712" s="307">
        <f t="shared" si="11"/>
        <v>7</v>
      </c>
      <c r="E712" s="308">
        <v>93</v>
      </c>
      <c r="F712" s="149" t="s">
        <v>675</v>
      </c>
      <c r="G712" s="309"/>
      <c r="H712" s="5"/>
      <c r="I712" s="148"/>
      <c r="J712" s="5"/>
    </row>
    <row r="713" spans="2:10" ht="15">
      <c r="B713" s="236">
        <v>42961.737395833334</v>
      </c>
      <c r="C713" s="308">
        <v>50</v>
      </c>
      <c r="D713" s="307">
        <f t="shared" si="11"/>
        <v>2.5</v>
      </c>
      <c r="E713" s="308">
        <v>47.5</v>
      </c>
      <c r="F713" s="149" t="s">
        <v>153</v>
      </c>
      <c r="G713" s="309"/>
      <c r="H713" s="5"/>
      <c r="I713" s="148"/>
      <c r="J713" s="5"/>
    </row>
    <row r="714" spans="2:10" ht="15">
      <c r="B714" s="236">
        <v>42961.759375000001</v>
      </c>
      <c r="C714" s="308">
        <v>500</v>
      </c>
      <c r="D714" s="307">
        <f t="shared" si="11"/>
        <v>25</v>
      </c>
      <c r="E714" s="308">
        <v>475</v>
      </c>
      <c r="F714" s="149" t="s">
        <v>676</v>
      </c>
      <c r="G714" s="309"/>
      <c r="H714" s="5"/>
      <c r="I714" s="148"/>
      <c r="J714" s="5"/>
    </row>
    <row r="715" spans="2:10" ht="15">
      <c r="B715" s="236">
        <v>42961.764131944445</v>
      </c>
      <c r="C715" s="308">
        <v>55</v>
      </c>
      <c r="D715" s="307">
        <f t="shared" si="11"/>
        <v>2.75</v>
      </c>
      <c r="E715" s="308">
        <v>52.25</v>
      </c>
      <c r="F715" s="149" t="s">
        <v>401</v>
      </c>
      <c r="G715" s="309"/>
      <c r="H715" s="5"/>
      <c r="I715" s="148"/>
      <c r="J715" s="5"/>
    </row>
    <row r="716" spans="2:10" ht="15">
      <c r="B716" s="236">
        <v>42961.788310185184</v>
      </c>
      <c r="C716" s="308">
        <v>500</v>
      </c>
      <c r="D716" s="307">
        <f t="shared" si="11"/>
        <v>25</v>
      </c>
      <c r="E716" s="308">
        <v>475</v>
      </c>
      <c r="F716" s="149" t="s">
        <v>677</v>
      </c>
      <c r="G716" s="309"/>
      <c r="H716" s="5"/>
      <c r="I716" s="148"/>
      <c r="J716" s="5"/>
    </row>
    <row r="717" spans="2:10" ht="15">
      <c r="B717" s="236">
        <v>42961.811840277776</v>
      </c>
      <c r="C717" s="308">
        <v>50</v>
      </c>
      <c r="D717" s="307">
        <f t="shared" si="11"/>
        <v>4</v>
      </c>
      <c r="E717" s="308">
        <v>46</v>
      </c>
      <c r="F717" s="149" t="s">
        <v>678</v>
      </c>
      <c r="G717" s="309"/>
      <c r="H717" s="5"/>
      <c r="I717" s="148"/>
      <c r="J717" s="5"/>
    </row>
    <row r="718" spans="2:10" ht="15">
      <c r="B718" s="236">
        <v>42961.857824074075</v>
      </c>
      <c r="C718" s="308">
        <v>100</v>
      </c>
      <c r="D718" s="307">
        <f t="shared" si="11"/>
        <v>5</v>
      </c>
      <c r="E718" s="308">
        <v>95</v>
      </c>
      <c r="F718" s="149" t="s">
        <v>679</v>
      </c>
      <c r="G718" s="309"/>
      <c r="H718" s="5"/>
      <c r="I718" s="148"/>
      <c r="J718" s="5"/>
    </row>
    <row r="719" spans="2:10" ht="15">
      <c r="B719" s="236">
        <v>42961.898761574077</v>
      </c>
      <c r="C719" s="308">
        <v>500</v>
      </c>
      <c r="D719" s="307">
        <f t="shared" si="11"/>
        <v>25</v>
      </c>
      <c r="E719" s="308">
        <v>475</v>
      </c>
      <c r="F719" s="149" t="s">
        <v>680</v>
      </c>
      <c r="G719" s="309"/>
      <c r="H719" s="5"/>
      <c r="I719" s="148"/>
      <c r="J719" s="5"/>
    </row>
    <row r="720" spans="2:10" ht="15">
      <c r="B720" s="236">
        <v>42961.91196759259</v>
      </c>
      <c r="C720" s="308">
        <v>150</v>
      </c>
      <c r="D720" s="307">
        <f t="shared" si="11"/>
        <v>12</v>
      </c>
      <c r="E720" s="308">
        <v>138</v>
      </c>
      <c r="F720" s="149" t="s">
        <v>681</v>
      </c>
      <c r="G720" s="309"/>
      <c r="H720" s="5"/>
      <c r="I720" s="148"/>
      <c r="J720" s="5"/>
    </row>
    <row r="721" spans="2:10" ht="15">
      <c r="B721" s="236">
        <v>42961.950289351851</v>
      </c>
      <c r="C721" s="308">
        <v>1100</v>
      </c>
      <c r="D721" s="307">
        <f t="shared" si="11"/>
        <v>55</v>
      </c>
      <c r="E721" s="308">
        <v>1045</v>
      </c>
      <c r="F721" s="149" t="s">
        <v>682</v>
      </c>
      <c r="G721" s="309"/>
      <c r="H721" s="5"/>
      <c r="I721" s="148"/>
      <c r="J721" s="5"/>
    </row>
    <row r="722" spans="2:10" ht="15">
      <c r="B722" s="236">
        <v>42961.951168981483</v>
      </c>
      <c r="C722" s="308">
        <v>100</v>
      </c>
      <c r="D722" s="307">
        <f t="shared" si="11"/>
        <v>7</v>
      </c>
      <c r="E722" s="308">
        <v>93</v>
      </c>
      <c r="F722" s="149" t="s">
        <v>368</v>
      </c>
      <c r="G722" s="309"/>
      <c r="H722" s="5"/>
      <c r="I722" s="148"/>
      <c r="J722" s="5"/>
    </row>
    <row r="723" spans="2:10" ht="15">
      <c r="B723" s="236">
        <v>42961.977418981478</v>
      </c>
      <c r="C723" s="308">
        <v>150</v>
      </c>
      <c r="D723" s="307">
        <f t="shared" si="11"/>
        <v>7.5</v>
      </c>
      <c r="E723" s="308">
        <v>142.5</v>
      </c>
      <c r="F723" s="149" t="s">
        <v>683</v>
      </c>
      <c r="G723" s="309"/>
      <c r="H723" s="5"/>
      <c r="I723" s="148"/>
      <c r="J723" s="5"/>
    </row>
    <row r="724" spans="2:10" ht="15">
      <c r="B724" s="236">
        <v>42961.998032407406</v>
      </c>
      <c r="C724" s="308">
        <v>400</v>
      </c>
      <c r="D724" s="307">
        <f t="shared" si="11"/>
        <v>20</v>
      </c>
      <c r="E724" s="308">
        <v>380</v>
      </c>
      <c r="F724" s="149" t="s">
        <v>684</v>
      </c>
      <c r="G724" s="309"/>
      <c r="H724" s="5"/>
      <c r="I724" s="148"/>
      <c r="J724" s="5"/>
    </row>
    <row r="725" spans="2:10" ht="15">
      <c r="B725" s="236">
        <v>42962.051030092596</v>
      </c>
      <c r="C725" s="308">
        <v>250</v>
      </c>
      <c r="D725" s="307">
        <f t="shared" si="11"/>
        <v>12.5</v>
      </c>
      <c r="E725" s="308">
        <v>237.5</v>
      </c>
      <c r="F725" s="149" t="s">
        <v>685</v>
      </c>
      <c r="G725" s="309"/>
      <c r="H725" s="5"/>
      <c r="I725" s="148"/>
      <c r="J725" s="5"/>
    </row>
    <row r="726" spans="2:10" ht="15">
      <c r="B726" s="236">
        <v>42962.273217592592</v>
      </c>
      <c r="C726" s="308">
        <v>300</v>
      </c>
      <c r="D726" s="307">
        <f t="shared" si="11"/>
        <v>21</v>
      </c>
      <c r="E726" s="308">
        <v>279</v>
      </c>
      <c r="F726" s="149" t="s">
        <v>627</v>
      </c>
      <c r="G726" s="309"/>
      <c r="H726" s="5"/>
      <c r="I726" s="148"/>
      <c r="J726" s="5"/>
    </row>
    <row r="727" spans="2:10" ht="15">
      <c r="B727" s="236">
        <v>42962.310555555552</v>
      </c>
      <c r="C727" s="308">
        <v>100</v>
      </c>
      <c r="D727" s="307">
        <f t="shared" si="11"/>
        <v>8</v>
      </c>
      <c r="E727" s="308">
        <v>92</v>
      </c>
      <c r="F727" s="149" t="s">
        <v>190</v>
      </c>
      <c r="G727" s="309"/>
      <c r="H727" s="5"/>
      <c r="I727" s="148"/>
      <c r="J727" s="5"/>
    </row>
    <row r="728" spans="2:10" ht="15">
      <c r="B728" s="236">
        <v>42962.399085648147</v>
      </c>
      <c r="C728" s="308">
        <v>500</v>
      </c>
      <c r="D728" s="307">
        <f t="shared" si="11"/>
        <v>25</v>
      </c>
      <c r="E728" s="308">
        <v>475</v>
      </c>
      <c r="F728" s="149" t="s">
        <v>686</v>
      </c>
      <c r="G728" s="309"/>
      <c r="H728" s="5"/>
      <c r="I728" s="148"/>
      <c r="J728" s="5"/>
    </row>
    <row r="729" spans="2:10" ht="15">
      <c r="B729" s="236">
        <v>42962.40016203704</v>
      </c>
      <c r="C729" s="308">
        <v>50</v>
      </c>
      <c r="D729" s="307">
        <f t="shared" si="11"/>
        <v>4</v>
      </c>
      <c r="E729" s="308">
        <v>46</v>
      </c>
      <c r="F729" s="149" t="s">
        <v>687</v>
      </c>
      <c r="G729" s="309"/>
      <c r="H729" s="5"/>
      <c r="I729" s="148"/>
      <c r="J729" s="5"/>
    </row>
    <row r="730" spans="2:10" ht="15">
      <c r="B730" s="236">
        <v>42962.411597222221</v>
      </c>
      <c r="C730" s="308">
        <v>100</v>
      </c>
      <c r="D730" s="307">
        <f t="shared" si="11"/>
        <v>8</v>
      </c>
      <c r="E730" s="308">
        <v>92</v>
      </c>
      <c r="F730" s="149" t="s">
        <v>247</v>
      </c>
      <c r="G730" s="309"/>
      <c r="H730" s="5"/>
      <c r="I730" s="148"/>
      <c r="J730" s="5"/>
    </row>
    <row r="731" spans="2:10" ht="15">
      <c r="B731" s="236">
        <v>42962.439965277779</v>
      </c>
      <c r="C731" s="308">
        <v>10</v>
      </c>
      <c r="D731" s="307">
        <f t="shared" si="11"/>
        <v>0.5</v>
      </c>
      <c r="E731" s="308">
        <v>9.5</v>
      </c>
      <c r="F731" s="149" t="s">
        <v>499</v>
      </c>
      <c r="G731" s="309"/>
      <c r="H731" s="5"/>
      <c r="I731" s="148"/>
      <c r="J731" s="5"/>
    </row>
    <row r="732" spans="2:10" ht="15">
      <c r="B732" s="236">
        <v>42962.458414351851</v>
      </c>
      <c r="C732" s="308">
        <v>10</v>
      </c>
      <c r="D732" s="307">
        <f t="shared" si="11"/>
        <v>0.5</v>
      </c>
      <c r="E732" s="308">
        <v>9.5</v>
      </c>
      <c r="F732" s="149" t="s">
        <v>688</v>
      </c>
      <c r="G732" s="309"/>
      <c r="H732" s="5"/>
      <c r="I732" s="148"/>
      <c r="J732" s="5"/>
    </row>
    <row r="733" spans="2:10" ht="15">
      <c r="B733" s="236">
        <v>42962.458425925928</v>
      </c>
      <c r="C733" s="308">
        <v>100</v>
      </c>
      <c r="D733" s="307">
        <f t="shared" si="11"/>
        <v>5</v>
      </c>
      <c r="E733" s="308">
        <v>95</v>
      </c>
      <c r="F733" s="149" t="s">
        <v>689</v>
      </c>
      <c r="G733" s="309"/>
      <c r="H733" s="5"/>
      <c r="I733" s="148"/>
      <c r="J733" s="5"/>
    </row>
    <row r="734" spans="2:10" ht="15">
      <c r="B734" s="236">
        <v>42962.458749999998</v>
      </c>
      <c r="C734" s="308">
        <v>50</v>
      </c>
      <c r="D734" s="307">
        <f t="shared" si="11"/>
        <v>3.5</v>
      </c>
      <c r="E734" s="308">
        <v>46.5</v>
      </c>
      <c r="F734" s="149" t="s">
        <v>690</v>
      </c>
      <c r="G734" s="309"/>
      <c r="H734" s="5"/>
      <c r="I734" s="148"/>
      <c r="J734" s="5"/>
    </row>
    <row r="735" spans="2:10" ht="15">
      <c r="B735" s="236">
        <v>42962.458784722221</v>
      </c>
      <c r="C735" s="308">
        <v>50</v>
      </c>
      <c r="D735" s="307">
        <f t="shared" si="11"/>
        <v>2.5</v>
      </c>
      <c r="E735" s="308">
        <v>47.5</v>
      </c>
      <c r="F735" s="149" t="s">
        <v>496</v>
      </c>
      <c r="G735" s="309"/>
      <c r="H735" s="5"/>
      <c r="I735" s="148"/>
      <c r="J735" s="5"/>
    </row>
    <row r="736" spans="2:10" ht="15">
      <c r="B736" s="236">
        <v>42962.458784722221</v>
      </c>
      <c r="C736" s="308">
        <v>50</v>
      </c>
      <c r="D736" s="307">
        <f t="shared" si="11"/>
        <v>2.5</v>
      </c>
      <c r="E736" s="308">
        <v>47.5</v>
      </c>
      <c r="F736" s="149" t="s">
        <v>691</v>
      </c>
      <c r="G736" s="309"/>
      <c r="H736" s="5"/>
      <c r="I736" s="148"/>
      <c r="J736" s="5"/>
    </row>
    <row r="737" spans="2:10" ht="15">
      <c r="B737" s="236">
        <v>42962.458819444444</v>
      </c>
      <c r="C737" s="308">
        <v>300</v>
      </c>
      <c r="D737" s="307">
        <f t="shared" si="11"/>
        <v>15</v>
      </c>
      <c r="E737" s="308">
        <v>285</v>
      </c>
      <c r="F737" s="149" t="s">
        <v>692</v>
      </c>
      <c r="G737" s="309"/>
      <c r="H737" s="5"/>
      <c r="I737" s="148"/>
      <c r="J737" s="5"/>
    </row>
    <row r="738" spans="2:10" ht="15">
      <c r="B738" s="236">
        <v>42962.458854166667</v>
      </c>
      <c r="C738" s="308">
        <v>200</v>
      </c>
      <c r="D738" s="307">
        <f t="shared" si="11"/>
        <v>10</v>
      </c>
      <c r="E738" s="308">
        <v>190</v>
      </c>
      <c r="F738" s="149" t="s">
        <v>693</v>
      </c>
      <c r="G738" s="309"/>
      <c r="H738" s="5"/>
      <c r="I738" s="148"/>
      <c r="J738" s="5"/>
    </row>
    <row r="739" spans="2:10" ht="15">
      <c r="B739" s="236">
        <v>42962.45894675926</v>
      </c>
      <c r="C739" s="308">
        <v>500</v>
      </c>
      <c r="D739" s="307">
        <f t="shared" si="11"/>
        <v>25</v>
      </c>
      <c r="E739" s="308">
        <v>475</v>
      </c>
      <c r="F739" s="149" t="s">
        <v>694</v>
      </c>
      <c r="G739" s="309"/>
      <c r="H739" s="5"/>
      <c r="I739" s="148"/>
      <c r="J739" s="5"/>
    </row>
    <row r="740" spans="2:10" ht="15">
      <c r="B740" s="236">
        <v>42962.458969907406</v>
      </c>
      <c r="C740" s="308">
        <v>100</v>
      </c>
      <c r="D740" s="307">
        <f t="shared" si="11"/>
        <v>5</v>
      </c>
      <c r="E740" s="308">
        <v>95</v>
      </c>
      <c r="F740" s="149" t="s">
        <v>695</v>
      </c>
      <c r="G740" s="309"/>
      <c r="H740" s="5"/>
      <c r="I740" s="148"/>
      <c r="J740" s="5"/>
    </row>
    <row r="741" spans="2:10" ht="15">
      <c r="B741" s="236">
        <v>42962.459178240744</v>
      </c>
      <c r="C741" s="308">
        <v>300</v>
      </c>
      <c r="D741" s="307">
        <f t="shared" si="11"/>
        <v>15</v>
      </c>
      <c r="E741" s="308">
        <v>285</v>
      </c>
      <c r="F741" s="149" t="s">
        <v>508</v>
      </c>
      <c r="G741" s="309"/>
      <c r="H741" s="5"/>
      <c r="I741" s="148"/>
      <c r="J741" s="5"/>
    </row>
    <row r="742" spans="2:10" ht="15">
      <c r="B742" s="236">
        <v>42962.513055555559</v>
      </c>
      <c r="C742" s="308">
        <v>300</v>
      </c>
      <c r="D742" s="307">
        <f t="shared" si="11"/>
        <v>15</v>
      </c>
      <c r="E742" s="308">
        <v>285</v>
      </c>
      <c r="F742" s="149" t="s">
        <v>482</v>
      </c>
      <c r="G742" s="309"/>
      <c r="H742" s="5"/>
      <c r="I742" s="148"/>
      <c r="J742" s="5"/>
    </row>
    <row r="743" spans="2:10" ht="15">
      <c r="B743" s="236">
        <v>42962.534212962964</v>
      </c>
      <c r="C743" s="308">
        <v>170</v>
      </c>
      <c r="D743" s="307">
        <f t="shared" si="11"/>
        <v>13.599999999999994</v>
      </c>
      <c r="E743" s="308">
        <v>156.4</v>
      </c>
      <c r="F743" s="149" t="s">
        <v>696</v>
      </c>
      <c r="G743" s="309"/>
      <c r="H743" s="5"/>
      <c r="I743" s="148"/>
      <c r="J743" s="5"/>
    </row>
    <row r="744" spans="2:10" ht="15">
      <c r="B744" s="236">
        <v>42962.540671296294</v>
      </c>
      <c r="C744" s="308">
        <v>1550</v>
      </c>
      <c r="D744" s="307">
        <f t="shared" si="11"/>
        <v>108.5</v>
      </c>
      <c r="E744" s="308">
        <v>1441.5</v>
      </c>
      <c r="F744" s="149" t="s">
        <v>486</v>
      </c>
      <c r="G744" s="309"/>
      <c r="H744" s="5"/>
      <c r="I744" s="148"/>
      <c r="J744" s="5"/>
    </row>
    <row r="745" spans="2:10" ht="15">
      <c r="B745" s="236">
        <v>42962.566504629627</v>
      </c>
      <c r="C745" s="308">
        <v>1800</v>
      </c>
      <c r="D745" s="307">
        <f t="shared" si="11"/>
        <v>90</v>
      </c>
      <c r="E745" s="308">
        <v>1710</v>
      </c>
      <c r="F745" s="149" t="s">
        <v>697</v>
      </c>
      <c r="G745" s="309"/>
      <c r="H745" s="5"/>
      <c r="I745" s="148"/>
      <c r="J745" s="5"/>
    </row>
    <row r="746" spans="2:10" ht="15">
      <c r="B746" s="236">
        <v>42962.569745370369</v>
      </c>
      <c r="C746" s="308">
        <v>100</v>
      </c>
      <c r="D746" s="307">
        <f t="shared" si="11"/>
        <v>5</v>
      </c>
      <c r="E746" s="308">
        <v>95</v>
      </c>
      <c r="F746" s="149" t="s">
        <v>524</v>
      </c>
      <c r="G746" s="309"/>
      <c r="H746" s="5"/>
      <c r="I746" s="148"/>
      <c r="J746" s="5"/>
    </row>
    <row r="747" spans="2:10" ht="15">
      <c r="B747" s="236">
        <v>42962.625416666669</v>
      </c>
      <c r="C747" s="308">
        <v>50</v>
      </c>
      <c r="D747" s="307">
        <f t="shared" si="11"/>
        <v>2.5</v>
      </c>
      <c r="E747" s="308">
        <v>47.5</v>
      </c>
      <c r="F747" s="149" t="s">
        <v>153</v>
      </c>
      <c r="G747" s="309"/>
      <c r="H747" s="5"/>
      <c r="I747" s="148"/>
      <c r="J747" s="5"/>
    </row>
    <row r="748" spans="2:10" ht="15">
      <c r="B748" s="236">
        <v>42962.626458333332</v>
      </c>
      <c r="C748" s="308">
        <v>100</v>
      </c>
      <c r="D748" s="307">
        <f t="shared" si="11"/>
        <v>5</v>
      </c>
      <c r="E748" s="308">
        <v>95</v>
      </c>
      <c r="F748" s="149" t="s">
        <v>224</v>
      </c>
      <c r="G748" s="309"/>
      <c r="H748" s="5"/>
      <c r="I748" s="148"/>
      <c r="J748" s="5"/>
    </row>
    <row r="749" spans="2:10" ht="15">
      <c r="B749" s="236">
        <v>42962.671597222223</v>
      </c>
      <c r="C749" s="308">
        <v>200</v>
      </c>
      <c r="D749" s="307">
        <f t="shared" si="11"/>
        <v>10</v>
      </c>
      <c r="E749" s="308">
        <v>190</v>
      </c>
      <c r="F749" s="149" t="s">
        <v>698</v>
      </c>
      <c r="G749" s="309"/>
      <c r="H749" s="5"/>
      <c r="I749" s="148"/>
      <c r="J749" s="5"/>
    </row>
    <row r="750" spans="2:10" ht="15">
      <c r="B750" s="236">
        <v>42962.67359953704</v>
      </c>
      <c r="C750" s="308">
        <v>50</v>
      </c>
      <c r="D750" s="307">
        <f t="shared" si="11"/>
        <v>3.5</v>
      </c>
      <c r="E750" s="308">
        <v>46.5</v>
      </c>
      <c r="F750" s="149" t="s">
        <v>699</v>
      </c>
      <c r="G750" s="309"/>
      <c r="H750" s="5"/>
      <c r="I750" s="148"/>
      <c r="J750" s="5"/>
    </row>
    <row r="751" spans="2:10" ht="15">
      <c r="B751" s="236">
        <v>42962.681909722225</v>
      </c>
      <c r="C751" s="308">
        <v>150</v>
      </c>
      <c r="D751" s="307">
        <f t="shared" si="11"/>
        <v>7.5</v>
      </c>
      <c r="E751" s="308">
        <v>142.5</v>
      </c>
      <c r="F751" s="149" t="s">
        <v>700</v>
      </c>
      <c r="G751" s="309"/>
      <c r="H751" s="5"/>
      <c r="I751" s="148"/>
      <c r="J751" s="5"/>
    </row>
    <row r="752" spans="2:10" ht="15">
      <c r="B752" s="236">
        <v>42962.708379629628</v>
      </c>
      <c r="C752" s="308">
        <v>50</v>
      </c>
      <c r="D752" s="307">
        <f t="shared" si="11"/>
        <v>2.5</v>
      </c>
      <c r="E752" s="308">
        <v>47.5</v>
      </c>
      <c r="F752" s="149" t="s">
        <v>696</v>
      </c>
      <c r="G752" s="309"/>
      <c r="H752" s="5"/>
      <c r="I752" s="148"/>
      <c r="J752" s="5"/>
    </row>
    <row r="753" spans="2:10" ht="15">
      <c r="B753" s="236">
        <v>42962.782141203701</v>
      </c>
      <c r="C753" s="308">
        <v>300</v>
      </c>
      <c r="D753" s="307">
        <f t="shared" si="11"/>
        <v>24</v>
      </c>
      <c r="E753" s="308">
        <v>276</v>
      </c>
      <c r="F753" s="149" t="s">
        <v>701</v>
      </c>
      <c r="G753" s="309"/>
      <c r="H753" s="5"/>
      <c r="I753" s="148"/>
      <c r="J753" s="5"/>
    </row>
    <row r="754" spans="2:10" ht="15">
      <c r="B754" s="236">
        <v>42962.794594907406</v>
      </c>
      <c r="C754" s="308">
        <v>250</v>
      </c>
      <c r="D754" s="307">
        <f t="shared" si="11"/>
        <v>17.5</v>
      </c>
      <c r="E754" s="308">
        <v>232.5</v>
      </c>
      <c r="F754" s="149" t="s">
        <v>365</v>
      </c>
      <c r="G754" s="309"/>
      <c r="H754" s="5"/>
      <c r="I754" s="148"/>
      <c r="J754" s="5"/>
    </row>
    <row r="755" spans="2:10" ht="15">
      <c r="B755" s="236">
        <v>42962.808344907404</v>
      </c>
      <c r="C755" s="308">
        <v>50</v>
      </c>
      <c r="D755" s="307">
        <f t="shared" si="11"/>
        <v>2.5</v>
      </c>
      <c r="E755" s="308">
        <v>47.5</v>
      </c>
      <c r="F755" s="149" t="s">
        <v>702</v>
      </c>
      <c r="G755" s="309"/>
      <c r="H755" s="5"/>
      <c r="I755" s="148"/>
      <c r="J755" s="5"/>
    </row>
    <row r="756" spans="2:10" ht="15">
      <c r="B756" s="236">
        <v>42962.809710648151</v>
      </c>
      <c r="C756" s="308">
        <v>200</v>
      </c>
      <c r="D756" s="307">
        <f t="shared" si="11"/>
        <v>16</v>
      </c>
      <c r="E756" s="308">
        <v>184</v>
      </c>
      <c r="F756" s="149" t="s">
        <v>703</v>
      </c>
      <c r="G756" s="309"/>
      <c r="H756" s="5"/>
      <c r="I756" s="148"/>
      <c r="J756" s="5"/>
    </row>
    <row r="757" spans="2:10" ht="15">
      <c r="B757" s="236">
        <v>42962.810833333337</v>
      </c>
      <c r="C757" s="308">
        <v>100</v>
      </c>
      <c r="D757" s="307">
        <f t="shared" si="11"/>
        <v>8</v>
      </c>
      <c r="E757" s="308">
        <v>92</v>
      </c>
      <c r="F757" s="149" t="s">
        <v>703</v>
      </c>
      <c r="G757" s="309"/>
      <c r="H757" s="5"/>
      <c r="I757" s="148"/>
      <c r="J757" s="5"/>
    </row>
    <row r="758" spans="2:10" ht="15">
      <c r="B758" s="236">
        <v>42962.811030092591</v>
      </c>
      <c r="C758" s="308">
        <v>300</v>
      </c>
      <c r="D758" s="307">
        <f t="shared" si="11"/>
        <v>24</v>
      </c>
      <c r="E758" s="308">
        <v>276</v>
      </c>
      <c r="F758" s="149" t="s">
        <v>704</v>
      </c>
      <c r="G758" s="309"/>
      <c r="H758" s="5"/>
      <c r="I758" s="148"/>
      <c r="J758" s="5"/>
    </row>
    <row r="759" spans="2:10" ht="15">
      <c r="B759" s="236">
        <v>42962.838356481479</v>
      </c>
      <c r="C759" s="308">
        <v>50</v>
      </c>
      <c r="D759" s="307">
        <f t="shared" si="11"/>
        <v>2.5</v>
      </c>
      <c r="E759" s="308">
        <v>47.5</v>
      </c>
      <c r="F759" s="149" t="s">
        <v>705</v>
      </c>
      <c r="G759" s="309"/>
      <c r="H759" s="5"/>
      <c r="I759" s="148"/>
      <c r="J759" s="5"/>
    </row>
    <row r="760" spans="2:10" ht="15">
      <c r="B760" s="236">
        <v>42962.867002314815</v>
      </c>
      <c r="C760" s="308">
        <v>100</v>
      </c>
      <c r="D760" s="307">
        <f t="shared" si="11"/>
        <v>5</v>
      </c>
      <c r="E760" s="308">
        <v>95</v>
      </c>
      <c r="F760" s="149" t="s">
        <v>706</v>
      </c>
      <c r="G760" s="309"/>
      <c r="H760" s="5"/>
      <c r="I760" s="148"/>
      <c r="J760" s="5"/>
    </row>
    <row r="761" spans="2:10" ht="15">
      <c r="B761" s="236">
        <v>42962.913715277777</v>
      </c>
      <c r="C761" s="308">
        <v>1000</v>
      </c>
      <c r="D761" s="307">
        <f t="shared" si="11"/>
        <v>50</v>
      </c>
      <c r="E761" s="308">
        <v>950</v>
      </c>
      <c r="F761" s="149" t="s">
        <v>707</v>
      </c>
      <c r="G761" s="309"/>
      <c r="H761" s="5"/>
      <c r="I761" s="148"/>
      <c r="J761" s="5"/>
    </row>
    <row r="762" spans="2:10" ht="15">
      <c r="B762" s="236">
        <v>42962.924375000002</v>
      </c>
      <c r="C762" s="308">
        <v>150</v>
      </c>
      <c r="D762" s="307">
        <f t="shared" si="11"/>
        <v>7.5</v>
      </c>
      <c r="E762" s="308">
        <v>142.5</v>
      </c>
      <c r="F762" s="149" t="s">
        <v>708</v>
      </c>
      <c r="G762" s="309"/>
      <c r="H762" s="5"/>
      <c r="I762" s="148"/>
      <c r="J762" s="5"/>
    </row>
    <row r="763" spans="2:10" ht="15">
      <c r="B763" s="236">
        <v>42962.999918981484</v>
      </c>
      <c r="C763" s="308">
        <v>300</v>
      </c>
      <c r="D763" s="307">
        <f t="shared" si="11"/>
        <v>24</v>
      </c>
      <c r="E763" s="308">
        <v>276</v>
      </c>
      <c r="F763" s="149" t="s">
        <v>709</v>
      </c>
      <c r="G763" s="309"/>
      <c r="H763" s="5"/>
      <c r="I763" s="148"/>
      <c r="J763" s="5"/>
    </row>
    <row r="764" spans="2:10" ht="15">
      <c r="B764" s="236">
        <v>42963.161793981482</v>
      </c>
      <c r="C764" s="308">
        <v>100</v>
      </c>
      <c r="D764" s="307">
        <f t="shared" si="11"/>
        <v>5</v>
      </c>
      <c r="E764" s="308">
        <v>95</v>
      </c>
      <c r="F764" s="149" t="s">
        <v>710</v>
      </c>
      <c r="G764" s="309"/>
      <c r="H764" s="5"/>
      <c r="I764" s="148"/>
      <c r="J764" s="5"/>
    </row>
    <row r="765" spans="2:10" ht="15">
      <c r="B765" s="236">
        <v>42963.192858796298</v>
      </c>
      <c r="C765" s="308">
        <v>330</v>
      </c>
      <c r="D765" s="307">
        <f t="shared" si="11"/>
        <v>26.399999999999977</v>
      </c>
      <c r="E765" s="308">
        <v>303.60000000000002</v>
      </c>
      <c r="F765" s="149" t="s">
        <v>711</v>
      </c>
      <c r="G765" s="309"/>
      <c r="H765" s="5"/>
      <c r="I765" s="148"/>
      <c r="J765" s="5"/>
    </row>
    <row r="766" spans="2:10" ht="15">
      <c r="B766" s="236">
        <v>42963.272638888891</v>
      </c>
      <c r="C766" s="308">
        <v>50</v>
      </c>
      <c r="D766" s="307">
        <f t="shared" si="11"/>
        <v>3.5</v>
      </c>
      <c r="E766" s="308">
        <v>46.5</v>
      </c>
      <c r="F766" s="149" t="s">
        <v>712</v>
      </c>
      <c r="G766" s="309"/>
      <c r="H766" s="5"/>
      <c r="I766" s="148"/>
      <c r="J766" s="5"/>
    </row>
    <row r="767" spans="2:10" ht="15">
      <c r="B767" s="236">
        <v>42963.289479166669</v>
      </c>
      <c r="C767" s="308">
        <v>1000</v>
      </c>
      <c r="D767" s="307">
        <f t="shared" si="11"/>
        <v>50</v>
      </c>
      <c r="E767" s="308">
        <v>950</v>
      </c>
      <c r="F767" s="149" t="s">
        <v>713</v>
      </c>
      <c r="G767" s="309"/>
      <c r="H767" s="5"/>
      <c r="I767" s="148"/>
      <c r="J767" s="5"/>
    </row>
    <row r="768" spans="2:10" ht="15">
      <c r="B768" s="236">
        <v>42963.329398148147</v>
      </c>
      <c r="C768" s="308">
        <v>100</v>
      </c>
      <c r="D768" s="307">
        <f t="shared" si="11"/>
        <v>5</v>
      </c>
      <c r="E768" s="308">
        <v>95</v>
      </c>
      <c r="F768" s="149" t="s">
        <v>679</v>
      </c>
      <c r="G768" s="309"/>
      <c r="H768" s="5"/>
      <c r="I768" s="148"/>
      <c r="J768" s="5"/>
    </row>
    <row r="769" spans="2:10" ht="15">
      <c r="B769" s="236">
        <v>42963.371006944442</v>
      </c>
      <c r="C769" s="308">
        <v>100</v>
      </c>
      <c r="D769" s="307">
        <f t="shared" si="11"/>
        <v>5</v>
      </c>
      <c r="E769" s="308">
        <v>95</v>
      </c>
      <c r="F769" s="149" t="s">
        <v>714</v>
      </c>
      <c r="G769" s="309"/>
      <c r="H769" s="5"/>
      <c r="I769" s="148"/>
      <c r="J769" s="5"/>
    </row>
    <row r="770" spans="2:10" ht="15">
      <c r="B770" s="236">
        <v>42963.408958333333</v>
      </c>
      <c r="C770" s="308">
        <v>5000</v>
      </c>
      <c r="D770" s="307">
        <f t="shared" si="11"/>
        <v>250</v>
      </c>
      <c r="E770" s="308">
        <v>4750</v>
      </c>
      <c r="F770" s="149" t="s">
        <v>715</v>
      </c>
      <c r="G770" s="309"/>
      <c r="H770" s="5"/>
      <c r="I770" s="148"/>
      <c r="J770" s="5"/>
    </row>
    <row r="771" spans="2:10" ht="15">
      <c r="B771" s="236">
        <v>42963.428344907406</v>
      </c>
      <c r="C771" s="308">
        <v>10</v>
      </c>
      <c r="D771" s="307">
        <f t="shared" si="11"/>
        <v>0.69999999999999929</v>
      </c>
      <c r="E771" s="308">
        <v>9.3000000000000007</v>
      </c>
      <c r="F771" s="149" t="s">
        <v>530</v>
      </c>
      <c r="G771" s="309"/>
      <c r="H771" s="5"/>
      <c r="I771" s="148"/>
      <c r="J771" s="5"/>
    </row>
    <row r="772" spans="2:10" ht="15">
      <c r="B772" s="236">
        <v>42963.458414351851</v>
      </c>
      <c r="C772" s="308">
        <v>40</v>
      </c>
      <c r="D772" s="307">
        <f t="shared" si="11"/>
        <v>2</v>
      </c>
      <c r="E772" s="308">
        <v>38</v>
      </c>
      <c r="F772" s="149" t="s">
        <v>716</v>
      </c>
      <c r="G772" s="309"/>
      <c r="H772" s="5"/>
      <c r="I772" s="148"/>
      <c r="J772" s="5"/>
    </row>
    <row r="773" spans="2:10" ht="15">
      <c r="B773" s="236">
        <v>42963.458414351851</v>
      </c>
      <c r="C773" s="308">
        <v>100</v>
      </c>
      <c r="D773" s="307">
        <f t="shared" si="11"/>
        <v>8</v>
      </c>
      <c r="E773" s="308">
        <v>92</v>
      </c>
      <c r="F773" s="149" t="s">
        <v>717</v>
      </c>
      <c r="G773" s="309"/>
      <c r="H773" s="5"/>
      <c r="I773" s="148"/>
      <c r="J773" s="5"/>
    </row>
    <row r="774" spans="2:10" ht="15">
      <c r="B774" s="236">
        <v>42963.458668981482</v>
      </c>
      <c r="C774" s="308">
        <v>100</v>
      </c>
      <c r="D774" s="307">
        <f t="shared" ref="D774:D837" si="12">C774-E774</f>
        <v>7</v>
      </c>
      <c r="E774" s="308">
        <v>93</v>
      </c>
      <c r="F774" s="149" t="s">
        <v>718</v>
      </c>
      <c r="G774" s="309"/>
      <c r="H774" s="5"/>
      <c r="I774" s="148"/>
      <c r="J774" s="5"/>
    </row>
    <row r="775" spans="2:10" ht="15">
      <c r="B775" s="236">
        <v>42963.458923611113</v>
      </c>
      <c r="C775" s="308">
        <v>100</v>
      </c>
      <c r="D775" s="307">
        <f t="shared" si="12"/>
        <v>7</v>
      </c>
      <c r="E775" s="308">
        <v>93</v>
      </c>
      <c r="F775" s="149" t="s">
        <v>719</v>
      </c>
      <c r="G775" s="309"/>
      <c r="H775" s="5"/>
      <c r="I775" s="148"/>
      <c r="J775" s="5"/>
    </row>
    <row r="776" spans="2:10" ht="15">
      <c r="B776" s="236">
        <v>42963.459421296298</v>
      </c>
      <c r="C776" s="308">
        <v>100</v>
      </c>
      <c r="D776" s="307">
        <f t="shared" si="12"/>
        <v>5</v>
      </c>
      <c r="E776" s="308">
        <v>95</v>
      </c>
      <c r="F776" s="149" t="s">
        <v>720</v>
      </c>
      <c r="G776" s="309"/>
      <c r="H776" s="5"/>
      <c r="I776" s="148"/>
      <c r="J776" s="5"/>
    </row>
    <row r="777" spans="2:10" ht="15">
      <c r="B777" s="236">
        <v>42963.459826388891</v>
      </c>
      <c r="C777" s="308">
        <v>300</v>
      </c>
      <c r="D777" s="307">
        <f t="shared" si="12"/>
        <v>15</v>
      </c>
      <c r="E777" s="308">
        <v>285</v>
      </c>
      <c r="F777" s="149" t="s">
        <v>721</v>
      </c>
      <c r="G777" s="309"/>
      <c r="H777" s="5"/>
      <c r="I777" s="148"/>
      <c r="J777" s="5"/>
    </row>
    <row r="778" spans="2:10" ht="15">
      <c r="B778" s="236">
        <v>42963.460046296299</v>
      </c>
      <c r="C778" s="308">
        <v>10</v>
      </c>
      <c r="D778" s="307">
        <f t="shared" si="12"/>
        <v>0.80000000000000071</v>
      </c>
      <c r="E778" s="308">
        <v>9.1999999999999993</v>
      </c>
      <c r="F778" s="149" t="s">
        <v>722</v>
      </c>
      <c r="G778" s="309"/>
      <c r="H778" s="5"/>
      <c r="I778" s="148"/>
      <c r="J778" s="5"/>
    </row>
    <row r="779" spans="2:10" ht="15">
      <c r="B779" s="236">
        <v>42963.461898148147</v>
      </c>
      <c r="C779" s="308">
        <v>3.2</v>
      </c>
      <c r="D779" s="307">
        <f t="shared" si="12"/>
        <v>0.16000000000000014</v>
      </c>
      <c r="E779" s="308">
        <v>3.04</v>
      </c>
      <c r="F779" s="149" t="s">
        <v>189</v>
      </c>
      <c r="G779" s="309"/>
      <c r="H779" s="5"/>
      <c r="I779" s="148"/>
      <c r="J779" s="5"/>
    </row>
    <row r="780" spans="2:10" ht="15">
      <c r="B780" s="236">
        <v>42963.512870370374</v>
      </c>
      <c r="C780" s="308">
        <v>160</v>
      </c>
      <c r="D780" s="307">
        <f t="shared" si="12"/>
        <v>12.800000000000011</v>
      </c>
      <c r="E780" s="308">
        <v>147.19999999999999</v>
      </c>
      <c r="F780" s="149" t="s">
        <v>723</v>
      </c>
      <c r="G780" s="309"/>
      <c r="H780" s="5"/>
      <c r="I780" s="148"/>
      <c r="J780" s="5"/>
    </row>
    <row r="781" spans="2:10" ht="15">
      <c r="B781" s="236">
        <v>42963.564282407409</v>
      </c>
      <c r="C781" s="308">
        <v>150</v>
      </c>
      <c r="D781" s="307">
        <f t="shared" si="12"/>
        <v>7.5</v>
      </c>
      <c r="E781" s="308">
        <v>142.5</v>
      </c>
      <c r="F781" s="149" t="s">
        <v>724</v>
      </c>
      <c r="G781" s="309"/>
      <c r="H781" s="5"/>
      <c r="I781" s="148"/>
      <c r="J781" s="5"/>
    </row>
    <row r="782" spans="2:10" ht="15">
      <c r="B782" s="236">
        <v>42963.56459490741</v>
      </c>
      <c r="C782" s="308">
        <v>300</v>
      </c>
      <c r="D782" s="307">
        <f t="shared" si="12"/>
        <v>15</v>
      </c>
      <c r="E782" s="308">
        <v>285</v>
      </c>
      <c r="F782" s="149" t="s">
        <v>725</v>
      </c>
      <c r="G782" s="309"/>
      <c r="H782" s="5"/>
      <c r="I782" s="148"/>
      <c r="J782" s="5"/>
    </row>
    <row r="783" spans="2:10" ht="15">
      <c r="B783" s="236">
        <v>42963.564895833333</v>
      </c>
      <c r="C783" s="308">
        <v>300</v>
      </c>
      <c r="D783" s="307">
        <f t="shared" si="12"/>
        <v>15</v>
      </c>
      <c r="E783" s="308">
        <v>285</v>
      </c>
      <c r="F783" s="149" t="s">
        <v>726</v>
      </c>
      <c r="G783" s="309"/>
      <c r="H783" s="5"/>
      <c r="I783" s="148"/>
      <c r="J783" s="5"/>
    </row>
    <row r="784" spans="2:10" ht="15">
      <c r="B784" s="236">
        <v>42963.565011574072</v>
      </c>
      <c r="C784" s="308">
        <v>500</v>
      </c>
      <c r="D784" s="307">
        <f t="shared" si="12"/>
        <v>25</v>
      </c>
      <c r="E784" s="308">
        <v>475</v>
      </c>
      <c r="F784" s="149" t="s">
        <v>727</v>
      </c>
      <c r="G784" s="309"/>
      <c r="H784" s="5"/>
      <c r="I784" s="148"/>
      <c r="J784" s="5"/>
    </row>
    <row r="785" spans="2:10" ht="15">
      <c r="B785" s="236">
        <v>42963.565034722225</v>
      </c>
      <c r="C785" s="308">
        <v>300</v>
      </c>
      <c r="D785" s="307">
        <f t="shared" si="12"/>
        <v>15</v>
      </c>
      <c r="E785" s="308">
        <v>285</v>
      </c>
      <c r="F785" s="149" t="s">
        <v>728</v>
      </c>
      <c r="G785" s="309"/>
      <c r="H785" s="5"/>
      <c r="I785" s="148"/>
      <c r="J785" s="5"/>
    </row>
    <row r="786" spans="2:10" ht="15">
      <c r="B786" s="236">
        <v>42963.565057870372</v>
      </c>
      <c r="C786" s="308">
        <v>300</v>
      </c>
      <c r="D786" s="307">
        <f t="shared" si="12"/>
        <v>15</v>
      </c>
      <c r="E786" s="308">
        <v>285</v>
      </c>
      <c r="F786" s="149" t="s">
        <v>319</v>
      </c>
      <c r="G786" s="309"/>
      <c r="H786" s="5"/>
      <c r="I786" s="148"/>
      <c r="J786" s="5"/>
    </row>
    <row r="787" spans="2:10" ht="15">
      <c r="B787" s="236">
        <v>42963.565347222226</v>
      </c>
      <c r="C787" s="308">
        <v>1000</v>
      </c>
      <c r="D787" s="307">
        <f t="shared" si="12"/>
        <v>50</v>
      </c>
      <c r="E787" s="308">
        <v>950</v>
      </c>
      <c r="F787" s="149" t="s">
        <v>729</v>
      </c>
      <c r="G787" s="309"/>
      <c r="H787" s="5"/>
      <c r="I787" s="148"/>
      <c r="J787" s="5"/>
    </row>
    <row r="788" spans="2:10" ht="15">
      <c r="B788" s="236">
        <v>42963.565381944441</v>
      </c>
      <c r="C788" s="308">
        <v>500</v>
      </c>
      <c r="D788" s="307">
        <f t="shared" si="12"/>
        <v>25</v>
      </c>
      <c r="E788" s="308">
        <v>475</v>
      </c>
      <c r="F788" s="149" t="s">
        <v>730</v>
      </c>
      <c r="G788" s="309"/>
      <c r="H788" s="5"/>
      <c r="I788" s="148"/>
      <c r="J788" s="5"/>
    </row>
    <row r="789" spans="2:10" ht="15">
      <c r="B789" s="236">
        <v>42963.565405092595</v>
      </c>
      <c r="C789" s="308">
        <v>300</v>
      </c>
      <c r="D789" s="307">
        <f t="shared" si="12"/>
        <v>15</v>
      </c>
      <c r="E789" s="308">
        <v>285</v>
      </c>
      <c r="F789" s="149" t="s">
        <v>731</v>
      </c>
      <c r="G789" s="309"/>
      <c r="H789" s="5"/>
      <c r="I789" s="148"/>
      <c r="J789" s="5"/>
    </row>
    <row r="790" spans="2:10" ht="15">
      <c r="B790" s="236">
        <v>42963.565729166665</v>
      </c>
      <c r="C790" s="308">
        <v>100</v>
      </c>
      <c r="D790" s="307">
        <f t="shared" si="12"/>
        <v>5</v>
      </c>
      <c r="E790" s="308">
        <v>95</v>
      </c>
      <c r="F790" s="149" t="s">
        <v>732</v>
      </c>
      <c r="G790" s="309"/>
      <c r="H790" s="5"/>
      <c r="I790" s="148"/>
      <c r="J790" s="5"/>
    </row>
    <row r="791" spans="2:10" ht="15">
      <c r="B791" s="236">
        <v>42963.565868055557</v>
      </c>
      <c r="C791" s="308">
        <v>500</v>
      </c>
      <c r="D791" s="307">
        <f t="shared" si="12"/>
        <v>25</v>
      </c>
      <c r="E791" s="308">
        <v>475</v>
      </c>
      <c r="F791" s="149" t="s">
        <v>733</v>
      </c>
      <c r="G791" s="309"/>
      <c r="H791" s="5"/>
      <c r="I791" s="148"/>
      <c r="J791" s="5"/>
    </row>
    <row r="792" spans="2:10" ht="15">
      <c r="B792" s="236">
        <v>42963.566076388888</v>
      </c>
      <c r="C792" s="308">
        <v>300</v>
      </c>
      <c r="D792" s="307">
        <f t="shared" si="12"/>
        <v>15</v>
      </c>
      <c r="E792" s="308">
        <v>285</v>
      </c>
      <c r="F792" s="149" t="s">
        <v>734</v>
      </c>
      <c r="G792" s="309"/>
      <c r="H792" s="5"/>
      <c r="I792" s="148"/>
      <c r="J792" s="5"/>
    </row>
    <row r="793" spans="2:10" ht="15">
      <c r="B793" s="236">
        <v>42963.566099537034</v>
      </c>
      <c r="C793" s="308">
        <v>300</v>
      </c>
      <c r="D793" s="307">
        <f t="shared" si="12"/>
        <v>15</v>
      </c>
      <c r="E793" s="308">
        <v>285</v>
      </c>
      <c r="F793" s="149" t="s">
        <v>735</v>
      </c>
      <c r="G793" s="309"/>
      <c r="H793" s="5"/>
      <c r="I793" s="148"/>
      <c r="J793" s="5"/>
    </row>
    <row r="794" spans="2:10" ht="15">
      <c r="B794" s="236">
        <v>42963.56621527778</v>
      </c>
      <c r="C794" s="308">
        <v>500</v>
      </c>
      <c r="D794" s="307">
        <f t="shared" si="12"/>
        <v>25</v>
      </c>
      <c r="E794" s="308">
        <v>475</v>
      </c>
      <c r="F794" s="149" t="s">
        <v>736</v>
      </c>
      <c r="G794" s="309"/>
      <c r="H794" s="5"/>
      <c r="I794" s="148"/>
      <c r="J794" s="5"/>
    </row>
    <row r="795" spans="2:10" ht="15">
      <c r="B795" s="236">
        <v>42963.566574074073</v>
      </c>
      <c r="C795" s="308">
        <v>200</v>
      </c>
      <c r="D795" s="307">
        <f t="shared" si="12"/>
        <v>10</v>
      </c>
      <c r="E795" s="308">
        <v>190</v>
      </c>
      <c r="F795" s="149" t="s">
        <v>737</v>
      </c>
      <c r="G795" s="309"/>
      <c r="H795" s="5"/>
      <c r="I795" s="148"/>
      <c r="J795" s="5"/>
    </row>
    <row r="796" spans="2:10" ht="15">
      <c r="B796" s="236">
        <v>42963.567974537036</v>
      </c>
      <c r="C796" s="308">
        <v>300</v>
      </c>
      <c r="D796" s="307">
        <f t="shared" si="12"/>
        <v>15</v>
      </c>
      <c r="E796" s="308">
        <v>285</v>
      </c>
      <c r="F796" s="149" t="s">
        <v>738</v>
      </c>
      <c r="G796" s="309"/>
      <c r="H796" s="5"/>
      <c r="I796" s="148"/>
      <c r="J796" s="5"/>
    </row>
    <row r="797" spans="2:10" ht="15">
      <c r="B797" s="236">
        <v>42963.568368055552</v>
      </c>
      <c r="C797" s="308">
        <v>300</v>
      </c>
      <c r="D797" s="307">
        <f t="shared" si="12"/>
        <v>24</v>
      </c>
      <c r="E797" s="308">
        <v>276</v>
      </c>
      <c r="F797" s="149" t="s">
        <v>739</v>
      </c>
      <c r="G797" s="309"/>
      <c r="H797" s="5"/>
      <c r="I797" s="148"/>
      <c r="J797" s="5"/>
    </row>
    <row r="798" spans="2:10" ht="15">
      <c r="B798" s="236">
        <v>42963.568518518521</v>
      </c>
      <c r="C798" s="308">
        <v>300</v>
      </c>
      <c r="D798" s="307">
        <f t="shared" si="12"/>
        <v>15</v>
      </c>
      <c r="E798" s="308">
        <v>285</v>
      </c>
      <c r="F798" s="149" t="s">
        <v>740</v>
      </c>
      <c r="G798" s="309"/>
      <c r="H798" s="5"/>
      <c r="I798" s="148"/>
      <c r="J798" s="5"/>
    </row>
    <row r="799" spans="2:10" ht="15">
      <c r="B799" s="236">
        <v>42963.569062499999</v>
      </c>
      <c r="C799" s="308">
        <v>1000</v>
      </c>
      <c r="D799" s="307">
        <f t="shared" si="12"/>
        <v>80</v>
      </c>
      <c r="E799" s="308">
        <v>920</v>
      </c>
      <c r="F799" s="149" t="s">
        <v>741</v>
      </c>
      <c r="G799" s="309"/>
      <c r="H799" s="5"/>
      <c r="I799" s="148"/>
      <c r="J799" s="5"/>
    </row>
    <row r="800" spans="2:10" ht="15">
      <c r="B800" s="236">
        <v>42963.569467592592</v>
      </c>
      <c r="C800" s="308">
        <v>500</v>
      </c>
      <c r="D800" s="307">
        <f t="shared" si="12"/>
        <v>40</v>
      </c>
      <c r="E800" s="308">
        <v>460</v>
      </c>
      <c r="F800" s="149" t="s">
        <v>742</v>
      </c>
      <c r="G800" s="309"/>
      <c r="H800" s="5"/>
      <c r="I800" s="148"/>
      <c r="J800" s="5"/>
    </row>
    <row r="801" spans="2:10" ht="15">
      <c r="B801" s="236">
        <v>42963.569687499999</v>
      </c>
      <c r="C801" s="308">
        <v>300</v>
      </c>
      <c r="D801" s="307">
        <f t="shared" si="12"/>
        <v>15</v>
      </c>
      <c r="E801" s="308">
        <v>285</v>
      </c>
      <c r="F801" s="149" t="s">
        <v>743</v>
      </c>
      <c r="G801" s="309"/>
      <c r="H801" s="5"/>
      <c r="I801" s="148"/>
      <c r="J801" s="5"/>
    </row>
    <row r="802" spans="2:10" ht="15">
      <c r="B802" s="236">
        <v>42963.569872685184</v>
      </c>
      <c r="C802" s="308">
        <v>300</v>
      </c>
      <c r="D802" s="307">
        <f t="shared" si="12"/>
        <v>15</v>
      </c>
      <c r="E802" s="308">
        <v>285</v>
      </c>
      <c r="F802" s="149" t="s">
        <v>744</v>
      </c>
      <c r="G802" s="309"/>
      <c r="H802" s="5"/>
      <c r="I802" s="148"/>
      <c r="J802" s="5"/>
    </row>
    <row r="803" spans="2:10" ht="15">
      <c r="B803" s="236">
        <v>42963.571076388886</v>
      </c>
      <c r="C803" s="308">
        <v>500</v>
      </c>
      <c r="D803" s="307">
        <f t="shared" si="12"/>
        <v>25</v>
      </c>
      <c r="E803" s="308">
        <v>475</v>
      </c>
      <c r="F803" s="149" t="s">
        <v>745</v>
      </c>
      <c r="G803" s="309"/>
      <c r="H803" s="5"/>
      <c r="I803" s="148"/>
      <c r="J803" s="5"/>
    </row>
    <row r="804" spans="2:10" ht="15">
      <c r="B804" s="236">
        <v>42963.571134259262</v>
      </c>
      <c r="C804" s="308">
        <v>300</v>
      </c>
      <c r="D804" s="307">
        <f t="shared" si="12"/>
        <v>15</v>
      </c>
      <c r="E804" s="308">
        <v>285</v>
      </c>
      <c r="F804" s="149" t="s">
        <v>746</v>
      </c>
      <c r="G804" s="309"/>
      <c r="H804" s="5"/>
      <c r="I804" s="148"/>
      <c r="J804" s="5"/>
    </row>
    <row r="805" spans="2:10" ht="15">
      <c r="B805" s="236">
        <v>42963.571863425925</v>
      </c>
      <c r="C805" s="308">
        <v>500</v>
      </c>
      <c r="D805" s="307">
        <f t="shared" si="12"/>
        <v>40</v>
      </c>
      <c r="E805" s="308">
        <v>460</v>
      </c>
      <c r="F805" s="149" t="s">
        <v>747</v>
      </c>
      <c r="G805" s="309"/>
      <c r="H805" s="5"/>
      <c r="I805" s="148"/>
      <c r="J805" s="5"/>
    </row>
    <row r="806" spans="2:10" ht="15">
      <c r="B806" s="236">
        <v>42963.571967592594</v>
      </c>
      <c r="C806" s="308">
        <v>300</v>
      </c>
      <c r="D806" s="307">
        <f t="shared" si="12"/>
        <v>24</v>
      </c>
      <c r="E806" s="308">
        <v>276</v>
      </c>
      <c r="F806" s="149" t="s">
        <v>748</v>
      </c>
      <c r="G806" s="309"/>
      <c r="H806" s="5"/>
      <c r="I806" s="148"/>
      <c r="J806" s="5"/>
    </row>
    <row r="807" spans="2:10" ht="15">
      <c r="B807" s="236">
        <v>42963.572141203702</v>
      </c>
      <c r="C807" s="308">
        <v>200</v>
      </c>
      <c r="D807" s="307">
        <f t="shared" si="12"/>
        <v>10</v>
      </c>
      <c r="E807" s="308">
        <v>190</v>
      </c>
      <c r="F807" s="149" t="s">
        <v>749</v>
      </c>
      <c r="G807" s="309"/>
      <c r="H807" s="5"/>
      <c r="I807" s="148"/>
      <c r="J807" s="5"/>
    </row>
    <row r="808" spans="2:10" ht="15">
      <c r="B808" s="236">
        <v>42963.573125000003</v>
      </c>
      <c r="C808" s="308">
        <v>150</v>
      </c>
      <c r="D808" s="307">
        <f t="shared" si="12"/>
        <v>12</v>
      </c>
      <c r="E808" s="308">
        <v>138</v>
      </c>
      <c r="F808" s="149" t="s">
        <v>748</v>
      </c>
      <c r="G808" s="309"/>
      <c r="H808" s="5"/>
      <c r="I808" s="148"/>
      <c r="J808" s="5"/>
    </row>
    <row r="809" spans="2:10" ht="15">
      <c r="B809" s="236">
        <v>42963.574733796297</v>
      </c>
      <c r="C809" s="308">
        <v>1000</v>
      </c>
      <c r="D809" s="307">
        <f t="shared" si="12"/>
        <v>50</v>
      </c>
      <c r="E809" s="308">
        <v>950</v>
      </c>
      <c r="F809" s="149" t="s">
        <v>750</v>
      </c>
      <c r="G809" s="309"/>
      <c r="H809" s="5"/>
      <c r="I809" s="148"/>
      <c r="J809" s="5"/>
    </row>
    <row r="810" spans="2:10" ht="15">
      <c r="B810" s="236">
        <v>42963.574733796297</v>
      </c>
      <c r="C810" s="308">
        <v>400</v>
      </c>
      <c r="D810" s="307">
        <f t="shared" si="12"/>
        <v>28</v>
      </c>
      <c r="E810" s="308">
        <v>372</v>
      </c>
      <c r="F810" s="149" t="s">
        <v>751</v>
      </c>
      <c r="G810" s="309"/>
      <c r="H810" s="5"/>
      <c r="I810" s="148"/>
      <c r="J810" s="5"/>
    </row>
    <row r="811" spans="2:10" ht="15">
      <c r="B811" s="236">
        <v>42963.576655092591</v>
      </c>
      <c r="C811" s="308">
        <v>500</v>
      </c>
      <c r="D811" s="307">
        <f t="shared" si="12"/>
        <v>25</v>
      </c>
      <c r="E811" s="308">
        <v>475</v>
      </c>
      <c r="F811" s="149" t="s">
        <v>752</v>
      </c>
      <c r="G811" s="309"/>
      <c r="H811" s="5"/>
      <c r="I811" s="148"/>
      <c r="J811" s="5"/>
    </row>
    <row r="812" spans="2:10" ht="15">
      <c r="B812" s="236">
        <v>42963.578703703701</v>
      </c>
      <c r="C812" s="308">
        <v>500</v>
      </c>
      <c r="D812" s="307">
        <f t="shared" si="12"/>
        <v>25</v>
      </c>
      <c r="E812" s="308">
        <v>475</v>
      </c>
      <c r="F812" s="149" t="s">
        <v>753</v>
      </c>
      <c r="G812" s="309"/>
      <c r="H812" s="5"/>
      <c r="I812" s="148"/>
      <c r="J812" s="5"/>
    </row>
    <row r="813" spans="2:10" ht="15">
      <c r="B813" s="236">
        <v>42963.580567129633</v>
      </c>
      <c r="C813" s="308">
        <v>100</v>
      </c>
      <c r="D813" s="307">
        <f t="shared" si="12"/>
        <v>8</v>
      </c>
      <c r="E813" s="308">
        <v>92</v>
      </c>
      <c r="F813" s="149" t="s">
        <v>754</v>
      </c>
      <c r="G813" s="309"/>
      <c r="H813" s="5"/>
      <c r="I813" s="148"/>
      <c r="J813" s="5"/>
    </row>
    <row r="814" spans="2:10" ht="15">
      <c r="B814" s="236">
        <v>42963.580578703702</v>
      </c>
      <c r="C814" s="308">
        <v>200</v>
      </c>
      <c r="D814" s="307">
        <f t="shared" si="12"/>
        <v>10</v>
      </c>
      <c r="E814" s="308">
        <v>190</v>
      </c>
      <c r="F814" s="149" t="s">
        <v>755</v>
      </c>
      <c r="G814" s="309"/>
      <c r="H814" s="5"/>
      <c r="I814" s="148"/>
      <c r="J814" s="5"/>
    </row>
    <row r="815" spans="2:10" ht="15">
      <c r="B815" s="236">
        <v>42963.580821759257</v>
      </c>
      <c r="C815" s="308">
        <v>500</v>
      </c>
      <c r="D815" s="307">
        <f t="shared" si="12"/>
        <v>35</v>
      </c>
      <c r="E815" s="308">
        <v>465</v>
      </c>
      <c r="F815" s="149" t="s">
        <v>756</v>
      </c>
      <c r="G815" s="309"/>
      <c r="H815" s="5"/>
      <c r="I815" s="148"/>
      <c r="J815" s="5"/>
    </row>
    <row r="816" spans="2:10" ht="15">
      <c r="B816" s="236">
        <v>42963.583506944444</v>
      </c>
      <c r="C816" s="308">
        <v>300</v>
      </c>
      <c r="D816" s="307">
        <f t="shared" si="12"/>
        <v>15</v>
      </c>
      <c r="E816" s="308">
        <v>285</v>
      </c>
      <c r="F816" s="149" t="s">
        <v>757</v>
      </c>
      <c r="G816" s="309"/>
      <c r="H816" s="5"/>
      <c r="I816" s="148"/>
      <c r="J816" s="5"/>
    </row>
    <row r="817" spans="2:10" ht="15">
      <c r="B817" s="236">
        <v>42963.584513888891</v>
      </c>
      <c r="C817" s="308">
        <v>2000</v>
      </c>
      <c r="D817" s="307">
        <f t="shared" si="12"/>
        <v>160</v>
      </c>
      <c r="E817" s="308">
        <v>1840</v>
      </c>
      <c r="F817" s="149" t="s">
        <v>758</v>
      </c>
      <c r="G817" s="309"/>
      <c r="H817" s="5"/>
      <c r="I817" s="148"/>
      <c r="J817" s="5"/>
    </row>
    <row r="818" spans="2:10" ht="15">
      <c r="B818" s="236">
        <v>42963.584722222222</v>
      </c>
      <c r="C818" s="308">
        <v>1000</v>
      </c>
      <c r="D818" s="307">
        <f t="shared" si="12"/>
        <v>50</v>
      </c>
      <c r="E818" s="308">
        <v>950</v>
      </c>
      <c r="F818" s="149" t="s">
        <v>185</v>
      </c>
      <c r="G818" s="309"/>
      <c r="H818" s="5"/>
      <c r="I818" s="148"/>
      <c r="J818" s="5"/>
    </row>
    <row r="819" spans="2:10" ht="15">
      <c r="B819" s="236">
        <v>42963.588831018518</v>
      </c>
      <c r="C819" s="308">
        <v>78</v>
      </c>
      <c r="D819" s="307">
        <f t="shared" si="12"/>
        <v>6.2399999999999949</v>
      </c>
      <c r="E819" s="308">
        <v>71.760000000000005</v>
      </c>
      <c r="F819" s="149" t="s">
        <v>499</v>
      </c>
      <c r="G819" s="309"/>
      <c r="H819" s="5"/>
      <c r="I819" s="148"/>
      <c r="J819" s="5"/>
    </row>
    <row r="820" spans="2:10" ht="15">
      <c r="B820" s="236">
        <v>42963.591134259259</v>
      </c>
      <c r="C820" s="308">
        <v>100</v>
      </c>
      <c r="D820" s="307">
        <f t="shared" si="12"/>
        <v>8</v>
      </c>
      <c r="E820" s="308">
        <v>92</v>
      </c>
      <c r="F820" s="149" t="s">
        <v>759</v>
      </c>
      <c r="G820" s="309"/>
      <c r="H820" s="5"/>
      <c r="I820" s="148"/>
      <c r="J820" s="5"/>
    </row>
    <row r="821" spans="2:10" ht="15">
      <c r="B821" s="236">
        <v>42963.593032407407</v>
      </c>
      <c r="C821" s="308">
        <v>300</v>
      </c>
      <c r="D821" s="307">
        <f t="shared" si="12"/>
        <v>15</v>
      </c>
      <c r="E821" s="308">
        <v>285</v>
      </c>
      <c r="F821" s="149" t="s">
        <v>760</v>
      </c>
      <c r="G821" s="309"/>
      <c r="H821" s="5"/>
      <c r="I821" s="148"/>
      <c r="J821" s="5"/>
    </row>
    <row r="822" spans="2:10" ht="15">
      <c r="B822" s="236">
        <v>42963.595092592594</v>
      </c>
      <c r="C822" s="308">
        <v>100</v>
      </c>
      <c r="D822" s="307">
        <f t="shared" si="12"/>
        <v>7</v>
      </c>
      <c r="E822" s="308">
        <v>93</v>
      </c>
      <c r="F822" s="149" t="s">
        <v>761</v>
      </c>
      <c r="G822" s="309"/>
      <c r="H822" s="5"/>
      <c r="I822" s="148"/>
      <c r="J822" s="5"/>
    </row>
    <row r="823" spans="2:10" ht="15">
      <c r="B823" s="236">
        <v>42963.595868055556</v>
      </c>
      <c r="C823" s="308">
        <v>500</v>
      </c>
      <c r="D823" s="307">
        <f t="shared" si="12"/>
        <v>40</v>
      </c>
      <c r="E823" s="308">
        <v>460</v>
      </c>
      <c r="F823" s="149" t="s">
        <v>762</v>
      </c>
      <c r="G823" s="309"/>
      <c r="H823" s="5"/>
      <c r="I823" s="148"/>
      <c r="J823" s="5"/>
    </row>
    <row r="824" spans="2:10" ht="15">
      <c r="B824" s="236">
        <v>42963.600462962961</v>
      </c>
      <c r="C824" s="308">
        <v>150</v>
      </c>
      <c r="D824" s="307">
        <f t="shared" si="12"/>
        <v>7.5</v>
      </c>
      <c r="E824" s="308">
        <v>142.5</v>
      </c>
      <c r="F824" s="149" t="s">
        <v>763</v>
      </c>
      <c r="G824" s="309"/>
      <c r="H824" s="5"/>
      <c r="I824" s="148"/>
      <c r="J824" s="5"/>
    </row>
    <row r="825" spans="2:10" ht="15">
      <c r="B825" s="236">
        <v>42963.618090277778</v>
      </c>
      <c r="C825" s="308">
        <v>300</v>
      </c>
      <c r="D825" s="307">
        <f t="shared" si="12"/>
        <v>24</v>
      </c>
      <c r="E825" s="308">
        <v>276</v>
      </c>
      <c r="F825" s="149" t="s">
        <v>764</v>
      </c>
      <c r="G825" s="309"/>
      <c r="H825" s="5"/>
      <c r="I825" s="148"/>
      <c r="J825" s="5"/>
    </row>
    <row r="826" spans="2:10" ht="15">
      <c r="B826" s="236">
        <v>42963.619791666664</v>
      </c>
      <c r="C826" s="308">
        <v>200</v>
      </c>
      <c r="D826" s="307">
        <f t="shared" si="12"/>
        <v>16</v>
      </c>
      <c r="E826" s="308">
        <v>184</v>
      </c>
      <c r="F826" s="149" t="s">
        <v>765</v>
      </c>
      <c r="G826" s="309"/>
      <c r="H826" s="5"/>
      <c r="I826" s="148"/>
      <c r="J826" s="5"/>
    </row>
    <row r="827" spans="2:10" ht="15">
      <c r="B827" s="236">
        <v>42963.620393518519</v>
      </c>
      <c r="C827" s="308">
        <v>300</v>
      </c>
      <c r="D827" s="307">
        <f t="shared" si="12"/>
        <v>15</v>
      </c>
      <c r="E827" s="308">
        <v>285</v>
      </c>
      <c r="F827" s="149" t="s">
        <v>766</v>
      </c>
      <c r="G827" s="309"/>
      <c r="H827" s="5"/>
      <c r="I827" s="148"/>
      <c r="J827" s="5"/>
    </row>
    <row r="828" spans="2:10" ht="15">
      <c r="B828" s="236">
        <v>42963.633518518516</v>
      </c>
      <c r="C828" s="308">
        <v>40</v>
      </c>
      <c r="D828" s="307">
        <f t="shared" si="12"/>
        <v>2</v>
      </c>
      <c r="E828" s="308">
        <v>38</v>
      </c>
      <c r="F828" s="149" t="s">
        <v>767</v>
      </c>
      <c r="G828" s="309"/>
      <c r="H828" s="5"/>
      <c r="I828" s="148"/>
      <c r="J828" s="5"/>
    </row>
    <row r="829" spans="2:10" ht="15">
      <c r="B829" s="236">
        <v>42963.64744212963</v>
      </c>
      <c r="C829" s="308">
        <v>300</v>
      </c>
      <c r="D829" s="307">
        <f t="shared" si="12"/>
        <v>15</v>
      </c>
      <c r="E829" s="308">
        <v>285</v>
      </c>
      <c r="F829" s="149" t="s">
        <v>768</v>
      </c>
      <c r="G829" s="309"/>
      <c r="H829" s="5"/>
      <c r="I829" s="148"/>
      <c r="J829" s="5"/>
    </row>
    <row r="830" spans="2:10" ht="15">
      <c r="B830" s="236">
        <v>42963.656782407408</v>
      </c>
      <c r="C830" s="308">
        <v>300</v>
      </c>
      <c r="D830" s="307">
        <f t="shared" si="12"/>
        <v>24</v>
      </c>
      <c r="E830" s="308">
        <v>276</v>
      </c>
      <c r="F830" s="149" t="s">
        <v>769</v>
      </c>
      <c r="G830" s="309"/>
      <c r="H830" s="5"/>
      <c r="I830" s="148"/>
      <c r="J830" s="5"/>
    </row>
    <row r="831" spans="2:10" ht="15">
      <c r="B831" s="236">
        <v>42963.660196759258</v>
      </c>
      <c r="C831" s="308">
        <v>1000</v>
      </c>
      <c r="D831" s="307">
        <f t="shared" si="12"/>
        <v>50</v>
      </c>
      <c r="E831" s="308">
        <v>950</v>
      </c>
      <c r="F831" s="149" t="s">
        <v>770</v>
      </c>
      <c r="G831" s="309"/>
      <c r="H831" s="5"/>
      <c r="I831" s="148"/>
      <c r="J831" s="5"/>
    </row>
    <row r="832" spans="2:10" ht="15">
      <c r="B832" s="236">
        <v>42963.666412037041</v>
      </c>
      <c r="C832" s="308">
        <v>200</v>
      </c>
      <c r="D832" s="307">
        <f t="shared" si="12"/>
        <v>10</v>
      </c>
      <c r="E832" s="308">
        <v>190</v>
      </c>
      <c r="F832" s="149" t="s">
        <v>771</v>
      </c>
      <c r="G832" s="309"/>
      <c r="H832" s="5"/>
      <c r="I832" s="148"/>
      <c r="J832" s="5"/>
    </row>
    <row r="833" spans="2:10" ht="15">
      <c r="B833" s="236">
        <v>42963.672453703701</v>
      </c>
      <c r="C833" s="308">
        <v>100</v>
      </c>
      <c r="D833" s="307">
        <f t="shared" si="12"/>
        <v>5</v>
      </c>
      <c r="E833" s="308">
        <v>95</v>
      </c>
      <c r="F833" s="149" t="s">
        <v>772</v>
      </c>
      <c r="G833" s="309"/>
      <c r="H833" s="5"/>
      <c r="I833" s="148"/>
      <c r="J833" s="5"/>
    </row>
    <row r="834" spans="2:10" ht="15">
      <c r="B834" s="236">
        <v>42963.675416666665</v>
      </c>
      <c r="C834" s="308">
        <v>350</v>
      </c>
      <c r="D834" s="307">
        <f t="shared" si="12"/>
        <v>24.5</v>
      </c>
      <c r="E834" s="308">
        <v>325.5</v>
      </c>
      <c r="F834" s="149" t="s">
        <v>773</v>
      </c>
      <c r="G834" s="309"/>
      <c r="H834" s="5"/>
      <c r="I834" s="148"/>
      <c r="J834" s="5"/>
    </row>
    <row r="835" spans="2:10" ht="15">
      <c r="B835" s="236">
        <v>42963.676793981482</v>
      </c>
      <c r="C835" s="308">
        <v>500</v>
      </c>
      <c r="D835" s="307">
        <f t="shared" si="12"/>
        <v>25</v>
      </c>
      <c r="E835" s="308">
        <v>475</v>
      </c>
      <c r="F835" s="149" t="s">
        <v>774</v>
      </c>
      <c r="G835" s="309"/>
      <c r="H835" s="5"/>
      <c r="I835" s="148"/>
      <c r="J835" s="5"/>
    </row>
    <row r="836" spans="2:10" ht="15">
      <c r="B836" s="236">
        <v>42963.678032407406</v>
      </c>
      <c r="C836" s="308">
        <v>300</v>
      </c>
      <c r="D836" s="307">
        <f t="shared" si="12"/>
        <v>15</v>
      </c>
      <c r="E836" s="308">
        <v>285</v>
      </c>
      <c r="F836" s="149" t="s">
        <v>775</v>
      </c>
      <c r="G836" s="309"/>
      <c r="H836" s="5"/>
      <c r="I836" s="148"/>
      <c r="J836" s="5"/>
    </row>
    <row r="837" spans="2:10" ht="15">
      <c r="B837" s="236">
        <v>42963.680972222224</v>
      </c>
      <c r="C837" s="308">
        <v>300</v>
      </c>
      <c r="D837" s="307">
        <f t="shared" si="12"/>
        <v>15</v>
      </c>
      <c r="E837" s="308">
        <v>285</v>
      </c>
      <c r="F837" s="149" t="s">
        <v>776</v>
      </c>
      <c r="G837" s="309"/>
      <c r="H837" s="5"/>
      <c r="I837" s="148"/>
      <c r="J837" s="5"/>
    </row>
    <row r="838" spans="2:10" ht="15">
      <c r="B838" s="236">
        <v>42963.689270833333</v>
      </c>
      <c r="C838" s="308">
        <v>300</v>
      </c>
      <c r="D838" s="307">
        <f t="shared" ref="D838:D901" si="13">C838-E838</f>
        <v>15</v>
      </c>
      <c r="E838" s="308">
        <v>285</v>
      </c>
      <c r="F838" s="149" t="s">
        <v>777</v>
      </c>
      <c r="G838" s="309"/>
      <c r="H838" s="5"/>
      <c r="I838" s="148"/>
      <c r="J838" s="5"/>
    </row>
    <row r="839" spans="2:10" ht="15">
      <c r="B839" s="236">
        <v>42963.689918981479</v>
      </c>
      <c r="C839" s="308">
        <v>500</v>
      </c>
      <c r="D839" s="307">
        <f t="shared" si="13"/>
        <v>25</v>
      </c>
      <c r="E839" s="308">
        <v>475</v>
      </c>
      <c r="F839" s="149" t="s">
        <v>778</v>
      </c>
      <c r="G839" s="309"/>
      <c r="H839" s="5"/>
      <c r="I839" s="148"/>
      <c r="J839" s="5"/>
    </row>
    <row r="840" spans="2:10" ht="15">
      <c r="B840" s="236">
        <v>42963.694386574076</v>
      </c>
      <c r="C840" s="308">
        <v>100</v>
      </c>
      <c r="D840" s="307">
        <f t="shared" si="13"/>
        <v>5</v>
      </c>
      <c r="E840" s="308">
        <v>95</v>
      </c>
      <c r="F840" s="149" t="s">
        <v>779</v>
      </c>
      <c r="G840" s="309"/>
      <c r="H840" s="5"/>
      <c r="I840" s="148"/>
      <c r="J840" s="5"/>
    </row>
    <row r="841" spans="2:10" ht="15">
      <c r="B841" s="236">
        <v>42963.702951388892</v>
      </c>
      <c r="C841" s="308">
        <v>100</v>
      </c>
      <c r="D841" s="307">
        <f t="shared" si="13"/>
        <v>5</v>
      </c>
      <c r="E841" s="308">
        <v>95</v>
      </c>
      <c r="F841" s="149" t="s">
        <v>780</v>
      </c>
      <c r="G841" s="309"/>
      <c r="H841" s="5"/>
      <c r="I841" s="148"/>
      <c r="J841" s="5"/>
    </row>
    <row r="842" spans="2:10" ht="15">
      <c r="B842" s="236">
        <v>42963.705092592594</v>
      </c>
      <c r="C842" s="308">
        <v>200</v>
      </c>
      <c r="D842" s="307">
        <f t="shared" si="13"/>
        <v>10</v>
      </c>
      <c r="E842" s="308">
        <v>190</v>
      </c>
      <c r="F842" s="149" t="s">
        <v>781</v>
      </c>
      <c r="G842" s="309"/>
      <c r="H842" s="5"/>
      <c r="I842" s="148"/>
      <c r="J842" s="5"/>
    </row>
    <row r="843" spans="2:10" ht="15">
      <c r="B843" s="236">
        <v>42963.705254629633</v>
      </c>
      <c r="C843" s="308">
        <v>300</v>
      </c>
      <c r="D843" s="307">
        <f t="shared" si="13"/>
        <v>21</v>
      </c>
      <c r="E843" s="308">
        <v>279</v>
      </c>
      <c r="F843" s="149" t="s">
        <v>782</v>
      </c>
      <c r="G843" s="309"/>
      <c r="H843" s="5"/>
      <c r="I843" s="148"/>
      <c r="J843" s="5"/>
    </row>
    <row r="844" spans="2:10" ht="15">
      <c r="B844" s="236">
        <v>42963.706400462965</v>
      </c>
      <c r="C844" s="308">
        <v>50</v>
      </c>
      <c r="D844" s="307">
        <f t="shared" si="13"/>
        <v>3.5</v>
      </c>
      <c r="E844" s="308">
        <v>46.5</v>
      </c>
      <c r="F844" s="149" t="s">
        <v>782</v>
      </c>
      <c r="G844" s="309"/>
      <c r="H844" s="5"/>
      <c r="I844" s="148"/>
      <c r="J844" s="5"/>
    </row>
    <row r="845" spans="2:10" ht="15">
      <c r="B845" s="236">
        <v>42963.71193287037</v>
      </c>
      <c r="C845" s="308">
        <v>500</v>
      </c>
      <c r="D845" s="307">
        <f t="shared" si="13"/>
        <v>25</v>
      </c>
      <c r="E845" s="308">
        <v>475</v>
      </c>
      <c r="F845" s="149" t="s">
        <v>783</v>
      </c>
      <c r="G845" s="309"/>
      <c r="H845" s="5"/>
      <c r="I845" s="148"/>
      <c r="J845" s="5"/>
    </row>
    <row r="846" spans="2:10" ht="15">
      <c r="B846" s="236">
        <v>42963.714432870373</v>
      </c>
      <c r="C846" s="308">
        <v>900</v>
      </c>
      <c r="D846" s="307">
        <f t="shared" si="13"/>
        <v>45</v>
      </c>
      <c r="E846" s="308">
        <v>855</v>
      </c>
      <c r="F846" s="149" t="s">
        <v>784</v>
      </c>
      <c r="G846" s="309"/>
      <c r="H846" s="5"/>
      <c r="I846" s="148"/>
      <c r="J846" s="5"/>
    </row>
    <row r="847" spans="2:10" ht="15">
      <c r="B847" s="236">
        <v>42963.732372685183</v>
      </c>
      <c r="C847" s="308">
        <v>500</v>
      </c>
      <c r="D847" s="307">
        <f t="shared" si="13"/>
        <v>25</v>
      </c>
      <c r="E847" s="308">
        <v>475</v>
      </c>
      <c r="F847" s="149" t="s">
        <v>304</v>
      </c>
      <c r="G847" s="309"/>
      <c r="H847" s="5"/>
      <c r="I847" s="148"/>
      <c r="J847" s="5"/>
    </row>
    <row r="848" spans="2:10" ht="15">
      <c r="B848" s="236">
        <v>42963.741168981483</v>
      </c>
      <c r="C848" s="308">
        <v>500</v>
      </c>
      <c r="D848" s="307">
        <f t="shared" si="13"/>
        <v>25</v>
      </c>
      <c r="E848" s="308">
        <v>475</v>
      </c>
      <c r="F848" s="149" t="s">
        <v>785</v>
      </c>
      <c r="G848" s="309"/>
      <c r="H848" s="5"/>
      <c r="I848" s="148"/>
      <c r="J848" s="5"/>
    </row>
    <row r="849" spans="2:10" ht="15">
      <c r="B849" s="236">
        <v>42963.747002314813</v>
      </c>
      <c r="C849" s="308">
        <v>500</v>
      </c>
      <c r="D849" s="307">
        <f t="shared" si="13"/>
        <v>25</v>
      </c>
      <c r="E849" s="308">
        <v>475</v>
      </c>
      <c r="F849" s="149" t="s">
        <v>786</v>
      </c>
      <c r="G849" s="309"/>
      <c r="H849" s="5"/>
      <c r="I849" s="148"/>
      <c r="J849" s="5"/>
    </row>
    <row r="850" spans="2:10" ht="15">
      <c r="B850" s="236">
        <v>42963.747870370367</v>
      </c>
      <c r="C850" s="308">
        <v>350</v>
      </c>
      <c r="D850" s="307">
        <f t="shared" si="13"/>
        <v>24.5</v>
      </c>
      <c r="E850" s="308">
        <v>325.5</v>
      </c>
      <c r="F850" s="149" t="s">
        <v>787</v>
      </c>
      <c r="G850" s="309"/>
      <c r="H850" s="5"/>
      <c r="I850" s="148"/>
      <c r="J850" s="5"/>
    </row>
    <row r="851" spans="2:10" ht="15">
      <c r="B851" s="236">
        <v>42963.753229166665</v>
      </c>
      <c r="C851" s="308">
        <v>700</v>
      </c>
      <c r="D851" s="307">
        <f t="shared" si="13"/>
        <v>35</v>
      </c>
      <c r="E851" s="308">
        <v>665</v>
      </c>
      <c r="F851" s="149" t="s">
        <v>788</v>
      </c>
      <c r="G851" s="309"/>
      <c r="H851" s="5"/>
      <c r="I851" s="148"/>
      <c r="J851" s="5"/>
    </row>
    <row r="852" spans="2:10" ht="15">
      <c r="B852" s="236">
        <v>42963.781365740739</v>
      </c>
      <c r="C852" s="308">
        <v>500</v>
      </c>
      <c r="D852" s="307">
        <f t="shared" si="13"/>
        <v>40</v>
      </c>
      <c r="E852" s="308">
        <v>460</v>
      </c>
      <c r="F852" s="149" t="s">
        <v>789</v>
      </c>
      <c r="G852" s="309"/>
      <c r="H852" s="5"/>
      <c r="I852" s="148"/>
      <c r="J852" s="5"/>
    </row>
    <row r="853" spans="2:10" ht="15">
      <c r="B853" s="236">
        <v>42963.78396990741</v>
      </c>
      <c r="C853" s="308">
        <v>500</v>
      </c>
      <c r="D853" s="307">
        <f t="shared" si="13"/>
        <v>40</v>
      </c>
      <c r="E853" s="308">
        <v>460</v>
      </c>
      <c r="F853" s="149" t="s">
        <v>790</v>
      </c>
      <c r="G853" s="309"/>
      <c r="H853" s="5"/>
      <c r="I853" s="148"/>
      <c r="J853" s="5"/>
    </row>
    <row r="854" spans="2:10" ht="15">
      <c r="B854" s="236">
        <v>42963.827476851853</v>
      </c>
      <c r="C854" s="308">
        <v>800</v>
      </c>
      <c r="D854" s="307">
        <f t="shared" si="13"/>
        <v>40</v>
      </c>
      <c r="E854" s="308">
        <v>760</v>
      </c>
      <c r="F854" s="149" t="s">
        <v>791</v>
      </c>
      <c r="G854" s="309"/>
      <c r="H854" s="5"/>
      <c r="I854" s="148"/>
      <c r="J854" s="5"/>
    </row>
    <row r="855" spans="2:10" ht="15">
      <c r="B855" s="236">
        <v>42963.856226851851</v>
      </c>
      <c r="C855" s="308">
        <v>100</v>
      </c>
      <c r="D855" s="307">
        <f t="shared" si="13"/>
        <v>8</v>
      </c>
      <c r="E855" s="308">
        <v>92</v>
      </c>
      <c r="F855" s="149" t="s">
        <v>717</v>
      </c>
      <c r="G855" s="309"/>
      <c r="H855" s="5"/>
      <c r="I855" s="148"/>
      <c r="J855" s="5"/>
    </row>
    <row r="856" spans="2:10" ht="15">
      <c r="B856" s="236">
        <v>42963.864837962959</v>
      </c>
      <c r="C856" s="308">
        <v>300</v>
      </c>
      <c r="D856" s="307">
        <f t="shared" si="13"/>
        <v>15</v>
      </c>
      <c r="E856" s="308">
        <v>285</v>
      </c>
      <c r="F856" s="149" t="s">
        <v>792</v>
      </c>
      <c r="G856" s="309"/>
      <c r="H856" s="5"/>
      <c r="I856" s="148"/>
      <c r="J856" s="5"/>
    </row>
    <row r="857" spans="2:10" ht="15">
      <c r="B857" s="236">
        <v>42963.935335648152</v>
      </c>
      <c r="C857" s="308">
        <v>120</v>
      </c>
      <c r="D857" s="307">
        <f t="shared" si="13"/>
        <v>9.5999999999999943</v>
      </c>
      <c r="E857" s="308">
        <v>110.4</v>
      </c>
      <c r="F857" s="149" t="s">
        <v>793</v>
      </c>
      <c r="G857" s="309"/>
      <c r="H857" s="5"/>
      <c r="I857" s="148"/>
      <c r="J857" s="5"/>
    </row>
    <row r="858" spans="2:10" ht="15">
      <c r="B858" s="236">
        <v>42963.937939814816</v>
      </c>
      <c r="C858" s="308">
        <v>150</v>
      </c>
      <c r="D858" s="307">
        <f t="shared" si="13"/>
        <v>7.5</v>
      </c>
      <c r="E858" s="308">
        <v>142.5</v>
      </c>
      <c r="F858" s="149" t="s">
        <v>792</v>
      </c>
      <c r="G858" s="309"/>
      <c r="H858" s="5"/>
      <c r="I858" s="148"/>
      <c r="J858" s="5"/>
    </row>
    <row r="859" spans="2:10" ht="15">
      <c r="B859" s="236">
        <v>42963.940671296295</v>
      </c>
      <c r="C859" s="308">
        <v>1250</v>
      </c>
      <c r="D859" s="307">
        <f t="shared" si="13"/>
        <v>62.5</v>
      </c>
      <c r="E859" s="308">
        <v>1187.5</v>
      </c>
      <c r="F859" s="149" t="s">
        <v>792</v>
      </c>
      <c r="G859" s="309"/>
      <c r="H859" s="5"/>
      <c r="I859" s="148"/>
      <c r="J859" s="5"/>
    </row>
    <row r="860" spans="2:10" ht="15">
      <c r="B860" s="236">
        <v>42963.941481481481</v>
      </c>
      <c r="C860" s="308">
        <v>600</v>
      </c>
      <c r="D860" s="307">
        <f t="shared" si="13"/>
        <v>30</v>
      </c>
      <c r="E860" s="308">
        <v>570</v>
      </c>
      <c r="F860" s="149" t="s">
        <v>136</v>
      </c>
      <c r="G860" s="309"/>
      <c r="H860" s="5"/>
      <c r="I860" s="148"/>
      <c r="J860" s="5"/>
    </row>
    <row r="861" spans="2:10" ht="15">
      <c r="B861" s="236">
        <v>42963.976273148146</v>
      </c>
      <c r="C861" s="308">
        <v>100</v>
      </c>
      <c r="D861" s="307">
        <f t="shared" si="13"/>
        <v>5</v>
      </c>
      <c r="E861" s="308">
        <v>95</v>
      </c>
      <c r="F861" s="149" t="s">
        <v>794</v>
      </c>
      <c r="G861" s="309"/>
      <c r="H861" s="5"/>
      <c r="I861" s="148"/>
      <c r="J861" s="5"/>
    </row>
    <row r="862" spans="2:10" ht="15">
      <c r="B862" s="236">
        <v>42963.976446759261</v>
      </c>
      <c r="C862" s="308">
        <v>200</v>
      </c>
      <c r="D862" s="307">
        <f t="shared" si="13"/>
        <v>10</v>
      </c>
      <c r="E862" s="308">
        <v>190</v>
      </c>
      <c r="F862" s="149" t="s">
        <v>482</v>
      </c>
      <c r="G862" s="309"/>
      <c r="H862" s="5"/>
      <c r="I862" s="148"/>
      <c r="J862" s="5"/>
    </row>
    <row r="863" spans="2:10" ht="15">
      <c r="B863" s="236">
        <v>42964.010763888888</v>
      </c>
      <c r="C863" s="308">
        <v>500</v>
      </c>
      <c r="D863" s="307">
        <f t="shared" si="13"/>
        <v>25</v>
      </c>
      <c r="E863" s="308">
        <v>475</v>
      </c>
      <c r="F863" s="149" t="s">
        <v>358</v>
      </c>
      <c r="G863" s="309"/>
      <c r="H863" s="5"/>
      <c r="I863" s="148"/>
      <c r="J863" s="5"/>
    </row>
    <row r="864" spans="2:10" ht="15">
      <c r="B864" s="236">
        <v>42964.016550925924</v>
      </c>
      <c r="C864" s="308">
        <v>50</v>
      </c>
      <c r="D864" s="307">
        <f t="shared" si="13"/>
        <v>2.5</v>
      </c>
      <c r="E864" s="308">
        <v>47.5</v>
      </c>
      <c r="F864" s="149" t="s">
        <v>795</v>
      </c>
      <c r="G864" s="309"/>
      <c r="H864" s="5"/>
      <c r="I864" s="148"/>
      <c r="J864" s="5"/>
    </row>
    <row r="865" spans="2:10" ht="15">
      <c r="B865" s="236">
        <v>42964.058275462965</v>
      </c>
      <c r="C865" s="308">
        <v>100</v>
      </c>
      <c r="D865" s="307">
        <f t="shared" si="13"/>
        <v>8</v>
      </c>
      <c r="E865" s="308">
        <v>92</v>
      </c>
      <c r="F865" s="149" t="s">
        <v>796</v>
      </c>
      <c r="G865" s="309"/>
      <c r="H865" s="5"/>
      <c r="I865" s="148"/>
      <c r="J865" s="5"/>
    </row>
    <row r="866" spans="2:10" ht="15">
      <c r="B866" s="236">
        <v>42964.116944444446</v>
      </c>
      <c r="C866" s="308">
        <v>150</v>
      </c>
      <c r="D866" s="307">
        <f t="shared" si="13"/>
        <v>10.5</v>
      </c>
      <c r="E866" s="308">
        <v>139.5</v>
      </c>
      <c r="F866" s="149" t="s">
        <v>797</v>
      </c>
      <c r="G866" s="309"/>
      <c r="H866" s="5"/>
      <c r="I866" s="148"/>
      <c r="J866" s="5"/>
    </row>
    <row r="867" spans="2:10" ht="15">
      <c r="B867" s="236">
        <v>42964.222256944442</v>
      </c>
      <c r="C867" s="308">
        <v>300</v>
      </c>
      <c r="D867" s="307">
        <f t="shared" si="13"/>
        <v>15</v>
      </c>
      <c r="E867" s="308">
        <v>285</v>
      </c>
      <c r="F867" s="149" t="s">
        <v>798</v>
      </c>
      <c r="G867" s="309"/>
      <c r="H867" s="5"/>
      <c r="I867" s="148"/>
      <c r="J867" s="5"/>
    </row>
    <row r="868" spans="2:10" ht="15">
      <c r="B868" s="236">
        <v>42964.257881944446</v>
      </c>
      <c r="C868" s="308">
        <v>100</v>
      </c>
      <c r="D868" s="307">
        <f t="shared" si="13"/>
        <v>5</v>
      </c>
      <c r="E868" s="308">
        <v>95</v>
      </c>
      <c r="F868" s="149" t="s">
        <v>534</v>
      </c>
      <c r="G868" s="309"/>
      <c r="H868" s="5"/>
      <c r="I868" s="148"/>
      <c r="J868" s="5"/>
    </row>
    <row r="869" spans="2:10" ht="15">
      <c r="B869" s="236">
        <v>42964.279930555553</v>
      </c>
      <c r="C869" s="308">
        <v>100</v>
      </c>
      <c r="D869" s="307">
        <f t="shared" si="13"/>
        <v>5</v>
      </c>
      <c r="E869" s="308">
        <v>95</v>
      </c>
      <c r="F869" s="149" t="s">
        <v>199</v>
      </c>
      <c r="G869" s="309"/>
      <c r="H869" s="5"/>
      <c r="I869" s="148"/>
      <c r="J869" s="5"/>
    </row>
    <row r="870" spans="2:10" ht="15">
      <c r="B870" s="236">
        <v>42964.311562499999</v>
      </c>
      <c r="C870" s="308">
        <v>100</v>
      </c>
      <c r="D870" s="307">
        <f t="shared" si="13"/>
        <v>5</v>
      </c>
      <c r="E870" s="308">
        <v>95</v>
      </c>
      <c r="F870" s="149" t="s">
        <v>799</v>
      </c>
      <c r="G870" s="309"/>
      <c r="H870" s="5"/>
      <c r="I870" s="148"/>
      <c r="J870" s="5"/>
    </row>
    <row r="871" spans="2:10" ht="15">
      <c r="B871" s="236">
        <v>42964.32534722222</v>
      </c>
      <c r="C871" s="308">
        <v>100</v>
      </c>
      <c r="D871" s="307">
        <f t="shared" si="13"/>
        <v>7</v>
      </c>
      <c r="E871" s="308">
        <v>93</v>
      </c>
      <c r="F871" s="149" t="s">
        <v>368</v>
      </c>
      <c r="G871" s="309"/>
      <c r="H871" s="5"/>
      <c r="I871" s="148"/>
      <c r="J871" s="5"/>
    </row>
    <row r="872" spans="2:10" ht="15">
      <c r="B872" s="236">
        <v>42964.338009259256</v>
      </c>
      <c r="C872" s="308">
        <v>50</v>
      </c>
      <c r="D872" s="307">
        <f t="shared" si="13"/>
        <v>4</v>
      </c>
      <c r="E872" s="308">
        <v>46</v>
      </c>
      <c r="F872" s="149" t="s">
        <v>255</v>
      </c>
      <c r="G872" s="309"/>
      <c r="H872" s="5"/>
      <c r="I872" s="148"/>
      <c r="J872" s="5"/>
    </row>
    <row r="873" spans="2:10" ht="15">
      <c r="B873" s="236">
        <v>42964.340925925928</v>
      </c>
      <c r="C873" s="308">
        <v>100</v>
      </c>
      <c r="D873" s="307">
        <f t="shared" si="13"/>
        <v>8</v>
      </c>
      <c r="E873" s="308">
        <v>92</v>
      </c>
      <c r="F873" s="149" t="s">
        <v>247</v>
      </c>
      <c r="G873" s="309"/>
      <c r="H873" s="5"/>
      <c r="I873" s="148"/>
      <c r="J873" s="5"/>
    </row>
    <row r="874" spans="2:10" ht="15">
      <c r="B874" s="236">
        <v>42964.380393518521</v>
      </c>
      <c r="C874" s="308">
        <v>1.28</v>
      </c>
      <c r="D874" s="307">
        <f t="shared" si="13"/>
        <v>6.0000000000000053E-2</v>
      </c>
      <c r="E874" s="308">
        <v>1.22</v>
      </c>
      <c r="F874" s="149" t="s">
        <v>189</v>
      </c>
      <c r="G874" s="309"/>
      <c r="H874" s="5"/>
      <c r="I874" s="148"/>
      <c r="J874" s="5"/>
    </row>
    <row r="875" spans="2:10" ht="15">
      <c r="B875" s="236">
        <v>42964.381273148145</v>
      </c>
      <c r="C875" s="308">
        <v>300</v>
      </c>
      <c r="D875" s="307">
        <f t="shared" si="13"/>
        <v>15</v>
      </c>
      <c r="E875" s="308">
        <v>285</v>
      </c>
      <c r="F875" s="149" t="s">
        <v>152</v>
      </c>
      <c r="G875" s="309"/>
      <c r="H875" s="5"/>
      <c r="I875" s="148"/>
      <c r="J875" s="5"/>
    </row>
    <row r="876" spans="2:10" ht="15">
      <c r="B876" s="236">
        <v>42964.38486111111</v>
      </c>
      <c r="C876" s="308">
        <v>200</v>
      </c>
      <c r="D876" s="307">
        <f t="shared" si="13"/>
        <v>10</v>
      </c>
      <c r="E876" s="308">
        <v>190</v>
      </c>
      <c r="F876" s="149" t="s">
        <v>800</v>
      </c>
      <c r="G876" s="309"/>
      <c r="H876" s="5"/>
      <c r="I876" s="148"/>
      <c r="J876" s="5"/>
    </row>
    <row r="877" spans="2:10" ht="15">
      <c r="B877" s="236">
        <v>42964.394421296296</v>
      </c>
      <c r="C877" s="308">
        <v>500</v>
      </c>
      <c r="D877" s="307">
        <f t="shared" si="13"/>
        <v>25</v>
      </c>
      <c r="E877" s="308">
        <v>475</v>
      </c>
      <c r="F877" s="149" t="s">
        <v>801</v>
      </c>
      <c r="G877" s="309"/>
      <c r="H877" s="5"/>
      <c r="I877" s="148"/>
      <c r="J877" s="5"/>
    </row>
    <row r="878" spans="2:10" ht="15">
      <c r="B878" s="236">
        <v>42964.415451388886</v>
      </c>
      <c r="C878" s="308">
        <v>30</v>
      </c>
      <c r="D878" s="307">
        <f t="shared" si="13"/>
        <v>1.5</v>
      </c>
      <c r="E878" s="308">
        <v>28.5</v>
      </c>
      <c r="F878" s="149" t="s">
        <v>802</v>
      </c>
      <c r="G878" s="309"/>
      <c r="H878" s="5"/>
      <c r="I878" s="148"/>
      <c r="J878" s="5"/>
    </row>
    <row r="879" spans="2:10" ht="15">
      <c r="B879" s="236">
        <v>42964.415833333333</v>
      </c>
      <c r="C879" s="308">
        <v>150</v>
      </c>
      <c r="D879" s="307">
        <f t="shared" si="13"/>
        <v>12</v>
      </c>
      <c r="E879" s="308">
        <v>138</v>
      </c>
      <c r="F879" s="149" t="s">
        <v>803</v>
      </c>
      <c r="G879" s="309"/>
      <c r="H879" s="5"/>
      <c r="I879" s="148"/>
      <c r="J879" s="5"/>
    </row>
    <row r="880" spans="2:10" ht="15">
      <c r="B880" s="236">
        <v>42964.419282407405</v>
      </c>
      <c r="C880" s="308">
        <v>50</v>
      </c>
      <c r="D880" s="307">
        <f t="shared" si="13"/>
        <v>2.5</v>
      </c>
      <c r="E880" s="308">
        <v>47.5</v>
      </c>
      <c r="F880" s="149" t="s">
        <v>79</v>
      </c>
      <c r="G880" s="309"/>
      <c r="H880" s="5"/>
      <c r="I880" s="148"/>
      <c r="J880" s="5"/>
    </row>
    <row r="881" spans="2:10" ht="15">
      <c r="B881" s="236">
        <v>42964.453680555554</v>
      </c>
      <c r="C881" s="308">
        <v>350</v>
      </c>
      <c r="D881" s="307">
        <f t="shared" si="13"/>
        <v>17.5</v>
      </c>
      <c r="E881" s="308">
        <v>332.5</v>
      </c>
      <c r="F881" s="149" t="s">
        <v>804</v>
      </c>
      <c r="G881" s="309"/>
      <c r="H881" s="5"/>
      <c r="I881" s="148"/>
      <c r="J881" s="5"/>
    </row>
    <row r="882" spans="2:10" ht="15">
      <c r="B882" s="236">
        <v>42964.455312500002</v>
      </c>
      <c r="C882" s="308">
        <v>100</v>
      </c>
      <c r="D882" s="307">
        <f t="shared" si="13"/>
        <v>5</v>
      </c>
      <c r="E882" s="308">
        <v>95</v>
      </c>
      <c r="F882" s="149" t="s">
        <v>805</v>
      </c>
      <c r="G882" s="309"/>
      <c r="H882" s="5"/>
      <c r="I882" s="148"/>
      <c r="J882" s="5"/>
    </row>
    <row r="883" spans="2:10" ht="15">
      <c r="B883" s="236">
        <v>42964.458368055559</v>
      </c>
      <c r="C883" s="308">
        <v>50</v>
      </c>
      <c r="D883" s="307">
        <f t="shared" si="13"/>
        <v>2.5</v>
      </c>
      <c r="E883" s="308">
        <v>47.5</v>
      </c>
      <c r="F883" s="149" t="s">
        <v>806</v>
      </c>
      <c r="G883" s="309"/>
      <c r="H883" s="5"/>
      <c r="I883" s="148"/>
      <c r="J883" s="5"/>
    </row>
    <row r="884" spans="2:10" ht="15">
      <c r="B884" s="236">
        <v>42964.458379629628</v>
      </c>
      <c r="C884" s="308">
        <v>100</v>
      </c>
      <c r="D884" s="307">
        <f t="shared" si="13"/>
        <v>5</v>
      </c>
      <c r="E884" s="308">
        <v>95</v>
      </c>
      <c r="F884" s="149" t="s">
        <v>807</v>
      </c>
      <c r="G884" s="309"/>
      <c r="H884" s="5"/>
      <c r="I884" s="148"/>
      <c r="J884" s="5"/>
    </row>
    <row r="885" spans="2:10" ht="15">
      <c r="B885" s="236">
        <v>42964.458425925928</v>
      </c>
      <c r="C885" s="308">
        <v>200</v>
      </c>
      <c r="D885" s="307">
        <f t="shared" si="13"/>
        <v>10</v>
      </c>
      <c r="E885" s="308">
        <v>190</v>
      </c>
      <c r="F885" s="149" t="s">
        <v>808</v>
      </c>
      <c r="G885" s="309"/>
      <c r="H885" s="5"/>
      <c r="I885" s="148"/>
      <c r="J885" s="5"/>
    </row>
    <row r="886" spans="2:10" ht="15">
      <c r="B886" s="236">
        <v>42964.458553240744</v>
      </c>
      <c r="C886" s="308">
        <v>100</v>
      </c>
      <c r="D886" s="307">
        <f t="shared" si="13"/>
        <v>8</v>
      </c>
      <c r="E886" s="308">
        <v>92</v>
      </c>
      <c r="F886" s="149" t="s">
        <v>809</v>
      </c>
      <c r="G886" s="309"/>
      <c r="H886" s="5"/>
      <c r="I886" s="148"/>
      <c r="J886" s="5"/>
    </row>
    <row r="887" spans="2:10" ht="15">
      <c r="B887" s="236">
        <v>42964.45857638889</v>
      </c>
      <c r="C887" s="308">
        <v>100</v>
      </c>
      <c r="D887" s="307">
        <f t="shared" si="13"/>
        <v>5</v>
      </c>
      <c r="E887" s="308">
        <v>95</v>
      </c>
      <c r="F887" s="149" t="s">
        <v>810</v>
      </c>
      <c r="G887" s="309"/>
      <c r="H887" s="5"/>
      <c r="I887" s="148"/>
      <c r="J887" s="5"/>
    </row>
    <row r="888" spans="2:10" ht="15">
      <c r="B888" s="236">
        <v>42964.458645833336</v>
      </c>
      <c r="C888" s="308">
        <v>500</v>
      </c>
      <c r="D888" s="307">
        <f t="shared" si="13"/>
        <v>35</v>
      </c>
      <c r="E888" s="308">
        <v>465</v>
      </c>
      <c r="F888" s="149" t="s">
        <v>811</v>
      </c>
      <c r="G888" s="309"/>
      <c r="H888" s="5"/>
      <c r="I888" s="148"/>
      <c r="J888" s="5"/>
    </row>
    <row r="889" spans="2:10" ht="15">
      <c r="B889" s="236">
        <v>42964.458773148152</v>
      </c>
      <c r="C889" s="308">
        <v>100</v>
      </c>
      <c r="D889" s="307">
        <f t="shared" si="13"/>
        <v>5</v>
      </c>
      <c r="E889" s="308">
        <v>95</v>
      </c>
      <c r="F889" s="149" t="s">
        <v>812</v>
      </c>
      <c r="G889" s="309"/>
      <c r="H889" s="5"/>
      <c r="I889" s="148"/>
      <c r="J889" s="5"/>
    </row>
    <row r="890" spans="2:10" ht="15">
      <c r="B890" s="236">
        <v>42964.45894675926</v>
      </c>
      <c r="C890" s="308">
        <v>200</v>
      </c>
      <c r="D890" s="307">
        <f t="shared" si="13"/>
        <v>16</v>
      </c>
      <c r="E890" s="308">
        <v>184</v>
      </c>
      <c r="F890" s="149" t="s">
        <v>813</v>
      </c>
      <c r="G890" s="309"/>
      <c r="H890" s="5"/>
      <c r="I890" s="148"/>
      <c r="J890" s="5"/>
    </row>
    <row r="891" spans="2:10" ht="15">
      <c r="B891" s="236">
        <v>42964.459097222221</v>
      </c>
      <c r="C891" s="308">
        <v>150</v>
      </c>
      <c r="D891" s="307">
        <f t="shared" si="13"/>
        <v>12</v>
      </c>
      <c r="E891" s="308">
        <v>138</v>
      </c>
      <c r="F891" s="149" t="s">
        <v>814</v>
      </c>
      <c r="G891" s="309"/>
      <c r="H891" s="5"/>
      <c r="I891" s="148"/>
      <c r="J891" s="5"/>
    </row>
    <row r="892" spans="2:10" ht="15">
      <c r="B892" s="236">
        <v>42964.459293981483</v>
      </c>
      <c r="C892" s="308">
        <v>50</v>
      </c>
      <c r="D892" s="307">
        <f t="shared" si="13"/>
        <v>4</v>
      </c>
      <c r="E892" s="308">
        <v>46</v>
      </c>
      <c r="F892" s="149" t="s">
        <v>815</v>
      </c>
      <c r="G892" s="309"/>
      <c r="H892" s="5"/>
      <c r="I892" s="148"/>
      <c r="J892" s="5"/>
    </row>
    <row r="893" spans="2:10" ht="15">
      <c r="B893" s="236">
        <v>42964.459386574075</v>
      </c>
      <c r="C893" s="308">
        <v>50</v>
      </c>
      <c r="D893" s="307">
        <f t="shared" si="13"/>
        <v>4</v>
      </c>
      <c r="E893" s="308">
        <v>46</v>
      </c>
      <c r="F893" s="149" t="s">
        <v>816</v>
      </c>
      <c r="G893" s="309"/>
      <c r="H893" s="5"/>
      <c r="I893" s="148"/>
      <c r="J893" s="5"/>
    </row>
    <row r="894" spans="2:10" ht="15">
      <c r="B894" s="236">
        <v>42964.459398148145</v>
      </c>
      <c r="C894" s="308">
        <v>100</v>
      </c>
      <c r="D894" s="307">
        <f t="shared" si="13"/>
        <v>8</v>
      </c>
      <c r="E894" s="308">
        <v>92</v>
      </c>
      <c r="F894" s="149" t="s">
        <v>817</v>
      </c>
      <c r="G894" s="309"/>
      <c r="H894" s="5"/>
      <c r="I894" s="148"/>
      <c r="J894" s="5"/>
    </row>
    <row r="895" spans="2:10" ht="15">
      <c r="B895" s="236">
        <v>42964.459444444445</v>
      </c>
      <c r="C895" s="308">
        <v>30</v>
      </c>
      <c r="D895" s="307">
        <f t="shared" si="13"/>
        <v>2.3999999999999986</v>
      </c>
      <c r="E895" s="308">
        <v>27.6</v>
      </c>
      <c r="F895" s="149" t="s">
        <v>818</v>
      </c>
      <c r="G895" s="309"/>
      <c r="H895" s="5"/>
      <c r="I895" s="148"/>
      <c r="J895" s="5"/>
    </row>
    <row r="896" spans="2:10" ht="15">
      <c r="B896" s="236">
        <v>42964.459618055553</v>
      </c>
      <c r="C896" s="308">
        <v>100</v>
      </c>
      <c r="D896" s="307">
        <f t="shared" si="13"/>
        <v>7</v>
      </c>
      <c r="E896" s="308">
        <v>93</v>
      </c>
      <c r="F896" s="149" t="s">
        <v>623</v>
      </c>
      <c r="G896" s="309"/>
      <c r="H896" s="5"/>
      <c r="I896" s="148"/>
      <c r="J896" s="5"/>
    </row>
    <row r="897" spans="2:10" ht="15">
      <c r="B897" s="236">
        <v>42964.460625</v>
      </c>
      <c r="C897" s="308">
        <v>500</v>
      </c>
      <c r="D897" s="307">
        <f t="shared" si="13"/>
        <v>40</v>
      </c>
      <c r="E897" s="308">
        <v>460</v>
      </c>
      <c r="F897" s="149" t="s">
        <v>819</v>
      </c>
      <c r="G897" s="309"/>
      <c r="H897" s="5"/>
      <c r="I897" s="148"/>
      <c r="J897" s="5"/>
    </row>
    <row r="898" spans="2:10" ht="15">
      <c r="B898" s="236">
        <v>42964.462789351855</v>
      </c>
      <c r="C898" s="308">
        <v>1000</v>
      </c>
      <c r="D898" s="307">
        <f t="shared" si="13"/>
        <v>50</v>
      </c>
      <c r="E898" s="308">
        <v>950</v>
      </c>
      <c r="F898" s="149" t="s">
        <v>820</v>
      </c>
      <c r="G898" s="309"/>
      <c r="H898" s="5"/>
      <c r="I898" s="148"/>
      <c r="J898" s="5"/>
    </row>
    <row r="899" spans="2:10" ht="15">
      <c r="B899" s="236">
        <v>42964.467939814815</v>
      </c>
      <c r="C899" s="308">
        <v>2350</v>
      </c>
      <c r="D899" s="307">
        <f t="shared" si="13"/>
        <v>117.5</v>
      </c>
      <c r="E899" s="308">
        <v>2232.5</v>
      </c>
      <c r="F899" s="149" t="s">
        <v>821</v>
      </c>
      <c r="G899" s="309"/>
      <c r="H899" s="5"/>
      <c r="I899" s="148"/>
      <c r="J899" s="5"/>
    </row>
    <row r="900" spans="2:10" ht="15">
      <c r="B900" s="236">
        <v>42964.47383101852</v>
      </c>
      <c r="C900" s="308">
        <v>300</v>
      </c>
      <c r="D900" s="307">
        <f t="shared" si="13"/>
        <v>24</v>
      </c>
      <c r="E900" s="308">
        <v>276</v>
      </c>
      <c r="F900" s="149" t="s">
        <v>822</v>
      </c>
      <c r="G900" s="309"/>
      <c r="H900" s="5"/>
      <c r="I900" s="148"/>
      <c r="J900" s="5"/>
    </row>
    <row r="901" spans="2:10" ht="15">
      <c r="B901" s="236">
        <v>42964.478761574072</v>
      </c>
      <c r="C901" s="308">
        <v>500</v>
      </c>
      <c r="D901" s="307">
        <f t="shared" si="13"/>
        <v>40</v>
      </c>
      <c r="E901" s="308">
        <v>460</v>
      </c>
      <c r="F901" s="149" t="s">
        <v>155</v>
      </c>
      <c r="G901" s="309"/>
      <c r="H901" s="5"/>
      <c r="I901" s="148"/>
      <c r="J901" s="5"/>
    </row>
    <row r="902" spans="2:10" ht="15">
      <c r="B902" s="236">
        <v>42964.485682870371</v>
      </c>
      <c r="C902" s="308">
        <v>50</v>
      </c>
      <c r="D902" s="307">
        <f t="shared" ref="D902:D965" si="14">C902-E902</f>
        <v>2.5</v>
      </c>
      <c r="E902" s="308">
        <v>47.5</v>
      </c>
      <c r="F902" s="149" t="s">
        <v>153</v>
      </c>
      <c r="G902" s="309"/>
      <c r="H902" s="5"/>
      <c r="I902" s="148"/>
      <c r="J902" s="5"/>
    </row>
    <row r="903" spans="2:10" ht="15">
      <c r="B903" s="236">
        <v>42964.486041666663</v>
      </c>
      <c r="C903" s="308">
        <v>100</v>
      </c>
      <c r="D903" s="307">
        <f t="shared" si="14"/>
        <v>7</v>
      </c>
      <c r="E903" s="308">
        <v>93</v>
      </c>
      <c r="F903" s="149" t="s">
        <v>823</v>
      </c>
      <c r="G903" s="309"/>
      <c r="H903" s="5"/>
      <c r="I903" s="148"/>
      <c r="J903" s="5"/>
    </row>
    <row r="904" spans="2:10" ht="15">
      <c r="B904" s="236">
        <v>42964.488634259258</v>
      </c>
      <c r="C904" s="308">
        <v>147</v>
      </c>
      <c r="D904" s="307">
        <f t="shared" si="14"/>
        <v>10.289999999999992</v>
      </c>
      <c r="E904" s="308">
        <v>136.71</v>
      </c>
      <c r="F904" s="149" t="s">
        <v>824</v>
      </c>
      <c r="G904" s="309"/>
      <c r="H904" s="5"/>
      <c r="I904" s="148"/>
      <c r="J904" s="5"/>
    </row>
    <row r="905" spans="2:10" ht="15">
      <c r="B905" s="236">
        <v>42964.496944444443</v>
      </c>
      <c r="C905" s="308">
        <v>100</v>
      </c>
      <c r="D905" s="307">
        <f t="shared" si="14"/>
        <v>8</v>
      </c>
      <c r="E905" s="308">
        <v>92</v>
      </c>
      <c r="F905" s="149" t="s">
        <v>155</v>
      </c>
      <c r="G905" s="309"/>
      <c r="H905" s="5"/>
      <c r="I905" s="148"/>
      <c r="J905" s="5"/>
    </row>
    <row r="906" spans="2:10" ht="15">
      <c r="B906" s="236">
        <v>42964.498541666668</v>
      </c>
      <c r="C906" s="308">
        <v>50</v>
      </c>
      <c r="D906" s="307">
        <f t="shared" si="14"/>
        <v>3.5</v>
      </c>
      <c r="E906" s="308">
        <v>46.5</v>
      </c>
      <c r="F906" s="149" t="s">
        <v>825</v>
      </c>
      <c r="G906" s="309"/>
      <c r="H906" s="5"/>
      <c r="I906" s="148"/>
      <c r="J906" s="5"/>
    </row>
    <row r="907" spans="2:10" ht="15">
      <c r="B907" s="236">
        <v>42964.500115740739</v>
      </c>
      <c r="C907" s="308">
        <v>1000</v>
      </c>
      <c r="D907" s="307">
        <f t="shared" si="14"/>
        <v>50</v>
      </c>
      <c r="E907" s="308">
        <v>950</v>
      </c>
      <c r="F907" s="149" t="s">
        <v>124</v>
      </c>
      <c r="G907" s="309"/>
      <c r="H907" s="5"/>
      <c r="I907" s="148"/>
      <c r="J907" s="5"/>
    </row>
    <row r="908" spans="2:10" ht="15">
      <c r="B908" s="236">
        <v>42964.50445601852</v>
      </c>
      <c r="C908" s="308">
        <v>300</v>
      </c>
      <c r="D908" s="307">
        <f t="shared" si="14"/>
        <v>15</v>
      </c>
      <c r="E908" s="308">
        <v>285</v>
      </c>
      <c r="F908" s="149" t="s">
        <v>826</v>
      </c>
      <c r="G908" s="309"/>
      <c r="H908" s="5"/>
      <c r="I908" s="148"/>
      <c r="J908" s="5"/>
    </row>
    <row r="909" spans="2:10" ht="15">
      <c r="B909" s="236">
        <v>42964.506550925929</v>
      </c>
      <c r="C909" s="308">
        <v>300</v>
      </c>
      <c r="D909" s="307">
        <f t="shared" si="14"/>
        <v>15</v>
      </c>
      <c r="E909" s="308">
        <v>285</v>
      </c>
      <c r="F909" s="149" t="s">
        <v>827</v>
      </c>
      <c r="G909" s="309"/>
      <c r="H909" s="5"/>
      <c r="I909" s="148"/>
      <c r="J909" s="5"/>
    </row>
    <row r="910" spans="2:10" ht="15">
      <c r="B910" s="236">
        <v>42964.508460648147</v>
      </c>
      <c r="C910" s="308">
        <v>50</v>
      </c>
      <c r="D910" s="307">
        <f t="shared" si="14"/>
        <v>2.5</v>
      </c>
      <c r="E910" s="308">
        <v>47.5</v>
      </c>
      <c r="F910" s="149" t="s">
        <v>827</v>
      </c>
      <c r="G910" s="309"/>
      <c r="H910" s="5"/>
      <c r="I910" s="148"/>
      <c r="J910" s="5"/>
    </row>
    <row r="911" spans="2:10" ht="15">
      <c r="B911" s="236">
        <v>42964.509548611109</v>
      </c>
      <c r="C911" s="308">
        <v>1</v>
      </c>
      <c r="D911" s="307">
        <f t="shared" si="14"/>
        <v>5.0000000000000044E-2</v>
      </c>
      <c r="E911" s="308">
        <v>0.95</v>
      </c>
      <c r="F911" s="149" t="s">
        <v>827</v>
      </c>
      <c r="G911" s="309"/>
      <c r="H911" s="5"/>
      <c r="I911" s="148"/>
      <c r="J911" s="5"/>
    </row>
    <row r="912" spans="2:10" ht="15">
      <c r="B912" s="236">
        <v>42964.510925925926</v>
      </c>
      <c r="C912" s="308">
        <v>500</v>
      </c>
      <c r="D912" s="307">
        <f t="shared" si="14"/>
        <v>25</v>
      </c>
      <c r="E912" s="308">
        <v>475</v>
      </c>
      <c r="F912" s="149" t="s">
        <v>828</v>
      </c>
      <c r="G912" s="309"/>
      <c r="H912" s="5"/>
      <c r="I912" s="148"/>
      <c r="J912" s="5"/>
    </row>
    <row r="913" spans="2:10" ht="15">
      <c r="B913" s="236">
        <v>42964.517488425925</v>
      </c>
      <c r="C913" s="308">
        <v>50</v>
      </c>
      <c r="D913" s="307">
        <f t="shared" si="14"/>
        <v>2.5</v>
      </c>
      <c r="E913" s="308">
        <v>47.5</v>
      </c>
      <c r="F913" s="149" t="s">
        <v>829</v>
      </c>
      <c r="G913" s="309"/>
      <c r="H913" s="5"/>
      <c r="I913" s="148"/>
      <c r="J913" s="5"/>
    </row>
    <row r="914" spans="2:10" ht="15">
      <c r="B914" s="236">
        <v>42964.51966435185</v>
      </c>
      <c r="C914" s="308">
        <v>300</v>
      </c>
      <c r="D914" s="307">
        <f t="shared" si="14"/>
        <v>15</v>
      </c>
      <c r="E914" s="308">
        <v>285</v>
      </c>
      <c r="F914" s="149" t="s">
        <v>830</v>
      </c>
      <c r="G914" s="309"/>
      <c r="H914" s="5"/>
      <c r="I914" s="148"/>
      <c r="J914" s="5"/>
    </row>
    <row r="915" spans="2:10" ht="15">
      <c r="B915" s="236">
        <v>42964.522337962961</v>
      </c>
      <c r="C915" s="308">
        <v>300</v>
      </c>
      <c r="D915" s="307">
        <f t="shared" si="14"/>
        <v>15</v>
      </c>
      <c r="E915" s="308">
        <v>285</v>
      </c>
      <c r="F915" s="149" t="s">
        <v>831</v>
      </c>
      <c r="G915" s="309"/>
      <c r="H915" s="5"/>
      <c r="I915" s="148"/>
      <c r="J915" s="5"/>
    </row>
    <row r="916" spans="2:10" ht="15">
      <c r="B916" s="236">
        <v>42964.576041666667</v>
      </c>
      <c r="C916" s="308">
        <v>300</v>
      </c>
      <c r="D916" s="307">
        <f t="shared" si="14"/>
        <v>24</v>
      </c>
      <c r="E916" s="308">
        <v>276</v>
      </c>
      <c r="F916" s="149" t="s">
        <v>832</v>
      </c>
      <c r="G916" s="309"/>
      <c r="H916" s="5"/>
      <c r="I916" s="148"/>
      <c r="J916" s="5"/>
    </row>
    <row r="917" spans="2:10" ht="15">
      <c r="B917" s="236">
        <v>42964.577152777776</v>
      </c>
      <c r="C917" s="308">
        <v>1000</v>
      </c>
      <c r="D917" s="307">
        <f t="shared" si="14"/>
        <v>50</v>
      </c>
      <c r="E917" s="308">
        <v>950</v>
      </c>
      <c r="F917" s="149" t="s">
        <v>833</v>
      </c>
      <c r="G917" s="309"/>
      <c r="H917" s="5"/>
      <c r="I917" s="148"/>
      <c r="J917" s="5"/>
    </row>
    <row r="918" spans="2:10" ht="15">
      <c r="B918" s="236">
        <v>42964.57953703704</v>
      </c>
      <c r="C918" s="308">
        <v>20</v>
      </c>
      <c r="D918" s="307">
        <f t="shared" si="14"/>
        <v>1.6000000000000014</v>
      </c>
      <c r="E918" s="308">
        <v>18.399999999999999</v>
      </c>
      <c r="F918" s="149" t="s">
        <v>834</v>
      </c>
      <c r="G918" s="309"/>
      <c r="H918" s="5"/>
      <c r="I918" s="148"/>
      <c r="J918" s="5"/>
    </row>
    <row r="919" spans="2:10" ht="15">
      <c r="B919" s="236">
        <v>42964.608912037038</v>
      </c>
      <c r="C919" s="308">
        <v>200</v>
      </c>
      <c r="D919" s="307">
        <f t="shared" si="14"/>
        <v>16</v>
      </c>
      <c r="E919" s="308">
        <v>184</v>
      </c>
      <c r="F919" s="149" t="s">
        <v>835</v>
      </c>
      <c r="G919" s="309"/>
      <c r="H919" s="5"/>
      <c r="I919" s="148"/>
      <c r="J919" s="5"/>
    </row>
    <row r="920" spans="2:10" ht="15">
      <c r="B920" s="236">
        <v>42964.60900462963</v>
      </c>
      <c r="C920" s="308">
        <v>200</v>
      </c>
      <c r="D920" s="307">
        <f t="shared" si="14"/>
        <v>10</v>
      </c>
      <c r="E920" s="308">
        <v>190</v>
      </c>
      <c r="F920" s="149" t="s">
        <v>836</v>
      </c>
      <c r="G920" s="309"/>
      <c r="H920" s="5"/>
      <c r="I920" s="148"/>
      <c r="J920" s="5"/>
    </row>
    <row r="921" spans="2:10" ht="15">
      <c r="B921" s="236">
        <v>42964.609502314815</v>
      </c>
      <c r="C921" s="308">
        <v>300</v>
      </c>
      <c r="D921" s="307">
        <f t="shared" si="14"/>
        <v>15</v>
      </c>
      <c r="E921" s="308">
        <v>285</v>
      </c>
      <c r="F921" s="149" t="s">
        <v>837</v>
      </c>
      <c r="G921" s="309"/>
      <c r="H921" s="5"/>
      <c r="I921" s="148"/>
      <c r="J921" s="5"/>
    </row>
    <row r="922" spans="2:10" ht="15">
      <c r="B922" s="236">
        <v>42964.613634259258</v>
      </c>
      <c r="C922" s="308">
        <v>500</v>
      </c>
      <c r="D922" s="307">
        <f t="shared" si="14"/>
        <v>25</v>
      </c>
      <c r="E922" s="308">
        <v>475</v>
      </c>
      <c r="F922" s="149" t="s">
        <v>838</v>
      </c>
      <c r="G922" s="309"/>
      <c r="H922" s="5"/>
      <c r="I922" s="148"/>
      <c r="J922" s="5"/>
    </row>
    <row r="923" spans="2:10" ht="15">
      <c r="B923" s="236">
        <v>42964.621168981481</v>
      </c>
      <c r="C923" s="308">
        <v>300</v>
      </c>
      <c r="D923" s="307">
        <f t="shared" si="14"/>
        <v>15</v>
      </c>
      <c r="E923" s="308">
        <v>285</v>
      </c>
      <c r="F923" s="149" t="s">
        <v>839</v>
      </c>
      <c r="G923" s="309"/>
      <c r="H923" s="5"/>
      <c r="I923" s="148"/>
      <c r="J923" s="5"/>
    </row>
    <row r="924" spans="2:10" ht="15">
      <c r="B924" s="236">
        <v>42964.67659722222</v>
      </c>
      <c r="C924" s="308">
        <v>500</v>
      </c>
      <c r="D924" s="307">
        <f t="shared" si="14"/>
        <v>40</v>
      </c>
      <c r="E924" s="308">
        <v>460</v>
      </c>
      <c r="F924" s="149" t="s">
        <v>840</v>
      </c>
      <c r="G924" s="309"/>
      <c r="H924" s="5"/>
      <c r="I924" s="148"/>
      <c r="J924" s="5"/>
    </row>
    <row r="925" spans="2:10" ht="15">
      <c r="B925" s="236">
        <v>42964.685694444444</v>
      </c>
      <c r="C925" s="308">
        <v>300</v>
      </c>
      <c r="D925" s="307">
        <f t="shared" si="14"/>
        <v>21</v>
      </c>
      <c r="E925" s="308">
        <v>279</v>
      </c>
      <c r="F925" s="149" t="s">
        <v>841</v>
      </c>
      <c r="G925" s="309"/>
      <c r="H925" s="5"/>
      <c r="I925" s="148"/>
      <c r="J925" s="5"/>
    </row>
    <row r="926" spans="2:10" ht="15">
      <c r="B926" s="236">
        <v>42964.688240740739</v>
      </c>
      <c r="C926" s="308">
        <v>100</v>
      </c>
      <c r="D926" s="307">
        <f t="shared" si="14"/>
        <v>5</v>
      </c>
      <c r="E926" s="308">
        <v>95</v>
      </c>
      <c r="F926" s="149" t="s">
        <v>842</v>
      </c>
      <c r="G926" s="309"/>
      <c r="H926" s="5"/>
      <c r="I926" s="148"/>
      <c r="J926" s="5"/>
    </row>
    <row r="927" spans="2:10" ht="15">
      <c r="B927" s="236">
        <v>42964.696087962962</v>
      </c>
      <c r="C927" s="308">
        <v>300</v>
      </c>
      <c r="D927" s="307">
        <f t="shared" si="14"/>
        <v>15</v>
      </c>
      <c r="E927" s="308">
        <v>285</v>
      </c>
      <c r="F927" s="149" t="s">
        <v>537</v>
      </c>
      <c r="G927" s="309"/>
      <c r="H927" s="5"/>
      <c r="I927" s="148"/>
      <c r="J927" s="5"/>
    </row>
    <row r="928" spans="2:10" ht="15">
      <c r="B928" s="236">
        <v>42964.707870370374</v>
      </c>
      <c r="C928" s="308">
        <v>100</v>
      </c>
      <c r="D928" s="307">
        <f t="shared" si="14"/>
        <v>5</v>
      </c>
      <c r="E928" s="308">
        <v>95</v>
      </c>
      <c r="F928" s="149" t="s">
        <v>843</v>
      </c>
      <c r="G928" s="309"/>
      <c r="H928" s="5"/>
      <c r="I928" s="148"/>
      <c r="J928" s="5"/>
    </row>
    <row r="929" spans="2:10" ht="15">
      <c r="B929" s="236">
        <v>42964.76972222222</v>
      </c>
      <c r="C929" s="308">
        <v>50</v>
      </c>
      <c r="D929" s="307">
        <f t="shared" si="14"/>
        <v>2.5</v>
      </c>
      <c r="E929" s="308">
        <v>47.5</v>
      </c>
      <c r="F929" s="149" t="s">
        <v>527</v>
      </c>
      <c r="G929" s="309"/>
      <c r="H929" s="5"/>
      <c r="I929" s="148"/>
      <c r="J929" s="5"/>
    </row>
    <row r="930" spans="2:10" ht="15">
      <c r="B930" s="236">
        <v>42964.770972222221</v>
      </c>
      <c r="C930" s="308">
        <v>50</v>
      </c>
      <c r="D930" s="307">
        <f t="shared" si="14"/>
        <v>2.5</v>
      </c>
      <c r="E930" s="308">
        <v>47.5</v>
      </c>
      <c r="F930" s="149" t="s">
        <v>527</v>
      </c>
      <c r="G930" s="309"/>
      <c r="H930" s="5"/>
      <c r="I930" s="148"/>
      <c r="J930" s="5"/>
    </row>
    <row r="931" spans="2:10" ht="15">
      <c r="B931" s="236">
        <v>42964.771365740744</v>
      </c>
      <c r="C931" s="308">
        <v>100</v>
      </c>
      <c r="D931" s="307">
        <f t="shared" si="14"/>
        <v>8</v>
      </c>
      <c r="E931" s="308">
        <v>92</v>
      </c>
      <c r="F931" s="149" t="s">
        <v>844</v>
      </c>
      <c r="G931" s="309"/>
      <c r="H931" s="5"/>
      <c r="I931" s="148"/>
      <c r="J931" s="5"/>
    </row>
    <row r="932" spans="2:10" ht="15">
      <c r="B932" s="236">
        <v>42964.795023148145</v>
      </c>
      <c r="C932" s="308">
        <v>50</v>
      </c>
      <c r="D932" s="307">
        <f t="shared" si="14"/>
        <v>2.5</v>
      </c>
      <c r="E932" s="308">
        <v>47.5</v>
      </c>
      <c r="F932" s="149" t="s">
        <v>845</v>
      </c>
      <c r="G932" s="309"/>
      <c r="H932" s="5"/>
      <c r="I932" s="148"/>
      <c r="J932" s="5"/>
    </row>
    <row r="933" spans="2:10" ht="15">
      <c r="B933" s="236">
        <v>42964.795914351853</v>
      </c>
      <c r="C933" s="308">
        <v>300</v>
      </c>
      <c r="D933" s="307">
        <f t="shared" si="14"/>
        <v>15</v>
      </c>
      <c r="E933" s="308">
        <v>285</v>
      </c>
      <c r="F933" s="149" t="s">
        <v>846</v>
      </c>
      <c r="G933" s="309"/>
      <c r="H933" s="5"/>
      <c r="I933" s="148"/>
      <c r="J933" s="5"/>
    </row>
    <row r="934" spans="2:10" ht="15">
      <c r="B934" s="236">
        <v>42964.815196759257</v>
      </c>
      <c r="C934" s="308">
        <v>200</v>
      </c>
      <c r="D934" s="307">
        <f t="shared" si="14"/>
        <v>10</v>
      </c>
      <c r="E934" s="308">
        <v>190</v>
      </c>
      <c r="F934" s="149" t="s">
        <v>847</v>
      </c>
      <c r="G934" s="309"/>
      <c r="H934" s="5"/>
      <c r="I934" s="148"/>
      <c r="J934" s="5"/>
    </row>
    <row r="935" spans="2:10" ht="15">
      <c r="B935" s="236">
        <v>42964.821099537039</v>
      </c>
      <c r="C935" s="308">
        <v>100</v>
      </c>
      <c r="D935" s="307">
        <f t="shared" si="14"/>
        <v>8</v>
      </c>
      <c r="E935" s="308">
        <v>92</v>
      </c>
      <c r="F935" s="149" t="s">
        <v>848</v>
      </c>
      <c r="G935" s="309"/>
      <c r="H935" s="5"/>
      <c r="I935" s="148"/>
      <c r="J935" s="5"/>
    </row>
    <row r="936" spans="2:10" ht="15">
      <c r="B936" s="236">
        <v>42964.830324074072</v>
      </c>
      <c r="C936" s="308">
        <v>100</v>
      </c>
      <c r="D936" s="307">
        <f t="shared" si="14"/>
        <v>5</v>
      </c>
      <c r="E936" s="308">
        <v>95</v>
      </c>
      <c r="F936" s="149" t="s">
        <v>849</v>
      </c>
      <c r="G936" s="309"/>
      <c r="H936" s="5"/>
      <c r="I936" s="148"/>
      <c r="J936" s="5"/>
    </row>
    <row r="937" spans="2:10" ht="15">
      <c r="B937" s="236">
        <v>42964.831747685188</v>
      </c>
      <c r="C937" s="308">
        <v>500</v>
      </c>
      <c r="D937" s="307">
        <f t="shared" si="14"/>
        <v>25</v>
      </c>
      <c r="E937" s="308">
        <v>475</v>
      </c>
      <c r="F937" s="149" t="s">
        <v>850</v>
      </c>
      <c r="G937" s="309"/>
      <c r="H937" s="5"/>
      <c r="I937" s="148"/>
      <c r="J937" s="5"/>
    </row>
    <row r="938" spans="2:10" ht="15">
      <c r="B938" s="236">
        <v>42964.833831018521</v>
      </c>
      <c r="C938" s="308">
        <v>100</v>
      </c>
      <c r="D938" s="307">
        <f t="shared" si="14"/>
        <v>5</v>
      </c>
      <c r="E938" s="308">
        <v>95</v>
      </c>
      <c r="F938" s="149" t="s">
        <v>308</v>
      </c>
      <c r="G938" s="309"/>
      <c r="H938" s="5"/>
      <c r="I938" s="148"/>
      <c r="J938" s="5"/>
    </row>
    <row r="939" spans="2:10" ht="15">
      <c r="B939" s="236">
        <v>42964.848275462966</v>
      </c>
      <c r="C939" s="308">
        <v>1000</v>
      </c>
      <c r="D939" s="307">
        <f t="shared" si="14"/>
        <v>50</v>
      </c>
      <c r="E939" s="308">
        <v>950</v>
      </c>
      <c r="F939" s="149" t="s">
        <v>851</v>
      </c>
      <c r="G939" s="309"/>
      <c r="H939" s="5"/>
      <c r="I939" s="148"/>
      <c r="J939" s="5"/>
    </row>
    <row r="940" spans="2:10" ht="15">
      <c r="B940" s="236">
        <v>42964.891435185185</v>
      </c>
      <c r="C940" s="308">
        <v>100</v>
      </c>
      <c r="D940" s="307">
        <f t="shared" si="14"/>
        <v>5</v>
      </c>
      <c r="E940" s="308">
        <v>95</v>
      </c>
      <c r="F940" s="149" t="s">
        <v>852</v>
      </c>
      <c r="G940" s="309"/>
      <c r="H940" s="5"/>
      <c r="I940" s="148"/>
      <c r="J940" s="5"/>
    </row>
    <row r="941" spans="2:10" ht="15">
      <c r="B941" s="236">
        <v>42964.921585648146</v>
      </c>
      <c r="C941" s="308">
        <v>500</v>
      </c>
      <c r="D941" s="307">
        <f t="shared" si="14"/>
        <v>40</v>
      </c>
      <c r="E941" s="308">
        <v>460</v>
      </c>
      <c r="F941" s="149" t="s">
        <v>853</v>
      </c>
      <c r="G941" s="309"/>
      <c r="H941" s="5"/>
      <c r="I941" s="148"/>
      <c r="J941" s="5"/>
    </row>
    <row r="942" spans="2:10" ht="15">
      <c r="B942" s="236">
        <v>42965.046180555553</v>
      </c>
      <c r="C942" s="308">
        <v>500</v>
      </c>
      <c r="D942" s="307">
        <f t="shared" si="14"/>
        <v>25</v>
      </c>
      <c r="E942" s="308">
        <v>475</v>
      </c>
      <c r="F942" s="149" t="s">
        <v>491</v>
      </c>
      <c r="G942" s="309"/>
      <c r="H942" s="5"/>
      <c r="I942" s="148"/>
      <c r="J942" s="5"/>
    </row>
    <row r="943" spans="2:10" ht="15">
      <c r="B943" s="236">
        <v>42965.111064814817</v>
      </c>
      <c r="C943" s="308">
        <v>100</v>
      </c>
      <c r="D943" s="307">
        <f t="shared" si="14"/>
        <v>5</v>
      </c>
      <c r="E943" s="308">
        <v>95</v>
      </c>
      <c r="F943" s="149" t="s">
        <v>854</v>
      </c>
      <c r="G943" s="309"/>
      <c r="H943" s="5"/>
      <c r="I943" s="148"/>
      <c r="J943" s="5"/>
    </row>
    <row r="944" spans="2:10" ht="15">
      <c r="B944" s="236">
        <v>42965.149571759262</v>
      </c>
      <c r="C944" s="308">
        <v>200</v>
      </c>
      <c r="D944" s="307">
        <f t="shared" si="14"/>
        <v>10</v>
      </c>
      <c r="E944" s="308">
        <v>190</v>
      </c>
      <c r="F944" s="149" t="s">
        <v>597</v>
      </c>
      <c r="G944" s="309"/>
      <c r="H944" s="5"/>
      <c r="I944" s="148"/>
      <c r="J944" s="5"/>
    </row>
    <row r="945" spans="2:10" ht="15">
      <c r="B945" s="236">
        <v>42965.262673611112</v>
      </c>
      <c r="C945" s="308">
        <v>1000</v>
      </c>
      <c r="D945" s="307">
        <f t="shared" si="14"/>
        <v>50</v>
      </c>
      <c r="E945" s="308">
        <v>950</v>
      </c>
      <c r="F945" s="149" t="s">
        <v>855</v>
      </c>
      <c r="G945" s="309"/>
      <c r="H945" s="5"/>
      <c r="I945" s="148"/>
      <c r="J945" s="5"/>
    </row>
    <row r="946" spans="2:10" ht="15">
      <c r="B946" s="236">
        <v>42965.273657407408</v>
      </c>
      <c r="C946" s="308">
        <v>75</v>
      </c>
      <c r="D946" s="307">
        <f t="shared" si="14"/>
        <v>3.75</v>
      </c>
      <c r="E946" s="308">
        <v>71.25</v>
      </c>
      <c r="F946" s="149" t="s">
        <v>856</v>
      </c>
      <c r="G946" s="309"/>
      <c r="H946" s="5"/>
      <c r="I946" s="148"/>
      <c r="J946" s="5"/>
    </row>
    <row r="947" spans="2:10" ht="15">
      <c r="B947" s="236">
        <v>42965.309386574074</v>
      </c>
      <c r="C947" s="308">
        <v>100</v>
      </c>
      <c r="D947" s="307">
        <f t="shared" si="14"/>
        <v>5</v>
      </c>
      <c r="E947" s="308">
        <v>95</v>
      </c>
      <c r="F947" s="149" t="s">
        <v>857</v>
      </c>
      <c r="G947" s="309"/>
      <c r="H947" s="5"/>
      <c r="I947" s="148"/>
      <c r="J947" s="5"/>
    </row>
    <row r="948" spans="2:10" ht="15">
      <c r="B948" s="236">
        <v>42965.376967592594</v>
      </c>
      <c r="C948" s="308">
        <v>100</v>
      </c>
      <c r="D948" s="307">
        <f t="shared" si="14"/>
        <v>5</v>
      </c>
      <c r="E948" s="308">
        <v>95</v>
      </c>
      <c r="F948" s="149" t="s">
        <v>679</v>
      </c>
      <c r="G948" s="309"/>
      <c r="H948" s="5"/>
      <c r="I948" s="148"/>
      <c r="J948" s="5"/>
    </row>
    <row r="949" spans="2:10" ht="15">
      <c r="B949" s="236">
        <v>42965.42564814815</v>
      </c>
      <c r="C949" s="308">
        <v>50</v>
      </c>
      <c r="D949" s="307">
        <f t="shared" si="14"/>
        <v>2.5</v>
      </c>
      <c r="E949" s="308">
        <v>47.5</v>
      </c>
      <c r="F949" s="149" t="s">
        <v>858</v>
      </c>
      <c r="G949" s="309"/>
      <c r="H949" s="5"/>
      <c r="I949" s="148"/>
      <c r="J949" s="5"/>
    </row>
    <row r="950" spans="2:10" ht="15">
      <c r="B950" s="236">
        <v>42965.439120370371</v>
      </c>
      <c r="C950" s="308">
        <v>70</v>
      </c>
      <c r="D950" s="307">
        <f t="shared" si="14"/>
        <v>3.5</v>
      </c>
      <c r="E950" s="308">
        <v>66.5</v>
      </c>
      <c r="F950" s="149" t="s">
        <v>859</v>
      </c>
      <c r="G950" s="309"/>
      <c r="H950" s="5"/>
      <c r="I950" s="148"/>
      <c r="J950" s="5"/>
    </row>
    <row r="951" spans="2:10" ht="15">
      <c r="B951" s="236">
        <v>42965.458668981482</v>
      </c>
      <c r="C951" s="308">
        <v>100</v>
      </c>
      <c r="D951" s="307">
        <f t="shared" si="14"/>
        <v>5</v>
      </c>
      <c r="E951" s="308">
        <v>95</v>
      </c>
      <c r="F951" s="149" t="s">
        <v>860</v>
      </c>
      <c r="G951" s="309"/>
      <c r="H951" s="5"/>
      <c r="I951" s="148"/>
      <c r="J951" s="5"/>
    </row>
    <row r="952" spans="2:10" ht="15">
      <c r="B952" s="236">
        <v>42965.458796296298</v>
      </c>
      <c r="C952" s="308">
        <v>500</v>
      </c>
      <c r="D952" s="307">
        <f t="shared" si="14"/>
        <v>40</v>
      </c>
      <c r="E952" s="308">
        <v>460</v>
      </c>
      <c r="F952" s="149" t="s">
        <v>861</v>
      </c>
      <c r="G952" s="309"/>
      <c r="H952" s="5"/>
      <c r="I952" s="148"/>
      <c r="J952" s="5"/>
    </row>
    <row r="953" spans="2:10" ht="15">
      <c r="B953" s="236">
        <v>42965.458796296298</v>
      </c>
      <c r="C953" s="308">
        <v>500</v>
      </c>
      <c r="D953" s="307">
        <f t="shared" si="14"/>
        <v>25</v>
      </c>
      <c r="E953" s="308">
        <v>475</v>
      </c>
      <c r="F953" s="149" t="s">
        <v>862</v>
      </c>
      <c r="G953" s="309"/>
      <c r="H953" s="5"/>
      <c r="I953" s="148"/>
      <c r="J953" s="5"/>
    </row>
    <row r="954" spans="2:10" ht="15">
      <c r="B954" s="236">
        <v>42965.458807870367</v>
      </c>
      <c r="C954" s="308">
        <v>50</v>
      </c>
      <c r="D954" s="307">
        <f t="shared" si="14"/>
        <v>4</v>
      </c>
      <c r="E954" s="308">
        <v>46</v>
      </c>
      <c r="F954" s="149" t="s">
        <v>863</v>
      </c>
      <c r="G954" s="309"/>
      <c r="H954" s="5"/>
      <c r="I954" s="148"/>
      <c r="J954" s="5"/>
    </row>
    <row r="955" spans="2:10" ht="15">
      <c r="B955" s="236">
        <v>42965.458912037036</v>
      </c>
      <c r="C955" s="308">
        <v>50</v>
      </c>
      <c r="D955" s="307">
        <f t="shared" si="14"/>
        <v>2.5</v>
      </c>
      <c r="E955" s="308">
        <v>47.5</v>
      </c>
      <c r="F955" s="149" t="s">
        <v>864</v>
      </c>
      <c r="G955" s="309"/>
      <c r="H955" s="5"/>
      <c r="I955" s="148"/>
      <c r="J955" s="5"/>
    </row>
    <row r="956" spans="2:10" ht="15">
      <c r="B956" s="236">
        <v>42965.459131944444</v>
      </c>
      <c r="C956" s="308">
        <v>100</v>
      </c>
      <c r="D956" s="307">
        <f t="shared" si="14"/>
        <v>8</v>
      </c>
      <c r="E956" s="308">
        <v>92</v>
      </c>
      <c r="F956" s="149" t="s">
        <v>865</v>
      </c>
      <c r="G956" s="309"/>
      <c r="H956" s="5"/>
      <c r="I956" s="148"/>
      <c r="J956" s="5"/>
    </row>
    <row r="957" spans="2:10" ht="15">
      <c r="B957" s="236">
        <v>42965.459201388891</v>
      </c>
      <c r="C957" s="308">
        <v>200</v>
      </c>
      <c r="D957" s="307">
        <f t="shared" si="14"/>
        <v>10</v>
      </c>
      <c r="E957" s="308">
        <v>190</v>
      </c>
      <c r="F957" s="149" t="s">
        <v>866</v>
      </c>
      <c r="G957" s="309"/>
      <c r="H957" s="5"/>
      <c r="I957" s="148"/>
      <c r="J957" s="5"/>
    </row>
    <row r="958" spans="2:10" ht="15">
      <c r="B958" s="236">
        <v>42965.45921296296</v>
      </c>
      <c r="C958" s="308">
        <v>200</v>
      </c>
      <c r="D958" s="307">
        <f t="shared" si="14"/>
        <v>16</v>
      </c>
      <c r="E958" s="308">
        <v>184</v>
      </c>
      <c r="F958" s="149" t="s">
        <v>867</v>
      </c>
      <c r="G958" s="309"/>
      <c r="H958" s="5"/>
      <c r="I958" s="148"/>
      <c r="J958" s="5"/>
    </row>
    <row r="959" spans="2:10" ht="15">
      <c r="B959" s="236">
        <v>42965.459432870368</v>
      </c>
      <c r="C959" s="308">
        <v>200</v>
      </c>
      <c r="D959" s="307">
        <f t="shared" si="14"/>
        <v>16</v>
      </c>
      <c r="E959" s="308">
        <v>184</v>
      </c>
      <c r="F959" s="149" t="s">
        <v>868</v>
      </c>
      <c r="G959" s="309"/>
      <c r="H959" s="5"/>
      <c r="I959" s="148"/>
      <c r="J959" s="5"/>
    </row>
    <row r="960" spans="2:10" ht="15">
      <c r="B960" s="236">
        <v>42965.469664351855</v>
      </c>
      <c r="C960" s="308">
        <v>500</v>
      </c>
      <c r="D960" s="307">
        <f t="shared" si="14"/>
        <v>25</v>
      </c>
      <c r="E960" s="308">
        <v>475</v>
      </c>
      <c r="F960" s="149" t="s">
        <v>869</v>
      </c>
      <c r="G960" s="309"/>
      <c r="H960" s="5"/>
      <c r="I960" s="148"/>
      <c r="J960" s="5"/>
    </row>
    <row r="961" spans="2:10" ht="15">
      <c r="B961" s="236">
        <v>42965.472870370373</v>
      </c>
      <c r="C961" s="308">
        <v>50</v>
      </c>
      <c r="D961" s="307">
        <f t="shared" si="14"/>
        <v>3.5</v>
      </c>
      <c r="E961" s="308">
        <v>46.5</v>
      </c>
      <c r="F961" s="149" t="s">
        <v>870</v>
      </c>
      <c r="G961" s="309"/>
      <c r="H961" s="5"/>
      <c r="I961" s="148"/>
      <c r="J961" s="5"/>
    </row>
    <row r="962" spans="2:10" ht="15">
      <c r="B962" s="236">
        <v>42965.505335648151</v>
      </c>
      <c r="C962" s="308">
        <v>300</v>
      </c>
      <c r="D962" s="307">
        <f t="shared" si="14"/>
        <v>15</v>
      </c>
      <c r="E962" s="308">
        <v>285</v>
      </c>
      <c r="F962" s="149" t="s">
        <v>871</v>
      </c>
      <c r="G962" s="309"/>
      <c r="H962" s="5"/>
      <c r="I962" s="148"/>
      <c r="J962" s="5"/>
    </row>
    <row r="963" spans="2:10" ht="15">
      <c r="B963" s="236">
        <v>42965.509641203702</v>
      </c>
      <c r="C963" s="308">
        <v>500</v>
      </c>
      <c r="D963" s="307">
        <f t="shared" si="14"/>
        <v>40</v>
      </c>
      <c r="E963" s="308">
        <v>460</v>
      </c>
      <c r="F963" s="149" t="s">
        <v>872</v>
      </c>
      <c r="G963" s="309"/>
      <c r="H963" s="5"/>
      <c r="I963" s="148"/>
      <c r="J963" s="5"/>
    </row>
    <row r="964" spans="2:10" ht="15">
      <c r="B964" s="236">
        <v>42965.515335648146</v>
      </c>
      <c r="C964" s="308">
        <v>150</v>
      </c>
      <c r="D964" s="307">
        <f t="shared" si="14"/>
        <v>7.5</v>
      </c>
      <c r="E964" s="308">
        <v>142.5</v>
      </c>
      <c r="F964" s="149" t="s">
        <v>873</v>
      </c>
      <c r="G964" s="309"/>
      <c r="H964" s="5"/>
      <c r="I964" s="148"/>
      <c r="J964" s="5"/>
    </row>
    <row r="965" spans="2:10" ht="15">
      <c r="B965" s="236">
        <v>42965.516099537039</v>
      </c>
      <c r="C965" s="308">
        <v>50</v>
      </c>
      <c r="D965" s="307">
        <f t="shared" si="14"/>
        <v>2.5</v>
      </c>
      <c r="E965" s="308">
        <v>47.5</v>
      </c>
      <c r="F965" s="149" t="s">
        <v>874</v>
      </c>
      <c r="G965" s="309"/>
      <c r="H965" s="5"/>
      <c r="I965" s="148"/>
      <c r="J965" s="5"/>
    </row>
    <row r="966" spans="2:10" ht="15">
      <c r="B966" s="236">
        <v>42965.524745370371</v>
      </c>
      <c r="C966" s="308">
        <v>500</v>
      </c>
      <c r="D966" s="307">
        <f t="shared" ref="D966:D1029" si="15">C966-E966</f>
        <v>40</v>
      </c>
      <c r="E966" s="308">
        <v>460</v>
      </c>
      <c r="F966" s="149" t="s">
        <v>875</v>
      </c>
      <c r="G966" s="309"/>
      <c r="H966" s="5"/>
      <c r="I966" s="148"/>
      <c r="J966" s="5"/>
    </row>
    <row r="967" spans="2:10" ht="15">
      <c r="B967" s="236">
        <v>42965.553784722222</v>
      </c>
      <c r="C967" s="308">
        <v>125</v>
      </c>
      <c r="D967" s="307">
        <f t="shared" si="15"/>
        <v>6.25</v>
      </c>
      <c r="E967" s="308">
        <v>118.75</v>
      </c>
      <c r="F967" s="149" t="s">
        <v>876</v>
      </c>
      <c r="G967" s="309"/>
      <c r="H967" s="5"/>
      <c r="I967" s="148"/>
      <c r="J967" s="5"/>
    </row>
    <row r="968" spans="2:10" ht="15">
      <c r="B968" s="236">
        <v>42965.574490740742</v>
      </c>
      <c r="C968" s="308">
        <v>50</v>
      </c>
      <c r="D968" s="307">
        <f t="shared" si="15"/>
        <v>2.5</v>
      </c>
      <c r="E968" s="308">
        <v>47.5</v>
      </c>
      <c r="F968" s="149" t="s">
        <v>153</v>
      </c>
      <c r="G968" s="309"/>
      <c r="H968" s="5"/>
      <c r="I968" s="148"/>
      <c r="J968" s="5"/>
    </row>
    <row r="969" spans="2:10" ht="15">
      <c r="B969" s="236">
        <v>42965.576932870368</v>
      </c>
      <c r="C969" s="308">
        <v>50</v>
      </c>
      <c r="D969" s="307">
        <f t="shared" si="15"/>
        <v>2.5</v>
      </c>
      <c r="E969" s="308">
        <v>47.5</v>
      </c>
      <c r="F969" s="149" t="s">
        <v>306</v>
      </c>
      <c r="G969" s="309"/>
      <c r="H969" s="5"/>
      <c r="I969" s="148"/>
      <c r="J969" s="5"/>
    </row>
    <row r="970" spans="2:10" ht="15">
      <c r="B970" s="236">
        <v>42965.621817129628</v>
      </c>
      <c r="C970" s="308">
        <v>50</v>
      </c>
      <c r="D970" s="307">
        <f t="shared" si="15"/>
        <v>2.5</v>
      </c>
      <c r="E970" s="308">
        <v>47.5</v>
      </c>
      <c r="F970" s="149" t="s">
        <v>877</v>
      </c>
      <c r="G970" s="309"/>
      <c r="H970" s="5"/>
      <c r="I970" s="148"/>
      <c r="J970" s="5"/>
    </row>
    <row r="971" spans="2:10" ht="15">
      <c r="B971" s="236">
        <v>42965.622118055559</v>
      </c>
      <c r="C971" s="308">
        <v>70</v>
      </c>
      <c r="D971" s="307">
        <f t="shared" si="15"/>
        <v>3.5</v>
      </c>
      <c r="E971" s="308">
        <v>66.5</v>
      </c>
      <c r="F971" s="149" t="s">
        <v>878</v>
      </c>
      <c r="G971" s="309"/>
      <c r="H971" s="5"/>
      <c r="I971" s="148"/>
      <c r="J971" s="5"/>
    </row>
    <row r="972" spans="2:10" ht="15">
      <c r="B972" s="236">
        <v>42965.658738425926</v>
      </c>
      <c r="C972" s="308">
        <v>2000</v>
      </c>
      <c r="D972" s="307">
        <f t="shared" si="15"/>
        <v>140</v>
      </c>
      <c r="E972" s="308">
        <v>1860</v>
      </c>
      <c r="F972" s="149" t="s">
        <v>879</v>
      </c>
      <c r="G972" s="309"/>
      <c r="H972" s="5"/>
      <c r="I972" s="148"/>
      <c r="J972" s="5"/>
    </row>
    <row r="973" spans="2:10" ht="15">
      <c r="B973" s="236">
        <v>42965.673125000001</v>
      </c>
      <c r="C973" s="308">
        <v>50</v>
      </c>
      <c r="D973" s="307">
        <f t="shared" si="15"/>
        <v>4</v>
      </c>
      <c r="E973" s="308">
        <v>46</v>
      </c>
      <c r="F973" s="149" t="s">
        <v>880</v>
      </c>
      <c r="G973" s="309"/>
      <c r="H973" s="5"/>
      <c r="I973" s="148"/>
      <c r="J973" s="5"/>
    </row>
    <row r="974" spans="2:10" ht="15">
      <c r="B974" s="236">
        <v>42965.674363425926</v>
      </c>
      <c r="C974" s="308">
        <v>200</v>
      </c>
      <c r="D974" s="307">
        <f t="shared" si="15"/>
        <v>10</v>
      </c>
      <c r="E974" s="308">
        <v>190</v>
      </c>
      <c r="F974" s="149" t="s">
        <v>679</v>
      </c>
      <c r="G974" s="309"/>
      <c r="H974" s="5"/>
      <c r="I974" s="148"/>
      <c r="J974" s="5"/>
    </row>
    <row r="975" spans="2:10" ht="15">
      <c r="B975" s="236">
        <v>42965.718842592592</v>
      </c>
      <c r="C975" s="308">
        <v>400</v>
      </c>
      <c r="D975" s="307">
        <f t="shared" si="15"/>
        <v>20</v>
      </c>
      <c r="E975" s="308">
        <v>380</v>
      </c>
      <c r="F975" s="149" t="s">
        <v>453</v>
      </c>
      <c r="G975" s="309"/>
      <c r="H975" s="5"/>
      <c r="I975" s="148"/>
      <c r="J975" s="5"/>
    </row>
    <row r="976" spans="2:10" ht="15">
      <c r="B976" s="236">
        <v>42965.744583333333</v>
      </c>
      <c r="C976" s="308">
        <v>150</v>
      </c>
      <c r="D976" s="307">
        <f t="shared" si="15"/>
        <v>10.5</v>
      </c>
      <c r="E976" s="308">
        <v>139.5</v>
      </c>
      <c r="F976" s="149" t="s">
        <v>593</v>
      </c>
      <c r="G976" s="309"/>
      <c r="H976" s="5"/>
      <c r="I976" s="148"/>
      <c r="J976" s="5"/>
    </row>
    <row r="977" spans="2:10" ht="15">
      <c r="B977" s="236">
        <v>42965.797199074077</v>
      </c>
      <c r="C977" s="308">
        <v>1000</v>
      </c>
      <c r="D977" s="307">
        <f t="shared" si="15"/>
        <v>50</v>
      </c>
      <c r="E977" s="308">
        <v>950</v>
      </c>
      <c r="F977" s="149" t="s">
        <v>881</v>
      </c>
      <c r="G977" s="309"/>
      <c r="H977" s="5"/>
      <c r="I977" s="148"/>
      <c r="J977" s="5"/>
    </row>
    <row r="978" spans="2:10" ht="15">
      <c r="B978" s="236">
        <v>42965.820625</v>
      </c>
      <c r="C978" s="308">
        <v>100</v>
      </c>
      <c r="D978" s="307">
        <f t="shared" si="15"/>
        <v>5</v>
      </c>
      <c r="E978" s="308">
        <v>95</v>
      </c>
      <c r="F978" s="149" t="s">
        <v>882</v>
      </c>
      <c r="G978" s="309"/>
      <c r="H978" s="5"/>
      <c r="I978" s="148"/>
      <c r="J978" s="5"/>
    </row>
    <row r="979" spans="2:10" ht="15">
      <c r="B979" s="236">
        <v>42965.896215277775</v>
      </c>
      <c r="C979" s="308">
        <v>100</v>
      </c>
      <c r="D979" s="307">
        <f t="shared" si="15"/>
        <v>7</v>
      </c>
      <c r="E979" s="308">
        <v>93</v>
      </c>
      <c r="F979" s="149" t="s">
        <v>883</v>
      </c>
      <c r="G979" s="309"/>
      <c r="H979" s="5"/>
      <c r="I979" s="148"/>
      <c r="J979" s="5"/>
    </row>
    <row r="980" spans="2:10" ht="15">
      <c r="B980" s="236">
        <v>42965.897627314815</v>
      </c>
      <c r="C980" s="308">
        <v>750</v>
      </c>
      <c r="D980" s="307">
        <f t="shared" si="15"/>
        <v>52.5</v>
      </c>
      <c r="E980" s="308">
        <v>697.5</v>
      </c>
      <c r="F980" s="149" t="s">
        <v>883</v>
      </c>
      <c r="G980" s="309"/>
      <c r="H980" s="5"/>
      <c r="I980" s="148"/>
      <c r="J980" s="5"/>
    </row>
    <row r="981" spans="2:10" ht="15">
      <c r="B981" s="236">
        <v>42965.90761574074</v>
      </c>
      <c r="C981" s="308">
        <v>3000</v>
      </c>
      <c r="D981" s="307">
        <f t="shared" si="15"/>
        <v>150</v>
      </c>
      <c r="E981" s="308">
        <v>2850</v>
      </c>
      <c r="F981" s="149" t="s">
        <v>884</v>
      </c>
      <c r="G981" s="309"/>
      <c r="H981" s="5"/>
      <c r="I981" s="148"/>
      <c r="J981" s="5"/>
    </row>
    <row r="982" spans="2:10" ht="15">
      <c r="B982" s="236">
        <v>42965.923194444447</v>
      </c>
      <c r="C982" s="308">
        <v>105</v>
      </c>
      <c r="D982" s="307">
        <f t="shared" si="15"/>
        <v>5.25</v>
      </c>
      <c r="E982" s="308">
        <v>99.75</v>
      </c>
      <c r="F982" s="149" t="s">
        <v>401</v>
      </c>
      <c r="G982" s="309"/>
      <c r="H982" s="5"/>
      <c r="I982" s="148"/>
      <c r="J982" s="5"/>
    </row>
    <row r="983" spans="2:10" ht="15">
      <c r="B983" s="236">
        <v>42965.925532407404</v>
      </c>
      <c r="C983" s="308">
        <v>50</v>
      </c>
      <c r="D983" s="307">
        <f t="shared" si="15"/>
        <v>4</v>
      </c>
      <c r="E983" s="308">
        <v>46</v>
      </c>
      <c r="F983" s="149" t="s">
        <v>885</v>
      </c>
      <c r="G983" s="309"/>
      <c r="H983" s="5"/>
      <c r="I983" s="148"/>
      <c r="J983" s="5"/>
    </row>
    <row r="984" spans="2:10" ht="15">
      <c r="B984" s="236">
        <v>42965.960405092592</v>
      </c>
      <c r="C984" s="308">
        <v>200</v>
      </c>
      <c r="D984" s="307">
        <f t="shared" si="15"/>
        <v>16</v>
      </c>
      <c r="E984" s="308">
        <v>184</v>
      </c>
      <c r="F984" s="149" t="s">
        <v>696</v>
      </c>
      <c r="G984" s="309"/>
      <c r="H984" s="5"/>
      <c r="I984" s="148"/>
      <c r="J984" s="5"/>
    </row>
    <row r="985" spans="2:10" ht="15">
      <c r="B985" s="236">
        <v>42965.988125000003</v>
      </c>
      <c r="C985" s="308">
        <v>75</v>
      </c>
      <c r="D985" s="307">
        <f t="shared" si="15"/>
        <v>6</v>
      </c>
      <c r="E985" s="308">
        <v>69</v>
      </c>
      <c r="F985" s="149" t="s">
        <v>886</v>
      </c>
      <c r="G985" s="309"/>
      <c r="H985" s="5"/>
      <c r="I985" s="148"/>
      <c r="J985" s="5"/>
    </row>
    <row r="986" spans="2:10" ht="15">
      <c r="B986" s="236">
        <v>42966.02070601852</v>
      </c>
      <c r="C986" s="308">
        <v>59</v>
      </c>
      <c r="D986" s="307">
        <f t="shared" si="15"/>
        <v>4.1300000000000026</v>
      </c>
      <c r="E986" s="308">
        <v>54.87</v>
      </c>
      <c r="F986" s="149" t="s">
        <v>887</v>
      </c>
      <c r="G986" s="309"/>
      <c r="H986" s="5"/>
      <c r="I986" s="148"/>
      <c r="J986" s="5"/>
    </row>
    <row r="987" spans="2:10" ht="15">
      <c r="B987" s="236">
        <v>42966.021319444444</v>
      </c>
      <c r="C987" s="308">
        <v>50</v>
      </c>
      <c r="D987" s="307">
        <f t="shared" si="15"/>
        <v>2.5</v>
      </c>
      <c r="E987" s="308">
        <v>47.5</v>
      </c>
      <c r="F987" s="149" t="s">
        <v>496</v>
      </c>
      <c r="G987" s="309"/>
      <c r="H987" s="5"/>
      <c r="I987" s="148"/>
      <c r="J987" s="5"/>
    </row>
    <row r="988" spans="2:10" ht="15">
      <c r="B988" s="236">
        <v>42966.031018518515</v>
      </c>
      <c r="C988" s="308">
        <v>20</v>
      </c>
      <c r="D988" s="307">
        <f t="shared" si="15"/>
        <v>1.3999999999999986</v>
      </c>
      <c r="E988" s="308">
        <v>18.600000000000001</v>
      </c>
      <c r="F988" s="149" t="s">
        <v>887</v>
      </c>
      <c r="G988" s="309"/>
      <c r="H988" s="5"/>
      <c r="I988" s="148"/>
      <c r="J988" s="5"/>
    </row>
    <row r="989" spans="2:10" ht="15">
      <c r="B989" s="236">
        <v>42966.076180555552</v>
      </c>
      <c r="C989" s="308">
        <v>30</v>
      </c>
      <c r="D989" s="307">
        <f t="shared" si="15"/>
        <v>1.5</v>
      </c>
      <c r="E989" s="308">
        <v>28.5</v>
      </c>
      <c r="F989" s="149" t="s">
        <v>888</v>
      </c>
      <c r="G989" s="309"/>
      <c r="H989" s="5"/>
      <c r="I989" s="148"/>
      <c r="J989" s="5"/>
    </row>
    <row r="990" spans="2:10" ht="15">
      <c r="B990" s="236">
        <v>42966.241608796299</v>
      </c>
      <c r="C990" s="308">
        <v>100</v>
      </c>
      <c r="D990" s="307">
        <f t="shared" si="15"/>
        <v>7</v>
      </c>
      <c r="E990" s="308">
        <v>93</v>
      </c>
      <c r="F990" s="149" t="s">
        <v>889</v>
      </c>
      <c r="G990" s="309"/>
      <c r="H990" s="5"/>
      <c r="I990" s="148"/>
      <c r="J990" s="5"/>
    </row>
    <row r="991" spans="2:10" ht="15">
      <c r="B991" s="236">
        <v>42966.247916666667</v>
      </c>
      <c r="C991" s="308">
        <v>60</v>
      </c>
      <c r="D991" s="307">
        <f t="shared" si="15"/>
        <v>4.2000000000000028</v>
      </c>
      <c r="E991" s="308">
        <v>55.8</v>
      </c>
      <c r="F991" s="149" t="s">
        <v>890</v>
      </c>
      <c r="G991" s="309"/>
      <c r="H991" s="5"/>
      <c r="I991" s="148"/>
      <c r="J991" s="5"/>
    </row>
    <row r="992" spans="2:10" ht="15">
      <c r="B992" s="236">
        <v>42966.283090277779</v>
      </c>
      <c r="C992" s="308">
        <v>1500</v>
      </c>
      <c r="D992" s="307">
        <f t="shared" si="15"/>
        <v>75</v>
      </c>
      <c r="E992" s="308">
        <v>1425</v>
      </c>
      <c r="F992" s="149" t="s">
        <v>891</v>
      </c>
      <c r="G992" s="309"/>
      <c r="H992" s="5"/>
      <c r="I992" s="148"/>
      <c r="J992" s="5"/>
    </row>
    <row r="993" spans="2:10" ht="15">
      <c r="B993" s="236">
        <v>42966.292187500003</v>
      </c>
      <c r="C993" s="308">
        <v>100</v>
      </c>
      <c r="D993" s="307">
        <f t="shared" si="15"/>
        <v>8</v>
      </c>
      <c r="E993" s="308">
        <v>92</v>
      </c>
      <c r="F993" s="149" t="s">
        <v>247</v>
      </c>
      <c r="G993" s="309"/>
      <c r="H993" s="5"/>
      <c r="I993" s="148"/>
      <c r="J993" s="5"/>
    </row>
    <row r="994" spans="2:10" ht="15">
      <c r="B994" s="236">
        <v>42966.332800925928</v>
      </c>
      <c r="C994" s="308">
        <v>100</v>
      </c>
      <c r="D994" s="307">
        <f t="shared" si="15"/>
        <v>5</v>
      </c>
      <c r="E994" s="308">
        <v>95</v>
      </c>
      <c r="F994" s="149" t="s">
        <v>892</v>
      </c>
      <c r="G994" s="309"/>
      <c r="H994" s="5"/>
      <c r="I994" s="148"/>
      <c r="J994" s="5"/>
    </row>
    <row r="995" spans="2:10" ht="15">
      <c r="B995" s="236">
        <v>42966.379560185182</v>
      </c>
      <c r="C995" s="308">
        <v>100</v>
      </c>
      <c r="D995" s="307">
        <f t="shared" si="15"/>
        <v>8</v>
      </c>
      <c r="E995" s="308">
        <v>92</v>
      </c>
      <c r="F995" s="149" t="s">
        <v>893</v>
      </c>
      <c r="G995" s="309"/>
      <c r="H995" s="5"/>
      <c r="I995" s="148"/>
      <c r="J995" s="5"/>
    </row>
    <row r="996" spans="2:10" ht="15">
      <c r="B996" s="236">
        <v>42966.391701388886</v>
      </c>
      <c r="C996" s="308">
        <v>300</v>
      </c>
      <c r="D996" s="307">
        <f t="shared" si="15"/>
        <v>21</v>
      </c>
      <c r="E996" s="308">
        <v>279</v>
      </c>
      <c r="F996" s="149" t="s">
        <v>894</v>
      </c>
      <c r="G996" s="309"/>
      <c r="H996" s="5"/>
      <c r="I996" s="148"/>
      <c r="J996" s="5"/>
    </row>
    <row r="997" spans="2:10" ht="15">
      <c r="B997" s="236">
        <v>42966.424872685187</v>
      </c>
      <c r="C997" s="308">
        <v>10</v>
      </c>
      <c r="D997" s="307">
        <f t="shared" si="15"/>
        <v>0.5</v>
      </c>
      <c r="E997" s="308">
        <v>9.5</v>
      </c>
      <c r="F997" s="149" t="s">
        <v>187</v>
      </c>
      <c r="G997" s="309"/>
      <c r="H997" s="5"/>
      <c r="I997" s="148"/>
      <c r="J997" s="5"/>
    </row>
    <row r="998" spans="2:10" ht="15">
      <c r="B998" s="236">
        <v>42966.458356481482</v>
      </c>
      <c r="C998" s="308">
        <v>100</v>
      </c>
      <c r="D998" s="307">
        <f t="shared" si="15"/>
        <v>5</v>
      </c>
      <c r="E998" s="308">
        <v>95</v>
      </c>
      <c r="F998" s="149" t="s">
        <v>895</v>
      </c>
      <c r="G998" s="309"/>
      <c r="H998" s="5"/>
      <c r="I998" s="148"/>
      <c r="J998" s="5"/>
    </row>
    <row r="999" spans="2:10" ht="15">
      <c r="B999" s="236">
        <v>42966.458402777775</v>
      </c>
      <c r="C999" s="308">
        <v>100</v>
      </c>
      <c r="D999" s="307">
        <f t="shared" si="15"/>
        <v>5</v>
      </c>
      <c r="E999" s="308">
        <v>95</v>
      </c>
      <c r="F999" s="149" t="s">
        <v>96</v>
      </c>
      <c r="G999" s="309"/>
      <c r="H999" s="5"/>
      <c r="I999" s="148"/>
      <c r="J999" s="5"/>
    </row>
    <row r="1000" spans="2:10" ht="15">
      <c r="B1000" s="236">
        <v>42966.458923611113</v>
      </c>
      <c r="C1000" s="308">
        <v>100</v>
      </c>
      <c r="D1000" s="307">
        <f t="shared" si="15"/>
        <v>7</v>
      </c>
      <c r="E1000" s="308">
        <v>93</v>
      </c>
      <c r="F1000" s="149" t="s">
        <v>896</v>
      </c>
      <c r="G1000" s="309"/>
      <c r="H1000" s="5"/>
      <c r="I1000" s="148"/>
      <c r="J1000" s="5"/>
    </row>
    <row r="1001" spans="2:10" ht="15">
      <c r="B1001" s="236">
        <v>42966.459155092591</v>
      </c>
      <c r="C1001" s="308">
        <v>50</v>
      </c>
      <c r="D1001" s="307">
        <f t="shared" si="15"/>
        <v>4</v>
      </c>
      <c r="E1001" s="308">
        <v>46</v>
      </c>
      <c r="F1001" s="149" t="s">
        <v>897</v>
      </c>
      <c r="G1001" s="309"/>
      <c r="H1001" s="5"/>
      <c r="I1001" s="148"/>
      <c r="J1001" s="5"/>
    </row>
    <row r="1002" spans="2:10" ht="15">
      <c r="B1002" s="236">
        <v>42966.459155092591</v>
      </c>
      <c r="C1002" s="308">
        <v>150</v>
      </c>
      <c r="D1002" s="307">
        <f t="shared" si="15"/>
        <v>7.5</v>
      </c>
      <c r="E1002" s="308">
        <v>142.5</v>
      </c>
      <c r="F1002" s="149" t="s">
        <v>898</v>
      </c>
      <c r="G1002" s="309"/>
      <c r="H1002" s="5"/>
      <c r="I1002" s="148"/>
      <c r="J1002" s="5"/>
    </row>
    <row r="1003" spans="2:10" ht="15">
      <c r="B1003" s="236">
        <v>42966.459351851852</v>
      </c>
      <c r="C1003" s="308">
        <v>50</v>
      </c>
      <c r="D1003" s="307">
        <f t="shared" si="15"/>
        <v>3.5</v>
      </c>
      <c r="E1003" s="308">
        <v>46.5</v>
      </c>
      <c r="F1003" s="149" t="s">
        <v>899</v>
      </c>
      <c r="G1003" s="309"/>
      <c r="H1003" s="5"/>
      <c r="I1003" s="148"/>
      <c r="J1003" s="5"/>
    </row>
    <row r="1004" spans="2:10" ht="15">
      <c r="B1004" s="236">
        <v>42966.459363425929</v>
      </c>
      <c r="C1004" s="308">
        <v>50</v>
      </c>
      <c r="D1004" s="307">
        <f t="shared" si="15"/>
        <v>2.5</v>
      </c>
      <c r="E1004" s="308">
        <v>47.5</v>
      </c>
      <c r="F1004" s="149" t="s">
        <v>900</v>
      </c>
      <c r="G1004" s="309"/>
      <c r="H1004" s="5"/>
      <c r="I1004" s="148"/>
      <c r="J1004" s="5"/>
    </row>
    <row r="1005" spans="2:10" ht="15">
      <c r="B1005" s="236">
        <v>42966.459374999999</v>
      </c>
      <c r="C1005" s="308">
        <v>100</v>
      </c>
      <c r="D1005" s="307">
        <f t="shared" si="15"/>
        <v>5</v>
      </c>
      <c r="E1005" s="308">
        <v>95</v>
      </c>
      <c r="F1005" s="149" t="s">
        <v>901</v>
      </c>
      <c r="G1005" s="309"/>
      <c r="H1005" s="5"/>
      <c r="I1005" s="148"/>
      <c r="J1005" s="5"/>
    </row>
    <row r="1006" spans="2:10" ht="15">
      <c r="B1006" s="236">
        <v>42966.459398148145</v>
      </c>
      <c r="C1006" s="308">
        <v>50</v>
      </c>
      <c r="D1006" s="307">
        <f t="shared" si="15"/>
        <v>3.5</v>
      </c>
      <c r="E1006" s="308">
        <v>46.5</v>
      </c>
      <c r="F1006" s="149" t="s">
        <v>902</v>
      </c>
      <c r="G1006" s="309"/>
      <c r="H1006" s="5"/>
      <c r="I1006" s="148"/>
      <c r="J1006" s="5"/>
    </row>
    <row r="1007" spans="2:10" ht="15">
      <c r="B1007" s="236">
        <v>42966.459421296298</v>
      </c>
      <c r="C1007" s="308">
        <v>100</v>
      </c>
      <c r="D1007" s="307">
        <f t="shared" si="15"/>
        <v>5</v>
      </c>
      <c r="E1007" s="308">
        <v>95</v>
      </c>
      <c r="F1007" s="149" t="s">
        <v>903</v>
      </c>
      <c r="G1007" s="309"/>
      <c r="H1007" s="5"/>
      <c r="I1007" s="148"/>
      <c r="J1007" s="5"/>
    </row>
    <row r="1008" spans="2:10" ht="15">
      <c r="B1008" s="236">
        <v>42966.459467592591</v>
      </c>
      <c r="C1008" s="308">
        <v>300</v>
      </c>
      <c r="D1008" s="307">
        <f t="shared" si="15"/>
        <v>15</v>
      </c>
      <c r="E1008" s="308">
        <v>285</v>
      </c>
      <c r="F1008" s="149" t="s">
        <v>562</v>
      </c>
      <c r="G1008" s="309"/>
      <c r="H1008" s="5"/>
      <c r="I1008" s="148"/>
      <c r="J1008" s="5"/>
    </row>
    <row r="1009" spans="2:10" ht="15">
      <c r="B1009" s="236">
        <v>42966.459548611114</v>
      </c>
      <c r="C1009" s="308">
        <v>50</v>
      </c>
      <c r="D1009" s="307">
        <f t="shared" si="15"/>
        <v>2.5</v>
      </c>
      <c r="E1009" s="308">
        <v>47.5</v>
      </c>
      <c r="F1009" s="149" t="s">
        <v>904</v>
      </c>
      <c r="G1009" s="309"/>
      <c r="H1009" s="5"/>
      <c r="I1009" s="148"/>
      <c r="J1009" s="5"/>
    </row>
    <row r="1010" spans="2:10" ht="15">
      <c r="B1010" s="236">
        <v>42966.459583333337</v>
      </c>
      <c r="C1010" s="308">
        <v>10</v>
      </c>
      <c r="D1010" s="307">
        <f t="shared" si="15"/>
        <v>0.69999999999999929</v>
      </c>
      <c r="E1010" s="308">
        <v>9.3000000000000007</v>
      </c>
      <c r="F1010" s="149" t="s">
        <v>905</v>
      </c>
      <c r="G1010" s="309"/>
      <c r="H1010" s="5"/>
      <c r="I1010" s="148"/>
      <c r="J1010" s="5"/>
    </row>
    <row r="1011" spans="2:10" ht="15">
      <c r="B1011" s="236">
        <v>42966.459606481483</v>
      </c>
      <c r="C1011" s="308">
        <v>10</v>
      </c>
      <c r="D1011" s="307">
        <f t="shared" si="15"/>
        <v>0.69999999999999929</v>
      </c>
      <c r="E1011" s="308">
        <v>9.3000000000000007</v>
      </c>
      <c r="F1011" s="149" t="s">
        <v>906</v>
      </c>
      <c r="G1011" s="309"/>
      <c r="H1011" s="5"/>
      <c r="I1011" s="148"/>
      <c r="J1011" s="5"/>
    </row>
    <row r="1012" spans="2:10" ht="15">
      <c r="B1012" s="236">
        <v>42966.459618055553</v>
      </c>
      <c r="C1012" s="308">
        <v>20</v>
      </c>
      <c r="D1012" s="307">
        <f t="shared" si="15"/>
        <v>1.3999999999999986</v>
      </c>
      <c r="E1012" s="308">
        <v>18.600000000000001</v>
      </c>
      <c r="F1012" s="149" t="s">
        <v>907</v>
      </c>
      <c r="G1012" s="309"/>
      <c r="H1012" s="5"/>
      <c r="I1012" s="148"/>
      <c r="J1012" s="5"/>
    </row>
    <row r="1013" spans="2:10" ht="15">
      <c r="B1013" s="236">
        <v>42966.459710648145</v>
      </c>
      <c r="C1013" s="308">
        <v>200</v>
      </c>
      <c r="D1013" s="307">
        <f t="shared" si="15"/>
        <v>10</v>
      </c>
      <c r="E1013" s="308">
        <v>190</v>
      </c>
      <c r="F1013" s="149" t="s">
        <v>904</v>
      </c>
      <c r="G1013" s="309"/>
      <c r="H1013" s="5"/>
      <c r="I1013" s="148"/>
      <c r="J1013" s="5"/>
    </row>
    <row r="1014" spans="2:10" ht="15">
      <c r="B1014" s="236">
        <v>42966.45989583333</v>
      </c>
      <c r="C1014" s="308">
        <v>200</v>
      </c>
      <c r="D1014" s="307">
        <f t="shared" si="15"/>
        <v>10</v>
      </c>
      <c r="E1014" s="308">
        <v>190</v>
      </c>
      <c r="F1014" s="149" t="s">
        <v>908</v>
      </c>
      <c r="G1014" s="309"/>
      <c r="H1014" s="5"/>
      <c r="I1014" s="148"/>
      <c r="J1014" s="5"/>
    </row>
    <row r="1015" spans="2:10" ht="15">
      <c r="B1015" s="236">
        <v>42966.459953703707</v>
      </c>
      <c r="C1015" s="308">
        <v>10</v>
      </c>
      <c r="D1015" s="307">
        <f t="shared" si="15"/>
        <v>0.69999999999999929</v>
      </c>
      <c r="E1015" s="308">
        <v>9.3000000000000007</v>
      </c>
      <c r="F1015" s="149" t="s">
        <v>909</v>
      </c>
      <c r="G1015" s="309"/>
      <c r="H1015" s="5"/>
      <c r="I1015" s="148"/>
      <c r="J1015" s="5"/>
    </row>
    <row r="1016" spans="2:10" ht="15">
      <c r="B1016" s="236">
        <v>42966.459965277776</v>
      </c>
      <c r="C1016" s="308">
        <v>50</v>
      </c>
      <c r="D1016" s="307">
        <f t="shared" si="15"/>
        <v>3.5</v>
      </c>
      <c r="E1016" s="308">
        <v>46.5</v>
      </c>
      <c r="F1016" s="149" t="s">
        <v>910</v>
      </c>
      <c r="G1016" s="309"/>
      <c r="H1016" s="5"/>
      <c r="I1016" s="148"/>
      <c r="J1016" s="5"/>
    </row>
    <row r="1017" spans="2:10" ht="15">
      <c r="B1017" s="236">
        <v>42966.460162037038</v>
      </c>
      <c r="C1017" s="308">
        <v>50</v>
      </c>
      <c r="D1017" s="307">
        <f t="shared" si="15"/>
        <v>3.5</v>
      </c>
      <c r="E1017" s="308">
        <v>46.5</v>
      </c>
      <c r="F1017" s="149" t="s">
        <v>911</v>
      </c>
      <c r="G1017" s="309"/>
      <c r="H1017" s="5"/>
      <c r="I1017" s="148"/>
      <c r="J1017" s="5"/>
    </row>
    <row r="1018" spans="2:10" ht="15">
      <c r="B1018" s="236">
        <v>42966.460196759261</v>
      </c>
      <c r="C1018" s="308">
        <v>100</v>
      </c>
      <c r="D1018" s="307">
        <f t="shared" si="15"/>
        <v>7</v>
      </c>
      <c r="E1018" s="308">
        <v>93</v>
      </c>
      <c r="F1018" s="149" t="s">
        <v>912</v>
      </c>
      <c r="G1018" s="309"/>
      <c r="H1018" s="5"/>
      <c r="I1018" s="148"/>
      <c r="J1018" s="5"/>
    </row>
    <row r="1019" spans="2:10" ht="15">
      <c r="B1019" s="236">
        <v>42966.460266203707</v>
      </c>
      <c r="C1019" s="308">
        <v>100</v>
      </c>
      <c r="D1019" s="307">
        <f t="shared" si="15"/>
        <v>7</v>
      </c>
      <c r="E1019" s="308">
        <v>93</v>
      </c>
      <c r="F1019" s="149" t="s">
        <v>913</v>
      </c>
      <c r="G1019" s="309"/>
      <c r="H1019" s="5"/>
      <c r="I1019" s="148"/>
      <c r="J1019" s="5"/>
    </row>
    <row r="1020" spans="2:10" ht="15">
      <c r="B1020" s="236">
        <v>42966.460347222222</v>
      </c>
      <c r="C1020" s="308">
        <v>100</v>
      </c>
      <c r="D1020" s="307">
        <f t="shared" si="15"/>
        <v>8</v>
      </c>
      <c r="E1020" s="308">
        <v>92</v>
      </c>
      <c r="F1020" s="149" t="s">
        <v>914</v>
      </c>
      <c r="G1020" s="309"/>
      <c r="H1020" s="5"/>
      <c r="I1020" s="148"/>
      <c r="J1020" s="5"/>
    </row>
    <row r="1021" spans="2:10" ht="15">
      <c r="B1021" s="236">
        <v>42966.460717592592</v>
      </c>
      <c r="C1021" s="308">
        <v>100</v>
      </c>
      <c r="D1021" s="307">
        <f t="shared" si="15"/>
        <v>5</v>
      </c>
      <c r="E1021" s="308">
        <v>95</v>
      </c>
      <c r="F1021" s="149" t="s">
        <v>915</v>
      </c>
      <c r="G1021" s="309"/>
      <c r="H1021" s="5"/>
      <c r="I1021" s="148"/>
      <c r="J1021" s="5"/>
    </row>
    <row r="1022" spans="2:10" ht="15">
      <c r="B1022" s="236">
        <v>42966.486041666663</v>
      </c>
      <c r="C1022" s="308">
        <v>150</v>
      </c>
      <c r="D1022" s="307">
        <f t="shared" si="15"/>
        <v>12</v>
      </c>
      <c r="E1022" s="308">
        <v>138</v>
      </c>
      <c r="F1022" s="149" t="s">
        <v>916</v>
      </c>
      <c r="G1022" s="309"/>
      <c r="H1022" s="5"/>
      <c r="I1022" s="148"/>
      <c r="J1022" s="5"/>
    </row>
    <row r="1023" spans="2:10" ht="15">
      <c r="B1023" s="236">
        <v>42966.49590277778</v>
      </c>
      <c r="C1023" s="308">
        <v>150</v>
      </c>
      <c r="D1023" s="307">
        <f t="shared" si="15"/>
        <v>7.5</v>
      </c>
      <c r="E1023" s="308">
        <v>142.5</v>
      </c>
      <c r="F1023" s="149" t="s">
        <v>506</v>
      </c>
      <c r="G1023" s="309"/>
      <c r="H1023" s="5"/>
      <c r="I1023" s="148"/>
      <c r="J1023" s="5"/>
    </row>
    <row r="1024" spans="2:10" ht="15">
      <c r="B1024" s="236">
        <v>42966.511122685188</v>
      </c>
      <c r="C1024" s="308">
        <v>10</v>
      </c>
      <c r="D1024" s="307">
        <f t="shared" si="15"/>
        <v>0.5</v>
      </c>
      <c r="E1024" s="308">
        <v>9.5</v>
      </c>
      <c r="F1024" s="149" t="s">
        <v>187</v>
      </c>
      <c r="G1024" s="309"/>
      <c r="H1024" s="5"/>
      <c r="I1024" s="148"/>
      <c r="J1024" s="5"/>
    </row>
    <row r="1025" spans="2:10" ht="15">
      <c r="B1025" s="236">
        <v>42966.531041666669</v>
      </c>
      <c r="C1025" s="308">
        <v>300</v>
      </c>
      <c r="D1025" s="307">
        <f t="shared" si="15"/>
        <v>21</v>
      </c>
      <c r="E1025" s="308">
        <v>279</v>
      </c>
      <c r="F1025" s="149" t="s">
        <v>917</v>
      </c>
      <c r="G1025" s="309"/>
      <c r="H1025" s="5"/>
      <c r="I1025" s="148"/>
      <c r="J1025" s="5"/>
    </row>
    <row r="1026" spans="2:10" ht="15">
      <c r="B1026" s="236">
        <v>42966.532881944448</v>
      </c>
      <c r="C1026" s="308">
        <v>100</v>
      </c>
      <c r="D1026" s="307">
        <f t="shared" si="15"/>
        <v>5</v>
      </c>
      <c r="E1026" s="308">
        <v>95</v>
      </c>
      <c r="F1026" s="149" t="s">
        <v>845</v>
      </c>
      <c r="G1026" s="309"/>
      <c r="H1026" s="5"/>
      <c r="I1026" s="148"/>
      <c r="J1026" s="5"/>
    </row>
    <row r="1027" spans="2:10" ht="15">
      <c r="B1027" s="236">
        <v>42966.554386574076</v>
      </c>
      <c r="C1027" s="308">
        <v>200</v>
      </c>
      <c r="D1027" s="307">
        <f t="shared" si="15"/>
        <v>10</v>
      </c>
      <c r="E1027" s="308">
        <v>190</v>
      </c>
      <c r="F1027" s="149" t="s">
        <v>918</v>
      </c>
      <c r="G1027" s="309"/>
      <c r="H1027" s="5"/>
      <c r="I1027" s="148"/>
      <c r="J1027" s="5"/>
    </row>
    <row r="1028" spans="2:10" ht="15">
      <c r="B1028" s="236">
        <v>42966.566805555558</v>
      </c>
      <c r="C1028" s="308">
        <v>200</v>
      </c>
      <c r="D1028" s="307">
        <f t="shared" si="15"/>
        <v>10</v>
      </c>
      <c r="E1028" s="308">
        <v>190</v>
      </c>
      <c r="F1028" s="149" t="s">
        <v>919</v>
      </c>
      <c r="G1028" s="309"/>
      <c r="H1028" s="5"/>
      <c r="I1028" s="148"/>
      <c r="J1028" s="5"/>
    </row>
    <row r="1029" spans="2:10" ht="15">
      <c r="B1029" s="236">
        <v>42966.583506944444</v>
      </c>
      <c r="C1029" s="308">
        <v>500</v>
      </c>
      <c r="D1029" s="307">
        <f t="shared" si="15"/>
        <v>40</v>
      </c>
      <c r="E1029" s="308">
        <v>460</v>
      </c>
      <c r="F1029" s="149" t="s">
        <v>920</v>
      </c>
      <c r="G1029" s="309"/>
      <c r="H1029" s="5"/>
      <c r="I1029" s="148"/>
      <c r="J1029" s="5"/>
    </row>
    <row r="1030" spans="2:10" ht="15">
      <c r="B1030" s="236">
        <v>42966.602476851855</v>
      </c>
      <c r="C1030" s="308">
        <v>3000</v>
      </c>
      <c r="D1030" s="307">
        <f t="shared" ref="D1030:D1093" si="16">C1030-E1030</f>
        <v>150</v>
      </c>
      <c r="E1030" s="308">
        <v>2850</v>
      </c>
      <c r="F1030" s="149" t="s">
        <v>884</v>
      </c>
      <c r="G1030" s="309"/>
      <c r="H1030" s="5"/>
      <c r="I1030" s="148"/>
      <c r="J1030" s="5"/>
    </row>
    <row r="1031" spans="2:10" ht="15">
      <c r="B1031" s="236">
        <v>42966.638310185182</v>
      </c>
      <c r="C1031" s="308">
        <v>300</v>
      </c>
      <c r="D1031" s="307">
        <f t="shared" si="16"/>
        <v>15</v>
      </c>
      <c r="E1031" s="308">
        <v>285</v>
      </c>
      <c r="F1031" s="149" t="s">
        <v>830</v>
      </c>
      <c r="G1031" s="309"/>
      <c r="H1031" s="5"/>
      <c r="I1031" s="148"/>
      <c r="J1031" s="5"/>
    </row>
    <row r="1032" spans="2:10" ht="15">
      <c r="B1032" s="236">
        <v>42966.713252314818</v>
      </c>
      <c r="C1032" s="308">
        <v>300</v>
      </c>
      <c r="D1032" s="307">
        <f t="shared" si="16"/>
        <v>15</v>
      </c>
      <c r="E1032" s="308">
        <v>285</v>
      </c>
      <c r="F1032" s="149" t="s">
        <v>921</v>
      </c>
      <c r="G1032" s="309"/>
      <c r="H1032" s="5"/>
      <c r="I1032" s="148"/>
      <c r="J1032" s="5"/>
    </row>
    <row r="1033" spans="2:10" ht="15">
      <c r="B1033" s="236">
        <v>42966.717453703706</v>
      </c>
      <c r="C1033" s="308">
        <v>100</v>
      </c>
      <c r="D1033" s="307">
        <f t="shared" si="16"/>
        <v>5</v>
      </c>
      <c r="E1033" s="308">
        <v>95</v>
      </c>
      <c r="F1033" s="149" t="s">
        <v>922</v>
      </c>
      <c r="G1033" s="309"/>
      <c r="H1033" s="5"/>
      <c r="I1033" s="148"/>
      <c r="J1033" s="5"/>
    </row>
    <row r="1034" spans="2:10" ht="15">
      <c r="B1034" s="236">
        <v>42966.7421412037</v>
      </c>
      <c r="C1034" s="308">
        <v>1000</v>
      </c>
      <c r="D1034" s="307">
        <f t="shared" si="16"/>
        <v>50</v>
      </c>
      <c r="E1034" s="308">
        <v>950</v>
      </c>
      <c r="F1034" s="149" t="s">
        <v>262</v>
      </c>
      <c r="G1034" s="309"/>
      <c r="H1034" s="5"/>
      <c r="I1034" s="148"/>
      <c r="J1034" s="5"/>
    </row>
    <row r="1035" spans="2:10" ht="15">
      <c r="B1035" s="236">
        <v>42966.783449074072</v>
      </c>
      <c r="C1035" s="308">
        <v>100</v>
      </c>
      <c r="D1035" s="307">
        <f t="shared" si="16"/>
        <v>7</v>
      </c>
      <c r="E1035" s="308">
        <v>93</v>
      </c>
      <c r="F1035" s="149" t="s">
        <v>923</v>
      </c>
      <c r="G1035" s="309"/>
      <c r="H1035" s="5"/>
      <c r="I1035" s="148"/>
      <c r="J1035" s="5"/>
    </row>
    <row r="1036" spans="2:10" ht="15">
      <c r="B1036" s="236">
        <v>42966.822337962964</v>
      </c>
      <c r="C1036" s="308">
        <v>50</v>
      </c>
      <c r="D1036" s="307">
        <f t="shared" si="16"/>
        <v>3.5</v>
      </c>
      <c r="E1036" s="308">
        <v>46.5</v>
      </c>
      <c r="F1036" s="149" t="s">
        <v>924</v>
      </c>
      <c r="G1036" s="309"/>
      <c r="H1036" s="5"/>
      <c r="I1036" s="148"/>
      <c r="J1036" s="5"/>
    </row>
    <row r="1037" spans="2:10" ht="15">
      <c r="B1037" s="236">
        <v>42966.873807870368</v>
      </c>
      <c r="C1037" s="308">
        <v>1000</v>
      </c>
      <c r="D1037" s="307">
        <f t="shared" si="16"/>
        <v>50</v>
      </c>
      <c r="E1037" s="308">
        <v>950</v>
      </c>
      <c r="F1037" s="149" t="s">
        <v>686</v>
      </c>
      <c r="G1037" s="309"/>
      <c r="H1037" s="5"/>
      <c r="I1037" s="148"/>
      <c r="J1037" s="5"/>
    </row>
    <row r="1038" spans="2:10" ht="15">
      <c r="B1038" s="236">
        <v>42966.886747685188</v>
      </c>
      <c r="C1038" s="308">
        <v>300</v>
      </c>
      <c r="D1038" s="307">
        <f t="shared" si="16"/>
        <v>15</v>
      </c>
      <c r="E1038" s="308">
        <v>285</v>
      </c>
      <c r="F1038" s="149" t="s">
        <v>925</v>
      </c>
      <c r="G1038" s="309"/>
      <c r="H1038" s="5"/>
      <c r="I1038" s="148"/>
      <c r="J1038" s="5"/>
    </row>
    <row r="1039" spans="2:10" ht="15">
      <c r="B1039" s="236">
        <v>42966.904421296298</v>
      </c>
      <c r="C1039" s="308">
        <v>40</v>
      </c>
      <c r="D1039" s="307">
        <f t="shared" si="16"/>
        <v>2.7999999999999972</v>
      </c>
      <c r="E1039" s="308">
        <v>37.200000000000003</v>
      </c>
      <c r="F1039" s="149" t="s">
        <v>926</v>
      </c>
      <c r="G1039" s="309"/>
      <c r="H1039" s="5"/>
      <c r="I1039" s="148"/>
      <c r="J1039" s="5"/>
    </row>
    <row r="1040" spans="2:10" ht="15">
      <c r="B1040" s="236">
        <v>42966.970949074072</v>
      </c>
      <c r="C1040" s="308">
        <v>300</v>
      </c>
      <c r="D1040" s="307">
        <f t="shared" si="16"/>
        <v>15</v>
      </c>
      <c r="E1040" s="308">
        <v>285</v>
      </c>
      <c r="F1040" s="149" t="s">
        <v>927</v>
      </c>
      <c r="G1040" s="309"/>
      <c r="H1040" s="5"/>
      <c r="I1040" s="148"/>
      <c r="J1040" s="5"/>
    </row>
    <row r="1041" spans="2:10" ht="15">
      <c r="B1041" s="236">
        <v>42966.993564814817</v>
      </c>
      <c r="C1041" s="308">
        <v>100</v>
      </c>
      <c r="D1041" s="307">
        <f t="shared" si="16"/>
        <v>8</v>
      </c>
      <c r="E1041" s="308">
        <v>92</v>
      </c>
      <c r="F1041" s="149" t="s">
        <v>310</v>
      </c>
      <c r="G1041" s="309"/>
      <c r="H1041" s="5"/>
      <c r="I1041" s="148"/>
      <c r="J1041" s="5"/>
    </row>
    <row r="1042" spans="2:10" ht="15">
      <c r="B1042" s="236">
        <v>42967.036226851851</v>
      </c>
      <c r="C1042" s="308">
        <v>200</v>
      </c>
      <c r="D1042" s="307">
        <f t="shared" si="16"/>
        <v>10</v>
      </c>
      <c r="E1042" s="308">
        <v>190</v>
      </c>
      <c r="F1042" s="149" t="s">
        <v>928</v>
      </c>
      <c r="G1042" s="309"/>
      <c r="H1042" s="5"/>
      <c r="I1042" s="148"/>
      <c r="J1042" s="5"/>
    </row>
    <row r="1043" spans="2:10" ht="15">
      <c r="B1043" s="236">
        <v>42967.052453703705</v>
      </c>
      <c r="C1043" s="308">
        <v>100</v>
      </c>
      <c r="D1043" s="307">
        <f t="shared" si="16"/>
        <v>8</v>
      </c>
      <c r="E1043" s="308">
        <v>92</v>
      </c>
      <c r="F1043" s="149" t="s">
        <v>929</v>
      </c>
      <c r="G1043" s="309"/>
      <c r="H1043" s="5"/>
      <c r="I1043" s="148"/>
      <c r="J1043" s="5"/>
    </row>
    <row r="1044" spans="2:10" ht="15">
      <c r="B1044" s="236">
        <v>42967.375787037039</v>
      </c>
      <c r="C1044" s="308">
        <v>2000</v>
      </c>
      <c r="D1044" s="307">
        <f t="shared" si="16"/>
        <v>160</v>
      </c>
      <c r="E1044" s="308">
        <v>1840</v>
      </c>
      <c r="F1044" s="149" t="s">
        <v>653</v>
      </c>
      <c r="G1044" s="309"/>
      <c r="H1044" s="5"/>
      <c r="I1044" s="148"/>
      <c r="J1044" s="5"/>
    </row>
    <row r="1045" spans="2:10" ht="15">
      <c r="B1045" s="236">
        <v>42967.395833333336</v>
      </c>
      <c r="C1045" s="308">
        <v>100</v>
      </c>
      <c r="D1045" s="307">
        <f t="shared" si="16"/>
        <v>8</v>
      </c>
      <c r="E1045" s="308">
        <v>92</v>
      </c>
      <c r="F1045" s="149" t="s">
        <v>192</v>
      </c>
      <c r="G1045" s="309"/>
      <c r="H1045" s="5"/>
      <c r="I1045" s="148"/>
      <c r="J1045" s="5"/>
    </row>
    <row r="1046" spans="2:10" ht="15">
      <c r="B1046" s="236">
        <v>42967.458749999998</v>
      </c>
      <c r="C1046" s="308">
        <v>50</v>
      </c>
      <c r="D1046" s="307">
        <f t="shared" si="16"/>
        <v>3.5</v>
      </c>
      <c r="E1046" s="308">
        <v>46.5</v>
      </c>
      <c r="F1046" s="149" t="s">
        <v>930</v>
      </c>
      <c r="G1046" s="309"/>
      <c r="H1046" s="5"/>
      <c r="I1046" s="148"/>
      <c r="J1046" s="5"/>
    </row>
    <row r="1047" spans="2:10" ht="15">
      <c r="B1047" s="236">
        <v>42967.458854166667</v>
      </c>
      <c r="C1047" s="308">
        <v>200</v>
      </c>
      <c r="D1047" s="307">
        <f t="shared" si="16"/>
        <v>14</v>
      </c>
      <c r="E1047" s="308">
        <v>186</v>
      </c>
      <c r="F1047" s="149" t="s">
        <v>421</v>
      </c>
      <c r="G1047" s="309"/>
      <c r="H1047" s="5"/>
      <c r="I1047" s="148"/>
      <c r="J1047" s="5"/>
    </row>
    <row r="1048" spans="2:10" ht="15">
      <c r="B1048" s="236">
        <v>42967.458912037036</v>
      </c>
      <c r="C1048" s="308">
        <v>50</v>
      </c>
      <c r="D1048" s="307">
        <f t="shared" si="16"/>
        <v>2.5</v>
      </c>
      <c r="E1048" s="308">
        <v>47.5</v>
      </c>
      <c r="F1048" s="149" t="s">
        <v>931</v>
      </c>
      <c r="G1048" s="309"/>
      <c r="H1048" s="5"/>
      <c r="I1048" s="148"/>
      <c r="J1048" s="5"/>
    </row>
    <row r="1049" spans="2:10" ht="15">
      <c r="B1049" s="236">
        <v>42967.459317129629</v>
      </c>
      <c r="C1049" s="308">
        <v>200</v>
      </c>
      <c r="D1049" s="307">
        <f t="shared" si="16"/>
        <v>16</v>
      </c>
      <c r="E1049" s="308">
        <v>184</v>
      </c>
      <c r="F1049" s="149" t="s">
        <v>932</v>
      </c>
      <c r="G1049" s="309"/>
      <c r="H1049" s="5"/>
      <c r="I1049" s="148"/>
      <c r="J1049" s="5"/>
    </row>
    <row r="1050" spans="2:10" ht="15">
      <c r="B1050" s="236">
        <v>42967.459351851852</v>
      </c>
      <c r="C1050" s="308">
        <v>100</v>
      </c>
      <c r="D1050" s="307">
        <f t="shared" si="16"/>
        <v>5</v>
      </c>
      <c r="E1050" s="308">
        <v>95</v>
      </c>
      <c r="F1050" s="149" t="s">
        <v>933</v>
      </c>
      <c r="G1050" s="309"/>
      <c r="H1050" s="5"/>
      <c r="I1050" s="148"/>
      <c r="J1050" s="5"/>
    </row>
    <row r="1051" spans="2:10" ht="15">
      <c r="B1051" s="236">
        <v>42967.45989583333</v>
      </c>
      <c r="C1051" s="308">
        <v>100</v>
      </c>
      <c r="D1051" s="307">
        <f t="shared" si="16"/>
        <v>5</v>
      </c>
      <c r="E1051" s="308">
        <v>95</v>
      </c>
      <c r="F1051" s="149" t="s">
        <v>934</v>
      </c>
      <c r="G1051" s="309"/>
      <c r="H1051" s="5"/>
      <c r="I1051" s="148"/>
      <c r="J1051" s="5"/>
    </row>
    <row r="1052" spans="2:10" ht="15">
      <c r="B1052" s="236">
        <v>42967.459953703707</v>
      </c>
      <c r="C1052" s="308">
        <v>300</v>
      </c>
      <c r="D1052" s="307">
        <f t="shared" si="16"/>
        <v>15</v>
      </c>
      <c r="E1052" s="308">
        <v>285</v>
      </c>
      <c r="F1052" s="149" t="s">
        <v>935</v>
      </c>
      <c r="G1052" s="309"/>
      <c r="H1052" s="5"/>
      <c r="I1052" s="148"/>
      <c r="J1052" s="5"/>
    </row>
    <row r="1053" spans="2:10" ht="15">
      <c r="B1053" s="236">
        <v>42967.477303240739</v>
      </c>
      <c r="C1053" s="308">
        <v>150</v>
      </c>
      <c r="D1053" s="307">
        <f t="shared" si="16"/>
        <v>7.5</v>
      </c>
      <c r="E1053" s="308">
        <v>142.5</v>
      </c>
      <c r="F1053" s="149" t="s">
        <v>779</v>
      </c>
      <c r="G1053" s="309"/>
      <c r="H1053" s="5"/>
      <c r="I1053" s="148"/>
      <c r="J1053" s="5"/>
    </row>
    <row r="1054" spans="2:10" ht="15">
      <c r="B1054" s="236">
        <v>42967.517002314817</v>
      </c>
      <c r="C1054" s="308">
        <v>300</v>
      </c>
      <c r="D1054" s="307">
        <f t="shared" si="16"/>
        <v>21</v>
      </c>
      <c r="E1054" s="308">
        <v>279</v>
      </c>
      <c r="F1054" s="149" t="s">
        <v>936</v>
      </c>
      <c r="G1054" s="309"/>
      <c r="H1054" s="5"/>
      <c r="I1054" s="148"/>
      <c r="J1054" s="5"/>
    </row>
    <row r="1055" spans="2:10" ht="15">
      <c r="B1055" s="236">
        <v>42967.544606481482</v>
      </c>
      <c r="C1055" s="308">
        <v>500</v>
      </c>
      <c r="D1055" s="307">
        <f t="shared" si="16"/>
        <v>25</v>
      </c>
      <c r="E1055" s="308">
        <v>475</v>
      </c>
      <c r="F1055" s="149" t="s">
        <v>845</v>
      </c>
      <c r="G1055" s="309"/>
      <c r="H1055" s="5"/>
      <c r="I1055" s="148"/>
      <c r="J1055" s="5"/>
    </row>
    <row r="1056" spans="2:10" ht="15">
      <c r="B1056" s="236">
        <v>42967.583518518521</v>
      </c>
      <c r="C1056" s="308">
        <v>100</v>
      </c>
      <c r="D1056" s="307">
        <f t="shared" si="16"/>
        <v>8</v>
      </c>
      <c r="E1056" s="308">
        <v>92</v>
      </c>
      <c r="F1056" s="149" t="s">
        <v>937</v>
      </c>
      <c r="G1056" s="309"/>
      <c r="H1056" s="5"/>
      <c r="I1056" s="148"/>
      <c r="J1056" s="5"/>
    </row>
    <row r="1057" spans="2:10" ht="15">
      <c r="B1057" s="236">
        <v>42967.584085648145</v>
      </c>
      <c r="C1057" s="308">
        <v>100</v>
      </c>
      <c r="D1057" s="307">
        <f t="shared" si="16"/>
        <v>5</v>
      </c>
      <c r="E1057" s="308">
        <v>95</v>
      </c>
      <c r="F1057" s="149" t="s">
        <v>938</v>
      </c>
      <c r="G1057" s="309"/>
      <c r="H1057" s="5"/>
      <c r="I1057" s="148"/>
      <c r="J1057" s="5"/>
    </row>
    <row r="1058" spans="2:10" ht="15">
      <c r="B1058" s="236">
        <v>42967.585914351854</v>
      </c>
      <c r="C1058" s="308">
        <v>100</v>
      </c>
      <c r="D1058" s="307">
        <f t="shared" si="16"/>
        <v>5</v>
      </c>
      <c r="E1058" s="308">
        <v>95</v>
      </c>
      <c r="F1058" s="149" t="s">
        <v>938</v>
      </c>
      <c r="G1058" s="309"/>
      <c r="H1058" s="5"/>
      <c r="I1058" s="148"/>
      <c r="J1058" s="5"/>
    </row>
    <row r="1059" spans="2:10" ht="15">
      <c r="B1059" s="236">
        <v>42967.675300925926</v>
      </c>
      <c r="C1059" s="308">
        <v>50</v>
      </c>
      <c r="D1059" s="307">
        <f t="shared" si="16"/>
        <v>2.5</v>
      </c>
      <c r="E1059" s="308">
        <v>47.5</v>
      </c>
      <c r="F1059" s="149" t="s">
        <v>939</v>
      </c>
      <c r="G1059" s="309"/>
      <c r="H1059" s="5"/>
      <c r="I1059" s="148"/>
      <c r="J1059" s="5"/>
    </row>
    <row r="1060" spans="2:10" ht="15">
      <c r="B1060" s="236">
        <v>42967.684803240743</v>
      </c>
      <c r="C1060" s="308">
        <v>100</v>
      </c>
      <c r="D1060" s="307">
        <f t="shared" si="16"/>
        <v>7</v>
      </c>
      <c r="E1060" s="308">
        <v>93</v>
      </c>
      <c r="F1060" s="149" t="s">
        <v>940</v>
      </c>
      <c r="G1060" s="309"/>
      <c r="H1060" s="5"/>
      <c r="I1060" s="148"/>
      <c r="J1060" s="5"/>
    </row>
    <row r="1061" spans="2:10" ht="15">
      <c r="B1061" s="236">
        <v>42967.761712962965</v>
      </c>
      <c r="C1061" s="308">
        <v>50</v>
      </c>
      <c r="D1061" s="307">
        <f t="shared" si="16"/>
        <v>4</v>
      </c>
      <c r="E1061" s="308">
        <v>46</v>
      </c>
      <c r="F1061" s="149" t="s">
        <v>941</v>
      </c>
      <c r="G1061" s="309"/>
      <c r="H1061" s="5"/>
      <c r="I1061" s="148"/>
      <c r="J1061" s="5"/>
    </row>
    <row r="1062" spans="2:10" ht="15">
      <c r="B1062" s="236">
        <v>42967.763935185183</v>
      </c>
      <c r="C1062" s="308">
        <v>150</v>
      </c>
      <c r="D1062" s="307">
        <f t="shared" si="16"/>
        <v>12</v>
      </c>
      <c r="E1062" s="308">
        <v>138</v>
      </c>
      <c r="F1062" s="149" t="s">
        <v>941</v>
      </c>
      <c r="G1062" s="309"/>
      <c r="H1062" s="5"/>
      <c r="I1062" s="148"/>
      <c r="J1062" s="5"/>
    </row>
    <row r="1063" spans="2:10" ht="15">
      <c r="B1063" s="236">
        <v>42967.764305555553</v>
      </c>
      <c r="C1063" s="308">
        <v>1000</v>
      </c>
      <c r="D1063" s="307">
        <f t="shared" si="16"/>
        <v>50</v>
      </c>
      <c r="E1063" s="308">
        <v>950</v>
      </c>
      <c r="F1063" s="149" t="s">
        <v>942</v>
      </c>
      <c r="G1063" s="309"/>
      <c r="H1063" s="5"/>
      <c r="I1063" s="148"/>
      <c r="J1063" s="5"/>
    </row>
    <row r="1064" spans="2:10" ht="15">
      <c r="B1064" s="236">
        <v>42967.79184027778</v>
      </c>
      <c r="C1064" s="308">
        <v>550</v>
      </c>
      <c r="D1064" s="307">
        <f t="shared" si="16"/>
        <v>27.5</v>
      </c>
      <c r="E1064" s="308">
        <v>522.5</v>
      </c>
      <c r="F1064" s="149" t="s">
        <v>453</v>
      </c>
      <c r="G1064" s="309"/>
      <c r="H1064" s="5"/>
      <c r="I1064" s="148"/>
      <c r="J1064" s="5"/>
    </row>
    <row r="1065" spans="2:10" ht="15">
      <c r="B1065" s="236">
        <v>42967.804942129631</v>
      </c>
      <c r="C1065" s="308">
        <v>50</v>
      </c>
      <c r="D1065" s="307">
        <f t="shared" si="16"/>
        <v>3.5</v>
      </c>
      <c r="E1065" s="308">
        <v>46.5</v>
      </c>
      <c r="F1065" s="149" t="s">
        <v>943</v>
      </c>
      <c r="G1065" s="309"/>
      <c r="H1065" s="5"/>
      <c r="I1065" s="148"/>
      <c r="J1065" s="5"/>
    </row>
    <row r="1066" spans="2:10" ht="15">
      <c r="B1066" s="236">
        <v>42967.880439814813</v>
      </c>
      <c r="C1066" s="308">
        <v>100</v>
      </c>
      <c r="D1066" s="307">
        <f t="shared" si="16"/>
        <v>8</v>
      </c>
      <c r="E1066" s="308">
        <v>92</v>
      </c>
      <c r="F1066" s="149" t="s">
        <v>944</v>
      </c>
      <c r="G1066" s="309"/>
      <c r="H1066" s="5"/>
      <c r="I1066" s="148"/>
      <c r="J1066" s="5"/>
    </row>
    <row r="1067" spans="2:10" ht="15">
      <c r="B1067" s="236">
        <v>42967.882407407407</v>
      </c>
      <c r="C1067" s="308">
        <v>100</v>
      </c>
      <c r="D1067" s="307">
        <f t="shared" si="16"/>
        <v>5</v>
      </c>
      <c r="E1067" s="308">
        <v>95</v>
      </c>
      <c r="F1067" s="149" t="s">
        <v>356</v>
      </c>
      <c r="G1067" s="309"/>
      <c r="H1067" s="5"/>
      <c r="I1067" s="148"/>
      <c r="J1067" s="5"/>
    </row>
    <row r="1068" spans="2:10" ht="15">
      <c r="B1068" s="236">
        <v>42967.924143518518</v>
      </c>
      <c r="C1068" s="308">
        <v>190</v>
      </c>
      <c r="D1068" s="307">
        <f t="shared" si="16"/>
        <v>15.199999999999989</v>
      </c>
      <c r="E1068" s="308">
        <v>174.8</v>
      </c>
      <c r="F1068" s="149" t="s">
        <v>926</v>
      </c>
      <c r="G1068" s="309"/>
      <c r="H1068" s="5"/>
      <c r="I1068" s="148"/>
      <c r="J1068" s="5"/>
    </row>
    <row r="1069" spans="2:10" ht="15">
      <c r="B1069" s="236">
        <v>42967.950729166667</v>
      </c>
      <c r="C1069" s="308">
        <v>50</v>
      </c>
      <c r="D1069" s="307">
        <f t="shared" si="16"/>
        <v>3.5</v>
      </c>
      <c r="E1069" s="308">
        <v>46.5</v>
      </c>
      <c r="F1069" s="149" t="s">
        <v>945</v>
      </c>
      <c r="G1069" s="309"/>
      <c r="H1069" s="5"/>
      <c r="I1069" s="148"/>
      <c r="J1069" s="5"/>
    </row>
    <row r="1070" spans="2:10" ht="15">
      <c r="B1070" s="236">
        <v>42967.952893518515</v>
      </c>
      <c r="C1070" s="308">
        <v>500</v>
      </c>
      <c r="D1070" s="307">
        <f t="shared" si="16"/>
        <v>25</v>
      </c>
      <c r="E1070" s="308">
        <v>475</v>
      </c>
      <c r="F1070" s="149" t="s">
        <v>358</v>
      </c>
      <c r="G1070" s="309"/>
      <c r="H1070" s="5"/>
      <c r="I1070" s="148"/>
      <c r="J1070" s="5"/>
    </row>
    <row r="1071" spans="2:10" ht="15">
      <c r="B1071" s="236">
        <v>42967.955370370371</v>
      </c>
      <c r="C1071" s="308">
        <v>400</v>
      </c>
      <c r="D1071" s="307">
        <f t="shared" si="16"/>
        <v>32</v>
      </c>
      <c r="E1071" s="308">
        <v>368</v>
      </c>
      <c r="F1071" s="149" t="s">
        <v>241</v>
      </c>
      <c r="G1071" s="309"/>
      <c r="H1071" s="5"/>
      <c r="I1071" s="148"/>
      <c r="J1071" s="5"/>
    </row>
    <row r="1072" spans="2:10" ht="15">
      <c r="B1072" s="236">
        <v>42968.223877314813</v>
      </c>
      <c r="C1072" s="308">
        <v>95</v>
      </c>
      <c r="D1072" s="307">
        <f t="shared" si="16"/>
        <v>4.75</v>
      </c>
      <c r="E1072" s="308">
        <v>90.25</v>
      </c>
      <c r="F1072" s="149" t="s">
        <v>679</v>
      </c>
      <c r="G1072" s="309"/>
      <c r="H1072" s="5"/>
      <c r="I1072" s="148"/>
      <c r="J1072" s="5"/>
    </row>
    <row r="1073" spans="2:10" ht="15">
      <c r="B1073" s="236">
        <v>42968.338321759256</v>
      </c>
      <c r="C1073" s="308">
        <v>100</v>
      </c>
      <c r="D1073" s="307">
        <f t="shared" si="16"/>
        <v>5</v>
      </c>
      <c r="E1073" s="308">
        <v>95</v>
      </c>
      <c r="F1073" s="149" t="s">
        <v>946</v>
      </c>
      <c r="G1073" s="309"/>
      <c r="H1073" s="5"/>
      <c r="I1073" s="148"/>
      <c r="J1073" s="5"/>
    </row>
    <row r="1074" spans="2:10" ht="15">
      <c r="B1074" s="236">
        <v>42968.344849537039</v>
      </c>
      <c r="C1074" s="308">
        <v>300</v>
      </c>
      <c r="D1074" s="307">
        <f t="shared" si="16"/>
        <v>15</v>
      </c>
      <c r="E1074" s="308">
        <v>285</v>
      </c>
      <c r="F1074" s="149" t="s">
        <v>947</v>
      </c>
      <c r="G1074" s="309"/>
      <c r="H1074" s="5"/>
      <c r="I1074" s="148"/>
      <c r="J1074" s="5"/>
    </row>
    <row r="1075" spans="2:10" ht="15">
      <c r="B1075" s="236">
        <v>42968.347627314812</v>
      </c>
      <c r="C1075" s="308">
        <v>1500</v>
      </c>
      <c r="D1075" s="307">
        <f t="shared" si="16"/>
        <v>75</v>
      </c>
      <c r="E1075" s="308">
        <v>1425</v>
      </c>
      <c r="F1075" s="149" t="s">
        <v>948</v>
      </c>
      <c r="G1075" s="309"/>
      <c r="H1075" s="5"/>
      <c r="I1075" s="148"/>
      <c r="J1075" s="5"/>
    </row>
    <row r="1076" spans="2:10" ht="15">
      <c r="B1076" s="236">
        <v>42968.404641203706</v>
      </c>
      <c r="C1076" s="308">
        <v>1500</v>
      </c>
      <c r="D1076" s="307">
        <f t="shared" si="16"/>
        <v>105</v>
      </c>
      <c r="E1076" s="308">
        <v>1395</v>
      </c>
      <c r="F1076" s="149" t="s">
        <v>422</v>
      </c>
      <c r="G1076" s="309"/>
      <c r="H1076" s="5"/>
      <c r="I1076" s="148"/>
      <c r="J1076" s="5"/>
    </row>
    <row r="1077" spans="2:10" ht="15">
      <c r="B1077" s="236">
        <v>42968.458668981482</v>
      </c>
      <c r="C1077" s="308">
        <v>50</v>
      </c>
      <c r="D1077" s="307">
        <f t="shared" si="16"/>
        <v>3.5</v>
      </c>
      <c r="E1077" s="308">
        <v>46.5</v>
      </c>
      <c r="F1077" s="149" t="s">
        <v>949</v>
      </c>
      <c r="G1077" s="309"/>
      <c r="H1077" s="5"/>
      <c r="I1077" s="148"/>
      <c r="J1077" s="5"/>
    </row>
    <row r="1078" spans="2:10" ht="15">
      <c r="B1078" s="236">
        <v>42968.458715277775</v>
      </c>
      <c r="C1078" s="308">
        <v>100</v>
      </c>
      <c r="D1078" s="307">
        <f t="shared" si="16"/>
        <v>5</v>
      </c>
      <c r="E1078" s="308">
        <v>95</v>
      </c>
      <c r="F1078" s="149" t="s">
        <v>950</v>
      </c>
      <c r="G1078" s="309"/>
      <c r="H1078" s="5"/>
      <c r="I1078" s="148"/>
      <c r="J1078" s="5"/>
    </row>
    <row r="1079" spans="2:10" ht="15">
      <c r="B1079" s="236">
        <v>42968.45890046296</v>
      </c>
      <c r="C1079" s="308">
        <v>100</v>
      </c>
      <c r="D1079" s="307">
        <f t="shared" si="16"/>
        <v>5</v>
      </c>
      <c r="E1079" s="308">
        <v>95</v>
      </c>
      <c r="F1079" s="149" t="s">
        <v>951</v>
      </c>
      <c r="G1079" s="309"/>
      <c r="H1079" s="5"/>
      <c r="I1079" s="148"/>
      <c r="J1079" s="5"/>
    </row>
    <row r="1080" spans="2:10" ht="15">
      <c r="B1080" s="236">
        <v>42968.458912037036</v>
      </c>
      <c r="C1080" s="308">
        <v>100</v>
      </c>
      <c r="D1080" s="307">
        <f t="shared" si="16"/>
        <v>5</v>
      </c>
      <c r="E1080" s="308">
        <v>95</v>
      </c>
      <c r="F1080" s="149" t="s">
        <v>938</v>
      </c>
      <c r="G1080" s="309"/>
      <c r="H1080" s="5"/>
      <c r="I1080" s="148"/>
      <c r="J1080" s="5"/>
    </row>
    <row r="1081" spans="2:10" ht="15">
      <c r="B1081" s="236">
        <v>42968.458981481483</v>
      </c>
      <c r="C1081" s="308">
        <v>10</v>
      </c>
      <c r="D1081" s="307">
        <f t="shared" si="16"/>
        <v>0.80000000000000071</v>
      </c>
      <c r="E1081" s="308">
        <v>9.1999999999999993</v>
      </c>
      <c r="F1081" s="149" t="s">
        <v>952</v>
      </c>
      <c r="G1081" s="309"/>
      <c r="H1081" s="5"/>
      <c r="I1081" s="148"/>
      <c r="J1081" s="5"/>
    </row>
    <row r="1082" spans="2:10" ht="15">
      <c r="B1082" s="236">
        <v>42968.458993055552</v>
      </c>
      <c r="C1082" s="308">
        <v>60</v>
      </c>
      <c r="D1082" s="307">
        <f t="shared" si="16"/>
        <v>3</v>
      </c>
      <c r="E1082" s="308">
        <v>57</v>
      </c>
      <c r="F1082" s="149" t="s">
        <v>953</v>
      </c>
      <c r="G1082" s="309"/>
      <c r="H1082" s="5"/>
      <c r="I1082" s="148"/>
      <c r="J1082" s="5"/>
    </row>
    <row r="1083" spans="2:10" ht="15">
      <c r="B1083" s="236">
        <v>42968.459282407406</v>
      </c>
      <c r="C1083" s="308">
        <v>300</v>
      </c>
      <c r="D1083" s="307">
        <f t="shared" si="16"/>
        <v>15</v>
      </c>
      <c r="E1083" s="308">
        <v>285</v>
      </c>
      <c r="F1083" s="149" t="s">
        <v>954</v>
      </c>
      <c r="G1083" s="309"/>
      <c r="H1083" s="5"/>
      <c r="I1083" s="148"/>
      <c r="J1083" s="5"/>
    </row>
    <row r="1084" spans="2:10" ht="15">
      <c r="B1084" s="236">
        <v>42968.470891203702</v>
      </c>
      <c r="C1084" s="308">
        <v>30</v>
      </c>
      <c r="D1084" s="307">
        <f t="shared" si="16"/>
        <v>2.3999999999999986</v>
      </c>
      <c r="E1084" s="308">
        <v>27.6</v>
      </c>
      <c r="F1084" s="149" t="s">
        <v>955</v>
      </c>
      <c r="G1084" s="309"/>
      <c r="H1084" s="5"/>
      <c r="I1084" s="148"/>
      <c r="J1084" s="5"/>
    </row>
    <row r="1085" spans="2:10" ht="15">
      <c r="B1085" s="236">
        <v>42968.498217592591</v>
      </c>
      <c r="C1085" s="308">
        <v>100</v>
      </c>
      <c r="D1085" s="307">
        <f t="shared" si="16"/>
        <v>8</v>
      </c>
      <c r="E1085" s="308">
        <v>92</v>
      </c>
      <c r="F1085" s="149" t="s">
        <v>956</v>
      </c>
      <c r="G1085" s="309"/>
      <c r="H1085" s="5"/>
      <c r="I1085" s="148"/>
      <c r="J1085" s="5"/>
    </row>
    <row r="1086" spans="2:10" ht="15">
      <c r="B1086" s="236">
        <v>42968.498402777775</v>
      </c>
      <c r="C1086" s="308">
        <v>100</v>
      </c>
      <c r="D1086" s="307">
        <f t="shared" si="16"/>
        <v>8</v>
      </c>
      <c r="E1086" s="308">
        <v>92</v>
      </c>
      <c r="F1086" s="149" t="s">
        <v>669</v>
      </c>
      <c r="G1086" s="309"/>
      <c r="H1086" s="5"/>
      <c r="I1086" s="148"/>
      <c r="J1086" s="5"/>
    </row>
    <row r="1087" spans="2:10" ht="15">
      <c r="B1087" s="236">
        <v>42968.508113425924</v>
      </c>
      <c r="C1087" s="308">
        <v>1000</v>
      </c>
      <c r="D1087" s="307">
        <f t="shared" si="16"/>
        <v>50</v>
      </c>
      <c r="E1087" s="308">
        <v>950</v>
      </c>
      <c r="F1087" s="149" t="s">
        <v>855</v>
      </c>
      <c r="G1087" s="309"/>
      <c r="H1087" s="5"/>
      <c r="I1087" s="148"/>
      <c r="J1087" s="5"/>
    </row>
    <row r="1088" spans="2:10" ht="15">
      <c r="B1088" s="236">
        <v>42968.545567129629</v>
      </c>
      <c r="C1088" s="308">
        <v>500</v>
      </c>
      <c r="D1088" s="307">
        <f t="shared" si="16"/>
        <v>25</v>
      </c>
      <c r="E1088" s="308">
        <v>475</v>
      </c>
      <c r="F1088" s="149" t="s">
        <v>592</v>
      </c>
      <c r="G1088" s="309"/>
      <c r="H1088" s="5"/>
      <c r="I1088" s="148"/>
      <c r="J1088" s="5"/>
    </row>
    <row r="1089" spans="2:10" ht="15">
      <c r="B1089" s="236">
        <v>42968.548136574071</v>
      </c>
      <c r="C1089" s="308">
        <v>5000</v>
      </c>
      <c r="D1089" s="307">
        <f t="shared" si="16"/>
        <v>250</v>
      </c>
      <c r="E1089" s="308">
        <v>4750</v>
      </c>
      <c r="F1089" s="149" t="s">
        <v>957</v>
      </c>
      <c r="G1089" s="309"/>
      <c r="H1089" s="5"/>
      <c r="I1089" s="148"/>
      <c r="J1089" s="5"/>
    </row>
    <row r="1090" spans="2:10" ht="15">
      <c r="B1090" s="236">
        <v>42968.560752314814</v>
      </c>
      <c r="C1090" s="308">
        <v>1000</v>
      </c>
      <c r="D1090" s="307">
        <f t="shared" si="16"/>
        <v>80</v>
      </c>
      <c r="E1090" s="308">
        <v>920</v>
      </c>
      <c r="F1090" s="149" t="s">
        <v>958</v>
      </c>
      <c r="G1090" s="309"/>
      <c r="H1090" s="5"/>
      <c r="I1090" s="148"/>
      <c r="J1090" s="5"/>
    </row>
    <row r="1091" spans="2:10" ht="15">
      <c r="B1091" s="236">
        <v>42968.590682870374</v>
      </c>
      <c r="C1091" s="308">
        <v>500</v>
      </c>
      <c r="D1091" s="307">
        <f t="shared" si="16"/>
        <v>25</v>
      </c>
      <c r="E1091" s="308">
        <v>475</v>
      </c>
      <c r="F1091" s="149" t="s">
        <v>959</v>
      </c>
      <c r="G1091" s="309"/>
      <c r="H1091" s="5"/>
      <c r="I1091" s="148"/>
      <c r="J1091" s="5"/>
    </row>
    <row r="1092" spans="2:10" ht="15">
      <c r="B1092" s="236">
        <v>42968.606944444444</v>
      </c>
      <c r="C1092" s="308">
        <v>10</v>
      </c>
      <c r="D1092" s="307">
        <f t="shared" si="16"/>
        <v>0.69999999999999929</v>
      </c>
      <c r="E1092" s="308">
        <v>9.3000000000000007</v>
      </c>
      <c r="F1092" s="149" t="s">
        <v>960</v>
      </c>
      <c r="G1092" s="309"/>
      <c r="H1092" s="5"/>
      <c r="I1092" s="148"/>
      <c r="J1092" s="5"/>
    </row>
    <row r="1093" spans="2:10" ht="15">
      <c r="B1093" s="236">
        <v>42968.706388888888</v>
      </c>
      <c r="C1093" s="308">
        <v>100</v>
      </c>
      <c r="D1093" s="307">
        <f t="shared" si="16"/>
        <v>5</v>
      </c>
      <c r="E1093" s="308">
        <v>95</v>
      </c>
      <c r="F1093" s="149" t="s">
        <v>961</v>
      </c>
      <c r="G1093" s="309"/>
      <c r="H1093" s="5"/>
      <c r="I1093" s="148"/>
      <c r="J1093" s="5"/>
    </row>
    <row r="1094" spans="2:10" ht="15">
      <c r="B1094" s="236">
        <v>42968.707905092589</v>
      </c>
      <c r="C1094" s="308">
        <v>200</v>
      </c>
      <c r="D1094" s="307">
        <f t="shared" ref="D1094:D1157" si="17">C1094-E1094</f>
        <v>16</v>
      </c>
      <c r="E1094" s="308">
        <v>184</v>
      </c>
      <c r="F1094" s="149" t="s">
        <v>962</v>
      </c>
      <c r="G1094" s="309"/>
      <c r="H1094" s="5"/>
      <c r="I1094" s="148"/>
      <c r="J1094" s="5"/>
    </row>
    <row r="1095" spans="2:10" ht="15">
      <c r="B1095" s="236">
        <v>42968.71402777778</v>
      </c>
      <c r="C1095" s="308">
        <v>300</v>
      </c>
      <c r="D1095" s="307">
        <f t="shared" si="17"/>
        <v>15</v>
      </c>
      <c r="E1095" s="308">
        <v>285</v>
      </c>
      <c r="F1095" s="149" t="s">
        <v>963</v>
      </c>
      <c r="G1095" s="309"/>
      <c r="H1095" s="5"/>
      <c r="I1095" s="148"/>
      <c r="J1095" s="5"/>
    </row>
    <row r="1096" spans="2:10" ht="15">
      <c r="B1096" s="236">
        <v>42968.723715277774</v>
      </c>
      <c r="C1096" s="308">
        <v>300</v>
      </c>
      <c r="D1096" s="307">
        <f t="shared" si="17"/>
        <v>15</v>
      </c>
      <c r="E1096" s="308">
        <v>285</v>
      </c>
      <c r="F1096" s="149" t="s">
        <v>492</v>
      </c>
      <c r="G1096" s="309"/>
      <c r="H1096" s="5"/>
      <c r="I1096" s="148"/>
      <c r="J1096" s="5"/>
    </row>
    <row r="1097" spans="2:10" ht="15">
      <c r="B1097" s="236">
        <v>42968.73715277778</v>
      </c>
      <c r="C1097" s="308">
        <v>50</v>
      </c>
      <c r="D1097" s="307">
        <f t="shared" si="17"/>
        <v>2.5</v>
      </c>
      <c r="E1097" s="308">
        <v>47.5</v>
      </c>
      <c r="F1097" s="149" t="s">
        <v>964</v>
      </c>
      <c r="G1097" s="309"/>
      <c r="H1097" s="5"/>
      <c r="I1097" s="148"/>
      <c r="J1097" s="5"/>
    </row>
    <row r="1098" spans="2:10" ht="15">
      <c r="B1098" s="236">
        <v>42968.81145833333</v>
      </c>
      <c r="C1098" s="308">
        <v>200</v>
      </c>
      <c r="D1098" s="307">
        <f t="shared" si="17"/>
        <v>10</v>
      </c>
      <c r="E1098" s="308">
        <v>190</v>
      </c>
      <c r="F1098" s="149" t="s">
        <v>414</v>
      </c>
      <c r="G1098" s="309"/>
      <c r="H1098" s="5"/>
      <c r="I1098" s="148"/>
      <c r="J1098" s="5"/>
    </row>
    <row r="1099" spans="2:10" ht="15">
      <c r="B1099" s="236">
        <v>42968.891979166663</v>
      </c>
      <c r="C1099" s="308">
        <v>200</v>
      </c>
      <c r="D1099" s="307">
        <f t="shared" si="17"/>
        <v>10</v>
      </c>
      <c r="E1099" s="308">
        <v>190</v>
      </c>
      <c r="F1099" s="149" t="s">
        <v>402</v>
      </c>
      <c r="G1099" s="309"/>
      <c r="H1099" s="5"/>
      <c r="I1099" s="148"/>
      <c r="J1099" s="5"/>
    </row>
    <row r="1100" spans="2:10" ht="15">
      <c r="B1100" s="236">
        <v>42968.903090277781</v>
      </c>
      <c r="C1100" s="308">
        <v>200</v>
      </c>
      <c r="D1100" s="307">
        <f t="shared" si="17"/>
        <v>10</v>
      </c>
      <c r="E1100" s="308">
        <v>190</v>
      </c>
      <c r="F1100" s="149" t="s">
        <v>965</v>
      </c>
      <c r="G1100" s="309"/>
      <c r="H1100" s="5"/>
      <c r="I1100" s="148"/>
      <c r="J1100" s="5"/>
    </row>
    <row r="1101" spans="2:10" ht="15">
      <c r="B1101" s="236">
        <v>42968.966331018521</v>
      </c>
      <c r="C1101" s="308">
        <v>600</v>
      </c>
      <c r="D1101" s="307">
        <f t="shared" si="17"/>
        <v>48</v>
      </c>
      <c r="E1101" s="308">
        <v>552</v>
      </c>
      <c r="F1101" s="149" t="s">
        <v>417</v>
      </c>
      <c r="G1101" s="309"/>
      <c r="H1101" s="5"/>
      <c r="I1101" s="148"/>
      <c r="J1101" s="5"/>
    </row>
    <row r="1102" spans="2:10" ht="15">
      <c r="B1102" s="236">
        <v>42969.000532407408</v>
      </c>
      <c r="C1102" s="308">
        <v>500</v>
      </c>
      <c r="D1102" s="307">
        <f t="shared" si="17"/>
        <v>25</v>
      </c>
      <c r="E1102" s="308">
        <v>475</v>
      </c>
      <c r="F1102" s="149" t="s">
        <v>966</v>
      </c>
      <c r="G1102" s="309"/>
      <c r="H1102" s="5"/>
      <c r="I1102" s="148"/>
      <c r="J1102" s="5"/>
    </row>
    <row r="1103" spans="2:10" ht="15">
      <c r="B1103" s="236">
        <v>42969.065196759257</v>
      </c>
      <c r="C1103" s="308">
        <v>100</v>
      </c>
      <c r="D1103" s="307">
        <f t="shared" si="17"/>
        <v>5</v>
      </c>
      <c r="E1103" s="308">
        <v>95</v>
      </c>
      <c r="F1103" s="149" t="s">
        <v>967</v>
      </c>
      <c r="G1103" s="309"/>
      <c r="H1103" s="5"/>
      <c r="I1103" s="148"/>
      <c r="J1103" s="5"/>
    </row>
    <row r="1104" spans="2:10" ht="15">
      <c r="B1104" s="236">
        <v>42969.272175925929</v>
      </c>
      <c r="C1104" s="308">
        <v>100</v>
      </c>
      <c r="D1104" s="307">
        <f t="shared" si="17"/>
        <v>8</v>
      </c>
      <c r="E1104" s="308">
        <v>92</v>
      </c>
      <c r="F1104" s="149" t="s">
        <v>247</v>
      </c>
      <c r="G1104" s="309"/>
      <c r="H1104" s="5"/>
      <c r="I1104" s="148"/>
      <c r="J1104" s="5"/>
    </row>
    <row r="1105" spans="2:10" ht="15">
      <c r="B1105" s="236">
        <v>42969.296273148146</v>
      </c>
      <c r="C1105" s="308">
        <v>30</v>
      </c>
      <c r="D1105" s="307">
        <f t="shared" si="17"/>
        <v>2.3999999999999986</v>
      </c>
      <c r="E1105" s="308">
        <v>27.6</v>
      </c>
      <c r="F1105" s="149" t="s">
        <v>955</v>
      </c>
      <c r="G1105" s="309"/>
      <c r="H1105" s="5"/>
      <c r="I1105" s="148"/>
      <c r="J1105" s="5"/>
    </row>
    <row r="1106" spans="2:10" ht="15">
      <c r="B1106" s="236">
        <v>42969.299201388887</v>
      </c>
      <c r="C1106" s="308">
        <v>20</v>
      </c>
      <c r="D1106" s="307">
        <f t="shared" si="17"/>
        <v>1</v>
      </c>
      <c r="E1106" s="308">
        <v>19</v>
      </c>
      <c r="F1106" s="149" t="s">
        <v>968</v>
      </c>
      <c r="G1106" s="309"/>
      <c r="H1106" s="5"/>
      <c r="I1106" s="148"/>
      <c r="J1106" s="5"/>
    </row>
    <row r="1107" spans="2:10" ht="15">
      <c r="B1107" s="236">
        <v>42969.377476851849</v>
      </c>
      <c r="C1107" s="308">
        <v>100</v>
      </c>
      <c r="D1107" s="307">
        <f t="shared" si="17"/>
        <v>8</v>
      </c>
      <c r="E1107" s="308">
        <v>92</v>
      </c>
      <c r="F1107" s="149" t="s">
        <v>969</v>
      </c>
      <c r="G1107" s="309"/>
      <c r="H1107" s="5"/>
      <c r="I1107" s="148"/>
      <c r="J1107" s="5"/>
    </row>
    <row r="1108" spans="2:10" ht="15">
      <c r="B1108" s="236">
        <v>42969.436516203707</v>
      </c>
      <c r="C1108" s="308">
        <v>300</v>
      </c>
      <c r="D1108" s="307">
        <f t="shared" si="17"/>
        <v>15</v>
      </c>
      <c r="E1108" s="308">
        <v>285</v>
      </c>
      <c r="F1108" s="149" t="s">
        <v>970</v>
      </c>
      <c r="G1108" s="309"/>
      <c r="H1108" s="5"/>
      <c r="I1108" s="148"/>
      <c r="J1108" s="5"/>
    </row>
    <row r="1109" spans="2:10" ht="15">
      <c r="B1109" s="236">
        <v>42969.447662037041</v>
      </c>
      <c r="C1109" s="308">
        <v>30</v>
      </c>
      <c r="D1109" s="307">
        <f t="shared" si="17"/>
        <v>2.3999999999999986</v>
      </c>
      <c r="E1109" s="308">
        <v>27.6</v>
      </c>
      <c r="F1109" s="149" t="s">
        <v>460</v>
      </c>
      <c r="G1109" s="309"/>
      <c r="H1109" s="5"/>
      <c r="I1109" s="148"/>
      <c r="J1109" s="5"/>
    </row>
    <row r="1110" spans="2:10" ht="15">
      <c r="B1110" s="236">
        <v>42969.458356481482</v>
      </c>
      <c r="C1110" s="308">
        <v>50</v>
      </c>
      <c r="D1110" s="307">
        <f t="shared" si="17"/>
        <v>2.5</v>
      </c>
      <c r="E1110" s="308">
        <v>47.5</v>
      </c>
      <c r="F1110" s="149" t="s">
        <v>961</v>
      </c>
      <c r="G1110" s="309"/>
      <c r="H1110" s="5"/>
      <c r="I1110" s="148"/>
      <c r="J1110" s="5"/>
    </row>
    <row r="1111" spans="2:10" ht="15">
      <c r="B1111" s="236">
        <v>42969.458379629628</v>
      </c>
      <c r="C1111" s="308">
        <v>300</v>
      </c>
      <c r="D1111" s="307">
        <f t="shared" si="17"/>
        <v>15</v>
      </c>
      <c r="E1111" s="308">
        <v>285</v>
      </c>
      <c r="F1111" s="149" t="s">
        <v>971</v>
      </c>
      <c r="G1111" s="309"/>
      <c r="H1111" s="5"/>
      <c r="I1111" s="148"/>
      <c r="J1111" s="5"/>
    </row>
    <row r="1112" spans="2:10" ht="15">
      <c r="B1112" s="236">
        <v>42969.458391203705</v>
      </c>
      <c r="C1112" s="308">
        <v>100</v>
      </c>
      <c r="D1112" s="307">
        <f t="shared" si="17"/>
        <v>8</v>
      </c>
      <c r="E1112" s="308">
        <v>92</v>
      </c>
      <c r="F1112" s="149" t="s">
        <v>972</v>
      </c>
      <c r="G1112" s="309"/>
      <c r="H1112" s="5"/>
      <c r="I1112" s="148"/>
      <c r="J1112" s="5"/>
    </row>
    <row r="1113" spans="2:10" ht="15">
      <c r="B1113" s="236">
        <v>42969.45857638889</v>
      </c>
      <c r="C1113" s="308">
        <v>100</v>
      </c>
      <c r="D1113" s="307">
        <f t="shared" si="17"/>
        <v>5</v>
      </c>
      <c r="E1113" s="308">
        <v>95</v>
      </c>
      <c r="F1113" s="149" t="s">
        <v>973</v>
      </c>
      <c r="G1113" s="309"/>
      <c r="H1113" s="5"/>
      <c r="I1113" s="148"/>
      <c r="J1113" s="5"/>
    </row>
    <row r="1114" spans="2:10" ht="15">
      <c r="B1114" s="236">
        <v>42969.458622685182</v>
      </c>
      <c r="C1114" s="308">
        <v>100</v>
      </c>
      <c r="D1114" s="307">
        <f t="shared" si="17"/>
        <v>5</v>
      </c>
      <c r="E1114" s="308">
        <v>95</v>
      </c>
      <c r="F1114" s="149" t="s">
        <v>974</v>
      </c>
      <c r="G1114" s="309"/>
      <c r="H1114" s="5"/>
      <c r="I1114" s="148"/>
      <c r="J1114" s="5"/>
    </row>
    <row r="1115" spans="2:10" ht="15">
      <c r="B1115" s="236">
        <v>42969.458645833336</v>
      </c>
      <c r="C1115" s="308">
        <v>100</v>
      </c>
      <c r="D1115" s="307">
        <f t="shared" si="17"/>
        <v>8</v>
      </c>
      <c r="E1115" s="308">
        <v>92</v>
      </c>
      <c r="F1115" s="149" t="s">
        <v>975</v>
      </c>
      <c r="G1115" s="309"/>
      <c r="H1115" s="5"/>
      <c r="I1115" s="148"/>
      <c r="J1115" s="5"/>
    </row>
    <row r="1116" spans="2:10" ht="15">
      <c r="B1116" s="236">
        <v>42969.458645833336</v>
      </c>
      <c r="C1116" s="308">
        <v>100</v>
      </c>
      <c r="D1116" s="307">
        <f t="shared" si="17"/>
        <v>5</v>
      </c>
      <c r="E1116" s="308">
        <v>95</v>
      </c>
      <c r="F1116" s="149" t="s">
        <v>827</v>
      </c>
      <c r="G1116" s="309"/>
      <c r="H1116" s="5"/>
      <c r="I1116" s="148"/>
      <c r="J1116" s="5"/>
    </row>
    <row r="1117" spans="2:10" ht="15">
      <c r="B1117" s="236">
        <v>42969.458645833336</v>
      </c>
      <c r="C1117" s="308">
        <v>50</v>
      </c>
      <c r="D1117" s="307">
        <f t="shared" si="17"/>
        <v>3.5</v>
      </c>
      <c r="E1117" s="308">
        <v>46.5</v>
      </c>
      <c r="F1117" s="149" t="s">
        <v>976</v>
      </c>
      <c r="G1117" s="309"/>
      <c r="H1117" s="5"/>
      <c r="I1117" s="148"/>
      <c r="J1117" s="5"/>
    </row>
    <row r="1118" spans="2:10" ht="15">
      <c r="B1118" s="236">
        <v>42969.458807870367</v>
      </c>
      <c r="C1118" s="308">
        <v>50</v>
      </c>
      <c r="D1118" s="307">
        <f t="shared" si="17"/>
        <v>3.5</v>
      </c>
      <c r="E1118" s="308">
        <v>46.5</v>
      </c>
      <c r="F1118" s="149" t="s">
        <v>661</v>
      </c>
      <c r="G1118" s="309"/>
      <c r="H1118" s="5"/>
      <c r="I1118" s="148"/>
      <c r="J1118" s="5"/>
    </row>
    <row r="1119" spans="2:10" ht="15">
      <c r="B1119" s="236">
        <v>42969.458854166667</v>
      </c>
      <c r="C1119" s="308">
        <v>50</v>
      </c>
      <c r="D1119" s="307">
        <f t="shared" si="17"/>
        <v>3.5</v>
      </c>
      <c r="E1119" s="308">
        <v>46.5</v>
      </c>
      <c r="F1119" s="149" t="s">
        <v>977</v>
      </c>
      <c r="G1119" s="309"/>
      <c r="H1119" s="5"/>
      <c r="I1119" s="148"/>
      <c r="J1119" s="5"/>
    </row>
    <row r="1120" spans="2:10" ht="15">
      <c r="B1120" s="236">
        <v>42969.458958333336</v>
      </c>
      <c r="C1120" s="308">
        <v>100</v>
      </c>
      <c r="D1120" s="307">
        <f t="shared" si="17"/>
        <v>5</v>
      </c>
      <c r="E1120" s="308">
        <v>95</v>
      </c>
      <c r="F1120" s="149" t="s">
        <v>978</v>
      </c>
      <c r="G1120" s="309"/>
      <c r="H1120" s="5"/>
      <c r="I1120" s="148"/>
      <c r="J1120" s="5"/>
    </row>
    <row r="1121" spans="2:10" ht="15">
      <c r="B1121" s="236">
        <v>42969.459074074075</v>
      </c>
      <c r="C1121" s="308">
        <v>100</v>
      </c>
      <c r="D1121" s="307">
        <f t="shared" si="17"/>
        <v>5</v>
      </c>
      <c r="E1121" s="308">
        <v>95</v>
      </c>
      <c r="F1121" s="149" t="s">
        <v>979</v>
      </c>
      <c r="G1121" s="309"/>
      <c r="H1121" s="5"/>
      <c r="I1121" s="148"/>
      <c r="J1121" s="5"/>
    </row>
    <row r="1122" spans="2:10" ht="15">
      <c r="B1122" s="236">
        <v>42969.459374999999</v>
      </c>
      <c r="C1122" s="308">
        <v>100</v>
      </c>
      <c r="D1122" s="307">
        <f t="shared" si="17"/>
        <v>5</v>
      </c>
      <c r="E1122" s="308">
        <v>95</v>
      </c>
      <c r="F1122" s="149" t="s">
        <v>980</v>
      </c>
      <c r="G1122" s="309"/>
      <c r="H1122" s="5"/>
      <c r="I1122" s="148"/>
      <c r="J1122" s="5"/>
    </row>
    <row r="1123" spans="2:10" ht="15">
      <c r="B1123" s="236">
        <v>42969.459456018521</v>
      </c>
      <c r="C1123" s="308">
        <v>100</v>
      </c>
      <c r="D1123" s="307">
        <f t="shared" si="17"/>
        <v>8</v>
      </c>
      <c r="E1123" s="308">
        <v>92</v>
      </c>
      <c r="F1123" s="149" t="s">
        <v>981</v>
      </c>
      <c r="G1123" s="309"/>
      <c r="H1123" s="5"/>
      <c r="I1123" s="148"/>
      <c r="J1123" s="5"/>
    </row>
    <row r="1124" spans="2:10" ht="15">
      <c r="B1124" s="236">
        <v>42969.502870370372</v>
      </c>
      <c r="C1124" s="308">
        <v>100</v>
      </c>
      <c r="D1124" s="307">
        <f t="shared" si="17"/>
        <v>5</v>
      </c>
      <c r="E1124" s="308">
        <v>95</v>
      </c>
      <c r="F1124" s="149" t="s">
        <v>299</v>
      </c>
      <c r="G1124" s="309"/>
      <c r="H1124" s="5"/>
      <c r="I1124" s="148"/>
      <c r="J1124" s="5"/>
    </row>
    <row r="1125" spans="2:10" ht="15">
      <c r="B1125" s="236">
        <v>42969.519490740742</v>
      </c>
      <c r="C1125" s="308">
        <v>100</v>
      </c>
      <c r="D1125" s="307">
        <f t="shared" si="17"/>
        <v>5</v>
      </c>
      <c r="E1125" s="308">
        <v>95</v>
      </c>
      <c r="F1125" s="149" t="s">
        <v>306</v>
      </c>
      <c r="G1125" s="309"/>
      <c r="H1125" s="5"/>
      <c r="I1125" s="148"/>
      <c r="J1125" s="5"/>
    </row>
    <row r="1126" spans="2:10" ht="15">
      <c r="B1126" s="236">
        <v>42969.52270833333</v>
      </c>
      <c r="C1126" s="308">
        <v>100</v>
      </c>
      <c r="D1126" s="307">
        <f t="shared" si="17"/>
        <v>8</v>
      </c>
      <c r="E1126" s="308">
        <v>92</v>
      </c>
      <c r="F1126" s="149" t="s">
        <v>982</v>
      </c>
      <c r="G1126" s="309"/>
      <c r="H1126" s="5"/>
      <c r="I1126" s="148"/>
      <c r="J1126" s="5"/>
    </row>
    <row r="1127" spans="2:10" ht="15">
      <c r="B1127" s="236">
        <v>42969.563240740739</v>
      </c>
      <c r="C1127" s="308">
        <v>200</v>
      </c>
      <c r="D1127" s="307">
        <f t="shared" si="17"/>
        <v>10</v>
      </c>
      <c r="E1127" s="308">
        <v>190</v>
      </c>
      <c r="F1127" s="149" t="s">
        <v>983</v>
      </c>
      <c r="G1127" s="309"/>
      <c r="H1127" s="5"/>
      <c r="I1127" s="148"/>
      <c r="J1127" s="5"/>
    </row>
    <row r="1128" spans="2:10" ht="15">
      <c r="B1128" s="236">
        <v>42969.594699074078</v>
      </c>
      <c r="C1128" s="308">
        <v>20</v>
      </c>
      <c r="D1128" s="307">
        <f t="shared" si="17"/>
        <v>1.3999999999999986</v>
      </c>
      <c r="E1128" s="308">
        <v>18.600000000000001</v>
      </c>
      <c r="F1128" s="149" t="s">
        <v>984</v>
      </c>
      <c r="G1128" s="309"/>
      <c r="H1128" s="5"/>
      <c r="I1128" s="148"/>
      <c r="J1128" s="5"/>
    </row>
    <row r="1129" spans="2:10" ht="15">
      <c r="B1129" s="236">
        <v>42969.627418981479</v>
      </c>
      <c r="C1129" s="308">
        <v>100</v>
      </c>
      <c r="D1129" s="307">
        <f t="shared" si="17"/>
        <v>8</v>
      </c>
      <c r="E1129" s="308">
        <v>92</v>
      </c>
      <c r="F1129" s="149" t="s">
        <v>985</v>
      </c>
      <c r="G1129" s="309"/>
      <c r="H1129" s="5"/>
      <c r="I1129" s="148"/>
      <c r="J1129" s="5"/>
    </row>
    <row r="1130" spans="2:10" ht="15">
      <c r="B1130" s="236">
        <v>42969.643634259257</v>
      </c>
      <c r="C1130" s="308">
        <v>36</v>
      </c>
      <c r="D1130" s="307">
        <f t="shared" si="17"/>
        <v>2.8800000000000026</v>
      </c>
      <c r="E1130" s="308">
        <v>33.119999999999997</v>
      </c>
      <c r="F1130" s="149" t="s">
        <v>986</v>
      </c>
      <c r="G1130" s="309"/>
      <c r="H1130" s="5"/>
      <c r="I1130" s="148"/>
      <c r="J1130" s="5"/>
    </row>
    <row r="1131" spans="2:10" ht="15">
      <c r="B1131" s="236">
        <v>42969.651342592595</v>
      </c>
      <c r="C1131" s="308">
        <v>150</v>
      </c>
      <c r="D1131" s="307">
        <f t="shared" si="17"/>
        <v>10.5</v>
      </c>
      <c r="E1131" s="308">
        <v>139.5</v>
      </c>
      <c r="F1131" s="149" t="s">
        <v>368</v>
      </c>
      <c r="G1131" s="309"/>
      <c r="H1131" s="5"/>
      <c r="I1131" s="148"/>
      <c r="J1131" s="5"/>
    </row>
    <row r="1132" spans="2:10" ht="15">
      <c r="B1132" s="236">
        <v>42969.669756944444</v>
      </c>
      <c r="C1132" s="308">
        <v>100</v>
      </c>
      <c r="D1132" s="307">
        <f t="shared" si="17"/>
        <v>5</v>
      </c>
      <c r="E1132" s="308">
        <v>95</v>
      </c>
      <c r="F1132" s="149" t="s">
        <v>987</v>
      </c>
      <c r="G1132" s="309"/>
      <c r="H1132" s="5"/>
      <c r="I1132" s="148"/>
      <c r="J1132" s="5"/>
    </row>
    <row r="1133" spans="2:10" ht="15">
      <c r="B1133" s="236">
        <v>42969.679131944446</v>
      </c>
      <c r="C1133" s="308">
        <v>200</v>
      </c>
      <c r="D1133" s="307">
        <f t="shared" si="17"/>
        <v>10</v>
      </c>
      <c r="E1133" s="308">
        <v>190</v>
      </c>
      <c r="F1133" s="149" t="s">
        <v>927</v>
      </c>
      <c r="G1133" s="309"/>
      <c r="H1133" s="5"/>
      <c r="I1133" s="148"/>
      <c r="J1133" s="5"/>
    </row>
    <row r="1134" spans="2:10" ht="15">
      <c r="B1134" s="236">
        <v>42969.680312500001</v>
      </c>
      <c r="C1134" s="308">
        <v>1000</v>
      </c>
      <c r="D1134" s="307">
        <f t="shared" si="17"/>
        <v>70</v>
      </c>
      <c r="E1134" s="308">
        <v>930</v>
      </c>
      <c r="F1134" s="149" t="s">
        <v>988</v>
      </c>
      <c r="G1134" s="309"/>
      <c r="H1134" s="5"/>
      <c r="I1134" s="148"/>
      <c r="J1134" s="5"/>
    </row>
    <row r="1135" spans="2:10" ht="15">
      <c r="B1135" s="236">
        <v>42969.691122685188</v>
      </c>
      <c r="C1135" s="308">
        <v>500</v>
      </c>
      <c r="D1135" s="307">
        <f t="shared" si="17"/>
        <v>25</v>
      </c>
      <c r="E1135" s="308">
        <v>475</v>
      </c>
      <c r="F1135" s="149" t="s">
        <v>989</v>
      </c>
      <c r="G1135" s="309"/>
      <c r="H1135" s="5"/>
      <c r="I1135" s="148"/>
      <c r="J1135" s="5"/>
    </row>
    <row r="1136" spans="2:10" ht="15">
      <c r="B1136" s="236">
        <v>42969.715497685182</v>
      </c>
      <c r="C1136" s="308">
        <v>30</v>
      </c>
      <c r="D1136" s="307">
        <f t="shared" si="17"/>
        <v>2.1000000000000014</v>
      </c>
      <c r="E1136" s="308">
        <v>27.9</v>
      </c>
      <c r="F1136" s="149" t="s">
        <v>990</v>
      </c>
      <c r="G1136" s="309"/>
      <c r="H1136" s="5"/>
      <c r="I1136" s="148"/>
      <c r="J1136" s="5"/>
    </row>
    <row r="1137" spans="2:10" ht="15">
      <c r="B1137" s="236">
        <v>42969.719872685186</v>
      </c>
      <c r="C1137" s="308">
        <v>100</v>
      </c>
      <c r="D1137" s="307">
        <f t="shared" si="17"/>
        <v>5</v>
      </c>
      <c r="E1137" s="308">
        <v>95</v>
      </c>
      <c r="F1137" s="149" t="s">
        <v>235</v>
      </c>
      <c r="G1137" s="309"/>
      <c r="H1137" s="5"/>
      <c r="I1137" s="148"/>
      <c r="J1137" s="5"/>
    </row>
    <row r="1138" spans="2:10" ht="15">
      <c r="B1138" s="236">
        <v>42969.73951388889</v>
      </c>
      <c r="C1138" s="308">
        <v>100</v>
      </c>
      <c r="D1138" s="307">
        <f t="shared" si="17"/>
        <v>5</v>
      </c>
      <c r="E1138" s="308">
        <v>95</v>
      </c>
      <c r="F1138" s="149" t="s">
        <v>186</v>
      </c>
      <c r="G1138" s="309"/>
      <c r="H1138" s="5"/>
      <c r="I1138" s="148"/>
      <c r="J1138" s="5"/>
    </row>
    <row r="1139" spans="2:10" ht="15">
      <c r="B1139" s="236">
        <v>42969.76353009259</v>
      </c>
      <c r="C1139" s="308">
        <v>500</v>
      </c>
      <c r="D1139" s="307">
        <f t="shared" si="17"/>
        <v>25</v>
      </c>
      <c r="E1139" s="308">
        <v>475</v>
      </c>
      <c r="F1139" s="149" t="s">
        <v>991</v>
      </c>
      <c r="G1139" s="309"/>
      <c r="H1139" s="5"/>
      <c r="I1139" s="148"/>
      <c r="J1139" s="5"/>
    </row>
    <row r="1140" spans="2:10" ht="15">
      <c r="B1140" s="236">
        <v>42969.773206018515</v>
      </c>
      <c r="C1140" s="308">
        <v>1000</v>
      </c>
      <c r="D1140" s="307">
        <f t="shared" si="17"/>
        <v>50</v>
      </c>
      <c r="E1140" s="308">
        <v>950</v>
      </c>
      <c r="F1140" s="149" t="s">
        <v>992</v>
      </c>
      <c r="G1140" s="309"/>
      <c r="H1140" s="5"/>
      <c r="I1140" s="148"/>
      <c r="J1140" s="5"/>
    </row>
    <row r="1141" spans="2:10" ht="15">
      <c r="B1141" s="236">
        <v>42969.795798611114</v>
      </c>
      <c r="C1141" s="308">
        <v>500</v>
      </c>
      <c r="D1141" s="307">
        <f t="shared" si="17"/>
        <v>35</v>
      </c>
      <c r="E1141" s="308">
        <v>465</v>
      </c>
      <c r="F1141" s="149" t="s">
        <v>993</v>
      </c>
      <c r="G1141" s="309"/>
      <c r="H1141" s="5"/>
      <c r="I1141" s="148"/>
      <c r="J1141" s="5"/>
    </row>
    <row r="1142" spans="2:10" ht="15">
      <c r="B1142" s="236">
        <v>42969.826365740744</v>
      </c>
      <c r="C1142" s="308">
        <v>50</v>
      </c>
      <c r="D1142" s="307">
        <f t="shared" si="17"/>
        <v>2.5</v>
      </c>
      <c r="E1142" s="308">
        <v>47.5</v>
      </c>
      <c r="F1142" s="149" t="s">
        <v>994</v>
      </c>
      <c r="G1142" s="309"/>
      <c r="H1142" s="5"/>
      <c r="I1142" s="148"/>
      <c r="J1142" s="5"/>
    </row>
    <row r="1143" spans="2:10" ht="15">
      <c r="B1143" s="236">
        <v>42969.927094907405</v>
      </c>
      <c r="C1143" s="308">
        <v>500</v>
      </c>
      <c r="D1143" s="307">
        <f t="shared" si="17"/>
        <v>40</v>
      </c>
      <c r="E1143" s="308">
        <v>460</v>
      </c>
      <c r="F1143" s="149" t="s">
        <v>995</v>
      </c>
      <c r="G1143" s="309"/>
      <c r="H1143" s="5"/>
      <c r="I1143" s="148"/>
      <c r="J1143" s="5"/>
    </row>
    <row r="1144" spans="2:10" ht="15">
      <c r="B1144" s="236">
        <v>42970.021481481483</v>
      </c>
      <c r="C1144" s="308">
        <v>200</v>
      </c>
      <c r="D1144" s="307">
        <f t="shared" si="17"/>
        <v>14</v>
      </c>
      <c r="E1144" s="308">
        <v>186</v>
      </c>
      <c r="F1144" s="149" t="s">
        <v>996</v>
      </c>
      <c r="G1144" s="309"/>
      <c r="H1144" s="5"/>
      <c r="I1144" s="148"/>
      <c r="J1144" s="5"/>
    </row>
    <row r="1145" spans="2:10" ht="15">
      <c r="B1145" s="236">
        <v>42970.025706018518</v>
      </c>
      <c r="C1145" s="308">
        <v>500</v>
      </c>
      <c r="D1145" s="307">
        <f t="shared" si="17"/>
        <v>40</v>
      </c>
      <c r="E1145" s="308">
        <v>460</v>
      </c>
      <c r="F1145" s="149" t="s">
        <v>997</v>
      </c>
      <c r="G1145" s="309"/>
      <c r="H1145" s="5"/>
      <c r="I1145" s="148"/>
      <c r="J1145" s="5"/>
    </row>
    <row r="1146" spans="2:10" ht="15">
      <c r="B1146" s="236">
        <v>42970.270925925928</v>
      </c>
      <c r="C1146" s="308">
        <v>30</v>
      </c>
      <c r="D1146" s="307">
        <f t="shared" si="17"/>
        <v>2.3999999999999986</v>
      </c>
      <c r="E1146" s="308">
        <v>27.6</v>
      </c>
      <c r="F1146" s="149" t="s">
        <v>955</v>
      </c>
      <c r="G1146" s="309"/>
      <c r="H1146" s="5"/>
      <c r="I1146" s="148"/>
      <c r="J1146" s="5"/>
    </row>
    <row r="1147" spans="2:10" ht="15">
      <c r="B1147" s="236">
        <v>42970.344687500001</v>
      </c>
      <c r="C1147" s="308">
        <v>1000</v>
      </c>
      <c r="D1147" s="307">
        <f t="shared" si="17"/>
        <v>50</v>
      </c>
      <c r="E1147" s="308">
        <v>950</v>
      </c>
      <c r="F1147" s="149" t="s">
        <v>998</v>
      </c>
      <c r="G1147" s="309"/>
      <c r="H1147" s="5"/>
      <c r="I1147" s="148"/>
      <c r="J1147" s="5"/>
    </row>
    <row r="1148" spans="2:10" ht="15">
      <c r="B1148" s="236">
        <v>42970.348587962966</v>
      </c>
      <c r="C1148" s="308">
        <v>300</v>
      </c>
      <c r="D1148" s="307">
        <f t="shared" si="17"/>
        <v>15</v>
      </c>
      <c r="E1148" s="308">
        <v>285</v>
      </c>
      <c r="F1148" s="149" t="s">
        <v>999</v>
      </c>
      <c r="G1148" s="309"/>
      <c r="H1148" s="5"/>
      <c r="I1148" s="148"/>
      <c r="J1148" s="5"/>
    </row>
    <row r="1149" spans="2:10" ht="15">
      <c r="B1149" s="236">
        <v>42970.358437499999</v>
      </c>
      <c r="C1149" s="308">
        <v>100</v>
      </c>
      <c r="D1149" s="307">
        <f t="shared" si="17"/>
        <v>5</v>
      </c>
      <c r="E1149" s="308">
        <v>95</v>
      </c>
      <c r="F1149" s="149" t="s">
        <v>1000</v>
      </c>
      <c r="G1149" s="309"/>
      <c r="H1149" s="5"/>
      <c r="I1149" s="148"/>
      <c r="J1149" s="5"/>
    </row>
    <row r="1150" spans="2:10" ht="15">
      <c r="B1150" s="236">
        <v>42970.371608796297</v>
      </c>
      <c r="C1150" s="308">
        <v>101</v>
      </c>
      <c r="D1150" s="307">
        <f t="shared" si="17"/>
        <v>8.0799999999999983</v>
      </c>
      <c r="E1150" s="308">
        <v>92.92</v>
      </c>
      <c r="F1150" s="149" t="s">
        <v>246</v>
      </c>
      <c r="G1150" s="309"/>
      <c r="H1150" s="5"/>
      <c r="I1150" s="148"/>
      <c r="J1150" s="5"/>
    </row>
    <row r="1151" spans="2:10" ht="15">
      <c r="B1151" s="236">
        <v>42970.378912037035</v>
      </c>
      <c r="C1151" s="308">
        <v>100</v>
      </c>
      <c r="D1151" s="307">
        <f t="shared" si="17"/>
        <v>5</v>
      </c>
      <c r="E1151" s="308">
        <v>95</v>
      </c>
      <c r="F1151" s="149" t="s">
        <v>1001</v>
      </c>
      <c r="G1151" s="309"/>
      <c r="H1151" s="5"/>
      <c r="I1151" s="148"/>
      <c r="J1151" s="5"/>
    </row>
    <row r="1152" spans="2:10" ht="15">
      <c r="B1152" s="236">
        <v>42970.396319444444</v>
      </c>
      <c r="C1152" s="308">
        <v>5000</v>
      </c>
      <c r="D1152" s="307">
        <f t="shared" si="17"/>
        <v>250</v>
      </c>
      <c r="E1152" s="308">
        <v>4750</v>
      </c>
      <c r="F1152" s="149" t="s">
        <v>651</v>
      </c>
      <c r="G1152" s="309"/>
      <c r="H1152" s="5"/>
      <c r="I1152" s="148"/>
      <c r="J1152" s="5"/>
    </row>
    <row r="1153" spans="2:10" ht="15">
      <c r="B1153" s="236">
        <v>42970.39671296296</v>
      </c>
      <c r="C1153" s="308">
        <v>200</v>
      </c>
      <c r="D1153" s="307">
        <f t="shared" si="17"/>
        <v>16</v>
      </c>
      <c r="E1153" s="308">
        <v>184</v>
      </c>
      <c r="F1153" s="149" t="s">
        <v>1002</v>
      </c>
      <c r="G1153" s="309"/>
      <c r="H1153" s="5"/>
      <c r="I1153" s="148"/>
      <c r="J1153" s="5"/>
    </row>
    <row r="1154" spans="2:10" ht="15">
      <c r="B1154" s="236">
        <v>42970.41070601852</v>
      </c>
      <c r="C1154" s="308">
        <v>100</v>
      </c>
      <c r="D1154" s="307">
        <f t="shared" si="17"/>
        <v>5</v>
      </c>
      <c r="E1154" s="308">
        <v>95</v>
      </c>
      <c r="F1154" s="149" t="s">
        <v>537</v>
      </c>
      <c r="G1154" s="309"/>
      <c r="H1154" s="5"/>
      <c r="I1154" s="148"/>
      <c r="J1154" s="5"/>
    </row>
    <row r="1155" spans="2:10" ht="15">
      <c r="B1155" s="236">
        <v>42970.413124999999</v>
      </c>
      <c r="C1155" s="308">
        <v>100</v>
      </c>
      <c r="D1155" s="307">
        <f t="shared" si="17"/>
        <v>5</v>
      </c>
      <c r="E1155" s="308">
        <v>95</v>
      </c>
      <c r="F1155" s="149" t="s">
        <v>668</v>
      </c>
      <c r="G1155" s="309"/>
      <c r="H1155" s="5"/>
      <c r="I1155" s="148"/>
      <c r="J1155" s="5"/>
    </row>
    <row r="1156" spans="2:10" ht="15">
      <c r="B1156" s="236">
        <v>42970.458553240744</v>
      </c>
      <c r="C1156" s="308">
        <v>100</v>
      </c>
      <c r="D1156" s="307">
        <f t="shared" si="17"/>
        <v>5</v>
      </c>
      <c r="E1156" s="308">
        <v>95</v>
      </c>
      <c r="F1156" s="149" t="s">
        <v>1003</v>
      </c>
      <c r="G1156" s="309"/>
      <c r="H1156" s="5"/>
      <c r="I1156" s="148"/>
      <c r="J1156" s="5"/>
    </row>
    <row r="1157" spans="2:10" ht="15">
      <c r="B1157" s="236">
        <v>42970.458657407406</v>
      </c>
      <c r="C1157" s="308">
        <v>100</v>
      </c>
      <c r="D1157" s="307">
        <f t="shared" si="17"/>
        <v>5</v>
      </c>
      <c r="E1157" s="308">
        <v>95</v>
      </c>
      <c r="F1157" s="149" t="s">
        <v>1004</v>
      </c>
      <c r="G1157" s="309"/>
      <c r="H1157" s="5"/>
      <c r="I1157" s="148"/>
      <c r="J1157" s="5"/>
    </row>
    <row r="1158" spans="2:10" ht="15">
      <c r="B1158" s="236">
        <v>42970.45888888889</v>
      </c>
      <c r="C1158" s="308">
        <v>50</v>
      </c>
      <c r="D1158" s="307">
        <f t="shared" ref="D1158:D1221" si="18">C1158-E1158</f>
        <v>2.5</v>
      </c>
      <c r="E1158" s="308">
        <v>47.5</v>
      </c>
      <c r="F1158" s="149" t="s">
        <v>1005</v>
      </c>
      <c r="G1158" s="309"/>
      <c r="H1158" s="5"/>
      <c r="I1158" s="148"/>
      <c r="J1158" s="5"/>
    </row>
    <row r="1159" spans="2:10" ht="15">
      <c r="B1159" s="236">
        <v>42970.45890046296</v>
      </c>
      <c r="C1159" s="308">
        <v>500</v>
      </c>
      <c r="D1159" s="307">
        <f t="shared" si="18"/>
        <v>40</v>
      </c>
      <c r="E1159" s="308">
        <v>460</v>
      </c>
      <c r="F1159" s="149" t="s">
        <v>1006</v>
      </c>
      <c r="G1159" s="309"/>
      <c r="H1159" s="5"/>
      <c r="I1159" s="148"/>
      <c r="J1159" s="5"/>
    </row>
    <row r="1160" spans="2:10" ht="15">
      <c r="B1160" s="236">
        <v>42970.458935185183</v>
      </c>
      <c r="C1160" s="308">
        <v>100</v>
      </c>
      <c r="D1160" s="307">
        <f t="shared" si="18"/>
        <v>5</v>
      </c>
      <c r="E1160" s="308">
        <v>95</v>
      </c>
      <c r="F1160" s="149" t="s">
        <v>1007</v>
      </c>
      <c r="G1160" s="309"/>
      <c r="H1160" s="5"/>
      <c r="I1160" s="148"/>
      <c r="J1160" s="5"/>
    </row>
    <row r="1161" spans="2:10" ht="15">
      <c r="B1161" s="236">
        <v>42970.458993055552</v>
      </c>
      <c r="C1161" s="308">
        <v>200</v>
      </c>
      <c r="D1161" s="307">
        <f t="shared" si="18"/>
        <v>10</v>
      </c>
      <c r="E1161" s="308">
        <v>190</v>
      </c>
      <c r="F1161" s="149" t="s">
        <v>956</v>
      </c>
      <c r="G1161" s="309"/>
      <c r="H1161" s="5"/>
      <c r="I1161" s="148"/>
      <c r="J1161" s="5"/>
    </row>
    <row r="1162" spans="2:10" ht="15">
      <c r="B1162" s="236">
        <v>42970.459027777775</v>
      </c>
      <c r="C1162" s="308">
        <v>100</v>
      </c>
      <c r="D1162" s="307">
        <f t="shared" si="18"/>
        <v>8</v>
      </c>
      <c r="E1162" s="308">
        <v>92</v>
      </c>
      <c r="F1162" s="149" t="s">
        <v>1008</v>
      </c>
      <c r="G1162" s="309"/>
      <c r="H1162" s="5"/>
      <c r="I1162" s="148"/>
      <c r="J1162" s="5"/>
    </row>
    <row r="1163" spans="2:10" ht="15">
      <c r="B1163" s="236">
        <v>42970.459062499998</v>
      </c>
      <c r="C1163" s="308">
        <v>100</v>
      </c>
      <c r="D1163" s="307">
        <f t="shared" si="18"/>
        <v>5</v>
      </c>
      <c r="E1163" s="308">
        <v>95</v>
      </c>
      <c r="F1163" s="149" t="s">
        <v>1009</v>
      </c>
      <c r="G1163" s="309"/>
      <c r="H1163" s="5"/>
      <c r="I1163" s="148"/>
      <c r="J1163" s="5"/>
    </row>
    <row r="1164" spans="2:10" ht="15">
      <c r="B1164" s="236">
        <v>42970.459178240744</v>
      </c>
      <c r="C1164" s="308">
        <v>50</v>
      </c>
      <c r="D1164" s="307">
        <f t="shared" si="18"/>
        <v>2.5</v>
      </c>
      <c r="E1164" s="308">
        <v>47.5</v>
      </c>
      <c r="F1164" s="149" t="s">
        <v>516</v>
      </c>
      <c r="G1164" s="309"/>
      <c r="H1164" s="5"/>
      <c r="I1164" s="148"/>
      <c r="J1164" s="5"/>
    </row>
    <row r="1165" spans="2:10" ht="15">
      <c r="B1165" s="236">
        <v>42970.459189814814</v>
      </c>
      <c r="C1165" s="308">
        <v>100</v>
      </c>
      <c r="D1165" s="307">
        <f t="shared" si="18"/>
        <v>5</v>
      </c>
      <c r="E1165" s="308">
        <v>95</v>
      </c>
      <c r="F1165" s="149" t="s">
        <v>1010</v>
      </c>
      <c r="G1165" s="309"/>
      <c r="H1165" s="5"/>
      <c r="I1165" s="148"/>
      <c r="J1165" s="5"/>
    </row>
    <row r="1166" spans="2:10" ht="15">
      <c r="B1166" s="236">
        <v>42970.462453703702</v>
      </c>
      <c r="C1166" s="308">
        <v>100</v>
      </c>
      <c r="D1166" s="307">
        <f t="shared" si="18"/>
        <v>7</v>
      </c>
      <c r="E1166" s="308">
        <v>93</v>
      </c>
      <c r="F1166" s="149" t="s">
        <v>1011</v>
      </c>
      <c r="G1166" s="309"/>
      <c r="H1166" s="5"/>
      <c r="I1166" s="148"/>
      <c r="J1166" s="5"/>
    </row>
    <row r="1167" spans="2:10" ht="15">
      <c r="B1167" s="236">
        <v>42970.462997685187</v>
      </c>
      <c r="C1167" s="308">
        <v>700</v>
      </c>
      <c r="D1167" s="307">
        <f t="shared" si="18"/>
        <v>49</v>
      </c>
      <c r="E1167" s="308">
        <v>651</v>
      </c>
      <c r="F1167" s="149" t="s">
        <v>1011</v>
      </c>
      <c r="G1167" s="309"/>
      <c r="H1167" s="5"/>
      <c r="I1167" s="148"/>
      <c r="J1167" s="5"/>
    </row>
    <row r="1168" spans="2:10" ht="15">
      <c r="B1168" s="236">
        <v>42970.463564814818</v>
      </c>
      <c r="C1168" s="308">
        <v>1000</v>
      </c>
      <c r="D1168" s="307">
        <f t="shared" si="18"/>
        <v>70</v>
      </c>
      <c r="E1168" s="308">
        <v>930</v>
      </c>
      <c r="F1168" s="149" t="s">
        <v>1011</v>
      </c>
      <c r="G1168" s="309"/>
      <c r="H1168" s="5"/>
      <c r="I1168" s="148"/>
      <c r="J1168" s="5"/>
    </row>
    <row r="1169" spans="2:10" ht="15">
      <c r="B1169" s="236">
        <v>42970.500300925924</v>
      </c>
      <c r="C1169" s="308">
        <v>300</v>
      </c>
      <c r="D1169" s="307">
        <f t="shared" si="18"/>
        <v>24</v>
      </c>
      <c r="E1169" s="308">
        <v>276</v>
      </c>
      <c r="F1169" s="149" t="s">
        <v>518</v>
      </c>
      <c r="G1169" s="309"/>
      <c r="H1169" s="5"/>
      <c r="I1169" s="148"/>
      <c r="J1169" s="5"/>
    </row>
    <row r="1170" spans="2:10" ht="15">
      <c r="B1170" s="236">
        <v>42970.504988425928</v>
      </c>
      <c r="C1170" s="308">
        <v>100</v>
      </c>
      <c r="D1170" s="307">
        <f t="shared" si="18"/>
        <v>7</v>
      </c>
      <c r="E1170" s="308">
        <v>93</v>
      </c>
      <c r="F1170" s="149" t="s">
        <v>1012</v>
      </c>
      <c r="G1170" s="309"/>
      <c r="H1170" s="5"/>
      <c r="I1170" s="148"/>
      <c r="J1170" s="5"/>
    </row>
    <row r="1171" spans="2:10" ht="15">
      <c r="B1171" s="236">
        <v>42970.564444444448</v>
      </c>
      <c r="C1171" s="308">
        <v>50</v>
      </c>
      <c r="D1171" s="307">
        <f t="shared" si="18"/>
        <v>2.5</v>
      </c>
      <c r="E1171" s="308">
        <v>47.5</v>
      </c>
      <c r="F1171" s="149" t="s">
        <v>306</v>
      </c>
      <c r="G1171" s="309"/>
      <c r="H1171" s="5"/>
      <c r="I1171" s="148"/>
      <c r="J1171" s="5"/>
    </row>
    <row r="1172" spans="2:10" ht="15">
      <c r="B1172" s="236">
        <v>42970.571400462963</v>
      </c>
      <c r="C1172" s="308">
        <v>500</v>
      </c>
      <c r="D1172" s="307">
        <f t="shared" si="18"/>
        <v>40</v>
      </c>
      <c r="E1172" s="308">
        <v>460</v>
      </c>
      <c r="F1172" s="149" t="s">
        <v>1013</v>
      </c>
      <c r="G1172" s="309"/>
      <c r="H1172" s="5"/>
      <c r="I1172" s="148"/>
      <c r="J1172" s="5"/>
    </row>
    <row r="1173" spans="2:10" ht="15">
      <c r="B1173" s="236">
        <v>42970.59578703704</v>
      </c>
      <c r="C1173" s="308">
        <v>150</v>
      </c>
      <c r="D1173" s="307">
        <f t="shared" si="18"/>
        <v>7.5</v>
      </c>
      <c r="E1173" s="308">
        <v>142.5</v>
      </c>
      <c r="F1173" s="149" t="s">
        <v>506</v>
      </c>
      <c r="G1173" s="309"/>
      <c r="H1173" s="5"/>
      <c r="I1173" s="148"/>
      <c r="J1173" s="5"/>
    </row>
    <row r="1174" spans="2:10" ht="15">
      <c r="B1174" s="236">
        <v>42970.643506944441</v>
      </c>
      <c r="C1174" s="308">
        <v>100</v>
      </c>
      <c r="D1174" s="307">
        <f t="shared" si="18"/>
        <v>8</v>
      </c>
      <c r="E1174" s="308">
        <v>92</v>
      </c>
      <c r="F1174" s="149" t="s">
        <v>1014</v>
      </c>
      <c r="G1174" s="309"/>
      <c r="H1174" s="5"/>
      <c r="I1174" s="148"/>
      <c r="J1174" s="5"/>
    </row>
    <row r="1175" spans="2:10" ht="15">
      <c r="B1175" s="236">
        <v>42970.648958333331</v>
      </c>
      <c r="C1175" s="308">
        <v>500</v>
      </c>
      <c r="D1175" s="307">
        <f t="shared" si="18"/>
        <v>25</v>
      </c>
      <c r="E1175" s="308">
        <v>475</v>
      </c>
      <c r="F1175" s="149" t="s">
        <v>1015</v>
      </c>
      <c r="G1175" s="309"/>
      <c r="H1175" s="5"/>
      <c r="I1175" s="148"/>
      <c r="J1175" s="5"/>
    </row>
    <row r="1176" spans="2:10" ht="15">
      <c r="B1176" s="236">
        <v>42970.667511574073</v>
      </c>
      <c r="C1176" s="308">
        <v>2000</v>
      </c>
      <c r="D1176" s="307">
        <f t="shared" si="18"/>
        <v>160</v>
      </c>
      <c r="E1176" s="308">
        <v>1840</v>
      </c>
      <c r="F1176" s="149" t="s">
        <v>654</v>
      </c>
      <c r="G1176" s="309"/>
      <c r="H1176" s="5"/>
      <c r="I1176" s="148"/>
      <c r="J1176" s="5"/>
    </row>
    <row r="1177" spans="2:10" ht="15">
      <c r="B1177" s="236">
        <v>42970.67</v>
      </c>
      <c r="C1177" s="308">
        <v>60</v>
      </c>
      <c r="D1177" s="307">
        <f t="shared" si="18"/>
        <v>3</v>
      </c>
      <c r="E1177" s="308">
        <v>57</v>
      </c>
      <c r="F1177" s="149" t="s">
        <v>1016</v>
      </c>
      <c r="G1177" s="309"/>
      <c r="H1177" s="5"/>
      <c r="I1177" s="148"/>
      <c r="J1177" s="5"/>
    </row>
    <row r="1178" spans="2:10" ht="15">
      <c r="B1178" s="236">
        <v>42970.675000000003</v>
      </c>
      <c r="C1178" s="308">
        <v>300</v>
      </c>
      <c r="D1178" s="307">
        <f t="shared" si="18"/>
        <v>24</v>
      </c>
      <c r="E1178" s="308">
        <v>276</v>
      </c>
      <c r="F1178" s="149" t="s">
        <v>595</v>
      </c>
      <c r="G1178" s="309"/>
      <c r="H1178" s="5"/>
      <c r="I1178" s="148"/>
      <c r="J1178" s="5"/>
    </row>
    <row r="1179" spans="2:10" ht="15">
      <c r="B1179" s="236">
        <v>42970.681956018518</v>
      </c>
      <c r="C1179" s="308">
        <v>100</v>
      </c>
      <c r="D1179" s="307">
        <f t="shared" si="18"/>
        <v>5</v>
      </c>
      <c r="E1179" s="308">
        <v>95</v>
      </c>
      <c r="F1179" s="149" t="s">
        <v>1017</v>
      </c>
      <c r="G1179" s="309"/>
      <c r="H1179" s="5"/>
      <c r="I1179" s="148"/>
      <c r="J1179" s="5"/>
    </row>
    <row r="1180" spans="2:10" ht="15">
      <c r="B1180" s="236">
        <v>42970.682638888888</v>
      </c>
      <c r="C1180" s="308">
        <v>10</v>
      </c>
      <c r="D1180" s="307">
        <f t="shared" si="18"/>
        <v>0.5</v>
      </c>
      <c r="E1180" s="308">
        <v>9.5</v>
      </c>
      <c r="F1180" s="149" t="s">
        <v>331</v>
      </c>
      <c r="G1180" s="309"/>
      <c r="H1180" s="5"/>
      <c r="I1180" s="148"/>
      <c r="J1180" s="5"/>
    </row>
    <row r="1181" spans="2:10" ht="15">
      <c r="B1181" s="236">
        <v>42970.718993055554</v>
      </c>
      <c r="C1181" s="308">
        <v>350</v>
      </c>
      <c r="D1181" s="307">
        <f t="shared" si="18"/>
        <v>28</v>
      </c>
      <c r="E1181" s="308">
        <v>322</v>
      </c>
      <c r="F1181" s="149" t="s">
        <v>457</v>
      </c>
      <c r="G1181" s="309"/>
      <c r="H1181" s="5"/>
      <c r="I1181" s="148"/>
      <c r="J1181" s="5"/>
    </row>
    <row r="1182" spans="2:10" ht="15">
      <c r="B1182" s="236">
        <v>42970.726990740739</v>
      </c>
      <c r="C1182" s="308">
        <v>350</v>
      </c>
      <c r="D1182" s="307">
        <f t="shared" si="18"/>
        <v>28</v>
      </c>
      <c r="E1182" s="308">
        <v>322</v>
      </c>
      <c r="F1182" s="149" t="s">
        <v>1018</v>
      </c>
      <c r="G1182" s="309"/>
      <c r="H1182" s="5"/>
      <c r="I1182" s="148"/>
      <c r="J1182" s="5"/>
    </row>
    <row r="1183" spans="2:10" ht="15">
      <c r="B1183" s="236">
        <v>42970.742592592593</v>
      </c>
      <c r="C1183" s="308">
        <v>100</v>
      </c>
      <c r="D1183" s="307">
        <f t="shared" si="18"/>
        <v>5</v>
      </c>
      <c r="E1183" s="308">
        <v>95</v>
      </c>
      <c r="F1183" s="149" t="s">
        <v>1019</v>
      </c>
      <c r="G1183" s="309"/>
      <c r="H1183" s="5"/>
      <c r="I1183" s="148"/>
      <c r="J1183" s="5"/>
    </row>
    <row r="1184" spans="2:10" ht="15">
      <c r="B1184" s="236">
        <v>42970.752893518518</v>
      </c>
      <c r="C1184" s="308">
        <v>50</v>
      </c>
      <c r="D1184" s="307">
        <f t="shared" si="18"/>
        <v>4</v>
      </c>
      <c r="E1184" s="308">
        <v>46</v>
      </c>
      <c r="F1184" s="149" t="s">
        <v>761</v>
      </c>
      <c r="G1184" s="309"/>
      <c r="H1184" s="5"/>
      <c r="I1184" s="148"/>
      <c r="J1184" s="5"/>
    </row>
    <row r="1185" spans="2:10" ht="15">
      <c r="B1185" s="236">
        <v>42970.757060185184</v>
      </c>
      <c r="C1185" s="308">
        <v>60</v>
      </c>
      <c r="D1185" s="307">
        <f t="shared" si="18"/>
        <v>3</v>
      </c>
      <c r="E1185" s="308">
        <v>57</v>
      </c>
      <c r="F1185" s="149" t="s">
        <v>1020</v>
      </c>
      <c r="G1185" s="309"/>
      <c r="H1185" s="5"/>
      <c r="I1185" s="148"/>
      <c r="J1185" s="5"/>
    </row>
    <row r="1186" spans="2:10" ht="15">
      <c r="B1186" s="236">
        <v>42970.790972222225</v>
      </c>
      <c r="C1186" s="308">
        <v>190</v>
      </c>
      <c r="D1186" s="307">
        <f t="shared" si="18"/>
        <v>13.300000000000011</v>
      </c>
      <c r="E1186" s="308">
        <v>176.7</v>
      </c>
      <c r="F1186" s="149" t="s">
        <v>368</v>
      </c>
      <c r="G1186" s="309"/>
      <c r="H1186" s="5"/>
      <c r="I1186" s="148"/>
      <c r="J1186" s="5"/>
    </row>
    <row r="1187" spans="2:10" ht="15">
      <c r="B1187" s="236">
        <v>42970.847870370373</v>
      </c>
      <c r="C1187" s="308">
        <v>300</v>
      </c>
      <c r="D1187" s="307">
        <f t="shared" si="18"/>
        <v>15</v>
      </c>
      <c r="E1187" s="308">
        <v>285</v>
      </c>
      <c r="F1187" s="149" t="s">
        <v>1021</v>
      </c>
      <c r="G1187" s="309"/>
      <c r="H1187" s="5"/>
      <c r="I1187" s="148"/>
      <c r="J1187" s="5"/>
    </row>
    <row r="1188" spans="2:10" ht="15">
      <c r="B1188" s="236">
        <v>42970.848819444444</v>
      </c>
      <c r="C1188" s="308">
        <v>500</v>
      </c>
      <c r="D1188" s="307">
        <f t="shared" si="18"/>
        <v>35</v>
      </c>
      <c r="E1188" s="308">
        <v>465</v>
      </c>
      <c r="F1188" s="149" t="s">
        <v>1022</v>
      </c>
      <c r="G1188" s="309"/>
      <c r="H1188" s="5"/>
      <c r="I1188" s="148"/>
      <c r="J1188" s="5"/>
    </row>
    <row r="1189" spans="2:10" ht="15">
      <c r="B1189" s="236">
        <v>42970.85050925926</v>
      </c>
      <c r="C1189" s="308">
        <v>1000</v>
      </c>
      <c r="D1189" s="307">
        <f t="shared" si="18"/>
        <v>50</v>
      </c>
      <c r="E1189" s="308">
        <v>950</v>
      </c>
      <c r="F1189" s="149" t="s">
        <v>822</v>
      </c>
      <c r="G1189" s="309"/>
      <c r="H1189" s="5"/>
      <c r="I1189" s="148"/>
      <c r="J1189" s="5"/>
    </row>
    <row r="1190" spans="2:10" ht="15">
      <c r="B1190" s="236">
        <v>42970.855324074073</v>
      </c>
      <c r="C1190" s="308">
        <v>300</v>
      </c>
      <c r="D1190" s="307">
        <f t="shared" si="18"/>
        <v>15</v>
      </c>
      <c r="E1190" s="308">
        <v>285</v>
      </c>
      <c r="F1190" s="149" t="s">
        <v>204</v>
      </c>
      <c r="G1190" s="309"/>
      <c r="H1190" s="5"/>
      <c r="I1190" s="148"/>
      <c r="J1190" s="5"/>
    </row>
    <row r="1191" spans="2:10" ht="15">
      <c r="B1191" s="236">
        <v>42970.959398148145</v>
      </c>
      <c r="C1191" s="308">
        <v>150</v>
      </c>
      <c r="D1191" s="307">
        <f t="shared" si="18"/>
        <v>12</v>
      </c>
      <c r="E1191" s="308">
        <v>138</v>
      </c>
      <c r="F1191" s="149" t="s">
        <v>1023</v>
      </c>
      <c r="G1191" s="309"/>
      <c r="H1191" s="5"/>
      <c r="I1191" s="148"/>
      <c r="J1191" s="5"/>
    </row>
    <row r="1192" spans="2:10" ht="15">
      <c r="B1192" s="236">
        <v>42970.963587962964</v>
      </c>
      <c r="C1192" s="308">
        <v>150</v>
      </c>
      <c r="D1192" s="307">
        <f t="shared" si="18"/>
        <v>12</v>
      </c>
      <c r="E1192" s="308">
        <v>138</v>
      </c>
      <c r="F1192" s="149" t="s">
        <v>1023</v>
      </c>
      <c r="G1192" s="309"/>
      <c r="H1192" s="5"/>
      <c r="I1192" s="148"/>
      <c r="J1192" s="5"/>
    </row>
    <row r="1193" spans="2:10" ht="15">
      <c r="B1193" s="236">
        <v>42971.030717592592</v>
      </c>
      <c r="C1193" s="308">
        <v>100</v>
      </c>
      <c r="D1193" s="307">
        <f t="shared" si="18"/>
        <v>5</v>
      </c>
      <c r="E1193" s="308">
        <v>95</v>
      </c>
      <c r="F1193" s="149" t="s">
        <v>597</v>
      </c>
      <c r="G1193" s="309"/>
      <c r="H1193" s="5"/>
      <c r="I1193" s="148"/>
      <c r="J1193" s="5"/>
    </row>
    <row r="1194" spans="2:10" ht="15">
      <c r="B1194" s="236">
        <v>42971.046655092592</v>
      </c>
      <c r="C1194" s="308">
        <v>2000</v>
      </c>
      <c r="D1194" s="307">
        <f t="shared" si="18"/>
        <v>100</v>
      </c>
      <c r="E1194" s="308">
        <v>1900</v>
      </c>
      <c r="F1194" s="149" t="s">
        <v>1024</v>
      </c>
      <c r="G1194" s="309"/>
      <c r="H1194" s="5"/>
      <c r="I1194" s="148"/>
      <c r="J1194" s="5"/>
    </row>
    <row r="1195" spans="2:10" ht="15">
      <c r="B1195" s="236">
        <v>42971.125543981485</v>
      </c>
      <c r="C1195" s="308">
        <v>50</v>
      </c>
      <c r="D1195" s="307">
        <f t="shared" si="18"/>
        <v>2.5</v>
      </c>
      <c r="E1195" s="308">
        <v>47.5</v>
      </c>
      <c r="F1195" s="149" t="s">
        <v>1025</v>
      </c>
      <c r="G1195" s="309"/>
      <c r="H1195" s="5"/>
      <c r="I1195" s="148"/>
      <c r="J1195" s="5"/>
    </row>
    <row r="1196" spans="2:10" ht="15">
      <c r="B1196" s="236">
        <v>42971.164085648146</v>
      </c>
      <c r="C1196" s="308">
        <v>200</v>
      </c>
      <c r="D1196" s="307">
        <f t="shared" si="18"/>
        <v>14</v>
      </c>
      <c r="E1196" s="308">
        <v>186</v>
      </c>
      <c r="F1196" s="149" t="s">
        <v>890</v>
      </c>
      <c r="G1196" s="309"/>
      <c r="H1196" s="5"/>
      <c r="I1196" s="148"/>
      <c r="J1196" s="5"/>
    </row>
    <row r="1197" spans="2:10" ht="15">
      <c r="B1197" s="236">
        <v>42971.235729166663</v>
      </c>
      <c r="C1197" s="308">
        <v>40</v>
      </c>
      <c r="D1197" s="307">
        <f t="shared" si="18"/>
        <v>3.2000000000000028</v>
      </c>
      <c r="E1197" s="308">
        <v>36.799999999999997</v>
      </c>
      <c r="F1197" s="149" t="s">
        <v>498</v>
      </c>
      <c r="G1197" s="309"/>
      <c r="H1197" s="5"/>
      <c r="I1197" s="148"/>
      <c r="J1197" s="5"/>
    </row>
    <row r="1198" spans="2:10" ht="15">
      <c r="B1198" s="236">
        <v>42971.282129629632</v>
      </c>
      <c r="C1198" s="308">
        <v>100</v>
      </c>
      <c r="D1198" s="307">
        <f t="shared" si="18"/>
        <v>5</v>
      </c>
      <c r="E1198" s="308">
        <v>95</v>
      </c>
      <c r="F1198" s="149" t="s">
        <v>199</v>
      </c>
      <c r="G1198" s="309"/>
      <c r="H1198" s="5"/>
      <c r="I1198" s="148"/>
      <c r="J1198" s="5"/>
    </row>
    <row r="1199" spans="2:10" ht="15">
      <c r="B1199" s="236">
        <v>42971.294583333336</v>
      </c>
      <c r="C1199" s="308">
        <v>300</v>
      </c>
      <c r="D1199" s="307">
        <f t="shared" si="18"/>
        <v>21</v>
      </c>
      <c r="E1199" s="308">
        <v>279</v>
      </c>
      <c r="F1199" s="149" t="s">
        <v>1026</v>
      </c>
      <c r="G1199" s="309"/>
      <c r="H1199" s="5"/>
      <c r="I1199" s="148"/>
      <c r="J1199" s="5"/>
    </row>
    <row r="1200" spans="2:10" ht="15">
      <c r="B1200" s="236">
        <v>42971.298784722225</v>
      </c>
      <c r="C1200" s="308">
        <v>30</v>
      </c>
      <c r="D1200" s="307">
        <f t="shared" si="18"/>
        <v>2.3999999999999986</v>
      </c>
      <c r="E1200" s="308">
        <v>27.6</v>
      </c>
      <c r="F1200" s="149" t="s">
        <v>955</v>
      </c>
      <c r="G1200" s="309"/>
      <c r="H1200" s="5"/>
      <c r="I1200" s="148"/>
      <c r="J1200" s="5"/>
    </row>
    <row r="1201" spans="2:10" ht="15">
      <c r="B1201" s="236">
        <v>42971.344641203701</v>
      </c>
      <c r="C1201" s="308">
        <v>70</v>
      </c>
      <c r="D1201" s="307">
        <f t="shared" si="18"/>
        <v>5.5999999999999943</v>
      </c>
      <c r="E1201" s="308">
        <v>64.400000000000006</v>
      </c>
      <c r="F1201" s="149" t="s">
        <v>255</v>
      </c>
      <c r="G1201" s="309"/>
      <c r="H1201" s="5"/>
      <c r="I1201" s="148"/>
      <c r="J1201" s="5"/>
    </row>
    <row r="1202" spans="2:10" ht="15">
      <c r="B1202" s="236">
        <v>42971.357638888891</v>
      </c>
      <c r="C1202" s="308">
        <v>100</v>
      </c>
      <c r="D1202" s="307">
        <f t="shared" si="18"/>
        <v>5</v>
      </c>
      <c r="E1202" s="308">
        <v>95</v>
      </c>
      <c r="F1202" s="149" t="s">
        <v>238</v>
      </c>
      <c r="G1202" s="309"/>
      <c r="H1202" s="5"/>
      <c r="I1202" s="148"/>
      <c r="J1202" s="5"/>
    </row>
    <row r="1203" spans="2:10" ht="15">
      <c r="B1203" s="236">
        <v>42971.364236111112</v>
      </c>
      <c r="C1203" s="308">
        <v>200</v>
      </c>
      <c r="D1203" s="307">
        <f t="shared" si="18"/>
        <v>10</v>
      </c>
      <c r="E1203" s="308">
        <v>190</v>
      </c>
      <c r="F1203" s="149" t="s">
        <v>1027</v>
      </c>
      <c r="G1203" s="309"/>
      <c r="H1203" s="5"/>
      <c r="I1203" s="148"/>
      <c r="J1203" s="5"/>
    </row>
    <row r="1204" spans="2:10" ht="15">
      <c r="B1204" s="236">
        <v>42971.364618055559</v>
      </c>
      <c r="C1204" s="308">
        <v>100</v>
      </c>
      <c r="D1204" s="307">
        <f t="shared" si="18"/>
        <v>8</v>
      </c>
      <c r="E1204" s="308">
        <v>92</v>
      </c>
      <c r="F1204" s="149" t="s">
        <v>155</v>
      </c>
      <c r="G1204" s="309"/>
      <c r="H1204" s="5"/>
      <c r="I1204" s="148"/>
      <c r="J1204" s="5"/>
    </row>
    <row r="1205" spans="2:10" ht="15">
      <c r="B1205" s="236">
        <v>42971.371921296297</v>
      </c>
      <c r="C1205" s="308">
        <v>25</v>
      </c>
      <c r="D1205" s="307">
        <f t="shared" si="18"/>
        <v>2</v>
      </c>
      <c r="E1205" s="308">
        <v>23</v>
      </c>
      <c r="F1205" s="149" t="s">
        <v>1028</v>
      </c>
      <c r="G1205" s="309"/>
      <c r="H1205" s="5"/>
      <c r="I1205" s="148"/>
      <c r="J1205" s="5"/>
    </row>
    <row r="1206" spans="2:10" ht="15">
      <c r="B1206" s="236">
        <v>42971.381342592591</v>
      </c>
      <c r="C1206" s="308">
        <v>100</v>
      </c>
      <c r="D1206" s="307">
        <f t="shared" si="18"/>
        <v>8</v>
      </c>
      <c r="E1206" s="308">
        <v>92</v>
      </c>
      <c r="F1206" s="149" t="s">
        <v>247</v>
      </c>
      <c r="G1206" s="309"/>
      <c r="H1206" s="5"/>
      <c r="I1206" s="148"/>
      <c r="J1206" s="5"/>
    </row>
    <row r="1207" spans="2:10" ht="15">
      <c r="B1207" s="236">
        <v>42971.395567129628</v>
      </c>
      <c r="C1207" s="308">
        <v>100</v>
      </c>
      <c r="D1207" s="307">
        <f t="shared" si="18"/>
        <v>5</v>
      </c>
      <c r="E1207" s="308">
        <v>95</v>
      </c>
      <c r="F1207" s="149" t="s">
        <v>1029</v>
      </c>
      <c r="G1207" s="309"/>
      <c r="H1207" s="5"/>
      <c r="I1207" s="148"/>
      <c r="J1207" s="5"/>
    </row>
    <row r="1208" spans="2:10" ht="15">
      <c r="B1208" s="236">
        <v>42971.418090277781</v>
      </c>
      <c r="C1208" s="308">
        <v>100</v>
      </c>
      <c r="D1208" s="307">
        <f t="shared" si="18"/>
        <v>5</v>
      </c>
      <c r="E1208" s="308">
        <v>95</v>
      </c>
      <c r="F1208" s="149" t="s">
        <v>1030</v>
      </c>
      <c r="G1208" s="309"/>
      <c r="H1208" s="5"/>
      <c r="I1208" s="148"/>
      <c r="J1208" s="5"/>
    </row>
    <row r="1209" spans="2:10" ht="15">
      <c r="B1209" s="236">
        <v>42971.444224537037</v>
      </c>
      <c r="C1209" s="308">
        <v>40</v>
      </c>
      <c r="D1209" s="307">
        <f t="shared" si="18"/>
        <v>2</v>
      </c>
      <c r="E1209" s="308">
        <v>38</v>
      </c>
      <c r="F1209" s="149" t="s">
        <v>802</v>
      </c>
      <c r="G1209" s="309"/>
      <c r="H1209" s="5"/>
      <c r="I1209" s="148"/>
      <c r="J1209" s="5"/>
    </row>
    <row r="1210" spans="2:10" ht="15">
      <c r="B1210" s="236">
        <v>42971.445879629631</v>
      </c>
      <c r="C1210" s="308">
        <v>150</v>
      </c>
      <c r="D1210" s="307">
        <f t="shared" si="18"/>
        <v>7.5</v>
      </c>
      <c r="E1210" s="308">
        <v>142.5</v>
      </c>
      <c r="F1210" s="149" t="s">
        <v>1016</v>
      </c>
      <c r="G1210" s="309"/>
      <c r="H1210" s="5"/>
      <c r="I1210" s="148"/>
      <c r="J1210" s="5"/>
    </row>
    <row r="1211" spans="2:10" ht="15">
      <c r="B1211" s="236">
        <v>42971.449733796297</v>
      </c>
      <c r="C1211" s="308">
        <v>500</v>
      </c>
      <c r="D1211" s="307">
        <f t="shared" si="18"/>
        <v>25</v>
      </c>
      <c r="E1211" s="308">
        <v>475</v>
      </c>
      <c r="F1211" s="149" t="s">
        <v>1031</v>
      </c>
      <c r="G1211" s="309"/>
      <c r="H1211" s="5"/>
      <c r="I1211" s="148"/>
      <c r="J1211" s="5"/>
    </row>
    <row r="1212" spans="2:10" ht="15">
      <c r="B1212" s="236">
        <v>42971.458391203705</v>
      </c>
      <c r="C1212" s="308">
        <v>50</v>
      </c>
      <c r="D1212" s="307">
        <f t="shared" si="18"/>
        <v>2.5</v>
      </c>
      <c r="E1212" s="308">
        <v>47.5</v>
      </c>
      <c r="F1212" s="149" t="s">
        <v>1032</v>
      </c>
      <c r="G1212" s="309"/>
      <c r="H1212" s="5"/>
      <c r="I1212" s="148"/>
      <c r="J1212" s="5"/>
    </row>
    <row r="1213" spans="2:10" ht="15">
      <c r="B1213" s="236">
        <v>42971.458425925928</v>
      </c>
      <c r="C1213" s="308">
        <v>20</v>
      </c>
      <c r="D1213" s="307">
        <f t="shared" si="18"/>
        <v>1</v>
      </c>
      <c r="E1213" s="308">
        <v>19</v>
      </c>
      <c r="F1213" s="149" t="s">
        <v>204</v>
      </c>
      <c r="G1213" s="309"/>
      <c r="H1213" s="5"/>
      <c r="I1213" s="148"/>
      <c r="J1213" s="5"/>
    </row>
    <row r="1214" spans="2:10" ht="15">
      <c r="B1214" s="236">
        <v>42971.458425925928</v>
      </c>
      <c r="C1214" s="308">
        <v>300</v>
      </c>
      <c r="D1214" s="307">
        <f t="shared" si="18"/>
        <v>15</v>
      </c>
      <c r="E1214" s="308">
        <v>285</v>
      </c>
      <c r="F1214" s="149" t="s">
        <v>1033</v>
      </c>
      <c r="G1214" s="309"/>
      <c r="H1214" s="5"/>
      <c r="I1214" s="148"/>
      <c r="J1214" s="5"/>
    </row>
    <row r="1215" spans="2:10" ht="15">
      <c r="B1215" s="236">
        <v>42971.458495370367</v>
      </c>
      <c r="C1215" s="308">
        <v>50</v>
      </c>
      <c r="D1215" s="307">
        <f t="shared" si="18"/>
        <v>3.5</v>
      </c>
      <c r="E1215" s="308">
        <v>46.5</v>
      </c>
      <c r="F1215" s="149" t="s">
        <v>1034</v>
      </c>
      <c r="G1215" s="309"/>
      <c r="H1215" s="5"/>
      <c r="I1215" s="148"/>
      <c r="J1215" s="5"/>
    </row>
    <row r="1216" spans="2:10" ht="15">
      <c r="B1216" s="236">
        <v>42971.458657407406</v>
      </c>
      <c r="C1216" s="308">
        <v>100</v>
      </c>
      <c r="D1216" s="307">
        <f t="shared" si="18"/>
        <v>7</v>
      </c>
      <c r="E1216" s="308">
        <v>93</v>
      </c>
      <c r="F1216" s="149" t="s">
        <v>969</v>
      </c>
      <c r="G1216" s="309"/>
      <c r="H1216" s="5"/>
      <c r="I1216" s="148"/>
      <c r="J1216" s="5"/>
    </row>
    <row r="1217" spans="2:10" ht="15">
      <c r="B1217" s="236">
        <v>42971.458715277775</v>
      </c>
      <c r="C1217" s="308">
        <v>50</v>
      </c>
      <c r="D1217" s="307">
        <f t="shared" si="18"/>
        <v>4</v>
      </c>
      <c r="E1217" s="308">
        <v>46</v>
      </c>
      <c r="F1217" s="149" t="s">
        <v>1035</v>
      </c>
      <c r="G1217" s="309"/>
      <c r="H1217" s="5"/>
      <c r="I1217" s="148"/>
      <c r="J1217" s="5"/>
    </row>
    <row r="1218" spans="2:10" ht="15">
      <c r="B1218" s="236">
        <v>42971.458796296298</v>
      </c>
      <c r="C1218" s="308">
        <v>50</v>
      </c>
      <c r="D1218" s="307">
        <f t="shared" si="18"/>
        <v>4</v>
      </c>
      <c r="E1218" s="308">
        <v>46</v>
      </c>
      <c r="F1218" s="149" t="s">
        <v>1036</v>
      </c>
      <c r="G1218" s="309"/>
      <c r="H1218" s="5"/>
      <c r="I1218" s="148"/>
      <c r="J1218" s="5"/>
    </row>
    <row r="1219" spans="2:10" ht="15">
      <c r="B1219" s="236">
        <v>42971.458831018521</v>
      </c>
      <c r="C1219" s="308">
        <v>200</v>
      </c>
      <c r="D1219" s="307">
        <f t="shared" si="18"/>
        <v>16</v>
      </c>
      <c r="E1219" s="308">
        <v>184</v>
      </c>
      <c r="F1219" s="149" t="s">
        <v>1037</v>
      </c>
      <c r="G1219" s="309"/>
      <c r="H1219" s="5"/>
      <c r="I1219" s="148"/>
      <c r="J1219" s="5"/>
    </row>
    <row r="1220" spans="2:10" ht="15">
      <c r="B1220" s="236">
        <v>42971.45888888889</v>
      </c>
      <c r="C1220" s="308">
        <v>50</v>
      </c>
      <c r="D1220" s="307">
        <f t="shared" si="18"/>
        <v>2.5</v>
      </c>
      <c r="E1220" s="308">
        <v>47.5</v>
      </c>
      <c r="F1220" s="149" t="s">
        <v>1038</v>
      </c>
      <c r="G1220" s="309"/>
      <c r="H1220" s="5"/>
      <c r="I1220" s="148"/>
      <c r="J1220" s="5"/>
    </row>
    <row r="1221" spans="2:10" ht="15">
      <c r="B1221" s="236">
        <v>42971.459062499998</v>
      </c>
      <c r="C1221" s="308">
        <v>200</v>
      </c>
      <c r="D1221" s="307">
        <f t="shared" si="18"/>
        <v>16</v>
      </c>
      <c r="E1221" s="308">
        <v>184</v>
      </c>
      <c r="F1221" s="149" t="s">
        <v>1039</v>
      </c>
      <c r="G1221" s="309"/>
      <c r="H1221" s="5"/>
      <c r="I1221" s="148"/>
      <c r="J1221" s="5"/>
    </row>
    <row r="1222" spans="2:10" ht="15">
      <c r="B1222" s="236">
        <v>42971.459097222221</v>
      </c>
      <c r="C1222" s="308">
        <v>100</v>
      </c>
      <c r="D1222" s="307">
        <f t="shared" ref="D1222:D1285" si="19">C1222-E1222</f>
        <v>8</v>
      </c>
      <c r="E1222" s="308">
        <v>92</v>
      </c>
      <c r="F1222" s="149" t="s">
        <v>1040</v>
      </c>
      <c r="G1222" s="309"/>
      <c r="H1222" s="5"/>
      <c r="I1222" s="148"/>
      <c r="J1222" s="5"/>
    </row>
    <row r="1223" spans="2:10" ht="15">
      <c r="B1223" s="236">
        <v>42971.459155092591</v>
      </c>
      <c r="C1223" s="308">
        <v>150</v>
      </c>
      <c r="D1223" s="307">
        <f t="shared" si="19"/>
        <v>12</v>
      </c>
      <c r="E1223" s="308">
        <v>138</v>
      </c>
      <c r="F1223" s="149" t="s">
        <v>1041</v>
      </c>
      <c r="G1223" s="309"/>
      <c r="H1223" s="5"/>
      <c r="I1223" s="148"/>
      <c r="J1223" s="5"/>
    </row>
    <row r="1224" spans="2:10" ht="15">
      <c r="B1224" s="236">
        <v>42971.459178240744</v>
      </c>
      <c r="C1224" s="308">
        <v>350</v>
      </c>
      <c r="D1224" s="307">
        <f t="shared" si="19"/>
        <v>17.5</v>
      </c>
      <c r="E1224" s="308">
        <v>332.5</v>
      </c>
      <c r="F1224" s="149" t="s">
        <v>1009</v>
      </c>
      <c r="G1224" s="309"/>
      <c r="H1224" s="5"/>
      <c r="I1224" s="148"/>
      <c r="J1224" s="5"/>
    </row>
    <row r="1225" spans="2:10" ht="15">
      <c r="B1225" s="236">
        <v>42971.459270833337</v>
      </c>
      <c r="C1225" s="308">
        <v>100</v>
      </c>
      <c r="D1225" s="307">
        <f t="shared" si="19"/>
        <v>7</v>
      </c>
      <c r="E1225" s="308">
        <v>93</v>
      </c>
      <c r="F1225" s="149" t="s">
        <v>1042</v>
      </c>
      <c r="G1225" s="309"/>
      <c r="H1225" s="5"/>
      <c r="I1225" s="148"/>
      <c r="J1225" s="5"/>
    </row>
    <row r="1226" spans="2:10" ht="15">
      <c r="B1226" s="236">
        <v>42971.459270833337</v>
      </c>
      <c r="C1226" s="308">
        <v>100</v>
      </c>
      <c r="D1226" s="307">
        <f t="shared" si="19"/>
        <v>5</v>
      </c>
      <c r="E1226" s="308">
        <v>95</v>
      </c>
      <c r="F1226" s="149" t="s">
        <v>629</v>
      </c>
      <c r="G1226" s="309"/>
      <c r="H1226" s="5"/>
      <c r="I1226" s="148"/>
      <c r="J1226" s="5"/>
    </row>
    <row r="1227" spans="2:10" ht="15">
      <c r="B1227" s="236">
        <v>42971.459282407406</v>
      </c>
      <c r="C1227" s="308">
        <v>30</v>
      </c>
      <c r="D1227" s="307">
        <f t="shared" si="19"/>
        <v>1.5</v>
      </c>
      <c r="E1227" s="308">
        <v>28.5</v>
      </c>
      <c r="F1227" s="149" t="s">
        <v>1043</v>
      </c>
      <c r="G1227" s="309"/>
      <c r="H1227" s="5"/>
      <c r="I1227" s="148"/>
      <c r="J1227" s="5"/>
    </row>
    <row r="1228" spans="2:10" ht="15">
      <c r="B1228" s="236">
        <v>42971.500277777777</v>
      </c>
      <c r="C1228" s="308">
        <v>300</v>
      </c>
      <c r="D1228" s="307">
        <f t="shared" si="19"/>
        <v>24</v>
      </c>
      <c r="E1228" s="308">
        <v>276</v>
      </c>
      <c r="F1228" s="149" t="s">
        <v>1044</v>
      </c>
      <c r="G1228" s="309"/>
      <c r="H1228" s="5"/>
      <c r="I1228" s="148"/>
      <c r="J1228" s="5"/>
    </row>
    <row r="1229" spans="2:10" ht="15">
      <c r="B1229" s="236">
        <v>42971.524722222224</v>
      </c>
      <c r="C1229" s="308">
        <v>50</v>
      </c>
      <c r="D1229" s="307">
        <f t="shared" si="19"/>
        <v>3.5</v>
      </c>
      <c r="E1229" s="308">
        <v>46.5</v>
      </c>
      <c r="F1229" s="149" t="s">
        <v>1045</v>
      </c>
      <c r="G1229" s="309"/>
      <c r="H1229" s="5"/>
      <c r="I1229" s="148"/>
      <c r="J1229" s="5"/>
    </row>
    <row r="1230" spans="2:10" ht="15">
      <c r="B1230" s="236">
        <v>42971.529513888891</v>
      </c>
      <c r="C1230" s="308">
        <v>200</v>
      </c>
      <c r="D1230" s="307">
        <f t="shared" si="19"/>
        <v>10</v>
      </c>
      <c r="E1230" s="308">
        <v>190</v>
      </c>
      <c r="F1230" s="149" t="s">
        <v>1046</v>
      </c>
      <c r="G1230" s="309"/>
      <c r="H1230" s="5"/>
      <c r="I1230" s="148"/>
      <c r="J1230" s="5"/>
    </row>
    <row r="1231" spans="2:10" ht="15">
      <c r="B1231" s="236">
        <v>42971.556469907409</v>
      </c>
      <c r="C1231" s="308">
        <v>25</v>
      </c>
      <c r="D1231" s="307">
        <f t="shared" si="19"/>
        <v>1.25</v>
      </c>
      <c r="E1231" s="308">
        <v>23.75</v>
      </c>
      <c r="F1231" s="149" t="s">
        <v>401</v>
      </c>
      <c r="G1231" s="309"/>
      <c r="H1231" s="5"/>
      <c r="I1231" s="148"/>
      <c r="J1231" s="5"/>
    </row>
    <row r="1232" spans="2:10" ht="15">
      <c r="B1232" s="236">
        <v>42971.557025462964</v>
      </c>
      <c r="C1232" s="308">
        <v>300</v>
      </c>
      <c r="D1232" s="307">
        <f t="shared" si="19"/>
        <v>15</v>
      </c>
      <c r="E1232" s="308">
        <v>285</v>
      </c>
      <c r="F1232" s="149" t="s">
        <v>1047</v>
      </c>
      <c r="G1232" s="309"/>
      <c r="H1232" s="5"/>
      <c r="I1232" s="148"/>
      <c r="J1232" s="5"/>
    </row>
    <row r="1233" spans="2:10" ht="15">
      <c r="B1233" s="236">
        <v>42971.578668981485</v>
      </c>
      <c r="C1233" s="308">
        <v>1000</v>
      </c>
      <c r="D1233" s="307">
        <f t="shared" si="19"/>
        <v>50</v>
      </c>
      <c r="E1233" s="308">
        <v>950</v>
      </c>
      <c r="F1233" s="149" t="s">
        <v>262</v>
      </c>
      <c r="G1233" s="309"/>
      <c r="H1233" s="5"/>
      <c r="I1233" s="148"/>
      <c r="J1233" s="5"/>
    </row>
    <row r="1234" spans="2:10" ht="15">
      <c r="B1234" s="236">
        <v>42971.609236111108</v>
      </c>
      <c r="C1234" s="308">
        <v>150</v>
      </c>
      <c r="D1234" s="307">
        <f t="shared" si="19"/>
        <v>12</v>
      </c>
      <c r="E1234" s="308">
        <v>138</v>
      </c>
      <c r="F1234" s="149" t="s">
        <v>87</v>
      </c>
      <c r="G1234" s="309"/>
      <c r="H1234" s="5"/>
      <c r="I1234" s="148"/>
      <c r="J1234" s="5"/>
    </row>
    <row r="1235" spans="2:10" ht="15">
      <c r="B1235" s="236">
        <v>42971.614039351851</v>
      </c>
      <c r="C1235" s="308">
        <v>100</v>
      </c>
      <c r="D1235" s="307">
        <f t="shared" si="19"/>
        <v>5</v>
      </c>
      <c r="E1235" s="308">
        <v>95</v>
      </c>
      <c r="F1235" s="149" t="s">
        <v>537</v>
      </c>
      <c r="G1235" s="309"/>
      <c r="H1235" s="5"/>
      <c r="I1235" s="148"/>
      <c r="J1235" s="5"/>
    </row>
    <row r="1236" spans="2:10" ht="15">
      <c r="B1236" s="236">
        <v>42971.621782407405</v>
      </c>
      <c r="C1236" s="308">
        <v>500</v>
      </c>
      <c r="D1236" s="307">
        <f t="shared" si="19"/>
        <v>35</v>
      </c>
      <c r="E1236" s="308">
        <v>465</v>
      </c>
      <c r="F1236" s="149" t="s">
        <v>584</v>
      </c>
      <c r="G1236" s="309"/>
      <c r="H1236" s="5"/>
      <c r="I1236" s="148"/>
      <c r="J1236" s="5"/>
    </row>
    <row r="1237" spans="2:10" ht="15">
      <c r="B1237" s="236">
        <v>42971.642326388886</v>
      </c>
      <c r="C1237" s="308">
        <v>200</v>
      </c>
      <c r="D1237" s="307">
        <f t="shared" si="19"/>
        <v>16</v>
      </c>
      <c r="E1237" s="308">
        <v>184</v>
      </c>
      <c r="F1237" s="149" t="s">
        <v>1048</v>
      </c>
      <c r="G1237" s="309"/>
      <c r="H1237" s="5"/>
      <c r="I1237" s="148"/>
      <c r="J1237" s="5"/>
    </row>
    <row r="1238" spans="2:10" ht="15">
      <c r="B1238" s="236">
        <v>42971.667523148149</v>
      </c>
      <c r="C1238" s="308">
        <v>300</v>
      </c>
      <c r="D1238" s="307">
        <f t="shared" si="19"/>
        <v>15</v>
      </c>
      <c r="E1238" s="308">
        <v>285</v>
      </c>
      <c r="F1238" s="149" t="s">
        <v>1049</v>
      </c>
      <c r="G1238" s="309"/>
      <c r="H1238" s="5"/>
      <c r="I1238" s="148"/>
      <c r="J1238" s="5"/>
    </row>
    <row r="1239" spans="2:10" ht="15">
      <c r="B1239" s="236">
        <v>42971.67392361111</v>
      </c>
      <c r="C1239" s="308">
        <v>700</v>
      </c>
      <c r="D1239" s="307">
        <f t="shared" si="19"/>
        <v>49</v>
      </c>
      <c r="E1239" s="308">
        <v>651</v>
      </c>
      <c r="F1239" s="149" t="s">
        <v>178</v>
      </c>
      <c r="G1239" s="309"/>
      <c r="H1239" s="5"/>
      <c r="I1239" s="148"/>
      <c r="J1239" s="5"/>
    </row>
    <row r="1240" spans="2:10" ht="15">
      <c r="B1240" s="236">
        <v>42971.681319444448</v>
      </c>
      <c r="C1240" s="308">
        <v>100</v>
      </c>
      <c r="D1240" s="307">
        <f t="shared" si="19"/>
        <v>5</v>
      </c>
      <c r="E1240" s="308">
        <v>95</v>
      </c>
      <c r="F1240" s="149" t="s">
        <v>1050</v>
      </c>
      <c r="G1240" s="309"/>
      <c r="H1240" s="5"/>
      <c r="I1240" s="148"/>
      <c r="J1240" s="5"/>
    </row>
    <row r="1241" spans="2:10" ht="15">
      <c r="B1241" s="236">
        <v>42971.683923611112</v>
      </c>
      <c r="C1241" s="308">
        <v>300</v>
      </c>
      <c r="D1241" s="307">
        <f t="shared" si="19"/>
        <v>15</v>
      </c>
      <c r="E1241" s="308">
        <v>285</v>
      </c>
      <c r="F1241" s="149" t="s">
        <v>1051</v>
      </c>
      <c r="G1241" s="309"/>
      <c r="H1241" s="5"/>
      <c r="I1241" s="148"/>
      <c r="J1241" s="5"/>
    </row>
    <row r="1242" spans="2:10" ht="15">
      <c r="B1242" s="236">
        <v>42971.68577546296</v>
      </c>
      <c r="C1242" s="308">
        <v>500</v>
      </c>
      <c r="D1242" s="307">
        <f t="shared" si="19"/>
        <v>25</v>
      </c>
      <c r="E1242" s="308">
        <v>475</v>
      </c>
      <c r="F1242" s="149" t="s">
        <v>1051</v>
      </c>
      <c r="G1242" s="309"/>
      <c r="H1242" s="5"/>
      <c r="I1242" s="148"/>
      <c r="J1242" s="5"/>
    </row>
    <row r="1243" spans="2:10" ht="15">
      <c r="B1243" s="236">
        <v>42971.686481481483</v>
      </c>
      <c r="C1243" s="308">
        <v>500</v>
      </c>
      <c r="D1243" s="307">
        <f t="shared" si="19"/>
        <v>25</v>
      </c>
      <c r="E1243" s="308">
        <v>475</v>
      </c>
      <c r="F1243" s="149" t="s">
        <v>1051</v>
      </c>
      <c r="G1243" s="309"/>
      <c r="H1243" s="5"/>
      <c r="I1243" s="148"/>
      <c r="J1243" s="5"/>
    </row>
    <row r="1244" spans="2:10" ht="15">
      <c r="B1244" s="236">
        <v>42971.6871875</v>
      </c>
      <c r="C1244" s="308">
        <v>750</v>
      </c>
      <c r="D1244" s="307">
        <f t="shared" si="19"/>
        <v>37.5</v>
      </c>
      <c r="E1244" s="308">
        <v>712.5</v>
      </c>
      <c r="F1244" s="149" t="s">
        <v>1051</v>
      </c>
      <c r="G1244" s="309"/>
      <c r="H1244" s="5"/>
      <c r="I1244" s="148"/>
      <c r="J1244" s="5"/>
    </row>
    <row r="1245" spans="2:10" ht="15">
      <c r="B1245" s="236">
        <v>42971.704953703702</v>
      </c>
      <c r="C1245" s="308">
        <v>25</v>
      </c>
      <c r="D1245" s="307">
        <f t="shared" si="19"/>
        <v>1.75</v>
      </c>
      <c r="E1245" s="308">
        <v>23.25</v>
      </c>
      <c r="F1245" s="149" t="s">
        <v>502</v>
      </c>
      <c r="G1245" s="309"/>
      <c r="H1245" s="5"/>
      <c r="I1245" s="148"/>
      <c r="J1245" s="5"/>
    </row>
    <row r="1246" spans="2:10" ht="15">
      <c r="B1246" s="236">
        <v>42971.713877314818</v>
      </c>
      <c r="C1246" s="308">
        <v>55</v>
      </c>
      <c r="D1246" s="307">
        <f t="shared" si="19"/>
        <v>2.75</v>
      </c>
      <c r="E1246" s="308">
        <v>52.25</v>
      </c>
      <c r="F1246" s="149" t="s">
        <v>401</v>
      </c>
      <c r="G1246" s="309"/>
      <c r="H1246" s="5"/>
      <c r="I1246" s="148"/>
      <c r="J1246" s="5"/>
    </row>
    <row r="1247" spans="2:10" ht="15">
      <c r="B1247" s="236">
        <v>42971.722372685188</v>
      </c>
      <c r="C1247" s="308">
        <v>100</v>
      </c>
      <c r="D1247" s="307">
        <f t="shared" si="19"/>
        <v>5</v>
      </c>
      <c r="E1247" s="308">
        <v>95</v>
      </c>
      <c r="F1247" s="149" t="s">
        <v>882</v>
      </c>
      <c r="G1247" s="309"/>
      <c r="H1247" s="5"/>
      <c r="I1247" s="148"/>
      <c r="J1247" s="5"/>
    </row>
    <row r="1248" spans="2:10" ht="15">
      <c r="B1248" s="236">
        <v>42971.728043981479</v>
      </c>
      <c r="C1248" s="308">
        <v>200</v>
      </c>
      <c r="D1248" s="307">
        <f t="shared" si="19"/>
        <v>10</v>
      </c>
      <c r="E1248" s="308">
        <v>190</v>
      </c>
      <c r="F1248" s="149" t="s">
        <v>524</v>
      </c>
      <c r="G1248" s="309"/>
      <c r="H1248" s="5"/>
      <c r="I1248" s="148"/>
      <c r="J1248" s="5"/>
    </row>
    <row r="1249" spans="2:10" ht="15">
      <c r="B1249" s="236">
        <v>42971.755949074075</v>
      </c>
      <c r="C1249" s="308">
        <v>250</v>
      </c>
      <c r="D1249" s="307">
        <f t="shared" si="19"/>
        <v>12.5</v>
      </c>
      <c r="E1249" s="308">
        <v>237.5</v>
      </c>
      <c r="F1249" s="149" t="s">
        <v>1051</v>
      </c>
      <c r="G1249" s="309"/>
      <c r="H1249" s="5"/>
      <c r="I1249" s="148"/>
      <c r="J1249" s="5"/>
    </row>
    <row r="1250" spans="2:10" ht="15">
      <c r="B1250" s="236">
        <v>42971.781331018516</v>
      </c>
      <c r="C1250" s="308">
        <v>100</v>
      </c>
      <c r="D1250" s="307">
        <f t="shared" si="19"/>
        <v>7</v>
      </c>
      <c r="E1250" s="308">
        <v>93</v>
      </c>
      <c r="F1250" s="149" t="s">
        <v>1052</v>
      </c>
      <c r="G1250" s="309"/>
      <c r="H1250" s="5"/>
      <c r="I1250" s="148"/>
      <c r="J1250" s="5"/>
    </row>
    <row r="1251" spans="2:10" ht="15">
      <c r="B1251" s="236">
        <v>42971.796469907407</v>
      </c>
      <c r="C1251" s="308">
        <v>50</v>
      </c>
      <c r="D1251" s="307">
        <f t="shared" si="19"/>
        <v>3.5</v>
      </c>
      <c r="E1251" s="308">
        <v>46.5</v>
      </c>
      <c r="F1251" s="149" t="s">
        <v>1053</v>
      </c>
      <c r="G1251" s="309"/>
      <c r="H1251" s="5"/>
      <c r="I1251" s="148"/>
      <c r="J1251" s="5"/>
    </row>
    <row r="1252" spans="2:10" ht="15">
      <c r="B1252" s="236">
        <v>42971.844143518516</v>
      </c>
      <c r="C1252" s="308">
        <v>500</v>
      </c>
      <c r="D1252" s="307">
        <f t="shared" si="19"/>
        <v>35</v>
      </c>
      <c r="E1252" s="308">
        <v>465</v>
      </c>
      <c r="F1252" s="149" t="s">
        <v>1054</v>
      </c>
      <c r="G1252" s="309"/>
      <c r="H1252" s="5"/>
      <c r="I1252" s="148"/>
      <c r="J1252" s="5"/>
    </row>
    <row r="1253" spans="2:10" ht="15">
      <c r="B1253" s="236">
        <v>42971.845173611109</v>
      </c>
      <c r="C1253" s="308">
        <v>100</v>
      </c>
      <c r="D1253" s="307">
        <f t="shared" si="19"/>
        <v>8</v>
      </c>
      <c r="E1253" s="308">
        <v>92</v>
      </c>
      <c r="F1253" s="149" t="s">
        <v>1055</v>
      </c>
      <c r="G1253" s="309"/>
      <c r="H1253" s="5"/>
      <c r="I1253" s="148"/>
      <c r="J1253" s="5"/>
    </row>
    <row r="1254" spans="2:10" ht="15">
      <c r="B1254" s="236">
        <v>42971.851388888892</v>
      </c>
      <c r="C1254" s="308">
        <v>100</v>
      </c>
      <c r="D1254" s="307">
        <f t="shared" si="19"/>
        <v>8</v>
      </c>
      <c r="E1254" s="308">
        <v>92</v>
      </c>
      <c r="F1254" s="149" t="s">
        <v>1055</v>
      </c>
      <c r="G1254" s="309"/>
      <c r="H1254" s="5"/>
      <c r="I1254" s="148"/>
      <c r="J1254" s="5"/>
    </row>
    <row r="1255" spans="2:10" ht="15">
      <c r="B1255" s="236">
        <v>42971.856793981482</v>
      </c>
      <c r="C1255" s="308">
        <v>50</v>
      </c>
      <c r="D1255" s="307">
        <f t="shared" si="19"/>
        <v>2.5</v>
      </c>
      <c r="E1255" s="308">
        <v>47.5</v>
      </c>
      <c r="F1255" s="149" t="s">
        <v>1056</v>
      </c>
      <c r="G1255" s="309"/>
      <c r="H1255" s="5"/>
      <c r="I1255" s="148"/>
      <c r="J1255" s="5"/>
    </row>
    <row r="1256" spans="2:10" ht="15">
      <c r="B1256" s="236">
        <v>42971.878958333335</v>
      </c>
      <c r="C1256" s="308">
        <v>100</v>
      </c>
      <c r="D1256" s="307">
        <f t="shared" si="19"/>
        <v>7</v>
      </c>
      <c r="E1256" s="308">
        <v>93</v>
      </c>
      <c r="F1256" s="149" t="s">
        <v>1057</v>
      </c>
      <c r="G1256" s="309"/>
      <c r="H1256" s="5"/>
      <c r="I1256" s="148"/>
      <c r="J1256" s="5"/>
    </row>
    <row r="1257" spans="2:10" ht="15">
      <c r="B1257" s="236">
        <v>42971.89162037037</v>
      </c>
      <c r="C1257" s="308">
        <v>300</v>
      </c>
      <c r="D1257" s="307">
        <f t="shared" si="19"/>
        <v>15</v>
      </c>
      <c r="E1257" s="308">
        <v>285</v>
      </c>
      <c r="F1257" s="149" t="s">
        <v>1058</v>
      </c>
      <c r="G1257" s="309"/>
      <c r="H1257" s="5"/>
      <c r="I1257" s="148"/>
      <c r="J1257" s="5"/>
    </row>
    <row r="1258" spans="2:10" ht="15">
      <c r="B1258" s="236">
        <v>42971.928101851852</v>
      </c>
      <c r="C1258" s="308">
        <v>1000</v>
      </c>
      <c r="D1258" s="307">
        <f t="shared" si="19"/>
        <v>50</v>
      </c>
      <c r="E1258" s="308">
        <v>950</v>
      </c>
      <c r="F1258" s="149" t="s">
        <v>460</v>
      </c>
      <c r="G1258" s="309"/>
      <c r="H1258" s="5"/>
      <c r="I1258" s="148"/>
      <c r="J1258" s="5"/>
    </row>
    <row r="1259" spans="2:10" ht="15">
      <c r="B1259" s="236">
        <v>42971.939479166664</v>
      </c>
      <c r="C1259" s="308">
        <v>500</v>
      </c>
      <c r="D1259" s="307">
        <f t="shared" si="19"/>
        <v>40</v>
      </c>
      <c r="E1259" s="308">
        <v>460</v>
      </c>
      <c r="F1259" s="149" t="s">
        <v>1059</v>
      </c>
      <c r="G1259" s="309"/>
      <c r="H1259" s="5"/>
      <c r="I1259" s="148"/>
      <c r="J1259" s="5"/>
    </row>
    <row r="1260" spans="2:10" ht="15">
      <c r="B1260" s="236">
        <v>42971.946261574078</v>
      </c>
      <c r="C1260" s="308">
        <v>50</v>
      </c>
      <c r="D1260" s="307">
        <f t="shared" si="19"/>
        <v>2.5</v>
      </c>
      <c r="E1260" s="308">
        <v>47.5</v>
      </c>
      <c r="F1260" s="149" t="s">
        <v>1060</v>
      </c>
      <c r="G1260" s="309"/>
      <c r="H1260" s="5"/>
      <c r="I1260" s="148"/>
      <c r="J1260" s="5"/>
    </row>
    <row r="1261" spans="2:10" ht="15">
      <c r="B1261" s="236">
        <v>42971.977696759262</v>
      </c>
      <c r="C1261" s="308">
        <v>100</v>
      </c>
      <c r="D1261" s="307">
        <f t="shared" si="19"/>
        <v>7</v>
      </c>
      <c r="E1261" s="308">
        <v>93</v>
      </c>
      <c r="F1261" s="149" t="s">
        <v>1061</v>
      </c>
      <c r="G1261" s="309"/>
      <c r="H1261" s="5"/>
      <c r="I1261" s="148"/>
      <c r="J1261" s="5"/>
    </row>
    <row r="1262" spans="2:10" ht="15">
      <c r="B1262" s="236">
        <v>42971.996817129628</v>
      </c>
      <c r="C1262" s="308">
        <v>30</v>
      </c>
      <c r="D1262" s="307">
        <f t="shared" si="19"/>
        <v>2.3999999999999986</v>
      </c>
      <c r="E1262" s="308">
        <v>27.6</v>
      </c>
      <c r="F1262" s="149" t="s">
        <v>1062</v>
      </c>
      <c r="G1262" s="309"/>
      <c r="H1262" s="5"/>
      <c r="I1262" s="148"/>
      <c r="J1262" s="5"/>
    </row>
    <row r="1263" spans="2:10" ht="15">
      <c r="B1263" s="236">
        <v>42971.998182870368</v>
      </c>
      <c r="C1263" s="308">
        <v>30</v>
      </c>
      <c r="D1263" s="307">
        <f t="shared" si="19"/>
        <v>2.3999999999999986</v>
      </c>
      <c r="E1263" s="308">
        <v>27.6</v>
      </c>
      <c r="F1263" s="149" t="s">
        <v>1062</v>
      </c>
      <c r="G1263" s="309"/>
      <c r="H1263" s="5"/>
      <c r="I1263" s="148"/>
      <c r="J1263" s="5"/>
    </row>
    <row r="1264" spans="2:10" ht="15">
      <c r="B1264" s="236">
        <v>42972.027997685182</v>
      </c>
      <c r="C1264" s="308">
        <v>1000</v>
      </c>
      <c r="D1264" s="307">
        <f t="shared" si="19"/>
        <v>50</v>
      </c>
      <c r="E1264" s="308">
        <v>950</v>
      </c>
      <c r="F1264" s="149" t="s">
        <v>1063</v>
      </c>
      <c r="G1264" s="309"/>
      <c r="H1264" s="5"/>
      <c r="I1264" s="148"/>
      <c r="J1264" s="5"/>
    </row>
    <row r="1265" spans="2:10" ht="15">
      <c r="B1265" s="236">
        <v>42972.083506944444</v>
      </c>
      <c r="C1265" s="308">
        <v>100</v>
      </c>
      <c r="D1265" s="307">
        <f t="shared" si="19"/>
        <v>5</v>
      </c>
      <c r="E1265" s="308">
        <v>95</v>
      </c>
      <c r="F1265" s="149" t="s">
        <v>1064</v>
      </c>
      <c r="G1265" s="309"/>
      <c r="H1265" s="5"/>
      <c r="I1265" s="148"/>
      <c r="J1265" s="5"/>
    </row>
    <row r="1266" spans="2:10" ht="15">
      <c r="B1266" s="236">
        <v>42972.195509259262</v>
      </c>
      <c r="C1266" s="308">
        <v>50</v>
      </c>
      <c r="D1266" s="307">
        <f t="shared" si="19"/>
        <v>4</v>
      </c>
      <c r="E1266" s="308">
        <v>46</v>
      </c>
      <c r="F1266" s="149" t="s">
        <v>834</v>
      </c>
      <c r="G1266" s="309"/>
      <c r="H1266" s="5"/>
      <c r="I1266" s="148"/>
      <c r="J1266" s="5"/>
    </row>
    <row r="1267" spans="2:10" ht="15">
      <c r="B1267" s="236">
        <v>42972.315393518518</v>
      </c>
      <c r="C1267" s="308">
        <v>500</v>
      </c>
      <c r="D1267" s="307">
        <f t="shared" si="19"/>
        <v>25</v>
      </c>
      <c r="E1267" s="308">
        <v>475</v>
      </c>
      <c r="F1267" s="149" t="s">
        <v>1065</v>
      </c>
      <c r="G1267" s="309"/>
      <c r="H1267" s="5"/>
      <c r="I1267" s="148"/>
      <c r="J1267" s="5"/>
    </row>
    <row r="1268" spans="2:10" ht="15">
      <c r="B1268" s="236">
        <v>42972.36577546296</v>
      </c>
      <c r="C1268" s="308">
        <v>50</v>
      </c>
      <c r="D1268" s="307">
        <f t="shared" si="19"/>
        <v>2.5</v>
      </c>
      <c r="E1268" s="308">
        <v>47.5</v>
      </c>
      <c r="F1268" s="149" t="s">
        <v>1066</v>
      </c>
      <c r="G1268" s="309"/>
      <c r="H1268" s="5"/>
      <c r="I1268" s="148"/>
      <c r="J1268" s="5"/>
    </row>
    <row r="1269" spans="2:10" ht="15">
      <c r="B1269" s="236">
        <v>42972.386759259258</v>
      </c>
      <c r="C1269" s="308">
        <v>500</v>
      </c>
      <c r="D1269" s="307">
        <f t="shared" si="19"/>
        <v>25</v>
      </c>
      <c r="E1269" s="308">
        <v>475</v>
      </c>
      <c r="F1269" s="149" t="s">
        <v>1067</v>
      </c>
      <c r="G1269" s="309"/>
      <c r="H1269" s="5"/>
      <c r="I1269" s="148"/>
      <c r="J1269" s="5"/>
    </row>
    <row r="1270" spans="2:10" ht="15">
      <c r="B1270" s="236">
        <v>42972.389826388891</v>
      </c>
      <c r="C1270" s="308">
        <v>50</v>
      </c>
      <c r="D1270" s="307">
        <f t="shared" si="19"/>
        <v>4</v>
      </c>
      <c r="E1270" s="308">
        <v>46</v>
      </c>
      <c r="F1270" s="149" t="s">
        <v>1014</v>
      </c>
      <c r="G1270" s="309"/>
      <c r="H1270" s="5"/>
      <c r="I1270" s="148"/>
      <c r="J1270" s="5"/>
    </row>
    <row r="1271" spans="2:10" ht="15">
      <c r="B1271" s="236">
        <v>42972.396724537037</v>
      </c>
      <c r="C1271" s="308">
        <v>10</v>
      </c>
      <c r="D1271" s="307">
        <f t="shared" si="19"/>
        <v>0.69999999999999929</v>
      </c>
      <c r="E1271" s="308">
        <v>9.3000000000000007</v>
      </c>
      <c r="F1271" s="149" t="s">
        <v>530</v>
      </c>
      <c r="G1271" s="309"/>
      <c r="H1271" s="5"/>
      <c r="I1271" s="148"/>
      <c r="J1271" s="5"/>
    </row>
    <row r="1272" spans="2:10" ht="15">
      <c r="B1272" s="236">
        <v>42972.424525462964</v>
      </c>
      <c r="C1272" s="308">
        <v>500</v>
      </c>
      <c r="D1272" s="307">
        <f t="shared" si="19"/>
        <v>40</v>
      </c>
      <c r="E1272" s="308">
        <v>460</v>
      </c>
      <c r="F1272" s="149" t="s">
        <v>1068</v>
      </c>
      <c r="G1272" s="309"/>
      <c r="H1272" s="5"/>
      <c r="I1272" s="148"/>
      <c r="J1272" s="5"/>
    </row>
    <row r="1273" spans="2:10" ht="15">
      <c r="B1273" s="236">
        <v>42972.424768518518</v>
      </c>
      <c r="C1273" s="308">
        <v>1000</v>
      </c>
      <c r="D1273" s="307">
        <f t="shared" si="19"/>
        <v>80</v>
      </c>
      <c r="E1273" s="308">
        <v>920</v>
      </c>
      <c r="F1273" s="149" t="s">
        <v>1069</v>
      </c>
      <c r="G1273" s="309"/>
      <c r="H1273" s="5"/>
      <c r="I1273" s="148"/>
      <c r="J1273" s="5"/>
    </row>
    <row r="1274" spans="2:10" ht="15">
      <c r="B1274" s="236">
        <v>42972.433391203704</v>
      </c>
      <c r="C1274" s="308">
        <v>100</v>
      </c>
      <c r="D1274" s="307">
        <f t="shared" si="19"/>
        <v>8</v>
      </c>
      <c r="E1274" s="308">
        <v>92</v>
      </c>
      <c r="F1274" s="149" t="s">
        <v>1070</v>
      </c>
      <c r="G1274" s="309"/>
      <c r="H1274" s="5"/>
      <c r="I1274" s="148"/>
      <c r="J1274" s="5"/>
    </row>
    <row r="1275" spans="2:10" ht="15">
      <c r="B1275" s="236">
        <v>42972.437824074077</v>
      </c>
      <c r="C1275" s="308">
        <v>290</v>
      </c>
      <c r="D1275" s="307">
        <f t="shared" si="19"/>
        <v>23.199999999999989</v>
      </c>
      <c r="E1275" s="308">
        <v>266.8</v>
      </c>
      <c r="F1275" s="149" t="s">
        <v>723</v>
      </c>
      <c r="G1275" s="309"/>
      <c r="H1275" s="5"/>
      <c r="I1275" s="148"/>
      <c r="J1275" s="5"/>
    </row>
    <row r="1276" spans="2:10" ht="15">
      <c r="B1276" s="236">
        <v>42972.440648148149</v>
      </c>
      <c r="C1276" s="308">
        <v>100</v>
      </c>
      <c r="D1276" s="307">
        <f t="shared" si="19"/>
        <v>5</v>
      </c>
      <c r="E1276" s="308">
        <v>95</v>
      </c>
      <c r="F1276" s="149" t="s">
        <v>1071</v>
      </c>
      <c r="G1276" s="309"/>
      <c r="H1276" s="5"/>
      <c r="I1276" s="148"/>
      <c r="J1276" s="5"/>
    </row>
    <row r="1277" spans="2:10" ht="15">
      <c r="B1277" s="236">
        <v>42972.447002314817</v>
      </c>
      <c r="C1277" s="308">
        <v>300</v>
      </c>
      <c r="D1277" s="307">
        <f t="shared" si="19"/>
        <v>24</v>
      </c>
      <c r="E1277" s="308">
        <v>276</v>
      </c>
      <c r="F1277" s="149" t="s">
        <v>1072</v>
      </c>
      <c r="G1277" s="309"/>
      <c r="H1277" s="5"/>
      <c r="I1277" s="148"/>
      <c r="J1277" s="5"/>
    </row>
    <row r="1278" spans="2:10" ht="15">
      <c r="B1278" s="236">
        <v>42972.457986111112</v>
      </c>
      <c r="C1278" s="308">
        <v>400</v>
      </c>
      <c r="D1278" s="307">
        <f t="shared" si="19"/>
        <v>32</v>
      </c>
      <c r="E1278" s="308">
        <v>368</v>
      </c>
      <c r="F1278" s="149" t="s">
        <v>1073</v>
      </c>
      <c r="G1278" s="309"/>
      <c r="H1278" s="5"/>
      <c r="I1278" s="148"/>
      <c r="J1278" s="5"/>
    </row>
    <row r="1279" spans="2:10" ht="15">
      <c r="B1279" s="236">
        <v>42972.458553240744</v>
      </c>
      <c r="C1279" s="308">
        <v>50</v>
      </c>
      <c r="D1279" s="307">
        <f t="shared" si="19"/>
        <v>2.5</v>
      </c>
      <c r="E1279" s="308">
        <v>47.5</v>
      </c>
      <c r="F1279" s="149" t="s">
        <v>524</v>
      </c>
      <c r="G1279" s="309"/>
      <c r="H1279" s="5"/>
      <c r="I1279" s="148"/>
      <c r="J1279" s="5"/>
    </row>
    <row r="1280" spans="2:10" ht="15">
      <c r="B1280" s="236">
        <v>42972.458657407406</v>
      </c>
      <c r="C1280" s="308">
        <v>150</v>
      </c>
      <c r="D1280" s="307">
        <f t="shared" si="19"/>
        <v>12</v>
      </c>
      <c r="E1280" s="308">
        <v>138</v>
      </c>
      <c r="F1280" s="149" t="s">
        <v>1041</v>
      </c>
      <c r="G1280" s="309"/>
      <c r="H1280" s="5"/>
      <c r="I1280" s="148"/>
      <c r="J1280" s="5"/>
    </row>
    <row r="1281" spans="2:10" ht="15">
      <c r="B1281" s="236">
        <v>42972.458773148152</v>
      </c>
      <c r="C1281" s="308">
        <v>50</v>
      </c>
      <c r="D1281" s="307">
        <f t="shared" si="19"/>
        <v>4</v>
      </c>
      <c r="E1281" s="308">
        <v>46</v>
      </c>
      <c r="F1281" s="149" t="s">
        <v>1074</v>
      </c>
      <c r="G1281" s="309"/>
      <c r="H1281" s="5"/>
      <c r="I1281" s="148"/>
      <c r="J1281" s="5"/>
    </row>
    <row r="1282" spans="2:10" ht="15">
      <c r="B1282" s="236">
        <v>42972.458819444444</v>
      </c>
      <c r="C1282" s="308">
        <v>500</v>
      </c>
      <c r="D1282" s="307">
        <f t="shared" si="19"/>
        <v>40</v>
      </c>
      <c r="E1282" s="308">
        <v>460</v>
      </c>
      <c r="F1282" s="149" t="s">
        <v>1075</v>
      </c>
      <c r="G1282" s="309"/>
      <c r="H1282" s="5"/>
      <c r="I1282" s="148"/>
      <c r="J1282" s="5"/>
    </row>
    <row r="1283" spans="2:10" ht="15">
      <c r="B1283" s="236">
        <v>42972.45888888889</v>
      </c>
      <c r="C1283" s="308">
        <v>50</v>
      </c>
      <c r="D1283" s="307">
        <f t="shared" si="19"/>
        <v>2.5</v>
      </c>
      <c r="E1283" s="308">
        <v>47.5</v>
      </c>
      <c r="F1283" s="149" t="s">
        <v>710</v>
      </c>
      <c r="G1283" s="309"/>
      <c r="H1283" s="5"/>
      <c r="I1283" s="148"/>
      <c r="J1283" s="5"/>
    </row>
    <row r="1284" spans="2:10" ht="15">
      <c r="B1284" s="236">
        <v>42972.45888888889</v>
      </c>
      <c r="C1284" s="308">
        <v>100</v>
      </c>
      <c r="D1284" s="307">
        <f t="shared" si="19"/>
        <v>7</v>
      </c>
      <c r="E1284" s="308">
        <v>93</v>
      </c>
      <c r="F1284" s="149" t="s">
        <v>1076</v>
      </c>
      <c r="G1284" s="309"/>
      <c r="H1284" s="5"/>
      <c r="I1284" s="148"/>
      <c r="J1284" s="5"/>
    </row>
    <row r="1285" spans="2:10" ht="15">
      <c r="B1285" s="236">
        <v>42972.45888888889</v>
      </c>
      <c r="C1285" s="308">
        <v>32</v>
      </c>
      <c r="D1285" s="307">
        <f t="shared" si="19"/>
        <v>1.6000000000000014</v>
      </c>
      <c r="E1285" s="308">
        <v>30.4</v>
      </c>
      <c r="F1285" s="149" t="s">
        <v>1077</v>
      </c>
      <c r="G1285" s="309"/>
      <c r="H1285" s="5"/>
      <c r="I1285" s="148"/>
      <c r="J1285" s="5"/>
    </row>
    <row r="1286" spans="2:10" ht="15">
      <c r="B1286" s="236">
        <v>42972.45890046296</v>
      </c>
      <c r="C1286" s="308">
        <v>10</v>
      </c>
      <c r="D1286" s="307">
        <f t="shared" ref="D1286:D1349" si="20">C1286-E1286</f>
        <v>0.69999999999999929</v>
      </c>
      <c r="E1286" s="308">
        <v>9.3000000000000007</v>
      </c>
      <c r="F1286" s="149" t="s">
        <v>1078</v>
      </c>
      <c r="G1286" s="309"/>
      <c r="H1286" s="5"/>
      <c r="I1286" s="148"/>
      <c r="J1286" s="5"/>
    </row>
    <row r="1287" spans="2:10" ht="15">
      <c r="B1287" s="236">
        <v>42972.458912037036</v>
      </c>
      <c r="C1287" s="308">
        <v>50</v>
      </c>
      <c r="D1287" s="307">
        <f t="shared" si="20"/>
        <v>4</v>
      </c>
      <c r="E1287" s="308">
        <v>46</v>
      </c>
      <c r="F1287" s="149" t="s">
        <v>1079</v>
      </c>
      <c r="G1287" s="309"/>
      <c r="H1287" s="5"/>
      <c r="I1287" s="148"/>
      <c r="J1287" s="5"/>
    </row>
    <row r="1288" spans="2:10" ht="15">
      <c r="B1288" s="236">
        <v>42972.458923611113</v>
      </c>
      <c r="C1288" s="308">
        <v>50</v>
      </c>
      <c r="D1288" s="307">
        <f t="shared" si="20"/>
        <v>3.5</v>
      </c>
      <c r="E1288" s="308">
        <v>46.5</v>
      </c>
      <c r="F1288" s="149" t="s">
        <v>1080</v>
      </c>
      <c r="G1288" s="309"/>
      <c r="H1288" s="5"/>
      <c r="I1288" s="148"/>
      <c r="J1288" s="5"/>
    </row>
    <row r="1289" spans="2:10" ht="15">
      <c r="B1289" s="236">
        <v>42972.45894675926</v>
      </c>
      <c r="C1289" s="308">
        <v>30</v>
      </c>
      <c r="D1289" s="307">
        <f t="shared" si="20"/>
        <v>2.3999999999999986</v>
      </c>
      <c r="E1289" s="308">
        <v>27.6</v>
      </c>
      <c r="F1289" s="149" t="s">
        <v>1081</v>
      </c>
      <c r="G1289" s="309"/>
      <c r="H1289" s="5"/>
      <c r="I1289" s="148"/>
      <c r="J1289" s="5"/>
    </row>
    <row r="1290" spans="2:10" ht="15">
      <c r="B1290" s="236">
        <v>42972.458981481483</v>
      </c>
      <c r="C1290" s="308">
        <v>50</v>
      </c>
      <c r="D1290" s="307">
        <f t="shared" si="20"/>
        <v>3.5</v>
      </c>
      <c r="E1290" s="308">
        <v>46.5</v>
      </c>
      <c r="F1290" s="149" t="s">
        <v>1082</v>
      </c>
      <c r="G1290" s="309"/>
      <c r="H1290" s="5"/>
      <c r="I1290" s="148"/>
      <c r="J1290" s="5"/>
    </row>
    <row r="1291" spans="2:10" ht="15">
      <c r="B1291" s="236">
        <v>42972.458981481483</v>
      </c>
      <c r="C1291" s="308">
        <v>50</v>
      </c>
      <c r="D1291" s="307">
        <f t="shared" si="20"/>
        <v>3.5</v>
      </c>
      <c r="E1291" s="308">
        <v>46.5</v>
      </c>
      <c r="F1291" s="149" t="s">
        <v>1083</v>
      </c>
      <c r="G1291" s="309"/>
      <c r="H1291" s="5"/>
      <c r="I1291" s="148"/>
      <c r="J1291" s="5"/>
    </row>
    <row r="1292" spans="2:10" ht="15">
      <c r="B1292" s="236">
        <v>42972.458993055552</v>
      </c>
      <c r="C1292" s="308">
        <v>50</v>
      </c>
      <c r="D1292" s="307">
        <f t="shared" si="20"/>
        <v>3.5</v>
      </c>
      <c r="E1292" s="308">
        <v>46.5</v>
      </c>
      <c r="F1292" s="149" t="s">
        <v>305</v>
      </c>
      <c r="G1292" s="309"/>
      <c r="H1292" s="5"/>
      <c r="I1292" s="148"/>
      <c r="J1292" s="5"/>
    </row>
    <row r="1293" spans="2:10" ht="15">
      <c r="B1293" s="236">
        <v>42972.459004629629</v>
      </c>
      <c r="C1293" s="308">
        <v>200</v>
      </c>
      <c r="D1293" s="307">
        <f t="shared" si="20"/>
        <v>10</v>
      </c>
      <c r="E1293" s="308">
        <v>190</v>
      </c>
      <c r="F1293" s="149" t="s">
        <v>173</v>
      </c>
      <c r="G1293" s="309"/>
      <c r="H1293" s="5"/>
      <c r="I1293" s="148"/>
      <c r="J1293" s="5"/>
    </row>
    <row r="1294" spans="2:10" ht="15">
      <c r="B1294" s="236">
        <v>42972.459004629629</v>
      </c>
      <c r="C1294" s="308">
        <v>50</v>
      </c>
      <c r="D1294" s="307">
        <f t="shared" si="20"/>
        <v>2.5</v>
      </c>
      <c r="E1294" s="308">
        <v>47.5</v>
      </c>
      <c r="F1294" s="149" t="s">
        <v>211</v>
      </c>
      <c r="G1294" s="309"/>
      <c r="H1294" s="5"/>
      <c r="I1294" s="148"/>
      <c r="J1294" s="5"/>
    </row>
    <row r="1295" spans="2:10" ht="15">
      <c r="B1295" s="236">
        <v>42972.459027777775</v>
      </c>
      <c r="C1295" s="308">
        <v>300</v>
      </c>
      <c r="D1295" s="307">
        <f t="shared" si="20"/>
        <v>15</v>
      </c>
      <c r="E1295" s="308">
        <v>285</v>
      </c>
      <c r="F1295" s="149" t="s">
        <v>1084</v>
      </c>
      <c r="G1295" s="309"/>
      <c r="H1295" s="5"/>
      <c r="I1295" s="148"/>
      <c r="J1295" s="5"/>
    </row>
    <row r="1296" spans="2:10" ht="15">
      <c r="B1296" s="236">
        <v>42972.459120370368</v>
      </c>
      <c r="C1296" s="308">
        <v>500</v>
      </c>
      <c r="D1296" s="307">
        <f t="shared" si="20"/>
        <v>25</v>
      </c>
      <c r="E1296" s="308">
        <v>475</v>
      </c>
      <c r="F1296" s="149" t="s">
        <v>1085</v>
      </c>
      <c r="G1296" s="309"/>
      <c r="H1296" s="5"/>
      <c r="I1296" s="148"/>
      <c r="J1296" s="5"/>
    </row>
    <row r="1297" spans="2:10" ht="15">
      <c r="B1297" s="236">
        <v>42972.459120370368</v>
      </c>
      <c r="C1297" s="308">
        <v>50</v>
      </c>
      <c r="D1297" s="307">
        <f t="shared" si="20"/>
        <v>2.5</v>
      </c>
      <c r="E1297" s="308">
        <v>47.5</v>
      </c>
      <c r="F1297" s="149" t="s">
        <v>904</v>
      </c>
      <c r="G1297" s="309"/>
      <c r="H1297" s="5"/>
      <c r="I1297" s="148"/>
      <c r="J1297" s="5"/>
    </row>
    <row r="1298" spans="2:10" ht="15">
      <c r="B1298" s="236">
        <v>42972.459120370368</v>
      </c>
      <c r="C1298" s="308">
        <v>100</v>
      </c>
      <c r="D1298" s="307">
        <f t="shared" si="20"/>
        <v>5</v>
      </c>
      <c r="E1298" s="308">
        <v>95</v>
      </c>
      <c r="F1298" s="149" t="s">
        <v>1010</v>
      </c>
      <c r="G1298" s="309"/>
      <c r="H1298" s="5"/>
      <c r="I1298" s="148"/>
      <c r="J1298" s="5"/>
    </row>
    <row r="1299" spans="2:10" ht="15">
      <c r="B1299" s="236">
        <v>42972.459155092591</v>
      </c>
      <c r="C1299" s="308">
        <v>100</v>
      </c>
      <c r="D1299" s="307">
        <f t="shared" si="20"/>
        <v>5</v>
      </c>
      <c r="E1299" s="308">
        <v>95</v>
      </c>
      <c r="F1299" s="149" t="s">
        <v>1086</v>
      </c>
      <c r="G1299" s="309"/>
      <c r="H1299" s="5"/>
      <c r="I1299" s="148"/>
      <c r="J1299" s="5"/>
    </row>
    <row r="1300" spans="2:10" ht="15">
      <c r="B1300" s="236">
        <v>42972.459155092591</v>
      </c>
      <c r="C1300" s="308">
        <v>50</v>
      </c>
      <c r="D1300" s="307">
        <f t="shared" si="20"/>
        <v>3.5</v>
      </c>
      <c r="E1300" s="308">
        <v>46.5</v>
      </c>
      <c r="F1300" s="149" t="s">
        <v>1087</v>
      </c>
      <c r="G1300" s="309"/>
      <c r="H1300" s="5"/>
      <c r="I1300" s="148"/>
      <c r="J1300" s="5"/>
    </row>
    <row r="1301" spans="2:10" ht="15">
      <c r="B1301" s="236">
        <v>42972.459166666667</v>
      </c>
      <c r="C1301" s="308">
        <v>200</v>
      </c>
      <c r="D1301" s="307">
        <f t="shared" si="20"/>
        <v>14</v>
      </c>
      <c r="E1301" s="308">
        <v>186</v>
      </c>
      <c r="F1301" s="149" t="s">
        <v>1088</v>
      </c>
      <c r="G1301" s="309"/>
      <c r="H1301" s="5"/>
      <c r="I1301" s="148"/>
      <c r="J1301" s="5"/>
    </row>
    <row r="1302" spans="2:10" ht="15">
      <c r="B1302" s="236">
        <v>42972.459178240744</v>
      </c>
      <c r="C1302" s="308">
        <v>250</v>
      </c>
      <c r="D1302" s="307">
        <f t="shared" si="20"/>
        <v>12.5</v>
      </c>
      <c r="E1302" s="308">
        <v>237.5</v>
      </c>
      <c r="F1302" s="149" t="s">
        <v>1089</v>
      </c>
      <c r="G1302" s="309"/>
      <c r="H1302" s="5"/>
      <c r="I1302" s="148"/>
      <c r="J1302" s="5"/>
    </row>
    <row r="1303" spans="2:10" ht="15">
      <c r="B1303" s="236">
        <v>42972.459270833337</v>
      </c>
      <c r="C1303" s="308">
        <v>100</v>
      </c>
      <c r="D1303" s="307">
        <f t="shared" si="20"/>
        <v>7</v>
      </c>
      <c r="E1303" s="308">
        <v>93</v>
      </c>
      <c r="F1303" s="149" t="s">
        <v>1090</v>
      </c>
      <c r="G1303" s="309"/>
      <c r="H1303" s="5"/>
      <c r="I1303" s="148"/>
      <c r="J1303" s="5"/>
    </row>
    <row r="1304" spans="2:10" ht="15">
      <c r="B1304" s="236">
        <v>42972.459386574075</v>
      </c>
      <c r="C1304" s="308">
        <v>100</v>
      </c>
      <c r="D1304" s="307">
        <f t="shared" si="20"/>
        <v>5</v>
      </c>
      <c r="E1304" s="308">
        <v>95</v>
      </c>
      <c r="F1304" s="149" t="s">
        <v>1091</v>
      </c>
      <c r="G1304" s="309"/>
      <c r="H1304" s="5"/>
      <c r="I1304" s="148"/>
      <c r="J1304" s="5"/>
    </row>
    <row r="1305" spans="2:10" ht="15">
      <c r="B1305" s="236">
        <v>42972.459479166668</v>
      </c>
      <c r="C1305" s="308">
        <v>15</v>
      </c>
      <c r="D1305" s="307">
        <f t="shared" si="20"/>
        <v>1.0500000000000007</v>
      </c>
      <c r="E1305" s="308">
        <v>13.95</v>
      </c>
      <c r="F1305" s="149" t="s">
        <v>1092</v>
      </c>
      <c r="G1305" s="309"/>
      <c r="H1305" s="5"/>
      <c r="I1305" s="148"/>
      <c r="J1305" s="5"/>
    </row>
    <row r="1306" spans="2:10" ht="15">
      <c r="B1306" s="236">
        <v>42972.459479166668</v>
      </c>
      <c r="C1306" s="308">
        <v>100</v>
      </c>
      <c r="D1306" s="307">
        <f t="shared" si="20"/>
        <v>5</v>
      </c>
      <c r="E1306" s="308">
        <v>95</v>
      </c>
      <c r="F1306" s="149" t="s">
        <v>1093</v>
      </c>
      <c r="G1306" s="309"/>
      <c r="H1306" s="5"/>
      <c r="I1306" s="148"/>
      <c r="J1306" s="5"/>
    </row>
    <row r="1307" spans="2:10" ht="15">
      <c r="B1307" s="236">
        <v>42972.459513888891</v>
      </c>
      <c r="C1307" s="308">
        <v>200</v>
      </c>
      <c r="D1307" s="307">
        <f t="shared" si="20"/>
        <v>14</v>
      </c>
      <c r="E1307" s="308">
        <v>186</v>
      </c>
      <c r="F1307" s="149" t="s">
        <v>1094</v>
      </c>
      <c r="G1307" s="309"/>
      <c r="H1307" s="5"/>
      <c r="I1307" s="148"/>
      <c r="J1307" s="5"/>
    </row>
    <row r="1308" spans="2:10" ht="15">
      <c r="B1308" s="236">
        <v>42972.45952546296</v>
      </c>
      <c r="C1308" s="308">
        <v>100</v>
      </c>
      <c r="D1308" s="307">
        <f t="shared" si="20"/>
        <v>7</v>
      </c>
      <c r="E1308" s="308">
        <v>93</v>
      </c>
      <c r="F1308" s="149" t="s">
        <v>1095</v>
      </c>
      <c r="G1308" s="309"/>
      <c r="H1308" s="5"/>
      <c r="I1308" s="148"/>
      <c r="J1308" s="5"/>
    </row>
    <row r="1309" spans="2:10" ht="15">
      <c r="B1309" s="236">
        <v>42972.45952546296</v>
      </c>
      <c r="C1309" s="308">
        <v>50</v>
      </c>
      <c r="D1309" s="307">
        <f t="shared" si="20"/>
        <v>2.5</v>
      </c>
      <c r="E1309" s="308">
        <v>47.5</v>
      </c>
      <c r="F1309" s="149" t="s">
        <v>1096</v>
      </c>
      <c r="G1309" s="309"/>
      <c r="H1309" s="5"/>
      <c r="I1309" s="148"/>
      <c r="J1309" s="5"/>
    </row>
    <row r="1310" spans="2:10" ht="15">
      <c r="B1310" s="236">
        <v>42972.45952546296</v>
      </c>
      <c r="C1310" s="308">
        <v>100</v>
      </c>
      <c r="D1310" s="307">
        <f t="shared" si="20"/>
        <v>7</v>
      </c>
      <c r="E1310" s="308">
        <v>93</v>
      </c>
      <c r="F1310" s="149" t="s">
        <v>861</v>
      </c>
      <c r="G1310" s="309"/>
      <c r="H1310" s="5"/>
      <c r="I1310" s="148"/>
      <c r="J1310" s="5"/>
    </row>
    <row r="1311" spans="2:10" ht="15">
      <c r="B1311" s="236">
        <v>42972.45952546296</v>
      </c>
      <c r="C1311" s="308">
        <v>100</v>
      </c>
      <c r="D1311" s="307">
        <f t="shared" si="20"/>
        <v>5</v>
      </c>
      <c r="E1311" s="308">
        <v>95</v>
      </c>
      <c r="F1311" s="149" t="s">
        <v>1097</v>
      </c>
      <c r="G1311" s="309"/>
      <c r="H1311" s="5"/>
      <c r="I1311" s="148"/>
      <c r="J1311" s="5"/>
    </row>
    <row r="1312" spans="2:10" ht="15">
      <c r="B1312" s="236">
        <v>42972.459629629629</v>
      </c>
      <c r="C1312" s="308">
        <v>20</v>
      </c>
      <c r="D1312" s="307">
        <f t="shared" si="20"/>
        <v>1</v>
      </c>
      <c r="E1312" s="308">
        <v>19</v>
      </c>
      <c r="F1312" s="149" t="s">
        <v>1098</v>
      </c>
      <c r="G1312" s="309"/>
      <c r="H1312" s="5"/>
      <c r="I1312" s="148"/>
      <c r="J1312" s="5"/>
    </row>
    <row r="1313" spans="2:10" ht="15">
      <c r="B1313" s="236">
        <v>42972.459664351853</v>
      </c>
      <c r="C1313" s="308">
        <v>50</v>
      </c>
      <c r="D1313" s="307">
        <f t="shared" si="20"/>
        <v>2.5</v>
      </c>
      <c r="E1313" s="308">
        <v>47.5</v>
      </c>
      <c r="F1313" s="149" t="s">
        <v>1099</v>
      </c>
      <c r="G1313" s="309"/>
      <c r="H1313" s="5"/>
      <c r="I1313" s="148"/>
      <c r="J1313" s="5"/>
    </row>
    <row r="1314" spans="2:10" ht="15">
      <c r="B1314" s="236">
        <v>42972.459664351853</v>
      </c>
      <c r="C1314" s="308">
        <v>50</v>
      </c>
      <c r="D1314" s="307">
        <f t="shared" si="20"/>
        <v>3.5</v>
      </c>
      <c r="E1314" s="308">
        <v>46.5</v>
      </c>
      <c r="F1314" s="149" t="s">
        <v>1100</v>
      </c>
      <c r="G1314" s="309"/>
      <c r="H1314" s="5"/>
      <c r="I1314" s="148"/>
      <c r="J1314" s="5"/>
    </row>
    <row r="1315" spans="2:10" ht="15">
      <c r="B1315" s="236">
        <v>42972.459664351853</v>
      </c>
      <c r="C1315" s="308">
        <v>100</v>
      </c>
      <c r="D1315" s="307">
        <f t="shared" si="20"/>
        <v>5</v>
      </c>
      <c r="E1315" s="308">
        <v>95</v>
      </c>
      <c r="F1315" s="149" t="s">
        <v>1101</v>
      </c>
      <c r="G1315" s="309"/>
      <c r="H1315" s="5"/>
      <c r="I1315" s="148"/>
      <c r="J1315" s="5"/>
    </row>
    <row r="1316" spans="2:10" ht="15">
      <c r="B1316" s="236">
        <v>42972.459675925929</v>
      </c>
      <c r="C1316" s="308">
        <v>50</v>
      </c>
      <c r="D1316" s="307">
        <f t="shared" si="20"/>
        <v>2.5</v>
      </c>
      <c r="E1316" s="308">
        <v>47.5</v>
      </c>
      <c r="F1316" s="149" t="s">
        <v>1102</v>
      </c>
      <c r="G1316" s="309"/>
      <c r="H1316" s="5"/>
      <c r="I1316" s="148"/>
      <c r="J1316" s="5"/>
    </row>
    <row r="1317" spans="2:10" ht="15">
      <c r="B1317" s="236">
        <v>42972.459710648145</v>
      </c>
      <c r="C1317" s="308">
        <v>100</v>
      </c>
      <c r="D1317" s="307">
        <f t="shared" si="20"/>
        <v>7</v>
      </c>
      <c r="E1317" s="308">
        <v>93</v>
      </c>
      <c r="F1317" s="149" t="s">
        <v>1103</v>
      </c>
      <c r="G1317" s="309"/>
      <c r="H1317" s="5"/>
      <c r="I1317" s="148"/>
      <c r="J1317" s="5"/>
    </row>
    <row r="1318" spans="2:10" ht="15">
      <c r="B1318" s="236">
        <v>42972.459710648145</v>
      </c>
      <c r="C1318" s="308">
        <v>50</v>
      </c>
      <c r="D1318" s="307">
        <f t="shared" si="20"/>
        <v>4</v>
      </c>
      <c r="E1318" s="308">
        <v>46</v>
      </c>
      <c r="F1318" s="149" t="s">
        <v>1104</v>
      </c>
      <c r="G1318" s="309"/>
      <c r="H1318" s="5"/>
      <c r="I1318" s="148"/>
      <c r="J1318" s="5"/>
    </row>
    <row r="1319" spans="2:10" ht="15">
      <c r="B1319" s="236">
        <v>42972.459722222222</v>
      </c>
      <c r="C1319" s="308">
        <v>100</v>
      </c>
      <c r="D1319" s="307">
        <f t="shared" si="20"/>
        <v>8</v>
      </c>
      <c r="E1319" s="308">
        <v>92</v>
      </c>
      <c r="F1319" s="149" t="s">
        <v>519</v>
      </c>
      <c r="G1319" s="309"/>
      <c r="H1319" s="5"/>
      <c r="I1319" s="148"/>
      <c r="J1319" s="5"/>
    </row>
    <row r="1320" spans="2:10" ht="15">
      <c r="B1320" s="236">
        <v>42972.459733796299</v>
      </c>
      <c r="C1320" s="308">
        <v>50</v>
      </c>
      <c r="D1320" s="307">
        <f t="shared" si="20"/>
        <v>2.5</v>
      </c>
      <c r="E1320" s="308">
        <v>47.5</v>
      </c>
      <c r="F1320" s="149" t="s">
        <v>1105</v>
      </c>
      <c r="G1320" s="309"/>
      <c r="H1320" s="5"/>
      <c r="I1320" s="148"/>
      <c r="J1320" s="5"/>
    </row>
    <row r="1321" spans="2:10" ht="15">
      <c r="B1321" s="236">
        <v>42972.459733796299</v>
      </c>
      <c r="C1321" s="308">
        <v>50</v>
      </c>
      <c r="D1321" s="307">
        <f t="shared" si="20"/>
        <v>4</v>
      </c>
      <c r="E1321" s="308">
        <v>46</v>
      </c>
      <c r="F1321" s="149" t="s">
        <v>1106</v>
      </c>
      <c r="G1321" s="309"/>
      <c r="H1321" s="5"/>
      <c r="I1321" s="148"/>
      <c r="J1321" s="5"/>
    </row>
    <row r="1322" spans="2:10" ht="15">
      <c r="B1322" s="236">
        <v>42972.459780092591</v>
      </c>
      <c r="C1322" s="308">
        <v>50</v>
      </c>
      <c r="D1322" s="307">
        <f t="shared" si="20"/>
        <v>4</v>
      </c>
      <c r="E1322" s="308">
        <v>46</v>
      </c>
      <c r="F1322" s="149" t="s">
        <v>1107</v>
      </c>
      <c r="G1322" s="309"/>
      <c r="H1322" s="5"/>
      <c r="I1322" s="148"/>
      <c r="J1322" s="5"/>
    </row>
    <row r="1323" spans="2:10" ht="15">
      <c r="B1323" s="236">
        <v>42972.459780092591</v>
      </c>
      <c r="C1323" s="308">
        <v>100</v>
      </c>
      <c r="D1323" s="307">
        <f t="shared" si="20"/>
        <v>8</v>
      </c>
      <c r="E1323" s="308">
        <v>92</v>
      </c>
      <c r="F1323" s="149" t="s">
        <v>1108</v>
      </c>
      <c r="G1323" s="309"/>
      <c r="H1323" s="5"/>
      <c r="I1323" s="148"/>
      <c r="J1323" s="5"/>
    </row>
    <row r="1324" spans="2:10" ht="15">
      <c r="B1324" s="236">
        <v>42972.459780092591</v>
      </c>
      <c r="C1324" s="308">
        <v>200</v>
      </c>
      <c r="D1324" s="307">
        <f t="shared" si="20"/>
        <v>16</v>
      </c>
      <c r="E1324" s="308">
        <v>184</v>
      </c>
      <c r="F1324" s="149" t="s">
        <v>1109</v>
      </c>
      <c r="G1324" s="309"/>
      <c r="H1324" s="5"/>
      <c r="I1324" s="148"/>
      <c r="J1324" s="5"/>
    </row>
    <row r="1325" spans="2:10" ht="15">
      <c r="B1325" s="236">
        <v>42972.459791666668</v>
      </c>
      <c r="C1325" s="308">
        <v>100</v>
      </c>
      <c r="D1325" s="307">
        <f t="shared" si="20"/>
        <v>8</v>
      </c>
      <c r="E1325" s="308">
        <v>92</v>
      </c>
      <c r="F1325" s="149" t="s">
        <v>1110</v>
      </c>
      <c r="G1325" s="309"/>
      <c r="H1325" s="5"/>
      <c r="I1325" s="148"/>
      <c r="J1325" s="5"/>
    </row>
    <row r="1326" spans="2:10" ht="15">
      <c r="B1326" s="236">
        <v>42972.459803240738</v>
      </c>
      <c r="C1326" s="308">
        <v>100</v>
      </c>
      <c r="D1326" s="307">
        <f t="shared" si="20"/>
        <v>8</v>
      </c>
      <c r="E1326" s="308">
        <v>92</v>
      </c>
      <c r="F1326" s="149" t="s">
        <v>1111</v>
      </c>
      <c r="G1326" s="309"/>
      <c r="H1326" s="5"/>
      <c r="I1326" s="148"/>
      <c r="J1326" s="5"/>
    </row>
    <row r="1327" spans="2:10" ht="15">
      <c r="B1327" s="236">
        <v>42972.459826388891</v>
      </c>
      <c r="C1327" s="308">
        <v>100</v>
      </c>
      <c r="D1327" s="307">
        <f t="shared" si="20"/>
        <v>8</v>
      </c>
      <c r="E1327" s="308">
        <v>92</v>
      </c>
      <c r="F1327" s="149" t="s">
        <v>1112</v>
      </c>
      <c r="G1327" s="309"/>
      <c r="H1327" s="5"/>
      <c r="I1327" s="148"/>
      <c r="J1327" s="5"/>
    </row>
    <row r="1328" spans="2:10" ht="15">
      <c r="B1328" s="236">
        <v>42972.459849537037</v>
      </c>
      <c r="C1328" s="308">
        <v>150</v>
      </c>
      <c r="D1328" s="307">
        <f t="shared" si="20"/>
        <v>12</v>
      </c>
      <c r="E1328" s="308">
        <v>138</v>
      </c>
      <c r="F1328" s="149" t="s">
        <v>1113</v>
      </c>
      <c r="G1328" s="309"/>
      <c r="H1328" s="5"/>
      <c r="I1328" s="148"/>
      <c r="J1328" s="5"/>
    </row>
    <row r="1329" spans="2:10" ht="15">
      <c r="B1329" s="236">
        <v>42972.459861111114</v>
      </c>
      <c r="C1329" s="308">
        <v>100</v>
      </c>
      <c r="D1329" s="307">
        <f t="shared" si="20"/>
        <v>8</v>
      </c>
      <c r="E1329" s="308">
        <v>92</v>
      </c>
      <c r="F1329" s="149" t="s">
        <v>1114</v>
      </c>
      <c r="G1329" s="309"/>
      <c r="H1329" s="5"/>
      <c r="I1329" s="148"/>
      <c r="J1329" s="5"/>
    </row>
    <row r="1330" spans="2:10" ht="15">
      <c r="B1330" s="236">
        <v>42972.459861111114</v>
      </c>
      <c r="C1330" s="308">
        <v>10</v>
      </c>
      <c r="D1330" s="307">
        <f t="shared" si="20"/>
        <v>0.80000000000000071</v>
      </c>
      <c r="E1330" s="308">
        <v>9.1999999999999993</v>
      </c>
      <c r="F1330" s="149" t="s">
        <v>1115</v>
      </c>
      <c r="G1330" s="309"/>
      <c r="H1330" s="5"/>
      <c r="I1330" s="148"/>
      <c r="J1330" s="5"/>
    </row>
    <row r="1331" spans="2:10" ht="15">
      <c r="B1331" s="236">
        <v>42972.459861111114</v>
      </c>
      <c r="C1331" s="308">
        <v>100</v>
      </c>
      <c r="D1331" s="307">
        <f t="shared" si="20"/>
        <v>7</v>
      </c>
      <c r="E1331" s="308">
        <v>93</v>
      </c>
      <c r="F1331" s="149" t="s">
        <v>1116</v>
      </c>
      <c r="G1331" s="309"/>
      <c r="H1331" s="5"/>
      <c r="I1331" s="148"/>
      <c r="J1331" s="5"/>
    </row>
    <row r="1332" spans="2:10" ht="15">
      <c r="B1332" s="236">
        <v>42972.45989583333</v>
      </c>
      <c r="C1332" s="308">
        <v>100</v>
      </c>
      <c r="D1332" s="307">
        <f t="shared" si="20"/>
        <v>8</v>
      </c>
      <c r="E1332" s="308">
        <v>92</v>
      </c>
      <c r="F1332" s="149" t="s">
        <v>1117</v>
      </c>
      <c r="G1332" s="309"/>
      <c r="H1332" s="5"/>
      <c r="I1332" s="148"/>
      <c r="J1332" s="5"/>
    </row>
    <row r="1333" spans="2:10" ht="15">
      <c r="B1333" s="236">
        <v>42972.459930555553</v>
      </c>
      <c r="C1333" s="308">
        <v>20</v>
      </c>
      <c r="D1333" s="307">
        <f t="shared" si="20"/>
        <v>1.6000000000000014</v>
      </c>
      <c r="E1333" s="308">
        <v>18.399999999999999</v>
      </c>
      <c r="F1333" s="149" t="s">
        <v>1118</v>
      </c>
      <c r="G1333" s="309"/>
      <c r="H1333" s="5"/>
      <c r="I1333" s="148"/>
      <c r="J1333" s="5"/>
    </row>
    <row r="1334" spans="2:10" ht="15">
      <c r="B1334" s="236">
        <v>42972.460023148145</v>
      </c>
      <c r="C1334" s="308">
        <v>100</v>
      </c>
      <c r="D1334" s="307">
        <f t="shared" si="20"/>
        <v>5</v>
      </c>
      <c r="E1334" s="308">
        <v>95</v>
      </c>
      <c r="F1334" s="149" t="s">
        <v>1091</v>
      </c>
      <c r="G1334" s="309"/>
      <c r="H1334" s="5"/>
      <c r="I1334" s="148"/>
      <c r="J1334" s="5"/>
    </row>
    <row r="1335" spans="2:10" ht="15">
      <c r="B1335" s="236">
        <v>42972.460057870368</v>
      </c>
      <c r="C1335" s="308">
        <v>300</v>
      </c>
      <c r="D1335" s="307">
        <f t="shared" si="20"/>
        <v>15</v>
      </c>
      <c r="E1335" s="308">
        <v>285</v>
      </c>
      <c r="F1335" s="149" t="s">
        <v>1119</v>
      </c>
      <c r="G1335" s="309"/>
      <c r="H1335" s="5"/>
      <c r="I1335" s="148"/>
      <c r="J1335" s="5"/>
    </row>
    <row r="1336" spans="2:10" ht="15">
      <c r="B1336" s="236">
        <v>42972.460092592592</v>
      </c>
      <c r="C1336" s="308">
        <v>50</v>
      </c>
      <c r="D1336" s="307">
        <f t="shared" si="20"/>
        <v>2.5</v>
      </c>
      <c r="E1336" s="308">
        <v>47.5</v>
      </c>
      <c r="F1336" s="149" t="s">
        <v>1120</v>
      </c>
      <c r="G1336" s="309"/>
      <c r="H1336" s="5"/>
      <c r="I1336" s="148"/>
      <c r="J1336" s="5"/>
    </row>
    <row r="1337" spans="2:10" ht="15">
      <c r="B1337" s="236">
        <v>42972.460104166668</v>
      </c>
      <c r="C1337" s="308">
        <v>30</v>
      </c>
      <c r="D1337" s="307">
        <f t="shared" si="20"/>
        <v>2.1000000000000014</v>
      </c>
      <c r="E1337" s="308">
        <v>27.9</v>
      </c>
      <c r="F1337" s="149" t="s">
        <v>1121</v>
      </c>
      <c r="G1337" s="309"/>
      <c r="H1337" s="5"/>
      <c r="I1337" s="148"/>
      <c r="J1337" s="5"/>
    </row>
    <row r="1338" spans="2:10" ht="15">
      <c r="B1338" s="236">
        <v>42972.478460648148</v>
      </c>
      <c r="C1338" s="308">
        <v>100</v>
      </c>
      <c r="D1338" s="307">
        <f t="shared" si="20"/>
        <v>5</v>
      </c>
      <c r="E1338" s="308">
        <v>95</v>
      </c>
      <c r="F1338" s="149" t="s">
        <v>1122</v>
      </c>
      <c r="G1338" s="309"/>
      <c r="H1338" s="5"/>
      <c r="I1338" s="148"/>
      <c r="J1338" s="5"/>
    </row>
    <row r="1339" spans="2:10" ht="15">
      <c r="B1339" s="236">
        <v>42972.494467592594</v>
      </c>
      <c r="C1339" s="308">
        <v>500</v>
      </c>
      <c r="D1339" s="307">
        <f t="shared" si="20"/>
        <v>25</v>
      </c>
      <c r="E1339" s="308">
        <v>475</v>
      </c>
      <c r="F1339" s="149" t="s">
        <v>1123</v>
      </c>
      <c r="G1339" s="309"/>
      <c r="H1339" s="5"/>
      <c r="I1339" s="148"/>
      <c r="J1339" s="5"/>
    </row>
    <row r="1340" spans="2:10" ht="15">
      <c r="B1340" s="236">
        <v>42972.502986111111</v>
      </c>
      <c r="C1340" s="308">
        <v>50</v>
      </c>
      <c r="D1340" s="307">
        <f t="shared" si="20"/>
        <v>2.5</v>
      </c>
      <c r="E1340" s="308">
        <v>47.5</v>
      </c>
      <c r="F1340" s="149" t="s">
        <v>829</v>
      </c>
      <c r="G1340" s="309"/>
      <c r="H1340" s="5"/>
      <c r="I1340" s="148"/>
      <c r="J1340" s="5"/>
    </row>
    <row r="1341" spans="2:10" ht="15">
      <c r="B1341" s="236">
        <v>42972.506863425922</v>
      </c>
      <c r="C1341" s="308">
        <v>500</v>
      </c>
      <c r="D1341" s="307">
        <f t="shared" si="20"/>
        <v>25</v>
      </c>
      <c r="E1341" s="308">
        <v>475</v>
      </c>
      <c r="F1341" s="149" t="s">
        <v>1124</v>
      </c>
      <c r="G1341" s="309"/>
      <c r="H1341" s="5"/>
      <c r="I1341" s="148"/>
      <c r="J1341" s="5"/>
    </row>
    <row r="1342" spans="2:10" ht="15">
      <c r="B1342" s="236">
        <v>42972.511319444442</v>
      </c>
      <c r="C1342" s="308">
        <v>80</v>
      </c>
      <c r="D1342" s="307">
        <f t="shared" si="20"/>
        <v>6.4000000000000057</v>
      </c>
      <c r="E1342" s="308">
        <v>73.599999999999994</v>
      </c>
      <c r="F1342" s="149" t="s">
        <v>248</v>
      </c>
      <c r="G1342" s="309"/>
      <c r="H1342" s="5"/>
      <c r="I1342" s="148"/>
      <c r="J1342" s="5"/>
    </row>
    <row r="1343" spans="2:10" ht="15">
      <c r="B1343" s="236">
        <v>42972.513067129628</v>
      </c>
      <c r="C1343" s="308">
        <v>100</v>
      </c>
      <c r="D1343" s="307">
        <f t="shared" si="20"/>
        <v>5</v>
      </c>
      <c r="E1343" s="308">
        <v>95</v>
      </c>
      <c r="F1343" s="149" t="s">
        <v>1125</v>
      </c>
      <c r="G1343" s="309"/>
      <c r="H1343" s="5"/>
      <c r="I1343" s="148"/>
      <c r="J1343" s="5"/>
    </row>
    <row r="1344" spans="2:10" ht="15">
      <c r="B1344" s="236">
        <v>42972.533645833333</v>
      </c>
      <c r="C1344" s="308">
        <v>300</v>
      </c>
      <c r="D1344" s="307">
        <f t="shared" si="20"/>
        <v>24</v>
      </c>
      <c r="E1344" s="308">
        <v>276</v>
      </c>
      <c r="F1344" s="149" t="s">
        <v>1126</v>
      </c>
      <c r="G1344" s="309"/>
      <c r="H1344" s="5"/>
      <c r="I1344" s="148"/>
      <c r="J1344" s="5"/>
    </row>
    <row r="1345" spans="2:10" ht="15">
      <c r="B1345" s="236">
        <v>42972.534513888888</v>
      </c>
      <c r="C1345" s="308">
        <v>200</v>
      </c>
      <c r="D1345" s="307">
        <f t="shared" si="20"/>
        <v>10</v>
      </c>
      <c r="E1345" s="308">
        <v>190</v>
      </c>
      <c r="F1345" s="149" t="s">
        <v>655</v>
      </c>
      <c r="G1345" s="309"/>
      <c r="H1345" s="5"/>
      <c r="I1345" s="148"/>
      <c r="J1345" s="5"/>
    </row>
    <row r="1346" spans="2:10" ht="15">
      <c r="B1346" s="236">
        <v>42972.54210648148</v>
      </c>
      <c r="C1346" s="308">
        <v>30</v>
      </c>
      <c r="D1346" s="307">
        <f t="shared" si="20"/>
        <v>2.3999999999999986</v>
      </c>
      <c r="E1346" s="308">
        <v>27.6</v>
      </c>
      <c r="F1346" s="149" t="s">
        <v>955</v>
      </c>
      <c r="G1346" s="309"/>
      <c r="H1346" s="5"/>
      <c r="I1346" s="148"/>
      <c r="J1346" s="5"/>
    </row>
    <row r="1347" spans="2:10" ht="15">
      <c r="B1347" s="236">
        <v>42972.560185185182</v>
      </c>
      <c r="C1347" s="308">
        <v>500</v>
      </c>
      <c r="D1347" s="307">
        <f t="shared" si="20"/>
        <v>25</v>
      </c>
      <c r="E1347" s="308">
        <v>475</v>
      </c>
      <c r="F1347" s="149" t="s">
        <v>75</v>
      </c>
      <c r="G1347" s="309"/>
      <c r="H1347" s="5"/>
      <c r="I1347" s="148"/>
      <c r="J1347" s="5"/>
    </row>
    <row r="1348" spans="2:10" ht="15">
      <c r="B1348" s="236">
        <v>42972.56795138889</v>
      </c>
      <c r="C1348" s="308">
        <v>3000</v>
      </c>
      <c r="D1348" s="307">
        <f t="shared" si="20"/>
        <v>150</v>
      </c>
      <c r="E1348" s="308">
        <v>2850</v>
      </c>
      <c r="F1348" s="149" t="s">
        <v>1127</v>
      </c>
      <c r="G1348" s="309"/>
      <c r="H1348" s="5"/>
      <c r="I1348" s="148"/>
      <c r="J1348" s="5"/>
    </row>
    <row r="1349" spans="2:10" ht="15">
      <c r="B1349" s="236">
        <v>42972.583113425928</v>
      </c>
      <c r="C1349" s="308">
        <v>500</v>
      </c>
      <c r="D1349" s="307">
        <f t="shared" si="20"/>
        <v>40</v>
      </c>
      <c r="E1349" s="308">
        <v>460</v>
      </c>
      <c r="F1349" s="149" t="s">
        <v>1128</v>
      </c>
      <c r="G1349" s="309"/>
      <c r="H1349" s="5"/>
      <c r="I1349" s="148"/>
      <c r="J1349" s="5"/>
    </row>
    <row r="1350" spans="2:10" ht="15">
      <c r="B1350" s="236">
        <v>42972.609305555554</v>
      </c>
      <c r="C1350" s="308">
        <v>2900</v>
      </c>
      <c r="D1350" s="307">
        <f t="shared" ref="D1350:D1413" si="21">C1350-E1350</f>
        <v>232</v>
      </c>
      <c r="E1350" s="308">
        <v>2668</v>
      </c>
      <c r="F1350" s="149" t="s">
        <v>319</v>
      </c>
      <c r="G1350" s="309"/>
      <c r="H1350" s="5"/>
      <c r="I1350" s="148"/>
      <c r="J1350" s="5"/>
    </row>
    <row r="1351" spans="2:10" ht="15">
      <c r="B1351" s="236">
        <v>42972.642071759263</v>
      </c>
      <c r="C1351" s="308">
        <v>100</v>
      </c>
      <c r="D1351" s="307">
        <f t="shared" si="21"/>
        <v>8</v>
      </c>
      <c r="E1351" s="308">
        <v>92</v>
      </c>
      <c r="F1351" s="149" t="s">
        <v>1129</v>
      </c>
      <c r="G1351" s="309"/>
      <c r="H1351" s="5"/>
      <c r="I1351" s="148"/>
      <c r="J1351" s="5"/>
    </row>
    <row r="1352" spans="2:10" ht="15">
      <c r="B1352" s="236">
        <v>42972.683935185189</v>
      </c>
      <c r="C1352" s="308">
        <v>150</v>
      </c>
      <c r="D1352" s="307">
        <f t="shared" si="21"/>
        <v>10.5</v>
      </c>
      <c r="E1352" s="308">
        <v>139.5</v>
      </c>
      <c r="F1352" s="149" t="s">
        <v>714</v>
      </c>
      <c r="G1352" s="309"/>
      <c r="H1352" s="5"/>
      <c r="I1352" s="148"/>
      <c r="J1352" s="5"/>
    </row>
    <row r="1353" spans="2:10" ht="15">
      <c r="B1353" s="236">
        <v>42972.778171296297</v>
      </c>
      <c r="C1353" s="308">
        <v>50</v>
      </c>
      <c r="D1353" s="307">
        <f t="shared" si="21"/>
        <v>2.5</v>
      </c>
      <c r="E1353" s="308">
        <v>47.5</v>
      </c>
      <c r="F1353" s="149" t="s">
        <v>1130</v>
      </c>
      <c r="G1353" s="309"/>
      <c r="H1353" s="5"/>
      <c r="I1353" s="148"/>
      <c r="J1353" s="5"/>
    </row>
    <row r="1354" spans="2:10" ht="15">
      <c r="B1354" s="236">
        <v>42972.807280092595</v>
      </c>
      <c r="C1354" s="308">
        <v>300</v>
      </c>
      <c r="D1354" s="307">
        <f t="shared" si="21"/>
        <v>15</v>
      </c>
      <c r="E1354" s="308">
        <v>285</v>
      </c>
      <c r="F1354" s="149" t="s">
        <v>1131</v>
      </c>
      <c r="G1354" s="309"/>
      <c r="H1354" s="5"/>
      <c r="I1354" s="148"/>
      <c r="J1354" s="5"/>
    </row>
    <row r="1355" spans="2:10" ht="15">
      <c r="B1355" s="236">
        <v>42972.827696759261</v>
      </c>
      <c r="C1355" s="308">
        <v>80</v>
      </c>
      <c r="D1355" s="307">
        <f t="shared" si="21"/>
        <v>6.4000000000000057</v>
      </c>
      <c r="E1355" s="308">
        <v>73.599999999999994</v>
      </c>
      <c r="F1355" s="149" t="s">
        <v>1132</v>
      </c>
      <c r="G1355" s="309"/>
      <c r="H1355" s="5"/>
      <c r="I1355" s="148"/>
      <c r="J1355" s="5"/>
    </row>
    <row r="1356" spans="2:10" ht="15">
      <c r="B1356" s="236">
        <v>42972.875451388885</v>
      </c>
      <c r="C1356" s="308">
        <v>500</v>
      </c>
      <c r="D1356" s="307">
        <f t="shared" si="21"/>
        <v>25</v>
      </c>
      <c r="E1356" s="308">
        <v>475</v>
      </c>
      <c r="F1356" s="149" t="s">
        <v>1133</v>
      </c>
      <c r="G1356" s="309"/>
      <c r="H1356" s="5"/>
      <c r="I1356" s="148"/>
      <c r="J1356" s="5"/>
    </row>
    <row r="1357" spans="2:10" ht="15">
      <c r="B1357" s="236">
        <v>42972.919722222221</v>
      </c>
      <c r="C1357" s="308">
        <v>20</v>
      </c>
      <c r="D1357" s="307">
        <f t="shared" si="21"/>
        <v>1.6000000000000014</v>
      </c>
      <c r="E1357" s="308">
        <v>18.399999999999999</v>
      </c>
      <c r="F1357" s="149" t="s">
        <v>1134</v>
      </c>
      <c r="G1357" s="309"/>
      <c r="H1357" s="5"/>
      <c r="I1357" s="148"/>
      <c r="J1357" s="5"/>
    </row>
    <row r="1358" spans="2:10" ht="15">
      <c r="B1358" s="236">
        <v>42972.924502314818</v>
      </c>
      <c r="C1358" s="308">
        <v>130</v>
      </c>
      <c r="D1358" s="307">
        <f t="shared" si="21"/>
        <v>10.400000000000006</v>
      </c>
      <c r="E1358" s="308">
        <v>119.6</v>
      </c>
      <c r="F1358" s="149" t="s">
        <v>1135</v>
      </c>
      <c r="G1358" s="309"/>
      <c r="H1358" s="5"/>
      <c r="I1358" s="148"/>
      <c r="J1358" s="5"/>
    </row>
    <row r="1359" spans="2:10" ht="15">
      <c r="B1359" s="236">
        <v>42972.938171296293</v>
      </c>
      <c r="C1359" s="308">
        <v>50</v>
      </c>
      <c r="D1359" s="307">
        <f t="shared" si="21"/>
        <v>2.5</v>
      </c>
      <c r="E1359" s="308">
        <v>47.5</v>
      </c>
      <c r="F1359" s="149" t="s">
        <v>1136</v>
      </c>
      <c r="G1359" s="309"/>
      <c r="H1359" s="5"/>
      <c r="I1359" s="148"/>
      <c r="J1359" s="5"/>
    </row>
    <row r="1360" spans="2:10" ht="15">
      <c r="B1360" s="236">
        <v>42972.971331018518</v>
      </c>
      <c r="C1360" s="308">
        <v>100</v>
      </c>
      <c r="D1360" s="307">
        <f t="shared" si="21"/>
        <v>8</v>
      </c>
      <c r="E1360" s="308">
        <v>92</v>
      </c>
      <c r="F1360" s="149" t="s">
        <v>668</v>
      </c>
      <c r="G1360" s="309"/>
      <c r="H1360" s="5"/>
      <c r="I1360" s="148"/>
      <c r="J1360" s="5"/>
    </row>
    <row r="1361" spans="2:10" ht="15">
      <c r="B1361" s="236">
        <v>42973.00271990741</v>
      </c>
      <c r="C1361" s="308">
        <v>100</v>
      </c>
      <c r="D1361" s="307">
        <f t="shared" si="21"/>
        <v>8</v>
      </c>
      <c r="E1361" s="308">
        <v>92</v>
      </c>
      <c r="F1361" s="149" t="s">
        <v>1137</v>
      </c>
      <c r="G1361" s="309"/>
      <c r="H1361" s="5"/>
      <c r="I1361" s="148"/>
      <c r="J1361" s="5"/>
    </row>
    <row r="1362" spans="2:10" ht="15">
      <c r="B1362" s="236">
        <v>42973.006249999999</v>
      </c>
      <c r="C1362" s="308">
        <v>100</v>
      </c>
      <c r="D1362" s="307">
        <f t="shared" si="21"/>
        <v>8</v>
      </c>
      <c r="E1362" s="308">
        <v>92</v>
      </c>
      <c r="F1362" s="149" t="s">
        <v>1137</v>
      </c>
      <c r="G1362" s="309"/>
      <c r="H1362" s="5"/>
      <c r="I1362" s="148"/>
      <c r="J1362" s="5"/>
    </row>
    <row r="1363" spans="2:10" ht="15">
      <c r="B1363" s="236">
        <v>42973.02721064815</v>
      </c>
      <c r="C1363" s="308">
        <v>75</v>
      </c>
      <c r="D1363" s="307">
        <f t="shared" si="21"/>
        <v>6</v>
      </c>
      <c r="E1363" s="308">
        <v>69</v>
      </c>
      <c r="F1363" s="149" t="s">
        <v>886</v>
      </c>
      <c r="G1363" s="309"/>
      <c r="H1363" s="5"/>
      <c r="I1363" s="148"/>
      <c r="J1363" s="5"/>
    </row>
    <row r="1364" spans="2:10" ht="15">
      <c r="B1364" s="236">
        <v>42973.064675925925</v>
      </c>
      <c r="C1364" s="308">
        <v>200</v>
      </c>
      <c r="D1364" s="307">
        <f t="shared" si="21"/>
        <v>10</v>
      </c>
      <c r="E1364" s="308">
        <v>190</v>
      </c>
      <c r="F1364" s="149" t="s">
        <v>1138</v>
      </c>
      <c r="G1364" s="309"/>
      <c r="H1364" s="5"/>
      <c r="I1364" s="148"/>
      <c r="J1364" s="5"/>
    </row>
    <row r="1365" spans="2:10" ht="15">
      <c r="B1365" s="236">
        <v>42973.066608796296</v>
      </c>
      <c r="C1365" s="308">
        <v>2000</v>
      </c>
      <c r="D1365" s="307">
        <f t="shared" si="21"/>
        <v>100</v>
      </c>
      <c r="E1365" s="308">
        <v>1900</v>
      </c>
      <c r="F1365" s="149" t="s">
        <v>1138</v>
      </c>
      <c r="G1365" s="309"/>
      <c r="H1365" s="5"/>
      <c r="I1365" s="148"/>
      <c r="J1365" s="5"/>
    </row>
    <row r="1366" spans="2:10" ht="15">
      <c r="B1366" s="236">
        <v>42973.326354166667</v>
      </c>
      <c r="C1366" s="308">
        <v>300</v>
      </c>
      <c r="D1366" s="307">
        <f t="shared" si="21"/>
        <v>15</v>
      </c>
      <c r="E1366" s="308">
        <v>285</v>
      </c>
      <c r="F1366" s="149" t="s">
        <v>1139</v>
      </c>
      <c r="G1366" s="309"/>
      <c r="H1366" s="5"/>
      <c r="I1366" s="148"/>
      <c r="J1366" s="5"/>
    </row>
    <row r="1367" spans="2:10" ht="15">
      <c r="B1367" s="236">
        <v>42973.350555555553</v>
      </c>
      <c r="C1367" s="308">
        <v>50</v>
      </c>
      <c r="D1367" s="307">
        <f t="shared" si="21"/>
        <v>2.5</v>
      </c>
      <c r="E1367" s="308">
        <v>47.5</v>
      </c>
      <c r="F1367" s="149" t="s">
        <v>1140</v>
      </c>
      <c r="G1367" s="309"/>
      <c r="H1367" s="5"/>
      <c r="I1367" s="148"/>
      <c r="J1367" s="5"/>
    </row>
    <row r="1368" spans="2:10" ht="15">
      <c r="B1368" s="236">
        <v>42973.442465277774</v>
      </c>
      <c r="C1368" s="308">
        <v>500</v>
      </c>
      <c r="D1368" s="307">
        <f t="shared" si="21"/>
        <v>25</v>
      </c>
      <c r="E1368" s="308">
        <v>475</v>
      </c>
      <c r="F1368" s="149" t="s">
        <v>190</v>
      </c>
      <c r="G1368" s="309"/>
      <c r="H1368" s="5"/>
      <c r="I1368" s="148"/>
      <c r="J1368" s="5"/>
    </row>
    <row r="1369" spans="2:10" ht="15">
      <c r="B1369" s="236">
        <v>42973.447858796295</v>
      </c>
      <c r="C1369" s="308">
        <v>500</v>
      </c>
      <c r="D1369" s="307">
        <f t="shared" si="21"/>
        <v>25</v>
      </c>
      <c r="E1369" s="308">
        <v>475</v>
      </c>
      <c r="F1369" s="149" t="s">
        <v>1141</v>
      </c>
      <c r="G1369" s="309"/>
      <c r="H1369" s="5"/>
      <c r="I1369" s="148"/>
      <c r="J1369" s="5"/>
    </row>
    <row r="1370" spans="2:10" ht="15">
      <c r="B1370" s="236">
        <v>42973.457048611112</v>
      </c>
      <c r="C1370" s="308">
        <v>40</v>
      </c>
      <c r="D1370" s="307">
        <f t="shared" si="21"/>
        <v>2</v>
      </c>
      <c r="E1370" s="308">
        <v>38</v>
      </c>
      <c r="F1370" s="149" t="s">
        <v>969</v>
      </c>
      <c r="G1370" s="309"/>
      <c r="H1370" s="5"/>
      <c r="I1370" s="148"/>
      <c r="J1370" s="5"/>
    </row>
    <row r="1371" spans="2:10" ht="15">
      <c r="B1371" s="236">
        <v>42973.458703703705</v>
      </c>
      <c r="C1371" s="308">
        <v>100</v>
      </c>
      <c r="D1371" s="307">
        <f t="shared" si="21"/>
        <v>8</v>
      </c>
      <c r="E1371" s="308">
        <v>92</v>
      </c>
      <c r="F1371" s="149" t="s">
        <v>1142</v>
      </c>
      <c r="G1371" s="309"/>
      <c r="H1371" s="5"/>
      <c r="I1371" s="148"/>
      <c r="J1371" s="5"/>
    </row>
    <row r="1372" spans="2:10" ht="15">
      <c r="B1372" s="236">
        <v>42973.458715277775</v>
      </c>
      <c r="C1372" s="308">
        <v>100</v>
      </c>
      <c r="D1372" s="307">
        <f t="shared" si="21"/>
        <v>5</v>
      </c>
      <c r="E1372" s="308">
        <v>95</v>
      </c>
      <c r="F1372" s="149" t="s">
        <v>1143</v>
      </c>
      <c r="G1372" s="309"/>
      <c r="H1372" s="5"/>
      <c r="I1372" s="148"/>
      <c r="J1372" s="5"/>
    </row>
    <row r="1373" spans="2:10" ht="15">
      <c r="B1373" s="236">
        <v>42973.45925925926</v>
      </c>
      <c r="C1373" s="308">
        <v>10</v>
      </c>
      <c r="D1373" s="307">
        <f t="shared" si="21"/>
        <v>0.5</v>
      </c>
      <c r="E1373" s="308">
        <v>9.5</v>
      </c>
      <c r="F1373" s="149" t="s">
        <v>1144</v>
      </c>
      <c r="G1373" s="309"/>
      <c r="H1373" s="5"/>
      <c r="I1373" s="148"/>
      <c r="J1373" s="5"/>
    </row>
    <row r="1374" spans="2:10" ht="15">
      <c r="B1374" s="236">
        <v>42973.459386574075</v>
      </c>
      <c r="C1374" s="308">
        <v>200</v>
      </c>
      <c r="D1374" s="307">
        <f t="shared" si="21"/>
        <v>10</v>
      </c>
      <c r="E1374" s="308">
        <v>190</v>
      </c>
      <c r="F1374" s="149" t="s">
        <v>1089</v>
      </c>
      <c r="G1374" s="309"/>
      <c r="H1374" s="5"/>
      <c r="I1374" s="148"/>
      <c r="J1374" s="5"/>
    </row>
    <row r="1375" spans="2:10" ht="15">
      <c r="B1375" s="236">
        <v>42973.459432870368</v>
      </c>
      <c r="C1375" s="308">
        <v>100</v>
      </c>
      <c r="D1375" s="307">
        <f t="shared" si="21"/>
        <v>5</v>
      </c>
      <c r="E1375" s="308">
        <v>95</v>
      </c>
      <c r="F1375" s="149" t="s">
        <v>1145</v>
      </c>
      <c r="G1375" s="309"/>
      <c r="H1375" s="5"/>
      <c r="I1375" s="148"/>
      <c r="J1375" s="5"/>
    </row>
    <row r="1376" spans="2:10" ht="15">
      <c r="B1376" s="236">
        <v>42973.460682870369</v>
      </c>
      <c r="C1376" s="308">
        <v>100</v>
      </c>
      <c r="D1376" s="307">
        <f t="shared" si="21"/>
        <v>5</v>
      </c>
      <c r="E1376" s="308">
        <v>95</v>
      </c>
      <c r="F1376" s="149" t="s">
        <v>1146</v>
      </c>
      <c r="G1376" s="309"/>
      <c r="H1376" s="5"/>
      <c r="I1376" s="148"/>
      <c r="J1376" s="5"/>
    </row>
    <row r="1377" spans="2:10" ht="15">
      <c r="B1377" s="236">
        <v>42973.460694444446</v>
      </c>
      <c r="C1377" s="308">
        <v>50</v>
      </c>
      <c r="D1377" s="307">
        <f t="shared" si="21"/>
        <v>3.5</v>
      </c>
      <c r="E1377" s="308">
        <v>46.5</v>
      </c>
      <c r="F1377" s="149" t="s">
        <v>1147</v>
      </c>
      <c r="G1377" s="309"/>
      <c r="H1377" s="5"/>
      <c r="I1377" s="148"/>
      <c r="J1377" s="5"/>
    </row>
    <row r="1378" spans="2:10" ht="15">
      <c r="B1378" s="236">
        <v>42973.460798611108</v>
      </c>
      <c r="C1378" s="308">
        <v>100</v>
      </c>
      <c r="D1378" s="307">
        <f t="shared" si="21"/>
        <v>7</v>
      </c>
      <c r="E1378" s="308">
        <v>93</v>
      </c>
      <c r="F1378" s="149" t="s">
        <v>1148</v>
      </c>
      <c r="G1378" s="309"/>
      <c r="H1378" s="5"/>
      <c r="I1378" s="148"/>
      <c r="J1378" s="5"/>
    </row>
    <row r="1379" spans="2:10" ht="15">
      <c r="B1379" s="236">
        <v>42973.460810185185</v>
      </c>
      <c r="C1379" s="308">
        <v>100</v>
      </c>
      <c r="D1379" s="307">
        <f t="shared" si="21"/>
        <v>8</v>
      </c>
      <c r="E1379" s="308">
        <v>92</v>
      </c>
      <c r="F1379" s="149" t="s">
        <v>283</v>
      </c>
      <c r="G1379" s="309"/>
      <c r="H1379" s="5"/>
      <c r="I1379" s="148"/>
      <c r="J1379" s="5"/>
    </row>
    <row r="1380" spans="2:10" ht="15">
      <c r="B1380" s="236">
        <v>42973.461192129631</v>
      </c>
      <c r="C1380" s="308">
        <v>100</v>
      </c>
      <c r="D1380" s="307">
        <f t="shared" si="21"/>
        <v>8</v>
      </c>
      <c r="E1380" s="308">
        <v>92</v>
      </c>
      <c r="F1380" s="149" t="s">
        <v>1149</v>
      </c>
      <c r="G1380" s="309"/>
      <c r="H1380" s="5"/>
      <c r="I1380" s="148"/>
      <c r="J1380" s="5"/>
    </row>
    <row r="1381" spans="2:10" ht="15">
      <c r="B1381" s="236">
        <v>42973.461319444446</v>
      </c>
      <c r="C1381" s="308">
        <v>100</v>
      </c>
      <c r="D1381" s="307">
        <f t="shared" si="21"/>
        <v>5</v>
      </c>
      <c r="E1381" s="308">
        <v>95</v>
      </c>
      <c r="F1381" s="149" t="s">
        <v>983</v>
      </c>
      <c r="G1381" s="309"/>
      <c r="H1381" s="5"/>
      <c r="I1381" s="148"/>
      <c r="J1381" s="5"/>
    </row>
    <row r="1382" spans="2:10" ht="15">
      <c r="B1382" s="236">
        <v>42973.495868055557</v>
      </c>
      <c r="C1382" s="308">
        <v>1000</v>
      </c>
      <c r="D1382" s="307">
        <f t="shared" si="21"/>
        <v>50</v>
      </c>
      <c r="E1382" s="308">
        <v>950</v>
      </c>
      <c r="F1382" s="149" t="s">
        <v>1150</v>
      </c>
      <c r="G1382" s="309"/>
      <c r="H1382" s="5"/>
      <c r="I1382" s="148"/>
      <c r="J1382" s="5"/>
    </row>
    <row r="1383" spans="2:10" ht="15">
      <c r="B1383" s="236">
        <v>42973.543715277781</v>
      </c>
      <c r="C1383" s="308">
        <v>100</v>
      </c>
      <c r="D1383" s="307">
        <f t="shared" si="21"/>
        <v>5</v>
      </c>
      <c r="E1383" s="308">
        <v>95</v>
      </c>
      <c r="F1383" s="149" t="s">
        <v>1151</v>
      </c>
      <c r="G1383" s="309"/>
      <c r="H1383" s="5"/>
      <c r="I1383" s="148"/>
      <c r="J1383" s="5"/>
    </row>
    <row r="1384" spans="2:10" ht="15">
      <c r="B1384" s="236">
        <v>42973.665659722225</v>
      </c>
      <c r="C1384" s="308">
        <v>200</v>
      </c>
      <c r="D1384" s="307">
        <f t="shared" si="21"/>
        <v>16</v>
      </c>
      <c r="E1384" s="308">
        <v>184</v>
      </c>
      <c r="F1384" s="149" t="s">
        <v>1152</v>
      </c>
      <c r="G1384" s="309"/>
      <c r="H1384" s="5"/>
      <c r="I1384" s="148"/>
      <c r="J1384" s="5"/>
    </row>
    <row r="1385" spans="2:10" ht="15">
      <c r="B1385" s="236">
        <v>42973.712916666664</v>
      </c>
      <c r="C1385" s="308">
        <v>300</v>
      </c>
      <c r="D1385" s="307">
        <f t="shared" si="21"/>
        <v>24</v>
      </c>
      <c r="E1385" s="308">
        <v>276</v>
      </c>
      <c r="F1385" s="149" t="s">
        <v>1153</v>
      </c>
      <c r="G1385" s="309"/>
      <c r="H1385" s="5"/>
      <c r="I1385" s="148"/>
      <c r="J1385" s="5"/>
    </row>
    <row r="1386" spans="2:10" ht="15">
      <c r="B1386" s="236">
        <v>42973.743668981479</v>
      </c>
      <c r="C1386" s="308">
        <v>500</v>
      </c>
      <c r="D1386" s="307">
        <f t="shared" si="21"/>
        <v>35</v>
      </c>
      <c r="E1386" s="308">
        <v>465</v>
      </c>
      <c r="F1386" s="149" t="s">
        <v>1154</v>
      </c>
      <c r="G1386" s="309"/>
      <c r="H1386" s="5"/>
      <c r="I1386" s="148"/>
      <c r="J1386" s="5"/>
    </row>
    <row r="1387" spans="2:10" ht="15">
      <c r="B1387" s="236">
        <v>42973.796875</v>
      </c>
      <c r="C1387" s="308">
        <v>150</v>
      </c>
      <c r="D1387" s="307">
        <f t="shared" si="21"/>
        <v>12</v>
      </c>
      <c r="E1387" s="308">
        <v>138</v>
      </c>
      <c r="F1387" s="149" t="s">
        <v>1155</v>
      </c>
      <c r="G1387" s="309"/>
      <c r="H1387" s="5"/>
      <c r="I1387" s="148"/>
      <c r="J1387" s="5"/>
    </row>
    <row r="1388" spans="2:10" ht="15">
      <c r="B1388" s="236">
        <v>42973.821481481478</v>
      </c>
      <c r="C1388" s="308">
        <v>600</v>
      </c>
      <c r="D1388" s="307">
        <f t="shared" si="21"/>
        <v>48</v>
      </c>
      <c r="E1388" s="308">
        <v>552</v>
      </c>
      <c r="F1388" s="149" t="s">
        <v>319</v>
      </c>
      <c r="G1388" s="309"/>
      <c r="H1388" s="5"/>
      <c r="I1388" s="148"/>
      <c r="J1388" s="5"/>
    </row>
    <row r="1389" spans="2:10" ht="15">
      <c r="B1389" s="236">
        <v>42973.829189814816</v>
      </c>
      <c r="C1389" s="308">
        <v>200</v>
      </c>
      <c r="D1389" s="307">
        <f t="shared" si="21"/>
        <v>10</v>
      </c>
      <c r="E1389" s="308">
        <v>190</v>
      </c>
      <c r="F1389" s="149" t="s">
        <v>1156</v>
      </c>
      <c r="G1389" s="309"/>
      <c r="H1389" s="5"/>
      <c r="I1389" s="148"/>
      <c r="J1389" s="5"/>
    </row>
    <row r="1390" spans="2:10" ht="15">
      <c r="B1390" s="236">
        <v>42973.844375000001</v>
      </c>
      <c r="C1390" s="308">
        <v>100</v>
      </c>
      <c r="D1390" s="307">
        <f t="shared" si="21"/>
        <v>5</v>
      </c>
      <c r="E1390" s="308">
        <v>95</v>
      </c>
      <c r="F1390" s="149" t="s">
        <v>1157</v>
      </c>
      <c r="G1390" s="309"/>
      <c r="H1390" s="5"/>
      <c r="I1390" s="148"/>
      <c r="J1390" s="5"/>
    </row>
    <row r="1391" spans="2:10" ht="15">
      <c r="B1391" s="236">
        <v>42973.862291666665</v>
      </c>
      <c r="C1391" s="308">
        <v>30</v>
      </c>
      <c r="D1391" s="307">
        <f t="shared" si="21"/>
        <v>1.5</v>
      </c>
      <c r="E1391" s="308">
        <v>28.5</v>
      </c>
      <c r="F1391" s="149" t="s">
        <v>1158</v>
      </c>
      <c r="G1391" s="309"/>
      <c r="H1391" s="5"/>
      <c r="I1391" s="148"/>
      <c r="J1391" s="5"/>
    </row>
    <row r="1392" spans="2:10" ht="15">
      <c r="B1392" s="236">
        <v>42973.875069444446</v>
      </c>
      <c r="C1392" s="308">
        <v>100</v>
      </c>
      <c r="D1392" s="307">
        <f t="shared" si="21"/>
        <v>7</v>
      </c>
      <c r="E1392" s="308">
        <v>93</v>
      </c>
      <c r="F1392" s="149" t="s">
        <v>1159</v>
      </c>
      <c r="G1392" s="309"/>
      <c r="H1392" s="5"/>
      <c r="I1392" s="148"/>
      <c r="J1392" s="5"/>
    </row>
    <row r="1393" spans="2:10" ht="15">
      <c r="B1393" s="236">
        <v>42973.877013888887</v>
      </c>
      <c r="C1393" s="308">
        <v>200</v>
      </c>
      <c r="D1393" s="307">
        <f t="shared" si="21"/>
        <v>10</v>
      </c>
      <c r="E1393" s="308">
        <v>190</v>
      </c>
      <c r="F1393" s="149" t="s">
        <v>537</v>
      </c>
      <c r="G1393" s="309"/>
      <c r="H1393" s="5"/>
      <c r="I1393" s="148"/>
      <c r="J1393" s="5"/>
    </row>
    <row r="1394" spans="2:10" ht="15">
      <c r="B1394" s="236">
        <v>42973.906076388892</v>
      </c>
      <c r="C1394" s="308">
        <v>1000</v>
      </c>
      <c r="D1394" s="307">
        <f t="shared" si="21"/>
        <v>50</v>
      </c>
      <c r="E1394" s="308">
        <v>950</v>
      </c>
      <c r="F1394" s="149" t="s">
        <v>1160</v>
      </c>
      <c r="G1394" s="309"/>
      <c r="H1394" s="5"/>
      <c r="I1394" s="148"/>
      <c r="J1394" s="5"/>
    </row>
    <row r="1395" spans="2:10" ht="15">
      <c r="B1395" s="236">
        <v>42973.914155092592</v>
      </c>
      <c r="C1395" s="308">
        <v>10</v>
      </c>
      <c r="D1395" s="307">
        <f t="shared" si="21"/>
        <v>0.5</v>
      </c>
      <c r="E1395" s="308">
        <v>9.5</v>
      </c>
      <c r="F1395" s="149" t="s">
        <v>1161</v>
      </c>
      <c r="G1395" s="309"/>
      <c r="H1395" s="5"/>
      <c r="I1395" s="148"/>
      <c r="J1395" s="5"/>
    </row>
    <row r="1396" spans="2:10" ht="15">
      <c r="B1396" s="236">
        <v>42973.932384259257</v>
      </c>
      <c r="C1396" s="308">
        <v>100</v>
      </c>
      <c r="D1396" s="307">
        <f t="shared" si="21"/>
        <v>8</v>
      </c>
      <c r="E1396" s="308">
        <v>92</v>
      </c>
      <c r="F1396" s="149" t="s">
        <v>310</v>
      </c>
      <c r="G1396" s="309"/>
      <c r="H1396" s="5"/>
      <c r="I1396" s="148"/>
      <c r="J1396" s="5"/>
    </row>
    <row r="1397" spans="2:10" ht="15">
      <c r="B1397" s="236">
        <v>42974.006539351853</v>
      </c>
      <c r="C1397" s="308">
        <v>311</v>
      </c>
      <c r="D1397" s="307">
        <f t="shared" si="21"/>
        <v>24.879999999999995</v>
      </c>
      <c r="E1397" s="308">
        <v>286.12</v>
      </c>
      <c r="F1397" s="149" t="s">
        <v>892</v>
      </c>
      <c r="G1397" s="309"/>
      <c r="H1397" s="5"/>
      <c r="I1397" s="148"/>
      <c r="J1397" s="5"/>
    </row>
    <row r="1398" spans="2:10" ht="15">
      <c r="B1398" s="236">
        <v>42974.3905787037</v>
      </c>
      <c r="C1398" s="308">
        <v>50</v>
      </c>
      <c r="D1398" s="307">
        <f t="shared" si="21"/>
        <v>2.5</v>
      </c>
      <c r="E1398" s="308">
        <v>47.5</v>
      </c>
      <c r="F1398" s="149" t="s">
        <v>858</v>
      </c>
      <c r="G1398" s="309"/>
      <c r="H1398" s="5"/>
      <c r="I1398" s="148"/>
      <c r="J1398" s="5"/>
    </row>
    <row r="1399" spans="2:10" ht="15">
      <c r="B1399" s="236">
        <v>42974.431261574071</v>
      </c>
      <c r="C1399" s="308">
        <v>250</v>
      </c>
      <c r="D1399" s="307">
        <f t="shared" si="21"/>
        <v>12.5</v>
      </c>
      <c r="E1399" s="308">
        <v>237.5</v>
      </c>
      <c r="F1399" s="149" t="s">
        <v>1162</v>
      </c>
      <c r="G1399" s="309"/>
      <c r="H1399" s="5"/>
      <c r="I1399" s="148"/>
      <c r="J1399" s="5"/>
    </row>
    <row r="1400" spans="2:10" ht="15">
      <c r="B1400" s="236">
        <v>42974.4371875</v>
      </c>
      <c r="C1400" s="308">
        <v>100</v>
      </c>
      <c r="D1400" s="307">
        <f t="shared" si="21"/>
        <v>5</v>
      </c>
      <c r="E1400" s="308">
        <v>95</v>
      </c>
      <c r="F1400" s="149" t="s">
        <v>1163</v>
      </c>
      <c r="G1400" s="309"/>
      <c r="H1400" s="5"/>
      <c r="I1400" s="148"/>
      <c r="J1400" s="5"/>
    </row>
    <row r="1401" spans="2:10" ht="15">
      <c r="B1401" s="236">
        <v>42974.443854166668</v>
      </c>
      <c r="C1401" s="308">
        <v>100</v>
      </c>
      <c r="D1401" s="307">
        <f t="shared" si="21"/>
        <v>5</v>
      </c>
      <c r="E1401" s="308">
        <v>95</v>
      </c>
      <c r="F1401" s="149" t="s">
        <v>796</v>
      </c>
      <c r="G1401" s="309"/>
      <c r="H1401" s="5"/>
      <c r="I1401" s="148"/>
      <c r="J1401" s="5"/>
    </row>
    <row r="1402" spans="2:10" ht="15">
      <c r="B1402" s="236">
        <v>42974.458761574075</v>
      </c>
      <c r="C1402" s="308">
        <v>200</v>
      </c>
      <c r="D1402" s="307">
        <f t="shared" si="21"/>
        <v>16</v>
      </c>
      <c r="E1402" s="308">
        <v>184</v>
      </c>
      <c r="F1402" s="149" t="s">
        <v>1164</v>
      </c>
      <c r="G1402" s="309"/>
      <c r="H1402" s="5"/>
      <c r="I1402" s="148"/>
      <c r="J1402" s="5"/>
    </row>
    <row r="1403" spans="2:10" ht="15">
      <c r="B1403" s="236">
        <v>42974.458831018521</v>
      </c>
      <c r="C1403" s="308">
        <v>100</v>
      </c>
      <c r="D1403" s="307">
        <f t="shared" si="21"/>
        <v>5</v>
      </c>
      <c r="E1403" s="308">
        <v>95</v>
      </c>
      <c r="F1403" s="149" t="s">
        <v>425</v>
      </c>
      <c r="G1403" s="309"/>
      <c r="H1403" s="5"/>
      <c r="I1403" s="148"/>
      <c r="J1403" s="5"/>
    </row>
    <row r="1404" spans="2:10" ht="15">
      <c r="B1404" s="236">
        <v>42974.459004629629</v>
      </c>
      <c r="C1404" s="308">
        <v>50</v>
      </c>
      <c r="D1404" s="307">
        <f t="shared" si="21"/>
        <v>2.5</v>
      </c>
      <c r="E1404" s="308">
        <v>47.5</v>
      </c>
      <c r="F1404" s="149" t="s">
        <v>1165</v>
      </c>
      <c r="G1404" s="309"/>
      <c r="H1404" s="5"/>
      <c r="I1404" s="148"/>
      <c r="J1404" s="5"/>
    </row>
    <row r="1405" spans="2:10" ht="15">
      <c r="B1405" s="236">
        <v>42974.459386574075</v>
      </c>
      <c r="C1405" s="308">
        <v>50</v>
      </c>
      <c r="D1405" s="307">
        <f t="shared" si="21"/>
        <v>4</v>
      </c>
      <c r="E1405" s="308">
        <v>46</v>
      </c>
      <c r="F1405" s="149" t="s">
        <v>472</v>
      </c>
      <c r="G1405" s="309"/>
      <c r="H1405" s="5"/>
      <c r="I1405" s="148"/>
      <c r="J1405" s="5"/>
    </row>
    <row r="1406" spans="2:10" ht="15">
      <c r="B1406" s="236">
        <v>42974.460057870368</v>
      </c>
      <c r="C1406" s="308">
        <v>50</v>
      </c>
      <c r="D1406" s="307">
        <f t="shared" si="21"/>
        <v>2.5</v>
      </c>
      <c r="E1406" s="308">
        <v>47.5</v>
      </c>
      <c r="F1406" s="149" t="s">
        <v>1166</v>
      </c>
      <c r="G1406" s="309"/>
      <c r="H1406" s="5"/>
      <c r="I1406" s="148"/>
      <c r="J1406" s="5"/>
    </row>
    <row r="1407" spans="2:10" ht="15">
      <c r="B1407" s="236">
        <v>42974.460439814815</v>
      </c>
      <c r="C1407" s="308">
        <v>300</v>
      </c>
      <c r="D1407" s="307">
        <f t="shared" si="21"/>
        <v>15</v>
      </c>
      <c r="E1407" s="308">
        <v>285</v>
      </c>
      <c r="F1407" s="149" t="s">
        <v>1167</v>
      </c>
      <c r="G1407" s="309"/>
      <c r="H1407" s="5"/>
      <c r="I1407" s="148"/>
      <c r="J1407" s="5"/>
    </row>
    <row r="1408" spans="2:10" ht="15">
      <c r="B1408" s="236">
        <v>42974.502083333333</v>
      </c>
      <c r="C1408" s="308">
        <v>50</v>
      </c>
      <c r="D1408" s="307">
        <f t="shared" si="21"/>
        <v>2.5</v>
      </c>
      <c r="E1408" s="308">
        <v>47.5</v>
      </c>
      <c r="F1408" s="149" t="s">
        <v>1029</v>
      </c>
      <c r="G1408" s="309"/>
      <c r="H1408" s="5"/>
      <c r="I1408" s="148"/>
      <c r="J1408" s="5"/>
    </row>
    <row r="1409" spans="2:10" ht="15">
      <c r="B1409" s="236">
        <v>42974.605706018519</v>
      </c>
      <c r="C1409" s="308">
        <v>500</v>
      </c>
      <c r="D1409" s="307">
        <f t="shared" si="21"/>
        <v>25</v>
      </c>
      <c r="E1409" s="308">
        <v>475</v>
      </c>
      <c r="F1409" s="149" t="s">
        <v>453</v>
      </c>
      <c r="G1409" s="309"/>
      <c r="H1409" s="5"/>
      <c r="I1409" s="148"/>
      <c r="J1409" s="5"/>
    </row>
    <row r="1410" spans="2:10" ht="15">
      <c r="B1410" s="236">
        <v>42974.701678240737</v>
      </c>
      <c r="C1410" s="308">
        <v>400</v>
      </c>
      <c r="D1410" s="307">
        <f t="shared" si="21"/>
        <v>20</v>
      </c>
      <c r="E1410" s="308">
        <v>380</v>
      </c>
      <c r="F1410" s="149" t="s">
        <v>1168</v>
      </c>
      <c r="G1410" s="309"/>
      <c r="H1410" s="5"/>
      <c r="I1410" s="148"/>
      <c r="J1410" s="5"/>
    </row>
    <row r="1411" spans="2:10" ht="15">
      <c r="B1411" s="236">
        <v>42974.707199074073</v>
      </c>
      <c r="C1411" s="308">
        <v>150</v>
      </c>
      <c r="D1411" s="307">
        <f t="shared" si="21"/>
        <v>7.5</v>
      </c>
      <c r="E1411" s="308">
        <v>142.5</v>
      </c>
      <c r="F1411" s="149" t="s">
        <v>1169</v>
      </c>
      <c r="G1411" s="309"/>
      <c r="H1411" s="5"/>
      <c r="I1411" s="148"/>
      <c r="J1411" s="5"/>
    </row>
    <row r="1412" spans="2:10" ht="15">
      <c r="B1412" s="236">
        <v>42974.71707175926</v>
      </c>
      <c r="C1412" s="308">
        <v>300</v>
      </c>
      <c r="D1412" s="307">
        <f t="shared" si="21"/>
        <v>15</v>
      </c>
      <c r="E1412" s="308">
        <v>285</v>
      </c>
      <c r="F1412" s="149" t="s">
        <v>1170</v>
      </c>
      <c r="G1412" s="309"/>
      <c r="H1412" s="5"/>
      <c r="I1412" s="148"/>
      <c r="J1412" s="5"/>
    </row>
    <row r="1413" spans="2:10" ht="15">
      <c r="B1413" s="236">
        <v>42974.789490740739</v>
      </c>
      <c r="C1413" s="308">
        <v>50</v>
      </c>
      <c r="D1413" s="307">
        <f t="shared" si="21"/>
        <v>4</v>
      </c>
      <c r="E1413" s="308">
        <v>46</v>
      </c>
      <c r="F1413" s="149" t="s">
        <v>1171</v>
      </c>
      <c r="G1413" s="309"/>
      <c r="H1413" s="5"/>
      <c r="I1413" s="148"/>
      <c r="J1413" s="5"/>
    </row>
    <row r="1414" spans="2:10" ht="15">
      <c r="B1414" s="236">
        <v>42974.811574074076</v>
      </c>
      <c r="C1414" s="308">
        <v>100</v>
      </c>
      <c r="D1414" s="307">
        <f t="shared" ref="D1414:D1477" si="22">C1414-E1414</f>
        <v>5</v>
      </c>
      <c r="E1414" s="308">
        <v>95</v>
      </c>
      <c r="F1414" s="149" t="s">
        <v>356</v>
      </c>
      <c r="G1414" s="309"/>
      <c r="H1414" s="5"/>
      <c r="I1414" s="148"/>
      <c r="J1414" s="5"/>
    </row>
    <row r="1415" spans="2:10" ht="15">
      <c r="B1415" s="236">
        <v>42974.817094907405</v>
      </c>
      <c r="C1415" s="308">
        <v>150</v>
      </c>
      <c r="D1415" s="307">
        <f t="shared" si="22"/>
        <v>7.5</v>
      </c>
      <c r="E1415" s="308">
        <v>142.5</v>
      </c>
      <c r="F1415" s="149" t="s">
        <v>1172</v>
      </c>
      <c r="G1415" s="309"/>
      <c r="H1415" s="5"/>
      <c r="I1415" s="148"/>
      <c r="J1415" s="5"/>
    </row>
    <row r="1416" spans="2:10" ht="15">
      <c r="B1416" s="236">
        <v>42974.839155092595</v>
      </c>
      <c r="C1416" s="308">
        <v>50</v>
      </c>
      <c r="D1416" s="307">
        <f t="shared" si="22"/>
        <v>4</v>
      </c>
      <c r="E1416" s="308">
        <v>46</v>
      </c>
      <c r="F1416" s="149" t="s">
        <v>1173</v>
      </c>
      <c r="G1416" s="309"/>
      <c r="H1416" s="5"/>
      <c r="I1416" s="148"/>
      <c r="J1416" s="5"/>
    </row>
    <row r="1417" spans="2:10" ht="15">
      <c r="B1417" s="236">
        <v>42974.856689814813</v>
      </c>
      <c r="C1417" s="308">
        <v>50</v>
      </c>
      <c r="D1417" s="307">
        <f t="shared" si="22"/>
        <v>4</v>
      </c>
      <c r="E1417" s="308">
        <v>46</v>
      </c>
      <c r="F1417" s="149" t="s">
        <v>231</v>
      </c>
      <c r="G1417" s="309"/>
      <c r="H1417" s="5"/>
      <c r="I1417" s="148"/>
      <c r="J1417" s="5"/>
    </row>
    <row r="1418" spans="2:10" ht="15">
      <c r="B1418" s="236">
        <v>42974.946574074071</v>
      </c>
      <c r="C1418" s="308">
        <v>130</v>
      </c>
      <c r="D1418" s="307">
        <f t="shared" si="22"/>
        <v>6.5</v>
      </c>
      <c r="E1418" s="308">
        <v>123.5</v>
      </c>
      <c r="F1418" s="149" t="s">
        <v>1174</v>
      </c>
      <c r="G1418" s="309"/>
      <c r="H1418" s="5"/>
      <c r="I1418" s="148"/>
      <c r="J1418" s="5"/>
    </row>
    <row r="1419" spans="2:10" ht="15">
      <c r="B1419" s="236">
        <v>42974.971319444441</v>
      </c>
      <c r="C1419" s="308">
        <v>100</v>
      </c>
      <c r="D1419" s="307">
        <f t="shared" si="22"/>
        <v>7</v>
      </c>
      <c r="E1419" s="308">
        <v>93</v>
      </c>
      <c r="F1419" s="149" t="s">
        <v>627</v>
      </c>
      <c r="G1419" s="309"/>
      <c r="H1419" s="5"/>
      <c r="I1419" s="148"/>
      <c r="J1419" s="5"/>
    </row>
    <row r="1420" spans="2:10" ht="15">
      <c r="B1420" s="236">
        <v>42974.992743055554</v>
      </c>
      <c r="C1420" s="308">
        <v>100</v>
      </c>
      <c r="D1420" s="307">
        <f t="shared" si="22"/>
        <v>8</v>
      </c>
      <c r="E1420" s="308">
        <v>92</v>
      </c>
      <c r="F1420" s="149" t="s">
        <v>599</v>
      </c>
      <c r="G1420" s="309"/>
      <c r="H1420" s="5"/>
      <c r="I1420" s="148"/>
      <c r="J1420" s="5"/>
    </row>
    <row r="1421" spans="2:10" ht="15">
      <c r="B1421" s="236">
        <v>42975.083634259259</v>
      </c>
      <c r="C1421" s="308">
        <v>20</v>
      </c>
      <c r="D1421" s="307">
        <f t="shared" si="22"/>
        <v>1</v>
      </c>
      <c r="E1421" s="308">
        <v>19</v>
      </c>
      <c r="F1421" s="149" t="s">
        <v>716</v>
      </c>
      <c r="G1421" s="309"/>
      <c r="H1421" s="5"/>
      <c r="I1421" s="148"/>
      <c r="J1421" s="5"/>
    </row>
    <row r="1422" spans="2:10" ht="15">
      <c r="B1422" s="236">
        <v>42975.282569444447</v>
      </c>
      <c r="C1422" s="308">
        <v>30</v>
      </c>
      <c r="D1422" s="307">
        <f t="shared" si="22"/>
        <v>2.3999999999999986</v>
      </c>
      <c r="E1422" s="308">
        <v>27.6</v>
      </c>
      <c r="F1422" s="149" t="s">
        <v>955</v>
      </c>
      <c r="G1422" s="309"/>
      <c r="H1422" s="5"/>
      <c r="I1422" s="148"/>
      <c r="J1422" s="5"/>
    </row>
    <row r="1423" spans="2:10" ht="15">
      <c r="B1423" s="236">
        <v>42975.388136574074</v>
      </c>
      <c r="C1423" s="308">
        <v>500</v>
      </c>
      <c r="D1423" s="307">
        <f t="shared" si="22"/>
        <v>25</v>
      </c>
      <c r="E1423" s="308">
        <v>475</v>
      </c>
      <c r="F1423" s="149" t="s">
        <v>552</v>
      </c>
      <c r="G1423" s="309"/>
      <c r="H1423" s="5"/>
      <c r="I1423" s="148"/>
      <c r="J1423" s="5"/>
    </row>
    <row r="1424" spans="2:10" ht="15">
      <c r="B1424" s="236">
        <v>42975.40047453704</v>
      </c>
      <c r="C1424" s="308">
        <v>100</v>
      </c>
      <c r="D1424" s="307">
        <f t="shared" si="22"/>
        <v>8</v>
      </c>
      <c r="E1424" s="308">
        <v>92</v>
      </c>
      <c r="F1424" s="149" t="s">
        <v>1152</v>
      </c>
      <c r="G1424" s="309"/>
      <c r="H1424" s="5"/>
      <c r="I1424" s="148"/>
      <c r="J1424" s="5"/>
    </row>
    <row r="1425" spans="2:10" ht="15">
      <c r="B1425" s="236">
        <v>42975.404004629629</v>
      </c>
      <c r="C1425" s="308">
        <v>2000</v>
      </c>
      <c r="D1425" s="307">
        <f t="shared" si="22"/>
        <v>140</v>
      </c>
      <c r="E1425" s="308">
        <v>1860</v>
      </c>
      <c r="F1425" s="149" t="s">
        <v>1175</v>
      </c>
      <c r="G1425" s="309"/>
      <c r="H1425" s="5"/>
      <c r="I1425" s="148"/>
      <c r="J1425" s="5"/>
    </row>
    <row r="1426" spans="2:10" ht="15">
      <c r="B1426" s="236">
        <v>42975.409155092595</v>
      </c>
      <c r="C1426" s="308">
        <v>1500</v>
      </c>
      <c r="D1426" s="307">
        <f t="shared" si="22"/>
        <v>105</v>
      </c>
      <c r="E1426" s="308">
        <v>1395</v>
      </c>
      <c r="F1426" s="149" t="s">
        <v>422</v>
      </c>
      <c r="G1426" s="309"/>
      <c r="H1426" s="5"/>
      <c r="I1426" s="148"/>
      <c r="J1426" s="5"/>
    </row>
    <row r="1427" spans="2:10" ht="15">
      <c r="B1427" s="236">
        <v>42975.458483796298</v>
      </c>
      <c r="C1427" s="308">
        <v>50</v>
      </c>
      <c r="D1427" s="307">
        <f t="shared" si="22"/>
        <v>4</v>
      </c>
      <c r="E1427" s="308">
        <v>46</v>
      </c>
      <c r="F1427" s="149" t="s">
        <v>1176</v>
      </c>
      <c r="G1427" s="309"/>
      <c r="H1427" s="5"/>
      <c r="I1427" s="148"/>
      <c r="J1427" s="5"/>
    </row>
    <row r="1428" spans="2:10" ht="15">
      <c r="B1428" s="236">
        <v>42975.458564814813</v>
      </c>
      <c r="C1428" s="308">
        <v>100</v>
      </c>
      <c r="D1428" s="307">
        <f t="shared" si="22"/>
        <v>5</v>
      </c>
      <c r="E1428" s="308">
        <v>95</v>
      </c>
      <c r="F1428" s="149" t="s">
        <v>1040</v>
      </c>
      <c r="G1428" s="309"/>
      <c r="H1428" s="5"/>
      <c r="I1428" s="148"/>
      <c r="J1428" s="5"/>
    </row>
    <row r="1429" spans="2:10" ht="15">
      <c r="B1429" s="236">
        <v>42975.458668981482</v>
      </c>
      <c r="C1429" s="308">
        <v>50</v>
      </c>
      <c r="D1429" s="307">
        <f t="shared" si="22"/>
        <v>2.5</v>
      </c>
      <c r="E1429" s="308">
        <v>47.5</v>
      </c>
      <c r="F1429" s="149" t="s">
        <v>1177</v>
      </c>
      <c r="G1429" s="309"/>
      <c r="H1429" s="5"/>
      <c r="I1429" s="148"/>
      <c r="J1429" s="5"/>
    </row>
    <row r="1430" spans="2:10" ht="15">
      <c r="B1430" s="236">
        <v>42975.458680555559</v>
      </c>
      <c r="C1430" s="308">
        <v>500</v>
      </c>
      <c r="D1430" s="307">
        <f t="shared" si="22"/>
        <v>25</v>
      </c>
      <c r="E1430" s="308">
        <v>475</v>
      </c>
      <c r="F1430" s="149" t="s">
        <v>1178</v>
      </c>
      <c r="G1430" s="309"/>
      <c r="H1430" s="5"/>
      <c r="I1430" s="148"/>
      <c r="J1430" s="5"/>
    </row>
    <row r="1431" spans="2:10" ht="15">
      <c r="B1431" s="236">
        <v>42975.458831018521</v>
      </c>
      <c r="C1431" s="308">
        <v>100</v>
      </c>
      <c r="D1431" s="307">
        <f t="shared" si="22"/>
        <v>8</v>
      </c>
      <c r="E1431" s="308">
        <v>92</v>
      </c>
      <c r="F1431" s="149" t="s">
        <v>1179</v>
      </c>
      <c r="G1431" s="309"/>
      <c r="H1431" s="5"/>
      <c r="I1431" s="148"/>
      <c r="J1431" s="5"/>
    </row>
    <row r="1432" spans="2:10" ht="15">
      <c r="B1432" s="236">
        <v>42975.458877314813</v>
      </c>
      <c r="C1432" s="308">
        <v>200</v>
      </c>
      <c r="D1432" s="307">
        <f t="shared" si="22"/>
        <v>10</v>
      </c>
      <c r="E1432" s="308">
        <v>190</v>
      </c>
      <c r="F1432" s="149" t="s">
        <v>1180</v>
      </c>
      <c r="G1432" s="309"/>
      <c r="H1432" s="5"/>
      <c r="I1432" s="148"/>
      <c r="J1432" s="5"/>
    </row>
    <row r="1433" spans="2:10" ht="15">
      <c r="B1433" s="236">
        <v>42975.459027777775</v>
      </c>
      <c r="C1433" s="308">
        <v>30</v>
      </c>
      <c r="D1433" s="307">
        <f t="shared" si="22"/>
        <v>2.1000000000000014</v>
      </c>
      <c r="E1433" s="308">
        <v>27.9</v>
      </c>
      <c r="F1433" s="149" t="s">
        <v>1181</v>
      </c>
      <c r="G1433" s="309"/>
      <c r="H1433" s="5"/>
      <c r="I1433" s="148"/>
      <c r="J1433" s="5"/>
    </row>
    <row r="1434" spans="2:10" ht="15">
      <c r="B1434" s="236">
        <v>42975.459108796298</v>
      </c>
      <c r="C1434" s="308">
        <v>10</v>
      </c>
      <c r="D1434" s="307">
        <f t="shared" si="22"/>
        <v>0.5</v>
      </c>
      <c r="E1434" s="308">
        <v>9.5</v>
      </c>
      <c r="F1434" s="149" t="s">
        <v>1182</v>
      </c>
      <c r="G1434" s="309"/>
      <c r="H1434" s="5"/>
      <c r="I1434" s="148"/>
      <c r="J1434" s="5"/>
    </row>
    <row r="1435" spans="2:10" ht="15">
      <c r="B1435" s="236">
        <v>42975.459131944444</v>
      </c>
      <c r="C1435" s="308">
        <v>300</v>
      </c>
      <c r="D1435" s="307">
        <f t="shared" si="22"/>
        <v>15</v>
      </c>
      <c r="E1435" s="308">
        <v>285</v>
      </c>
      <c r="F1435" s="149" t="s">
        <v>1183</v>
      </c>
      <c r="G1435" s="309"/>
      <c r="H1435" s="5"/>
      <c r="I1435" s="148"/>
      <c r="J1435" s="5"/>
    </row>
    <row r="1436" spans="2:10" ht="15">
      <c r="B1436" s="236">
        <v>42975.459328703706</v>
      </c>
      <c r="C1436" s="308">
        <v>50</v>
      </c>
      <c r="D1436" s="307">
        <f t="shared" si="22"/>
        <v>2.5</v>
      </c>
      <c r="E1436" s="308">
        <v>47.5</v>
      </c>
      <c r="F1436" s="149" t="s">
        <v>1184</v>
      </c>
      <c r="G1436" s="309"/>
      <c r="H1436" s="5"/>
      <c r="I1436" s="148"/>
      <c r="J1436" s="5"/>
    </row>
    <row r="1437" spans="2:10" ht="15">
      <c r="B1437" s="236">
        <v>42975.459456018521</v>
      </c>
      <c r="C1437" s="308">
        <v>100</v>
      </c>
      <c r="D1437" s="307">
        <f t="shared" si="22"/>
        <v>5</v>
      </c>
      <c r="E1437" s="308">
        <v>95</v>
      </c>
      <c r="F1437" s="149" t="s">
        <v>1143</v>
      </c>
      <c r="G1437" s="309"/>
      <c r="H1437" s="5"/>
      <c r="I1437" s="148"/>
      <c r="J1437" s="5"/>
    </row>
    <row r="1438" spans="2:10" ht="15">
      <c r="B1438" s="236">
        <v>42975.45952546296</v>
      </c>
      <c r="C1438" s="308">
        <v>50</v>
      </c>
      <c r="D1438" s="307">
        <f t="shared" si="22"/>
        <v>2.5</v>
      </c>
      <c r="E1438" s="308">
        <v>47.5</v>
      </c>
      <c r="F1438" s="149" t="s">
        <v>1185</v>
      </c>
      <c r="G1438" s="309"/>
      <c r="H1438" s="5"/>
      <c r="I1438" s="148"/>
      <c r="J1438" s="5"/>
    </row>
    <row r="1439" spans="2:10" ht="15">
      <c r="B1439" s="236">
        <v>42975.459652777776</v>
      </c>
      <c r="C1439" s="308">
        <v>100</v>
      </c>
      <c r="D1439" s="307">
        <f t="shared" si="22"/>
        <v>5</v>
      </c>
      <c r="E1439" s="308">
        <v>95</v>
      </c>
      <c r="F1439" s="149" t="s">
        <v>1186</v>
      </c>
      <c r="G1439" s="309"/>
      <c r="H1439" s="5"/>
      <c r="I1439" s="148"/>
      <c r="J1439" s="5"/>
    </row>
    <row r="1440" spans="2:10" ht="15">
      <c r="B1440" s="236">
        <v>42975.459699074076</v>
      </c>
      <c r="C1440" s="308">
        <v>100</v>
      </c>
      <c r="D1440" s="307">
        <f t="shared" si="22"/>
        <v>8</v>
      </c>
      <c r="E1440" s="308">
        <v>92</v>
      </c>
      <c r="F1440" s="149" t="s">
        <v>1187</v>
      </c>
      <c r="G1440" s="309"/>
      <c r="H1440" s="5"/>
      <c r="I1440" s="148"/>
      <c r="J1440" s="5"/>
    </row>
    <row r="1441" spans="2:10" ht="15">
      <c r="B1441" s="236">
        <v>42975.459699074076</v>
      </c>
      <c r="C1441" s="308">
        <v>200</v>
      </c>
      <c r="D1441" s="307">
        <f t="shared" si="22"/>
        <v>10</v>
      </c>
      <c r="E1441" s="308">
        <v>190</v>
      </c>
      <c r="F1441" s="149" t="s">
        <v>1188</v>
      </c>
      <c r="G1441" s="309"/>
      <c r="H1441" s="5"/>
      <c r="I1441" s="148"/>
      <c r="J1441" s="5"/>
    </row>
    <row r="1442" spans="2:10" ht="15">
      <c r="B1442" s="236">
        <v>42975.459710648145</v>
      </c>
      <c r="C1442" s="308">
        <v>100</v>
      </c>
      <c r="D1442" s="307">
        <f t="shared" si="22"/>
        <v>5</v>
      </c>
      <c r="E1442" s="308">
        <v>95</v>
      </c>
      <c r="F1442" s="149" t="s">
        <v>1189</v>
      </c>
      <c r="G1442" s="309"/>
      <c r="H1442" s="5"/>
      <c r="I1442" s="148"/>
      <c r="J1442" s="5"/>
    </row>
    <row r="1443" spans="2:10" ht="15">
      <c r="B1443" s="236">
        <v>42975.460625</v>
      </c>
      <c r="C1443" s="308">
        <v>100</v>
      </c>
      <c r="D1443" s="307">
        <f t="shared" si="22"/>
        <v>5</v>
      </c>
      <c r="E1443" s="308">
        <v>95</v>
      </c>
      <c r="F1443" s="149" t="s">
        <v>1190</v>
      </c>
      <c r="G1443" s="309"/>
      <c r="H1443" s="5"/>
      <c r="I1443" s="148"/>
      <c r="J1443" s="5"/>
    </row>
    <row r="1444" spans="2:10" ht="15">
      <c r="B1444" s="236">
        <v>42975.460798611108</v>
      </c>
      <c r="C1444" s="308">
        <v>50</v>
      </c>
      <c r="D1444" s="307">
        <f t="shared" si="22"/>
        <v>2.5</v>
      </c>
      <c r="E1444" s="308">
        <v>47.5</v>
      </c>
      <c r="F1444" s="149" t="s">
        <v>1191</v>
      </c>
      <c r="G1444" s="309"/>
      <c r="H1444" s="5"/>
      <c r="I1444" s="148"/>
      <c r="J1444" s="5"/>
    </row>
    <row r="1445" spans="2:10" ht="15">
      <c r="B1445" s="236">
        <v>42975.529942129629</v>
      </c>
      <c r="C1445" s="308">
        <v>1000</v>
      </c>
      <c r="D1445" s="307">
        <f t="shared" si="22"/>
        <v>50</v>
      </c>
      <c r="E1445" s="308">
        <v>950</v>
      </c>
      <c r="F1445" s="149" t="s">
        <v>833</v>
      </c>
      <c r="G1445" s="309"/>
      <c r="H1445" s="5"/>
      <c r="I1445" s="148"/>
      <c r="J1445" s="5"/>
    </row>
    <row r="1446" spans="2:10" ht="15">
      <c r="B1446" s="236">
        <v>42975.541585648149</v>
      </c>
      <c r="C1446" s="308">
        <v>300</v>
      </c>
      <c r="D1446" s="307">
        <f t="shared" si="22"/>
        <v>15</v>
      </c>
      <c r="E1446" s="308">
        <v>285</v>
      </c>
      <c r="F1446" s="149" t="s">
        <v>1192</v>
      </c>
      <c r="G1446" s="309"/>
      <c r="H1446" s="5"/>
      <c r="I1446" s="148"/>
      <c r="J1446" s="5"/>
    </row>
    <row r="1447" spans="2:10" ht="15">
      <c r="B1447" s="236">
        <v>42975.571747685186</v>
      </c>
      <c r="C1447" s="308">
        <v>100</v>
      </c>
      <c r="D1447" s="307">
        <f t="shared" si="22"/>
        <v>5</v>
      </c>
      <c r="E1447" s="308">
        <v>95</v>
      </c>
      <c r="F1447" s="149" t="s">
        <v>299</v>
      </c>
      <c r="G1447" s="309"/>
      <c r="H1447" s="5"/>
      <c r="I1447" s="148"/>
      <c r="J1447" s="5"/>
    </row>
    <row r="1448" spans="2:10" ht="15">
      <c r="B1448" s="236">
        <v>42975.588854166665</v>
      </c>
      <c r="C1448" s="308">
        <v>500</v>
      </c>
      <c r="D1448" s="307">
        <f t="shared" si="22"/>
        <v>25</v>
      </c>
      <c r="E1448" s="308">
        <v>475</v>
      </c>
      <c r="F1448" s="149" t="s">
        <v>453</v>
      </c>
      <c r="G1448" s="309"/>
      <c r="H1448" s="5"/>
      <c r="I1448" s="148"/>
      <c r="J1448" s="5"/>
    </row>
    <row r="1449" spans="2:10" ht="15">
      <c r="B1449" s="236">
        <v>42975.630752314813</v>
      </c>
      <c r="C1449" s="308">
        <v>500</v>
      </c>
      <c r="D1449" s="307">
        <f t="shared" si="22"/>
        <v>25</v>
      </c>
      <c r="E1449" s="308">
        <v>475</v>
      </c>
      <c r="F1449" s="149" t="s">
        <v>1193</v>
      </c>
      <c r="G1449" s="309"/>
      <c r="H1449" s="5"/>
      <c r="I1449" s="148"/>
      <c r="J1449" s="5"/>
    </row>
    <row r="1450" spans="2:10" ht="15">
      <c r="B1450" s="236">
        <v>42975.631736111114</v>
      </c>
      <c r="C1450" s="308">
        <v>200</v>
      </c>
      <c r="D1450" s="307">
        <f t="shared" si="22"/>
        <v>16</v>
      </c>
      <c r="E1450" s="308">
        <v>184</v>
      </c>
      <c r="F1450" s="149" t="s">
        <v>1194</v>
      </c>
      <c r="G1450" s="309"/>
      <c r="H1450" s="5"/>
      <c r="I1450" s="148"/>
      <c r="J1450" s="5"/>
    </row>
    <row r="1451" spans="2:10" ht="15">
      <c r="B1451" s="236">
        <v>42975.633368055554</v>
      </c>
      <c r="C1451" s="308">
        <v>200</v>
      </c>
      <c r="D1451" s="307">
        <f t="shared" si="22"/>
        <v>16</v>
      </c>
      <c r="E1451" s="308">
        <v>184</v>
      </c>
      <c r="F1451" s="149" t="s">
        <v>1194</v>
      </c>
      <c r="G1451" s="309"/>
      <c r="H1451" s="5"/>
      <c r="I1451" s="148"/>
      <c r="J1451" s="5"/>
    </row>
    <row r="1452" spans="2:10" ht="15">
      <c r="B1452" s="236">
        <v>42975.657847222225</v>
      </c>
      <c r="C1452" s="308">
        <v>50</v>
      </c>
      <c r="D1452" s="307">
        <f t="shared" si="22"/>
        <v>2.5</v>
      </c>
      <c r="E1452" s="308">
        <v>47.5</v>
      </c>
      <c r="F1452" s="149" t="s">
        <v>459</v>
      </c>
      <c r="G1452" s="309"/>
      <c r="H1452" s="5"/>
      <c r="I1452" s="148"/>
      <c r="J1452" s="5"/>
    </row>
    <row r="1453" spans="2:10" ht="15">
      <c r="B1453" s="236">
        <v>42975.792210648149</v>
      </c>
      <c r="C1453" s="308">
        <v>100</v>
      </c>
      <c r="D1453" s="307">
        <f t="shared" si="22"/>
        <v>5</v>
      </c>
      <c r="E1453" s="308">
        <v>95</v>
      </c>
      <c r="F1453" s="149" t="s">
        <v>1195</v>
      </c>
      <c r="G1453" s="309"/>
      <c r="H1453" s="5"/>
      <c r="I1453" s="148"/>
      <c r="J1453" s="5"/>
    </row>
    <row r="1454" spans="2:10" ht="15">
      <c r="B1454" s="236">
        <v>42975.830266203702</v>
      </c>
      <c r="C1454" s="308">
        <v>200</v>
      </c>
      <c r="D1454" s="307">
        <f t="shared" si="22"/>
        <v>14</v>
      </c>
      <c r="E1454" s="308">
        <v>186</v>
      </c>
      <c r="F1454" s="149" t="s">
        <v>450</v>
      </c>
      <c r="G1454" s="309"/>
      <c r="H1454" s="5"/>
      <c r="I1454" s="148"/>
      <c r="J1454" s="5"/>
    </row>
    <row r="1455" spans="2:10" ht="15">
      <c r="B1455" s="236">
        <v>42975.873067129629</v>
      </c>
      <c r="C1455" s="308">
        <v>400</v>
      </c>
      <c r="D1455" s="307">
        <f t="shared" si="22"/>
        <v>20</v>
      </c>
      <c r="E1455" s="308">
        <v>380</v>
      </c>
      <c r="F1455" s="149" t="s">
        <v>655</v>
      </c>
      <c r="G1455" s="309"/>
      <c r="H1455" s="5"/>
      <c r="I1455" s="148"/>
      <c r="J1455" s="5"/>
    </row>
    <row r="1456" spans="2:10" ht="15">
      <c r="B1456" s="236">
        <v>42975.888611111113</v>
      </c>
      <c r="C1456" s="308">
        <v>50</v>
      </c>
      <c r="D1456" s="307">
        <f t="shared" si="22"/>
        <v>2.5</v>
      </c>
      <c r="E1456" s="308">
        <v>47.5</v>
      </c>
      <c r="F1456" s="149" t="s">
        <v>496</v>
      </c>
      <c r="G1456" s="309"/>
      <c r="H1456" s="5"/>
      <c r="I1456" s="148"/>
      <c r="J1456" s="5"/>
    </row>
    <row r="1457" spans="2:10" ht="15">
      <c r="B1457" s="236">
        <v>42975.900763888887</v>
      </c>
      <c r="C1457" s="308">
        <v>100</v>
      </c>
      <c r="D1457" s="307">
        <f t="shared" si="22"/>
        <v>5</v>
      </c>
      <c r="E1457" s="308">
        <v>95</v>
      </c>
      <c r="F1457" s="149" t="s">
        <v>1196</v>
      </c>
      <c r="G1457" s="309"/>
      <c r="H1457" s="5"/>
      <c r="I1457" s="148"/>
      <c r="J1457" s="5"/>
    </row>
    <row r="1458" spans="2:10" ht="15">
      <c r="B1458" s="236">
        <v>42975.956273148149</v>
      </c>
      <c r="C1458" s="308">
        <v>300</v>
      </c>
      <c r="D1458" s="307">
        <f t="shared" si="22"/>
        <v>15</v>
      </c>
      <c r="E1458" s="308">
        <v>285</v>
      </c>
      <c r="F1458" s="149" t="s">
        <v>1197</v>
      </c>
      <c r="G1458" s="309"/>
      <c r="H1458" s="5"/>
      <c r="I1458" s="148"/>
      <c r="J1458" s="5"/>
    </row>
    <row r="1459" spans="2:10" ht="15">
      <c r="B1459" s="236">
        <v>42975.961516203701</v>
      </c>
      <c r="C1459" s="308">
        <v>1500</v>
      </c>
      <c r="D1459" s="307">
        <f t="shared" si="22"/>
        <v>75</v>
      </c>
      <c r="E1459" s="308">
        <v>1425</v>
      </c>
      <c r="F1459" s="149" t="s">
        <v>1198</v>
      </c>
      <c r="G1459" s="309"/>
      <c r="H1459" s="5"/>
      <c r="I1459" s="148"/>
      <c r="J1459" s="5"/>
    </row>
    <row r="1460" spans="2:10" ht="15">
      <c r="B1460" s="236">
        <v>42976.152361111112</v>
      </c>
      <c r="C1460" s="308">
        <v>100</v>
      </c>
      <c r="D1460" s="307">
        <f t="shared" si="22"/>
        <v>5</v>
      </c>
      <c r="E1460" s="308">
        <v>95</v>
      </c>
      <c r="F1460" s="149" t="s">
        <v>242</v>
      </c>
      <c r="G1460" s="309"/>
      <c r="H1460" s="5"/>
      <c r="I1460" s="148"/>
      <c r="J1460" s="5"/>
    </row>
    <row r="1461" spans="2:10" ht="15">
      <c r="B1461" s="236">
        <v>42976.393206018518</v>
      </c>
      <c r="C1461" s="308">
        <v>90</v>
      </c>
      <c r="D1461" s="307">
        <f t="shared" si="22"/>
        <v>7.2000000000000028</v>
      </c>
      <c r="E1461" s="308">
        <v>82.8</v>
      </c>
      <c r="F1461" s="149" t="s">
        <v>723</v>
      </c>
      <c r="G1461" s="309"/>
      <c r="H1461" s="5"/>
      <c r="I1461" s="148"/>
      <c r="J1461" s="5"/>
    </row>
    <row r="1462" spans="2:10" ht="15">
      <c r="B1462" s="236">
        <v>42976.399594907409</v>
      </c>
      <c r="C1462" s="308">
        <v>1000</v>
      </c>
      <c r="D1462" s="307">
        <f t="shared" si="22"/>
        <v>50</v>
      </c>
      <c r="E1462" s="308">
        <v>950</v>
      </c>
      <c r="F1462" s="149" t="s">
        <v>1199</v>
      </c>
      <c r="G1462" s="309"/>
      <c r="H1462" s="5"/>
      <c r="I1462" s="148"/>
      <c r="J1462" s="5"/>
    </row>
    <row r="1463" spans="2:10" ht="15">
      <c r="B1463" s="236">
        <v>42976.44798611111</v>
      </c>
      <c r="C1463" s="308">
        <v>100</v>
      </c>
      <c r="D1463" s="307">
        <f t="shared" si="22"/>
        <v>8</v>
      </c>
      <c r="E1463" s="308">
        <v>92</v>
      </c>
      <c r="F1463" s="149" t="s">
        <v>1200</v>
      </c>
      <c r="G1463" s="309"/>
      <c r="H1463" s="5"/>
      <c r="I1463" s="148"/>
      <c r="J1463" s="5"/>
    </row>
    <row r="1464" spans="2:10" ht="15">
      <c r="B1464" s="236">
        <v>42976.458483796298</v>
      </c>
      <c r="C1464" s="308">
        <v>100</v>
      </c>
      <c r="D1464" s="307">
        <f t="shared" si="22"/>
        <v>5</v>
      </c>
      <c r="E1464" s="308">
        <v>95</v>
      </c>
      <c r="F1464" s="149" t="s">
        <v>1201</v>
      </c>
      <c r="G1464" s="309"/>
      <c r="H1464" s="5"/>
      <c r="I1464" s="148"/>
      <c r="J1464" s="5"/>
    </row>
    <row r="1465" spans="2:10" ht="15">
      <c r="B1465" s="236">
        <v>42976.458495370367</v>
      </c>
      <c r="C1465" s="308">
        <v>300</v>
      </c>
      <c r="D1465" s="307">
        <f t="shared" si="22"/>
        <v>24</v>
      </c>
      <c r="E1465" s="308">
        <v>276</v>
      </c>
      <c r="F1465" s="149" t="s">
        <v>1202</v>
      </c>
      <c r="G1465" s="309"/>
      <c r="H1465" s="5"/>
      <c r="I1465" s="148"/>
      <c r="J1465" s="5"/>
    </row>
    <row r="1466" spans="2:10" ht="15">
      <c r="B1466" s="236">
        <v>42976.458599537036</v>
      </c>
      <c r="C1466" s="308">
        <v>300</v>
      </c>
      <c r="D1466" s="307">
        <f t="shared" si="22"/>
        <v>15</v>
      </c>
      <c r="E1466" s="308">
        <v>285</v>
      </c>
      <c r="F1466" s="149" t="s">
        <v>1203</v>
      </c>
      <c r="G1466" s="309"/>
      <c r="H1466" s="5"/>
      <c r="I1466" s="148"/>
      <c r="J1466" s="5"/>
    </row>
    <row r="1467" spans="2:10" ht="15">
      <c r="B1467" s="236">
        <v>42976.458819444444</v>
      </c>
      <c r="C1467" s="308">
        <v>100</v>
      </c>
      <c r="D1467" s="307">
        <f t="shared" si="22"/>
        <v>5</v>
      </c>
      <c r="E1467" s="308">
        <v>95</v>
      </c>
      <c r="F1467" s="149" t="s">
        <v>1204</v>
      </c>
      <c r="G1467" s="309"/>
      <c r="H1467" s="5"/>
      <c r="I1467" s="148"/>
      <c r="J1467" s="5"/>
    </row>
    <row r="1468" spans="2:10" ht="15">
      <c r="B1468" s="236">
        <v>42976.458958333336</v>
      </c>
      <c r="C1468" s="308">
        <v>100</v>
      </c>
      <c r="D1468" s="307">
        <f t="shared" si="22"/>
        <v>7</v>
      </c>
      <c r="E1468" s="308">
        <v>93</v>
      </c>
      <c r="F1468" s="149" t="s">
        <v>1205</v>
      </c>
      <c r="G1468" s="309"/>
      <c r="H1468" s="5"/>
      <c r="I1468" s="148"/>
      <c r="J1468" s="5"/>
    </row>
    <row r="1469" spans="2:10" ht="15">
      <c r="B1469" s="236">
        <v>42976.458958333336</v>
      </c>
      <c r="C1469" s="308">
        <v>50</v>
      </c>
      <c r="D1469" s="307">
        <f t="shared" si="22"/>
        <v>2.5</v>
      </c>
      <c r="E1469" s="308">
        <v>47.5</v>
      </c>
      <c r="F1469" s="149" t="s">
        <v>1206</v>
      </c>
      <c r="G1469" s="309"/>
      <c r="H1469" s="5"/>
      <c r="I1469" s="148"/>
      <c r="J1469" s="5"/>
    </row>
    <row r="1470" spans="2:10" ht="15">
      <c r="B1470" s="236">
        <v>42976.465787037036</v>
      </c>
      <c r="C1470" s="308">
        <v>45</v>
      </c>
      <c r="D1470" s="307">
        <f t="shared" si="22"/>
        <v>3.6000000000000014</v>
      </c>
      <c r="E1470" s="308">
        <v>41.4</v>
      </c>
      <c r="F1470" s="149" t="s">
        <v>1152</v>
      </c>
      <c r="G1470" s="309"/>
      <c r="H1470" s="5"/>
      <c r="I1470" s="148"/>
      <c r="J1470" s="5"/>
    </row>
    <row r="1471" spans="2:10" ht="15">
      <c r="B1471" s="236">
        <v>42976.520624999997</v>
      </c>
      <c r="C1471" s="308">
        <v>400</v>
      </c>
      <c r="D1471" s="307">
        <f t="shared" si="22"/>
        <v>32</v>
      </c>
      <c r="E1471" s="308">
        <v>368</v>
      </c>
      <c r="F1471" s="149" t="s">
        <v>696</v>
      </c>
      <c r="G1471" s="309"/>
      <c r="H1471" s="5"/>
      <c r="I1471" s="148"/>
      <c r="J1471" s="5"/>
    </row>
    <row r="1472" spans="2:10" ht="15">
      <c r="B1472" s="236">
        <v>42976.546134259261</v>
      </c>
      <c r="C1472" s="308">
        <v>300</v>
      </c>
      <c r="D1472" s="307">
        <f t="shared" si="22"/>
        <v>15</v>
      </c>
      <c r="E1472" s="308">
        <v>285</v>
      </c>
      <c r="F1472" s="149" t="s">
        <v>1207</v>
      </c>
      <c r="G1472" s="309"/>
      <c r="H1472" s="5"/>
      <c r="I1472" s="148"/>
      <c r="J1472" s="5"/>
    </row>
    <row r="1473" spans="2:10" ht="15">
      <c r="B1473" s="236">
        <v>42976.617314814815</v>
      </c>
      <c r="C1473" s="308">
        <v>50</v>
      </c>
      <c r="D1473" s="307">
        <f t="shared" si="22"/>
        <v>2.5</v>
      </c>
      <c r="E1473" s="308">
        <v>47.5</v>
      </c>
      <c r="F1473" s="149" t="s">
        <v>1208</v>
      </c>
      <c r="G1473" s="309"/>
      <c r="H1473" s="5"/>
      <c r="I1473" s="148"/>
      <c r="J1473" s="5"/>
    </row>
    <row r="1474" spans="2:10" ht="15">
      <c r="B1474" s="236">
        <v>42976.680127314816</v>
      </c>
      <c r="C1474" s="308">
        <v>100</v>
      </c>
      <c r="D1474" s="307">
        <f t="shared" si="22"/>
        <v>8</v>
      </c>
      <c r="E1474" s="308">
        <v>92</v>
      </c>
      <c r="F1474" s="149" t="s">
        <v>495</v>
      </c>
      <c r="G1474" s="309"/>
      <c r="H1474" s="5"/>
      <c r="I1474" s="148"/>
      <c r="J1474" s="5"/>
    </row>
    <row r="1475" spans="2:10" ht="15">
      <c r="B1475" s="236">
        <v>42976.70957175926</v>
      </c>
      <c r="C1475" s="308">
        <v>300</v>
      </c>
      <c r="D1475" s="307">
        <f t="shared" si="22"/>
        <v>15</v>
      </c>
      <c r="E1475" s="308">
        <v>285</v>
      </c>
      <c r="F1475" s="149" t="s">
        <v>262</v>
      </c>
      <c r="G1475" s="309"/>
      <c r="H1475" s="5"/>
      <c r="I1475" s="148"/>
      <c r="J1475" s="5"/>
    </row>
    <row r="1476" spans="2:10" ht="15">
      <c r="B1476" s="236">
        <v>42976.711284722223</v>
      </c>
      <c r="C1476" s="308">
        <v>34</v>
      </c>
      <c r="D1476" s="307">
        <f t="shared" si="22"/>
        <v>1.7000000000000028</v>
      </c>
      <c r="E1476" s="308">
        <v>32.299999999999997</v>
      </c>
      <c r="F1476" s="149" t="s">
        <v>1209</v>
      </c>
      <c r="G1476" s="309"/>
      <c r="H1476" s="5"/>
      <c r="I1476" s="148"/>
      <c r="J1476" s="5"/>
    </row>
    <row r="1477" spans="2:10" ht="15">
      <c r="B1477" s="236">
        <v>42976.712152777778</v>
      </c>
      <c r="C1477" s="308">
        <v>1000</v>
      </c>
      <c r="D1477" s="307">
        <f t="shared" si="22"/>
        <v>80</v>
      </c>
      <c r="E1477" s="308">
        <v>920</v>
      </c>
      <c r="F1477" s="149" t="s">
        <v>1210</v>
      </c>
      <c r="G1477" s="309"/>
      <c r="H1477" s="5"/>
      <c r="I1477" s="148"/>
      <c r="J1477" s="5"/>
    </row>
    <row r="1478" spans="2:10" ht="15">
      <c r="B1478" s="236">
        <v>42976.714409722219</v>
      </c>
      <c r="C1478" s="308">
        <v>50</v>
      </c>
      <c r="D1478" s="307">
        <f t="shared" ref="D1478:D1541" si="23">C1478-E1478</f>
        <v>2.5</v>
      </c>
      <c r="E1478" s="308">
        <v>47.5</v>
      </c>
      <c r="F1478" s="149" t="s">
        <v>1209</v>
      </c>
      <c r="G1478" s="309"/>
      <c r="H1478" s="5"/>
      <c r="I1478" s="148"/>
      <c r="J1478" s="5"/>
    </row>
    <row r="1479" spans="2:10" ht="15">
      <c r="B1479" s="236">
        <v>42976.725266203706</v>
      </c>
      <c r="C1479" s="308">
        <v>40</v>
      </c>
      <c r="D1479" s="307">
        <f t="shared" si="23"/>
        <v>2</v>
      </c>
      <c r="E1479" s="308">
        <v>38</v>
      </c>
      <c r="F1479" s="149" t="s">
        <v>716</v>
      </c>
      <c r="G1479" s="309"/>
      <c r="H1479" s="5"/>
      <c r="I1479" s="148"/>
      <c r="J1479" s="5"/>
    </row>
    <row r="1480" spans="2:10" ht="15">
      <c r="B1480" s="236">
        <v>42976.728171296294</v>
      </c>
      <c r="C1480" s="308">
        <v>150</v>
      </c>
      <c r="D1480" s="307">
        <f t="shared" si="23"/>
        <v>7.5</v>
      </c>
      <c r="E1480" s="308">
        <v>142.5</v>
      </c>
      <c r="F1480" s="149" t="s">
        <v>1211</v>
      </c>
      <c r="G1480" s="309"/>
      <c r="H1480" s="5"/>
      <c r="I1480" s="148"/>
      <c r="J1480" s="5"/>
    </row>
    <row r="1481" spans="2:10" ht="15">
      <c r="B1481" s="236">
        <v>42976.744756944441</v>
      </c>
      <c r="C1481" s="308">
        <v>100</v>
      </c>
      <c r="D1481" s="307">
        <f t="shared" si="23"/>
        <v>5</v>
      </c>
      <c r="E1481" s="308">
        <v>95</v>
      </c>
      <c r="F1481" s="149" t="s">
        <v>1212</v>
      </c>
      <c r="G1481" s="309"/>
      <c r="H1481" s="5"/>
      <c r="I1481" s="148"/>
      <c r="J1481" s="5"/>
    </row>
    <row r="1482" spans="2:10" ht="15">
      <c r="B1482" s="236">
        <v>42976.821747685186</v>
      </c>
      <c r="C1482" s="308">
        <v>200</v>
      </c>
      <c r="D1482" s="307">
        <f t="shared" si="23"/>
        <v>10</v>
      </c>
      <c r="E1482" s="308">
        <v>190</v>
      </c>
      <c r="F1482" s="149" t="s">
        <v>414</v>
      </c>
      <c r="G1482" s="309"/>
      <c r="H1482" s="5"/>
      <c r="I1482" s="148"/>
      <c r="J1482" s="5"/>
    </row>
    <row r="1483" spans="2:10" ht="15">
      <c r="B1483" s="236">
        <v>42976.826990740738</v>
      </c>
      <c r="C1483" s="308">
        <v>200</v>
      </c>
      <c r="D1483" s="307">
        <f t="shared" si="23"/>
        <v>10</v>
      </c>
      <c r="E1483" s="308">
        <v>190</v>
      </c>
      <c r="F1483" s="149" t="s">
        <v>402</v>
      </c>
      <c r="G1483" s="309"/>
      <c r="H1483" s="5"/>
      <c r="I1483" s="148"/>
      <c r="J1483" s="5"/>
    </row>
    <row r="1484" spans="2:10" ht="15">
      <c r="B1484" s="236">
        <v>42976.83934027778</v>
      </c>
      <c r="C1484" s="308">
        <v>50</v>
      </c>
      <c r="D1484" s="307">
        <f t="shared" si="23"/>
        <v>4</v>
      </c>
      <c r="E1484" s="308">
        <v>46</v>
      </c>
      <c r="F1484" s="149" t="s">
        <v>139</v>
      </c>
      <c r="G1484" s="309"/>
      <c r="H1484" s="5"/>
      <c r="I1484" s="148"/>
      <c r="J1484" s="5"/>
    </row>
    <row r="1485" spans="2:10" ht="15">
      <c r="B1485" s="236">
        <v>42976.848761574074</v>
      </c>
      <c r="C1485" s="308">
        <v>10</v>
      </c>
      <c r="D1485" s="307">
        <f t="shared" si="23"/>
        <v>0.5</v>
      </c>
      <c r="E1485" s="308">
        <v>9.5</v>
      </c>
      <c r="F1485" s="149" t="s">
        <v>1213</v>
      </c>
      <c r="G1485" s="309"/>
      <c r="H1485" s="5"/>
      <c r="I1485" s="148"/>
      <c r="J1485" s="5"/>
    </row>
    <row r="1486" spans="2:10" ht="15">
      <c r="B1486" s="236">
        <v>42976.863796296297</v>
      </c>
      <c r="C1486" s="308">
        <v>1000</v>
      </c>
      <c r="D1486" s="307">
        <f t="shared" si="23"/>
        <v>50</v>
      </c>
      <c r="E1486" s="308">
        <v>950</v>
      </c>
      <c r="F1486" s="149" t="s">
        <v>1214</v>
      </c>
      <c r="G1486" s="309"/>
      <c r="H1486" s="5"/>
      <c r="I1486" s="148"/>
      <c r="J1486" s="5"/>
    </row>
    <row r="1487" spans="2:10" ht="15">
      <c r="B1487" s="236">
        <v>42976.886666666665</v>
      </c>
      <c r="C1487" s="308">
        <v>50</v>
      </c>
      <c r="D1487" s="307">
        <f t="shared" si="23"/>
        <v>4</v>
      </c>
      <c r="E1487" s="308">
        <v>46</v>
      </c>
      <c r="F1487" s="149" t="s">
        <v>1215</v>
      </c>
      <c r="G1487" s="309"/>
      <c r="H1487" s="5"/>
      <c r="I1487" s="148"/>
      <c r="J1487" s="5"/>
    </row>
    <row r="1488" spans="2:10" ht="15">
      <c r="B1488" s="236">
        <v>42976.89916666667</v>
      </c>
      <c r="C1488" s="308">
        <v>50</v>
      </c>
      <c r="D1488" s="307">
        <f t="shared" si="23"/>
        <v>4</v>
      </c>
      <c r="E1488" s="308">
        <v>46</v>
      </c>
      <c r="F1488" s="149" t="s">
        <v>1216</v>
      </c>
      <c r="G1488" s="309"/>
      <c r="H1488" s="5"/>
      <c r="I1488" s="148"/>
      <c r="J1488" s="5"/>
    </row>
    <row r="1489" spans="2:10" ht="15">
      <c r="B1489" s="236">
        <v>42976.919293981482</v>
      </c>
      <c r="C1489" s="308">
        <v>100</v>
      </c>
      <c r="D1489" s="307">
        <f t="shared" si="23"/>
        <v>5</v>
      </c>
      <c r="E1489" s="308">
        <v>95</v>
      </c>
      <c r="F1489" s="149" t="s">
        <v>1217</v>
      </c>
      <c r="G1489" s="309"/>
      <c r="H1489" s="5"/>
      <c r="I1489" s="148"/>
      <c r="J1489" s="5"/>
    </row>
    <row r="1490" spans="2:10" ht="15">
      <c r="B1490" s="236">
        <v>42976.930451388886</v>
      </c>
      <c r="C1490" s="308">
        <v>5000</v>
      </c>
      <c r="D1490" s="307">
        <f t="shared" si="23"/>
        <v>250</v>
      </c>
      <c r="E1490" s="308">
        <v>4750</v>
      </c>
      <c r="F1490" s="149" t="s">
        <v>1218</v>
      </c>
      <c r="G1490" s="309"/>
      <c r="H1490" s="5"/>
      <c r="I1490" s="148"/>
      <c r="J1490" s="5"/>
    </row>
    <row r="1491" spans="2:10" ht="15">
      <c r="B1491" s="236">
        <v>42976.931226851855</v>
      </c>
      <c r="C1491" s="308">
        <v>600</v>
      </c>
      <c r="D1491" s="307">
        <f t="shared" si="23"/>
        <v>48</v>
      </c>
      <c r="E1491" s="308">
        <v>552</v>
      </c>
      <c r="F1491" s="149" t="s">
        <v>87</v>
      </c>
      <c r="G1491" s="309"/>
      <c r="H1491" s="5"/>
      <c r="I1491" s="148"/>
      <c r="J1491" s="5"/>
    </row>
    <row r="1492" spans="2:10" ht="15">
      <c r="B1492" s="236">
        <v>42976.932673611111</v>
      </c>
      <c r="C1492" s="308">
        <v>600</v>
      </c>
      <c r="D1492" s="307">
        <f t="shared" si="23"/>
        <v>30</v>
      </c>
      <c r="E1492" s="308">
        <v>570</v>
      </c>
      <c r="F1492" s="149" t="s">
        <v>1065</v>
      </c>
      <c r="G1492" s="309"/>
      <c r="H1492" s="5"/>
      <c r="I1492" s="148"/>
      <c r="J1492" s="5"/>
    </row>
    <row r="1493" spans="2:10" ht="15">
      <c r="B1493" s="236">
        <v>42976.94703703704</v>
      </c>
      <c r="C1493" s="308">
        <v>500</v>
      </c>
      <c r="D1493" s="307">
        <f t="shared" si="23"/>
        <v>35</v>
      </c>
      <c r="E1493" s="308">
        <v>465</v>
      </c>
      <c r="F1493" s="149" t="s">
        <v>1219</v>
      </c>
      <c r="G1493" s="309"/>
      <c r="H1493" s="5"/>
      <c r="I1493" s="148"/>
      <c r="J1493" s="5"/>
    </row>
    <row r="1494" spans="2:10" ht="15">
      <c r="B1494" s="236">
        <v>42976.947604166664</v>
      </c>
      <c r="C1494" s="308">
        <v>200</v>
      </c>
      <c r="D1494" s="307">
        <f t="shared" si="23"/>
        <v>14</v>
      </c>
      <c r="E1494" s="308">
        <v>186</v>
      </c>
      <c r="F1494" s="149" t="s">
        <v>1219</v>
      </c>
      <c r="G1494" s="309"/>
      <c r="H1494" s="5"/>
      <c r="I1494" s="148"/>
      <c r="J1494" s="5"/>
    </row>
    <row r="1495" spans="2:10" ht="15">
      <c r="B1495" s="236">
        <v>42976.976377314815</v>
      </c>
      <c r="C1495" s="308">
        <v>150</v>
      </c>
      <c r="D1495" s="307">
        <f t="shared" si="23"/>
        <v>10.5</v>
      </c>
      <c r="E1495" s="308">
        <v>139.5</v>
      </c>
      <c r="F1495" s="149" t="s">
        <v>1061</v>
      </c>
      <c r="G1495" s="309"/>
      <c r="H1495" s="5"/>
      <c r="I1495" s="148"/>
      <c r="J1495" s="5"/>
    </row>
    <row r="1496" spans="2:10" ht="15">
      <c r="B1496" s="236">
        <v>42976.987581018519</v>
      </c>
      <c r="C1496" s="308">
        <v>350</v>
      </c>
      <c r="D1496" s="307">
        <f t="shared" si="23"/>
        <v>28</v>
      </c>
      <c r="E1496" s="308">
        <v>322</v>
      </c>
      <c r="F1496" s="149" t="s">
        <v>1220</v>
      </c>
      <c r="G1496" s="309"/>
      <c r="H1496" s="5"/>
      <c r="I1496" s="148"/>
      <c r="J1496" s="5"/>
    </row>
    <row r="1497" spans="2:10" ht="15">
      <c r="B1497" s="236">
        <v>42977.025821759256</v>
      </c>
      <c r="C1497" s="308">
        <v>100</v>
      </c>
      <c r="D1497" s="307">
        <f t="shared" si="23"/>
        <v>5</v>
      </c>
      <c r="E1497" s="308">
        <v>95</v>
      </c>
      <c r="F1497" s="149" t="s">
        <v>1221</v>
      </c>
      <c r="G1497" s="309"/>
      <c r="H1497" s="5"/>
      <c r="I1497" s="148"/>
      <c r="J1497" s="5"/>
    </row>
    <row r="1498" spans="2:10" ht="15">
      <c r="B1498" s="236">
        <v>42977.062592592592</v>
      </c>
      <c r="C1498" s="308">
        <v>500</v>
      </c>
      <c r="D1498" s="307">
        <f t="shared" si="23"/>
        <v>40</v>
      </c>
      <c r="E1498" s="308">
        <v>460</v>
      </c>
      <c r="F1498" s="149" t="s">
        <v>1222</v>
      </c>
      <c r="G1498" s="309"/>
      <c r="H1498" s="5"/>
      <c r="I1498" s="148"/>
      <c r="J1498" s="5"/>
    </row>
    <row r="1499" spans="2:10" ht="15">
      <c r="B1499" s="236">
        <v>42977.233275462961</v>
      </c>
      <c r="C1499" s="308">
        <v>10</v>
      </c>
      <c r="D1499" s="307">
        <f t="shared" si="23"/>
        <v>0.5</v>
      </c>
      <c r="E1499" s="308">
        <v>9.5</v>
      </c>
      <c r="F1499" s="149" t="s">
        <v>1223</v>
      </c>
      <c r="G1499" s="309"/>
      <c r="H1499" s="5"/>
      <c r="I1499" s="148"/>
      <c r="J1499" s="5"/>
    </row>
    <row r="1500" spans="2:10" ht="15">
      <c r="B1500" s="236">
        <v>42977.333437499998</v>
      </c>
      <c r="C1500" s="308">
        <v>100</v>
      </c>
      <c r="D1500" s="307">
        <f t="shared" si="23"/>
        <v>7</v>
      </c>
      <c r="E1500" s="308">
        <v>93</v>
      </c>
      <c r="F1500" s="149" t="s">
        <v>1224</v>
      </c>
      <c r="G1500" s="309"/>
      <c r="H1500" s="5"/>
      <c r="I1500" s="148"/>
      <c r="J1500" s="5"/>
    </row>
    <row r="1501" spans="2:10" ht="15">
      <c r="B1501" s="236">
        <v>42977.335625</v>
      </c>
      <c r="C1501" s="308">
        <v>100</v>
      </c>
      <c r="D1501" s="307">
        <f t="shared" si="23"/>
        <v>8</v>
      </c>
      <c r="E1501" s="308">
        <v>92</v>
      </c>
      <c r="F1501" s="149" t="s">
        <v>1225</v>
      </c>
      <c r="G1501" s="309"/>
      <c r="H1501" s="5"/>
      <c r="I1501" s="148"/>
      <c r="J1501" s="5"/>
    </row>
    <row r="1502" spans="2:10" ht="15">
      <c r="B1502" s="236">
        <v>42977.346863425926</v>
      </c>
      <c r="C1502" s="308">
        <v>100</v>
      </c>
      <c r="D1502" s="307">
        <f t="shared" si="23"/>
        <v>8</v>
      </c>
      <c r="E1502" s="308">
        <v>92</v>
      </c>
      <c r="F1502" s="149" t="s">
        <v>155</v>
      </c>
      <c r="G1502" s="309"/>
      <c r="H1502" s="5"/>
      <c r="I1502" s="148"/>
      <c r="J1502" s="5"/>
    </row>
    <row r="1503" spans="2:10" ht="15">
      <c r="B1503" s="236">
        <v>42977.366655092592</v>
      </c>
      <c r="C1503" s="308">
        <v>100</v>
      </c>
      <c r="D1503" s="307">
        <f t="shared" si="23"/>
        <v>8</v>
      </c>
      <c r="E1503" s="308">
        <v>92</v>
      </c>
      <c r="F1503" s="149" t="s">
        <v>1226</v>
      </c>
      <c r="G1503" s="309"/>
      <c r="H1503" s="5"/>
      <c r="I1503" s="148"/>
      <c r="J1503" s="5"/>
    </row>
    <row r="1504" spans="2:10" ht="15">
      <c r="B1504" s="236">
        <v>42977.384375000001</v>
      </c>
      <c r="C1504" s="308">
        <v>1000</v>
      </c>
      <c r="D1504" s="307">
        <f t="shared" si="23"/>
        <v>50</v>
      </c>
      <c r="E1504" s="308">
        <v>950</v>
      </c>
      <c r="F1504" s="149" t="s">
        <v>1227</v>
      </c>
      <c r="G1504" s="309"/>
      <c r="H1504" s="5"/>
      <c r="I1504" s="148"/>
      <c r="J1504" s="5"/>
    </row>
    <row r="1505" spans="2:10" ht="15">
      <c r="B1505" s="236">
        <v>42977.434699074074</v>
      </c>
      <c r="C1505" s="308">
        <v>100</v>
      </c>
      <c r="D1505" s="307">
        <f t="shared" si="23"/>
        <v>8</v>
      </c>
      <c r="E1505" s="308">
        <v>92</v>
      </c>
      <c r="F1505" s="149" t="s">
        <v>1228</v>
      </c>
      <c r="G1505" s="309"/>
      <c r="H1505" s="5"/>
      <c r="I1505" s="148"/>
      <c r="J1505" s="5"/>
    </row>
    <row r="1506" spans="2:10" ht="15">
      <c r="B1506" s="236">
        <v>42977.444386574076</v>
      </c>
      <c r="C1506" s="308">
        <v>100</v>
      </c>
      <c r="D1506" s="307">
        <f t="shared" si="23"/>
        <v>7</v>
      </c>
      <c r="E1506" s="308">
        <v>93</v>
      </c>
      <c r="F1506" s="149" t="s">
        <v>1229</v>
      </c>
      <c r="G1506" s="309"/>
      <c r="H1506" s="5"/>
      <c r="I1506" s="148"/>
      <c r="J1506" s="5"/>
    </row>
    <row r="1507" spans="2:10" ht="15">
      <c r="B1507" s="236">
        <v>42977.444884259261</v>
      </c>
      <c r="C1507" s="308">
        <v>2500</v>
      </c>
      <c r="D1507" s="307">
        <f t="shared" si="23"/>
        <v>200</v>
      </c>
      <c r="E1507" s="308">
        <v>2300</v>
      </c>
      <c r="F1507" s="149" t="s">
        <v>1230</v>
      </c>
      <c r="G1507" s="309"/>
      <c r="H1507" s="5"/>
      <c r="I1507" s="148"/>
      <c r="J1507" s="5"/>
    </row>
    <row r="1508" spans="2:10" ht="15">
      <c r="B1508" s="236">
        <v>42977.458564814813</v>
      </c>
      <c r="C1508" s="308">
        <v>100</v>
      </c>
      <c r="D1508" s="307">
        <f t="shared" si="23"/>
        <v>8</v>
      </c>
      <c r="E1508" s="308">
        <v>92</v>
      </c>
      <c r="F1508" s="149" t="s">
        <v>1231</v>
      </c>
      <c r="G1508" s="309"/>
      <c r="H1508" s="5"/>
      <c r="I1508" s="148"/>
      <c r="J1508" s="5"/>
    </row>
    <row r="1509" spans="2:10" ht="15">
      <c r="B1509" s="236">
        <v>42977.458854166667</v>
      </c>
      <c r="C1509" s="308">
        <v>50</v>
      </c>
      <c r="D1509" s="307">
        <f t="shared" si="23"/>
        <v>2.5</v>
      </c>
      <c r="E1509" s="308">
        <v>47.5</v>
      </c>
      <c r="F1509" s="149" t="s">
        <v>1232</v>
      </c>
      <c r="G1509" s="309"/>
      <c r="H1509" s="5"/>
      <c r="I1509" s="148"/>
      <c r="J1509" s="5"/>
    </row>
    <row r="1510" spans="2:10" ht="15">
      <c r="B1510" s="236">
        <v>42977.458854166667</v>
      </c>
      <c r="C1510" s="308">
        <v>50</v>
      </c>
      <c r="D1510" s="307">
        <f t="shared" si="23"/>
        <v>2.5</v>
      </c>
      <c r="E1510" s="308">
        <v>47.5</v>
      </c>
      <c r="F1510" s="149" t="s">
        <v>1233</v>
      </c>
      <c r="G1510" s="309"/>
      <c r="H1510" s="5"/>
      <c r="I1510" s="148"/>
      <c r="J1510" s="5"/>
    </row>
    <row r="1511" spans="2:10" ht="15">
      <c r="B1511" s="236">
        <v>42977.462199074071</v>
      </c>
      <c r="C1511" s="308">
        <v>100</v>
      </c>
      <c r="D1511" s="307">
        <f t="shared" si="23"/>
        <v>5</v>
      </c>
      <c r="E1511" s="308">
        <v>95</v>
      </c>
      <c r="F1511" s="149" t="s">
        <v>1234</v>
      </c>
      <c r="G1511" s="309"/>
      <c r="H1511" s="5"/>
      <c r="I1511" s="148"/>
      <c r="J1511" s="5"/>
    </row>
    <row r="1512" spans="2:10" ht="15">
      <c r="B1512" s="236">
        <v>42977.471817129626</v>
      </c>
      <c r="C1512" s="308">
        <v>500</v>
      </c>
      <c r="D1512" s="307">
        <f t="shared" si="23"/>
        <v>40</v>
      </c>
      <c r="E1512" s="308">
        <v>460</v>
      </c>
      <c r="F1512" s="149" t="s">
        <v>1235</v>
      </c>
      <c r="G1512" s="309"/>
      <c r="H1512" s="5"/>
      <c r="I1512" s="148"/>
      <c r="J1512" s="5"/>
    </row>
    <row r="1513" spans="2:10" ht="15">
      <c r="B1513" s="236">
        <v>42977.474710648145</v>
      </c>
      <c r="C1513" s="308">
        <v>1000</v>
      </c>
      <c r="D1513" s="307">
        <f t="shared" si="23"/>
        <v>70</v>
      </c>
      <c r="E1513" s="308">
        <v>930</v>
      </c>
      <c r="F1513" s="149" t="s">
        <v>486</v>
      </c>
      <c r="G1513" s="309"/>
      <c r="H1513" s="5"/>
      <c r="I1513" s="148"/>
      <c r="J1513" s="5"/>
    </row>
    <row r="1514" spans="2:10" ht="15">
      <c r="B1514" s="236">
        <v>42977.479571759257</v>
      </c>
      <c r="C1514" s="308">
        <v>100</v>
      </c>
      <c r="D1514" s="307">
        <f t="shared" si="23"/>
        <v>8</v>
      </c>
      <c r="E1514" s="308">
        <v>92</v>
      </c>
      <c r="F1514" s="149" t="s">
        <v>1235</v>
      </c>
      <c r="G1514" s="309"/>
      <c r="H1514" s="5"/>
      <c r="I1514" s="148"/>
      <c r="J1514" s="5"/>
    </row>
    <row r="1515" spans="2:10" ht="15">
      <c r="B1515" s="236">
        <v>42977.494166666664</v>
      </c>
      <c r="C1515" s="308">
        <v>300</v>
      </c>
      <c r="D1515" s="307">
        <f t="shared" si="23"/>
        <v>15</v>
      </c>
      <c r="E1515" s="308">
        <v>285</v>
      </c>
      <c r="F1515" s="149" t="s">
        <v>482</v>
      </c>
      <c r="G1515" s="309"/>
      <c r="H1515" s="5"/>
      <c r="I1515" s="148"/>
      <c r="J1515" s="5"/>
    </row>
    <row r="1516" spans="2:10" ht="15">
      <c r="B1516" s="236">
        <v>42977.585914351854</v>
      </c>
      <c r="C1516" s="308">
        <v>300</v>
      </c>
      <c r="D1516" s="307">
        <f t="shared" si="23"/>
        <v>15</v>
      </c>
      <c r="E1516" s="308">
        <v>285</v>
      </c>
      <c r="F1516" s="149" t="s">
        <v>1236</v>
      </c>
      <c r="G1516" s="309"/>
      <c r="H1516" s="5"/>
      <c r="I1516" s="148"/>
      <c r="J1516" s="5"/>
    </row>
    <row r="1517" spans="2:10" ht="15">
      <c r="B1517" s="236">
        <v>42977.593576388892</v>
      </c>
      <c r="C1517" s="308">
        <v>65</v>
      </c>
      <c r="D1517" s="307">
        <f t="shared" si="23"/>
        <v>3.25</v>
      </c>
      <c r="E1517" s="308">
        <v>61.75</v>
      </c>
      <c r="F1517" s="149" t="s">
        <v>401</v>
      </c>
      <c r="G1517" s="309"/>
      <c r="H1517" s="5"/>
      <c r="I1517" s="148"/>
      <c r="J1517" s="5"/>
    </row>
    <row r="1518" spans="2:10" ht="15">
      <c r="B1518" s="236">
        <v>42977.598460648151</v>
      </c>
      <c r="C1518" s="308">
        <v>135</v>
      </c>
      <c r="D1518" s="307">
        <f t="shared" si="23"/>
        <v>10.799999999999997</v>
      </c>
      <c r="E1518" s="308">
        <v>124.2</v>
      </c>
      <c r="F1518" s="149" t="s">
        <v>723</v>
      </c>
      <c r="G1518" s="309"/>
      <c r="H1518" s="5"/>
      <c r="I1518" s="148"/>
      <c r="J1518" s="5"/>
    </row>
    <row r="1519" spans="2:10" ht="15">
      <c r="B1519" s="236">
        <v>42977.616030092591</v>
      </c>
      <c r="C1519" s="308">
        <v>1000</v>
      </c>
      <c r="D1519" s="307">
        <f t="shared" si="23"/>
        <v>80</v>
      </c>
      <c r="E1519" s="308">
        <v>920</v>
      </c>
      <c r="F1519" s="149" t="s">
        <v>843</v>
      </c>
      <c r="G1519" s="309"/>
      <c r="H1519" s="5"/>
      <c r="I1519" s="148"/>
      <c r="J1519" s="5"/>
    </row>
    <row r="1520" spans="2:10" ht="15">
      <c r="B1520" s="236">
        <v>42977.656539351854</v>
      </c>
      <c r="C1520" s="308">
        <v>300</v>
      </c>
      <c r="D1520" s="307">
        <f t="shared" si="23"/>
        <v>15</v>
      </c>
      <c r="E1520" s="308">
        <v>285</v>
      </c>
      <c r="F1520" s="149" t="s">
        <v>1237</v>
      </c>
      <c r="G1520" s="309"/>
      <c r="H1520" s="5"/>
      <c r="I1520" s="148"/>
      <c r="J1520" s="5"/>
    </row>
    <row r="1521" spans="2:10" ht="15">
      <c r="B1521" s="236">
        <v>42977.658564814818</v>
      </c>
      <c r="C1521" s="308">
        <v>200</v>
      </c>
      <c r="D1521" s="307">
        <f t="shared" si="23"/>
        <v>10</v>
      </c>
      <c r="E1521" s="308">
        <v>190</v>
      </c>
      <c r="F1521" s="149" t="s">
        <v>1238</v>
      </c>
      <c r="G1521" s="309"/>
      <c r="H1521" s="5"/>
      <c r="I1521" s="148"/>
      <c r="J1521" s="5"/>
    </row>
    <row r="1522" spans="2:10" ht="15">
      <c r="B1522" s="236">
        <v>42977.664664351854</v>
      </c>
      <c r="C1522" s="308">
        <v>20</v>
      </c>
      <c r="D1522" s="307">
        <f t="shared" si="23"/>
        <v>1</v>
      </c>
      <c r="E1522" s="308">
        <v>19</v>
      </c>
      <c r="F1522" s="149" t="s">
        <v>1239</v>
      </c>
      <c r="G1522" s="309"/>
      <c r="H1522" s="5"/>
      <c r="I1522" s="148"/>
      <c r="J1522" s="5"/>
    </row>
    <row r="1523" spans="2:10" ht="15">
      <c r="B1523" s="236">
        <v>42977.665810185186</v>
      </c>
      <c r="C1523" s="308">
        <v>50</v>
      </c>
      <c r="D1523" s="307">
        <f t="shared" si="23"/>
        <v>2.5</v>
      </c>
      <c r="E1523" s="308">
        <v>47.5</v>
      </c>
      <c r="F1523" s="149" t="s">
        <v>1239</v>
      </c>
      <c r="G1523" s="309"/>
      <c r="H1523" s="5"/>
      <c r="I1523" s="148"/>
      <c r="J1523" s="5"/>
    </row>
    <row r="1524" spans="2:10" ht="15">
      <c r="B1524" s="236">
        <v>42977.709363425929</v>
      </c>
      <c r="C1524" s="308">
        <v>65</v>
      </c>
      <c r="D1524" s="307">
        <f t="shared" si="23"/>
        <v>5.2000000000000028</v>
      </c>
      <c r="E1524" s="308">
        <v>59.8</v>
      </c>
      <c r="F1524" s="149" t="s">
        <v>678</v>
      </c>
      <c r="G1524" s="309"/>
      <c r="H1524" s="5"/>
      <c r="I1524" s="148"/>
      <c r="J1524" s="5"/>
    </row>
    <row r="1525" spans="2:10" ht="15">
      <c r="B1525" s="236">
        <v>42977.769641203704</v>
      </c>
      <c r="C1525" s="308">
        <v>100</v>
      </c>
      <c r="D1525" s="307">
        <f t="shared" si="23"/>
        <v>5</v>
      </c>
      <c r="E1525" s="308">
        <v>95</v>
      </c>
      <c r="F1525" s="149" t="s">
        <v>1240</v>
      </c>
      <c r="G1525" s="309"/>
      <c r="H1525" s="5"/>
      <c r="I1525" s="148"/>
      <c r="J1525" s="5"/>
    </row>
    <row r="1526" spans="2:10" ht="15">
      <c r="B1526" s="236">
        <v>42977.798333333332</v>
      </c>
      <c r="C1526" s="308">
        <v>700</v>
      </c>
      <c r="D1526" s="307">
        <f t="shared" si="23"/>
        <v>35</v>
      </c>
      <c r="E1526" s="308">
        <v>665</v>
      </c>
      <c r="F1526" s="149" t="s">
        <v>1241</v>
      </c>
      <c r="G1526" s="309"/>
      <c r="H1526" s="5"/>
      <c r="I1526" s="148"/>
      <c r="J1526" s="5"/>
    </row>
    <row r="1527" spans="2:10" ht="15">
      <c r="B1527" s="236">
        <v>42977.812337962961</v>
      </c>
      <c r="C1527" s="308">
        <v>350</v>
      </c>
      <c r="D1527" s="307">
        <f t="shared" si="23"/>
        <v>28</v>
      </c>
      <c r="E1527" s="308">
        <v>322</v>
      </c>
      <c r="F1527" s="149" t="s">
        <v>1242</v>
      </c>
      <c r="G1527" s="309"/>
      <c r="H1527" s="5"/>
      <c r="I1527" s="148"/>
      <c r="J1527" s="5"/>
    </row>
    <row r="1528" spans="2:10" ht="15">
      <c r="B1528" s="236">
        <v>42977.853483796294</v>
      </c>
      <c r="C1528" s="308">
        <v>100</v>
      </c>
      <c r="D1528" s="307">
        <f t="shared" si="23"/>
        <v>8</v>
      </c>
      <c r="E1528" s="308">
        <v>92</v>
      </c>
      <c r="F1528" s="149" t="s">
        <v>1243</v>
      </c>
      <c r="G1528" s="309"/>
      <c r="H1528" s="5"/>
      <c r="I1528" s="148"/>
      <c r="J1528" s="5"/>
    </row>
    <row r="1529" spans="2:10" ht="15">
      <c r="B1529" s="236">
        <v>42977.863541666666</v>
      </c>
      <c r="C1529" s="308">
        <v>500</v>
      </c>
      <c r="D1529" s="307">
        <f t="shared" si="23"/>
        <v>25</v>
      </c>
      <c r="E1529" s="308">
        <v>475</v>
      </c>
      <c r="F1529" s="149" t="s">
        <v>1236</v>
      </c>
      <c r="G1529" s="309"/>
      <c r="H1529" s="5"/>
      <c r="I1529" s="148"/>
      <c r="J1529" s="5"/>
    </row>
    <row r="1530" spans="2:10" ht="15">
      <c r="B1530" s="236">
        <v>42977.877743055556</v>
      </c>
      <c r="C1530" s="308">
        <v>100</v>
      </c>
      <c r="D1530" s="307">
        <f t="shared" si="23"/>
        <v>5</v>
      </c>
      <c r="E1530" s="308">
        <v>95</v>
      </c>
      <c r="F1530" s="149" t="s">
        <v>1244</v>
      </c>
      <c r="G1530" s="309"/>
      <c r="H1530" s="5"/>
      <c r="I1530" s="148"/>
      <c r="J1530" s="5"/>
    </row>
    <row r="1531" spans="2:10" ht="15">
      <c r="B1531" s="236">
        <v>42977.879212962966</v>
      </c>
      <c r="C1531" s="308">
        <v>900</v>
      </c>
      <c r="D1531" s="307">
        <f t="shared" si="23"/>
        <v>45</v>
      </c>
      <c r="E1531" s="308">
        <v>855</v>
      </c>
      <c r="F1531" s="149" t="s">
        <v>1244</v>
      </c>
      <c r="G1531" s="309"/>
      <c r="H1531" s="5"/>
      <c r="I1531" s="148"/>
      <c r="J1531" s="5"/>
    </row>
    <row r="1532" spans="2:10" ht="15">
      <c r="B1532" s="236">
        <v>42977.937615740739</v>
      </c>
      <c r="C1532" s="308">
        <v>165</v>
      </c>
      <c r="D1532" s="307">
        <f t="shared" si="23"/>
        <v>11.550000000000011</v>
      </c>
      <c r="E1532" s="308">
        <v>153.44999999999999</v>
      </c>
      <c r="F1532" s="149" t="s">
        <v>368</v>
      </c>
      <c r="G1532" s="309"/>
      <c r="H1532" s="5"/>
      <c r="I1532" s="148"/>
      <c r="J1532" s="5"/>
    </row>
    <row r="1533" spans="2:10" ht="15">
      <c r="B1533" s="236">
        <v>42977.940636574072</v>
      </c>
      <c r="C1533" s="308">
        <v>100</v>
      </c>
      <c r="D1533" s="307">
        <f t="shared" si="23"/>
        <v>5</v>
      </c>
      <c r="E1533" s="308">
        <v>95</v>
      </c>
      <c r="F1533" s="149" t="s">
        <v>496</v>
      </c>
      <c r="G1533" s="309"/>
      <c r="H1533" s="5"/>
      <c r="I1533" s="148"/>
      <c r="J1533" s="5"/>
    </row>
    <row r="1534" spans="2:10" ht="15">
      <c r="B1534" s="236">
        <v>42977.984722222223</v>
      </c>
      <c r="C1534" s="308">
        <v>50</v>
      </c>
      <c r="D1534" s="307">
        <f t="shared" si="23"/>
        <v>4</v>
      </c>
      <c r="E1534" s="308">
        <v>46</v>
      </c>
      <c r="F1534" s="149" t="s">
        <v>1245</v>
      </c>
      <c r="G1534" s="309"/>
      <c r="H1534" s="5"/>
      <c r="I1534" s="148"/>
      <c r="J1534" s="5"/>
    </row>
    <row r="1535" spans="2:10" ht="15">
      <c r="B1535" s="236">
        <v>42978.039722222224</v>
      </c>
      <c r="C1535" s="308">
        <v>350</v>
      </c>
      <c r="D1535" s="307">
        <f t="shared" si="23"/>
        <v>17.5</v>
      </c>
      <c r="E1535" s="308">
        <v>332.5</v>
      </c>
      <c r="F1535" s="149" t="s">
        <v>1246</v>
      </c>
      <c r="G1535" s="309"/>
      <c r="H1535" s="5"/>
      <c r="I1535" s="148"/>
      <c r="J1535" s="5"/>
    </row>
    <row r="1536" spans="2:10" ht="15">
      <c r="B1536" s="236">
        <v>42978.077106481483</v>
      </c>
      <c r="C1536" s="308">
        <v>100</v>
      </c>
      <c r="D1536" s="307">
        <f t="shared" si="23"/>
        <v>5</v>
      </c>
      <c r="E1536" s="308">
        <v>95</v>
      </c>
      <c r="F1536" s="149" t="s">
        <v>1247</v>
      </c>
      <c r="G1536" s="309"/>
      <c r="H1536" s="5"/>
      <c r="I1536" s="148"/>
      <c r="J1536" s="5"/>
    </row>
    <row r="1537" spans="2:10" ht="15">
      <c r="B1537" s="236">
        <v>42978.143125000002</v>
      </c>
      <c r="C1537" s="308">
        <v>50</v>
      </c>
      <c r="D1537" s="307">
        <f t="shared" si="23"/>
        <v>4</v>
      </c>
      <c r="E1537" s="308">
        <v>46</v>
      </c>
      <c r="F1537" s="149" t="s">
        <v>1248</v>
      </c>
      <c r="G1537" s="309"/>
      <c r="H1537" s="5"/>
      <c r="I1537" s="148"/>
      <c r="J1537" s="5"/>
    </row>
    <row r="1538" spans="2:10" ht="15">
      <c r="B1538" s="236">
        <v>42978.14775462963</v>
      </c>
      <c r="C1538" s="308">
        <v>5000</v>
      </c>
      <c r="D1538" s="307">
        <f t="shared" si="23"/>
        <v>250</v>
      </c>
      <c r="E1538" s="308">
        <v>4750</v>
      </c>
      <c r="F1538" s="149" t="s">
        <v>1169</v>
      </c>
      <c r="G1538" s="309"/>
      <c r="H1538" s="5"/>
      <c r="I1538" s="148"/>
      <c r="J1538" s="5"/>
    </row>
    <row r="1539" spans="2:10" ht="15">
      <c r="B1539" s="236">
        <v>42978.188761574071</v>
      </c>
      <c r="C1539" s="308">
        <v>400</v>
      </c>
      <c r="D1539" s="307">
        <f t="shared" si="23"/>
        <v>20</v>
      </c>
      <c r="E1539" s="308">
        <v>380</v>
      </c>
      <c r="F1539" s="149" t="s">
        <v>1249</v>
      </c>
      <c r="G1539" s="309"/>
      <c r="H1539" s="5"/>
      <c r="I1539" s="148"/>
      <c r="J1539" s="5"/>
    </row>
    <row r="1540" spans="2:10" ht="15">
      <c r="B1540" s="236">
        <v>42978.28197916667</v>
      </c>
      <c r="C1540" s="308">
        <v>100</v>
      </c>
      <c r="D1540" s="307">
        <f t="shared" si="23"/>
        <v>5</v>
      </c>
      <c r="E1540" s="308">
        <v>95</v>
      </c>
      <c r="F1540" s="149" t="s">
        <v>199</v>
      </c>
      <c r="G1540" s="309"/>
      <c r="H1540" s="5"/>
      <c r="I1540" s="148"/>
      <c r="J1540" s="5"/>
    </row>
    <row r="1541" spans="2:10" ht="15">
      <c r="B1541" s="236">
        <v>42978.294525462959</v>
      </c>
      <c r="C1541" s="308">
        <v>100</v>
      </c>
      <c r="D1541" s="307">
        <f t="shared" si="23"/>
        <v>5</v>
      </c>
      <c r="E1541" s="308">
        <v>95</v>
      </c>
      <c r="F1541" s="149" t="s">
        <v>1250</v>
      </c>
      <c r="G1541" s="309"/>
      <c r="H1541" s="5"/>
      <c r="I1541" s="148"/>
      <c r="J1541" s="5"/>
    </row>
    <row r="1542" spans="2:10" ht="15">
      <c r="B1542" s="236">
        <v>42978.307951388888</v>
      </c>
      <c r="C1542" s="308">
        <v>100</v>
      </c>
      <c r="D1542" s="307">
        <f t="shared" ref="D1542:D1582" si="24">C1542-E1542</f>
        <v>5</v>
      </c>
      <c r="E1542" s="308">
        <v>95</v>
      </c>
      <c r="F1542" s="149" t="s">
        <v>238</v>
      </c>
      <c r="G1542" s="309"/>
      <c r="H1542" s="5"/>
      <c r="I1542" s="148"/>
      <c r="J1542" s="5"/>
    </row>
    <row r="1543" spans="2:10" ht="15">
      <c r="B1543" s="236">
        <v>42978.314432870371</v>
      </c>
      <c r="C1543" s="308">
        <v>154</v>
      </c>
      <c r="D1543" s="307">
        <f t="shared" si="24"/>
        <v>12.319999999999993</v>
      </c>
      <c r="E1543" s="308">
        <v>141.68</v>
      </c>
      <c r="F1543" s="149" t="s">
        <v>420</v>
      </c>
      <c r="G1543" s="309"/>
      <c r="H1543" s="5"/>
      <c r="I1543" s="148"/>
      <c r="J1543" s="5"/>
    </row>
    <row r="1544" spans="2:10" ht="15">
      <c r="B1544" s="236">
        <v>42978.364016203705</v>
      </c>
      <c r="C1544" s="308">
        <v>100</v>
      </c>
      <c r="D1544" s="307">
        <f t="shared" si="24"/>
        <v>7</v>
      </c>
      <c r="E1544" s="308">
        <v>93</v>
      </c>
      <c r="F1544" s="149" t="s">
        <v>1012</v>
      </c>
      <c r="G1544" s="309"/>
      <c r="H1544" s="5"/>
      <c r="I1544" s="148"/>
      <c r="J1544" s="5"/>
    </row>
    <row r="1545" spans="2:10" ht="15">
      <c r="B1545" s="236">
        <v>42978.374062499999</v>
      </c>
      <c r="C1545" s="308">
        <v>50</v>
      </c>
      <c r="D1545" s="307">
        <f t="shared" si="24"/>
        <v>2.5</v>
      </c>
      <c r="E1545" s="308">
        <v>47.5</v>
      </c>
      <c r="F1545" s="149" t="s">
        <v>79</v>
      </c>
      <c r="G1545" s="309"/>
      <c r="H1545" s="5"/>
      <c r="I1545" s="148"/>
      <c r="J1545" s="5"/>
    </row>
    <row r="1546" spans="2:10" ht="15">
      <c r="B1546" s="236">
        <v>42978.406643518516</v>
      </c>
      <c r="C1546" s="308">
        <v>100</v>
      </c>
      <c r="D1546" s="307">
        <f t="shared" si="24"/>
        <v>8</v>
      </c>
      <c r="E1546" s="308">
        <v>92</v>
      </c>
      <c r="F1546" s="149" t="s">
        <v>1251</v>
      </c>
      <c r="G1546" s="309"/>
      <c r="H1546" s="5"/>
      <c r="I1546" s="148"/>
      <c r="J1546" s="5"/>
    </row>
    <row r="1547" spans="2:10" ht="15">
      <c r="B1547" s="236">
        <v>42978.420787037037</v>
      </c>
      <c r="C1547" s="308">
        <v>150</v>
      </c>
      <c r="D1547" s="307">
        <f t="shared" si="24"/>
        <v>7.5</v>
      </c>
      <c r="E1547" s="308">
        <v>142.5</v>
      </c>
      <c r="F1547" s="149" t="s">
        <v>786</v>
      </c>
      <c r="G1547" s="309"/>
      <c r="H1547" s="5"/>
      <c r="I1547" s="148"/>
      <c r="J1547" s="5"/>
    </row>
    <row r="1548" spans="2:10" ht="15">
      <c r="B1548" s="236">
        <v>42978.42386574074</v>
      </c>
      <c r="C1548" s="308">
        <v>300</v>
      </c>
      <c r="D1548" s="307">
        <f t="shared" si="24"/>
        <v>15</v>
      </c>
      <c r="E1548" s="308">
        <v>285</v>
      </c>
      <c r="F1548" s="149" t="s">
        <v>152</v>
      </c>
      <c r="G1548" s="309"/>
      <c r="H1548" s="5"/>
      <c r="I1548" s="148"/>
      <c r="J1548" s="5"/>
    </row>
    <row r="1549" spans="2:10" ht="15">
      <c r="B1549" s="236">
        <v>42978.486956018518</v>
      </c>
      <c r="C1549" s="308">
        <v>50</v>
      </c>
      <c r="D1549" s="307">
        <f t="shared" si="24"/>
        <v>3.5</v>
      </c>
      <c r="E1549" s="308">
        <v>46.5</v>
      </c>
      <c r="F1549" s="149" t="s">
        <v>1252</v>
      </c>
      <c r="G1549" s="309"/>
      <c r="H1549" s="5"/>
      <c r="I1549" s="148"/>
      <c r="J1549" s="5"/>
    </row>
    <row r="1550" spans="2:10" ht="15">
      <c r="B1550" s="236">
        <v>42978.493206018517</v>
      </c>
      <c r="C1550" s="308">
        <v>150</v>
      </c>
      <c r="D1550" s="307">
        <f t="shared" si="24"/>
        <v>7.5</v>
      </c>
      <c r="E1550" s="308">
        <v>142.5</v>
      </c>
      <c r="F1550" s="149" t="s">
        <v>1253</v>
      </c>
      <c r="G1550" s="309"/>
      <c r="H1550" s="5"/>
      <c r="I1550" s="148"/>
      <c r="J1550" s="5"/>
    </row>
    <row r="1551" spans="2:10" ht="15">
      <c r="B1551" s="236">
        <v>42978.516562500001</v>
      </c>
      <c r="C1551" s="308">
        <v>30</v>
      </c>
      <c r="D1551" s="307">
        <f t="shared" si="24"/>
        <v>1.5</v>
      </c>
      <c r="E1551" s="308">
        <v>28.5</v>
      </c>
      <c r="F1551" s="149" t="s">
        <v>802</v>
      </c>
      <c r="G1551" s="309"/>
      <c r="H1551" s="5"/>
      <c r="I1551" s="148"/>
      <c r="J1551" s="5"/>
    </row>
    <row r="1552" spans="2:10" ht="15">
      <c r="B1552" s="236">
        <v>42978.527037037034</v>
      </c>
      <c r="C1552" s="308">
        <v>100</v>
      </c>
      <c r="D1552" s="307">
        <f t="shared" si="24"/>
        <v>8</v>
      </c>
      <c r="E1552" s="308">
        <v>92</v>
      </c>
      <c r="F1552" s="149" t="s">
        <v>1254</v>
      </c>
      <c r="G1552" s="309"/>
      <c r="H1552" s="5"/>
      <c r="I1552" s="148"/>
      <c r="J1552" s="5"/>
    </row>
    <row r="1553" spans="2:10" ht="15">
      <c r="B1553" s="236">
        <v>42978.546527777777</v>
      </c>
      <c r="C1553" s="308">
        <v>300</v>
      </c>
      <c r="D1553" s="307">
        <f t="shared" si="24"/>
        <v>15</v>
      </c>
      <c r="E1553" s="308">
        <v>285</v>
      </c>
      <c r="F1553" s="149" t="s">
        <v>1255</v>
      </c>
      <c r="G1553" s="309"/>
      <c r="H1553" s="5"/>
      <c r="I1553" s="148"/>
      <c r="J1553" s="5"/>
    </row>
    <row r="1554" spans="2:10" ht="15">
      <c r="B1554" s="236">
        <v>42978.57675925926</v>
      </c>
      <c r="C1554" s="308">
        <v>30</v>
      </c>
      <c r="D1554" s="307">
        <f t="shared" si="24"/>
        <v>1.5</v>
      </c>
      <c r="E1554" s="308">
        <v>28.5</v>
      </c>
      <c r="F1554" s="149" t="s">
        <v>1161</v>
      </c>
      <c r="G1554" s="309"/>
      <c r="H1554" s="5"/>
      <c r="I1554" s="148"/>
      <c r="J1554" s="5"/>
    </row>
    <row r="1555" spans="2:10" ht="15">
      <c r="B1555" s="236">
        <v>42978.590115740742</v>
      </c>
      <c r="C1555" s="308">
        <v>50</v>
      </c>
      <c r="D1555" s="307">
        <f t="shared" si="24"/>
        <v>2.5</v>
      </c>
      <c r="E1555" s="308">
        <v>47.5</v>
      </c>
      <c r="F1555" s="149" t="s">
        <v>192</v>
      </c>
      <c r="G1555" s="309"/>
      <c r="H1555" s="5"/>
      <c r="I1555" s="148"/>
      <c r="J1555" s="5"/>
    </row>
    <row r="1556" spans="2:10" ht="15">
      <c r="B1556" s="236">
        <v>42978.59542824074</v>
      </c>
      <c r="C1556" s="308">
        <v>328</v>
      </c>
      <c r="D1556" s="307">
        <f t="shared" si="24"/>
        <v>16.399999999999977</v>
      </c>
      <c r="E1556" s="308">
        <v>311.60000000000002</v>
      </c>
      <c r="F1556" s="149" t="s">
        <v>1256</v>
      </c>
      <c r="G1556" s="309"/>
      <c r="H1556" s="5"/>
      <c r="I1556" s="148"/>
      <c r="J1556" s="5"/>
    </row>
    <row r="1557" spans="2:10" ht="15">
      <c r="B1557" s="236">
        <v>42978.623483796298</v>
      </c>
      <c r="C1557" s="308">
        <v>50</v>
      </c>
      <c r="D1557" s="307">
        <f t="shared" si="24"/>
        <v>3.5</v>
      </c>
      <c r="E1557" s="308">
        <v>46.5</v>
      </c>
      <c r="F1557" s="149" t="s">
        <v>870</v>
      </c>
      <c r="G1557" s="309"/>
      <c r="H1557" s="5"/>
      <c r="I1557" s="148"/>
      <c r="J1557" s="5"/>
    </row>
    <row r="1558" spans="2:10" ht="15">
      <c r="B1558" s="236">
        <v>42978.666134259256</v>
      </c>
      <c r="C1558" s="308">
        <v>100</v>
      </c>
      <c r="D1558" s="307">
        <f t="shared" si="24"/>
        <v>5</v>
      </c>
      <c r="E1558" s="308">
        <v>95</v>
      </c>
      <c r="F1558" s="149" t="s">
        <v>1257</v>
      </c>
      <c r="G1558" s="309"/>
      <c r="H1558" s="5"/>
      <c r="I1558" s="148"/>
      <c r="J1558" s="5"/>
    </row>
    <row r="1559" spans="2:10" ht="15">
      <c r="B1559" s="236">
        <v>42978.676053240742</v>
      </c>
      <c r="C1559" s="308">
        <v>100</v>
      </c>
      <c r="D1559" s="307">
        <f t="shared" si="24"/>
        <v>5</v>
      </c>
      <c r="E1559" s="308">
        <v>95</v>
      </c>
      <c r="F1559" s="149" t="s">
        <v>1258</v>
      </c>
      <c r="G1559" s="309"/>
      <c r="H1559" s="5"/>
      <c r="I1559" s="148"/>
      <c r="J1559" s="5"/>
    </row>
    <row r="1560" spans="2:10" ht="15">
      <c r="B1560" s="236">
        <v>42978.704108796293</v>
      </c>
      <c r="C1560" s="308">
        <v>1810</v>
      </c>
      <c r="D1560" s="307">
        <f t="shared" si="24"/>
        <v>90.5</v>
      </c>
      <c r="E1560" s="308">
        <v>1719.5</v>
      </c>
      <c r="F1560" s="149" t="s">
        <v>869</v>
      </c>
      <c r="G1560" s="309"/>
      <c r="H1560" s="5"/>
      <c r="I1560" s="148"/>
      <c r="J1560" s="5"/>
    </row>
    <row r="1561" spans="2:10" ht="15">
      <c r="B1561" s="236">
        <v>42978.705081018517</v>
      </c>
      <c r="C1561" s="308">
        <v>200</v>
      </c>
      <c r="D1561" s="307">
        <f t="shared" si="24"/>
        <v>10</v>
      </c>
      <c r="E1561" s="308">
        <v>190</v>
      </c>
      <c r="F1561" s="149" t="s">
        <v>117</v>
      </c>
      <c r="G1561" s="309"/>
      <c r="H1561" s="5"/>
      <c r="I1561" s="148"/>
      <c r="J1561" s="5"/>
    </row>
    <row r="1562" spans="2:10" ht="15">
      <c r="B1562" s="236">
        <v>42978.736956018518</v>
      </c>
      <c r="C1562" s="308">
        <v>500</v>
      </c>
      <c r="D1562" s="307">
        <f t="shared" si="24"/>
        <v>25</v>
      </c>
      <c r="E1562" s="308">
        <v>475</v>
      </c>
      <c r="F1562" s="149" t="s">
        <v>448</v>
      </c>
      <c r="G1562" s="309"/>
      <c r="H1562" s="5"/>
      <c r="I1562" s="148"/>
      <c r="J1562" s="5"/>
    </row>
    <row r="1563" spans="2:10" ht="15">
      <c r="B1563" s="236">
        <v>42978.738495370373</v>
      </c>
      <c r="C1563" s="308">
        <v>1000</v>
      </c>
      <c r="D1563" s="307">
        <f t="shared" si="24"/>
        <v>50</v>
      </c>
      <c r="E1563" s="308">
        <v>950</v>
      </c>
      <c r="F1563" s="149" t="s">
        <v>1259</v>
      </c>
      <c r="G1563" s="309"/>
      <c r="H1563" s="5"/>
      <c r="I1563" s="148"/>
      <c r="J1563" s="5"/>
    </row>
    <row r="1564" spans="2:10" ht="15">
      <c r="B1564" s="236">
        <v>42978.769525462965</v>
      </c>
      <c r="C1564" s="308">
        <v>100</v>
      </c>
      <c r="D1564" s="307">
        <f t="shared" si="24"/>
        <v>5</v>
      </c>
      <c r="E1564" s="308">
        <v>95</v>
      </c>
      <c r="F1564" s="149" t="s">
        <v>1260</v>
      </c>
      <c r="G1564" s="309"/>
      <c r="H1564" s="5"/>
      <c r="I1564" s="148"/>
      <c r="J1564" s="5"/>
    </row>
    <row r="1565" spans="2:10" ht="15">
      <c r="B1565" s="236">
        <v>42978.789930555555</v>
      </c>
      <c r="C1565" s="308">
        <v>46.55</v>
      </c>
      <c r="D1565" s="307">
        <f t="shared" si="24"/>
        <v>3.7199999999999989</v>
      </c>
      <c r="E1565" s="308">
        <v>42.83</v>
      </c>
      <c r="F1565" s="149" t="s">
        <v>1261</v>
      </c>
      <c r="G1565" s="309"/>
      <c r="H1565" s="5"/>
      <c r="I1565" s="148"/>
      <c r="J1565" s="5"/>
    </row>
    <row r="1566" spans="2:10" ht="15">
      <c r="B1566" s="236">
        <v>42978.802627314813</v>
      </c>
      <c r="C1566" s="308">
        <v>50</v>
      </c>
      <c r="D1566" s="307">
        <f t="shared" si="24"/>
        <v>2.5</v>
      </c>
      <c r="E1566" s="308">
        <v>47.5</v>
      </c>
      <c r="F1566" s="149" t="s">
        <v>1262</v>
      </c>
      <c r="G1566" s="309"/>
      <c r="H1566" s="5"/>
      <c r="I1566" s="148"/>
      <c r="J1566" s="5"/>
    </row>
    <row r="1567" spans="2:10" ht="15">
      <c r="B1567" s="236">
        <v>42978.81527777778</v>
      </c>
      <c r="C1567" s="308">
        <v>150</v>
      </c>
      <c r="D1567" s="307">
        <f t="shared" si="24"/>
        <v>12</v>
      </c>
      <c r="E1567" s="308">
        <v>138</v>
      </c>
      <c r="F1567" s="149" t="s">
        <v>1263</v>
      </c>
      <c r="G1567" s="309"/>
      <c r="H1567" s="5"/>
      <c r="I1567" s="148"/>
      <c r="J1567" s="5"/>
    </row>
    <row r="1568" spans="2:10" ht="15">
      <c r="B1568" s="236">
        <v>42978.827627314815</v>
      </c>
      <c r="C1568" s="308">
        <v>150</v>
      </c>
      <c r="D1568" s="307">
        <f t="shared" si="24"/>
        <v>7.5</v>
      </c>
      <c r="E1568" s="308">
        <v>142.5</v>
      </c>
      <c r="F1568" s="149" t="s">
        <v>1264</v>
      </c>
      <c r="G1568" s="309"/>
      <c r="H1568" s="5"/>
      <c r="I1568" s="148"/>
      <c r="J1568" s="5"/>
    </row>
    <row r="1569" spans="2:10" ht="15">
      <c r="B1569" s="236">
        <v>42978.8359837963</v>
      </c>
      <c r="C1569" s="308">
        <v>100</v>
      </c>
      <c r="D1569" s="307">
        <f t="shared" si="24"/>
        <v>8</v>
      </c>
      <c r="E1569" s="308">
        <v>92</v>
      </c>
      <c r="F1569" s="149" t="s">
        <v>1265</v>
      </c>
      <c r="G1569" s="309"/>
      <c r="H1569" s="5"/>
      <c r="I1569" s="148"/>
      <c r="J1569" s="5"/>
    </row>
    <row r="1570" spans="2:10" ht="15">
      <c r="B1570" s="236">
        <v>42978.840266203704</v>
      </c>
      <c r="C1570" s="308">
        <v>700</v>
      </c>
      <c r="D1570" s="307">
        <f t="shared" si="24"/>
        <v>35</v>
      </c>
      <c r="E1570" s="308">
        <v>665</v>
      </c>
      <c r="F1570" s="149" t="s">
        <v>1266</v>
      </c>
      <c r="G1570" s="309"/>
      <c r="H1570" s="5"/>
      <c r="I1570" s="148"/>
      <c r="J1570" s="5"/>
    </row>
    <row r="1571" spans="2:10" ht="15">
      <c r="B1571" s="236">
        <v>42978.844583333332</v>
      </c>
      <c r="C1571" s="308">
        <v>100</v>
      </c>
      <c r="D1571" s="307">
        <f t="shared" si="24"/>
        <v>8</v>
      </c>
      <c r="E1571" s="308">
        <v>92</v>
      </c>
      <c r="F1571" s="149" t="s">
        <v>237</v>
      </c>
      <c r="G1571" s="309"/>
      <c r="H1571" s="5"/>
      <c r="I1571" s="148"/>
      <c r="J1571" s="5"/>
    </row>
    <row r="1572" spans="2:10" ht="15">
      <c r="B1572" s="236">
        <v>42978.853449074071</v>
      </c>
      <c r="C1572" s="308">
        <v>200</v>
      </c>
      <c r="D1572" s="307">
        <f t="shared" si="24"/>
        <v>10</v>
      </c>
      <c r="E1572" s="308">
        <v>190</v>
      </c>
      <c r="F1572" s="149" t="s">
        <v>1267</v>
      </c>
      <c r="G1572" s="309"/>
      <c r="H1572" s="5"/>
      <c r="I1572" s="148"/>
      <c r="J1572" s="5"/>
    </row>
    <row r="1573" spans="2:10" ht="15">
      <c r="B1573" s="236">
        <v>42978.917638888888</v>
      </c>
      <c r="C1573" s="308">
        <v>30</v>
      </c>
      <c r="D1573" s="307">
        <f t="shared" si="24"/>
        <v>2.3999999999999986</v>
      </c>
      <c r="E1573" s="308">
        <v>27.6</v>
      </c>
      <c r="F1573" s="149" t="s">
        <v>460</v>
      </c>
      <c r="G1573" s="309"/>
      <c r="H1573" s="5"/>
      <c r="I1573" s="148"/>
      <c r="J1573" s="5"/>
    </row>
    <row r="1574" spans="2:10" ht="15">
      <c r="B1574" s="236">
        <v>42978.920960648145</v>
      </c>
      <c r="C1574" s="308">
        <v>300</v>
      </c>
      <c r="D1574" s="307">
        <f t="shared" si="24"/>
        <v>15</v>
      </c>
      <c r="E1574" s="308">
        <v>285</v>
      </c>
      <c r="F1574" s="149" t="s">
        <v>1268</v>
      </c>
      <c r="G1574" s="309"/>
      <c r="H1574" s="5"/>
      <c r="I1574" s="148"/>
      <c r="J1574" s="5"/>
    </row>
    <row r="1575" spans="2:10" ht="15">
      <c r="B1575" s="236">
        <v>42978.923900462964</v>
      </c>
      <c r="C1575" s="308">
        <v>100</v>
      </c>
      <c r="D1575" s="307">
        <f t="shared" si="24"/>
        <v>5</v>
      </c>
      <c r="E1575" s="308">
        <v>95</v>
      </c>
      <c r="F1575" s="149" t="s">
        <v>1269</v>
      </c>
      <c r="G1575" s="309"/>
      <c r="H1575" s="5"/>
      <c r="I1575" s="148"/>
      <c r="J1575" s="5"/>
    </row>
    <row r="1576" spans="2:10" ht="15">
      <c r="B1576" s="236">
        <v>42978.928587962961</v>
      </c>
      <c r="C1576" s="308">
        <v>1000</v>
      </c>
      <c r="D1576" s="307">
        <f t="shared" si="24"/>
        <v>80</v>
      </c>
      <c r="E1576" s="308">
        <v>920</v>
      </c>
      <c r="F1576" s="149" t="s">
        <v>1270</v>
      </c>
      <c r="G1576" s="309"/>
      <c r="H1576" s="5"/>
      <c r="I1576" s="148"/>
      <c r="J1576" s="5"/>
    </row>
    <row r="1577" spans="2:10" ht="15">
      <c r="B1577" s="236">
        <v>42978.931331018517</v>
      </c>
      <c r="C1577" s="308">
        <v>1000</v>
      </c>
      <c r="D1577" s="307">
        <f t="shared" si="24"/>
        <v>50</v>
      </c>
      <c r="E1577" s="308">
        <v>950</v>
      </c>
      <c r="F1577" s="149" t="s">
        <v>1271</v>
      </c>
      <c r="G1577" s="309"/>
      <c r="H1577" s="5"/>
      <c r="I1577" s="148"/>
      <c r="J1577" s="5"/>
    </row>
    <row r="1578" spans="2:10" ht="15">
      <c r="B1578" s="236">
        <v>42978.933275462965</v>
      </c>
      <c r="C1578" s="308">
        <v>100</v>
      </c>
      <c r="D1578" s="307">
        <f t="shared" si="24"/>
        <v>5</v>
      </c>
      <c r="E1578" s="308">
        <v>95</v>
      </c>
      <c r="F1578" s="149" t="s">
        <v>1272</v>
      </c>
      <c r="G1578" s="309"/>
      <c r="H1578" s="5"/>
      <c r="I1578" s="148"/>
      <c r="J1578" s="5"/>
    </row>
    <row r="1579" spans="2:10" ht="15">
      <c r="B1579" s="236">
        <v>42978.935370370367</v>
      </c>
      <c r="C1579" s="308">
        <v>200</v>
      </c>
      <c r="D1579" s="307">
        <f t="shared" si="24"/>
        <v>10</v>
      </c>
      <c r="E1579" s="308">
        <v>190</v>
      </c>
      <c r="F1579" s="149" t="s">
        <v>1273</v>
      </c>
      <c r="G1579" s="309"/>
      <c r="H1579" s="5"/>
      <c r="I1579" s="148"/>
      <c r="J1579" s="5"/>
    </row>
    <row r="1580" spans="2:10" ht="15">
      <c r="B1580" s="236">
        <v>42978.943645833337</v>
      </c>
      <c r="C1580" s="308">
        <v>500</v>
      </c>
      <c r="D1580" s="307">
        <f t="shared" si="24"/>
        <v>25</v>
      </c>
      <c r="E1580" s="308">
        <v>475</v>
      </c>
      <c r="F1580" s="149" t="s">
        <v>1274</v>
      </c>
      <c r="G1580" s="309"/>
      <c r="H1580" s="5"/>
      <c r="I1580" s="148"/>
      <c r="J1580" s="5"/>
    </row>
    <row r="1581" spans="2:10" ht="15">
      <c r="B1581" s="236">
        <v>42978.95380787037</v>
      </c>
      <c r="C1581" s="308">
        <v>50</v>
      </c>
      <c r="D1581" s="307">
        <f t="shared" si="24"/>
        <v>4</v>
      </c>
      <c r="E1581" s="308">
        <v>46</v>
      </c>
      <c r="F1581" s="149" t="s">
        <v>1275</v>
      </c>
      <c r="G1581" s="309"/>
      <c r="H1581" s="5"/>
      <c r="I1581" s="148"/>
      <c r="J1581" s="5"/>
    </row>
    <row r="1582" spans="2:10" ht="15">
      <c r="B1582" s="236">
        <v>42978.963159722225</v>
      </c>
      <c r="C1582" s="308">
        <v>341</v>
      </c>
      <c r="D1582" s="307">
        <f t="shared" si="24"/>
        <v>17.050000000000011</v>
      </c>
      <c r="E1582" s="308">
        <v>323.95</v>
      </c>
      <c r="F1582" s="149" t="s">
        <v>1276</v>
      </c>
      <c r="G1582" s="309"/>
      <c r="H1582" s="5"/>
      <c r="I1582" s="148"/>
      <c r="J1582" s="5"/>
    </row>
    <row r="1583" spans="2:10" s="5" customFormat="1">
      <c r="B1583" s="196" t="s">
        <v>30</v>
      </c>
      <c r="C1583" s="197">
        <f>SUM(C5:C1582)</f>
        <v>438887.52999999997</v>
      </c>
      <c r="D1583" s="197">
        <f>SUM(D5:D1582)</f>
        <v>25929.250000000025</v>
      </c>
      <c r="E1583" s="197">
        <f>+SUM(E5:E1582)</f>
        <v>412958.2799999998</v>
      </c>
      <c r="F1583" s="114"/>
    </row>
    <row r="1584" spans="2:10" s="5" customFormat="1">
      <c r="B1584" s="388" t="s">
        <v>50</v>
      </c>
      <c r="C1584" s="389"/>
      <c r="D1584" s="290">
        <v>6604.1</v>
      </c>
      <c r="E1584" s="200"/>
      <c r="F1584" s="114"/>
    </row>
    <row r="1585" spans="2:6" s="5" customFormat="1">
      <c r="B1585" s="201" t="s">
        <v>34</v>
      </c>
      <c r="C1585" s="198"/>
      <c r="D1585" s="199">
        <v>36000</v>
      </c>
      <c r="E1585" s="200"/>
      <c r="F1585" s="114"/>
    </row>
    <row r="1586" spans="2:6" s="5" customFormat="1">
      <c r="B1586" s="112"/>
      <c r="C1586" s="112"/>
      <c r="D1586" s="112"/>
      <c r="E1586" s="113"/>
      <c r="F1586" s="114"/>
    </row>
    <row r="1587" spans="2:6" s="5" customFormat="1">
      <c r="B1587" s="112"/>
      <c r="C1587" s="112"/>
      <c r="D1587" s="112"/>
      <c r="E1587" s="113"/>
      <c r="F1587" s="114"/>
    </row>
    <row r="1588" spans="2:6" s="5" customFormat="1">
      <c r="B1588" s="112"/>
      <c r="C1588" s="112"/>
      <c r="D1588" s="112"/>
      <c r="E1588" s="113"/>
      <c r="F1588" s="114"/>
    </row>
    <row r="1589" spans="2:6" s="5" customFormat="1">
      <c r="B1589" s="112"/>
      <c r="C1589" s="112"/>
      <c r="D1589" s="264"/>
      <c r="E1589" s="113"/>
      <c r="F1589" s="114"/>
    </row>
    <row r="1590" spans="2:6" s="5" customFormat="1">
      <c r="B1590" s="112"/>
      <c r="C1590" s="112"/>
      <c r="D1590" s="112"/>
      <c r="E1590" s="113"/>
      <c r="F1590" s="114"/>
    </row>
    <row r="1591" spans="2:6" s="5" customFormat="1">
      <c r="B1591" s="112"/>
      <c r="C1591" s="112"/>
      <c r="D1591" s="112"/>
      <c r="E1591" s="113"/>
      <c r="F1591" s="114"/>
    </row>
    <row r="1592" spans="2:6" s="5" customFormat="1">
      <c r="B1592" s="112"/>
      <c r="C1592" s="112"/>
      <c r="D1592" s="112"/>
      <c r="E1592" s="113"/>
      <c r="F1592" s="114"/>
    </row>
    <row r="1593" spans="2:6" s="5" customFormat="1">
      <c r="B1593" s="112"/>
      <c r="C1593" s="112"/>
      <c r="D1593" s="112"/>
      <c r="E1593" s="113"/>
      <c r="F1593" s="114"/>
    </row>
    <row r="1594" spans="2:6" s="5" customFormat="1">
      <c r="B1594" s="112"/>
      <c r="C1594" s="112"/>
      <c r="D1594" s="112"/>
      <c r="E1594" s="113"/>
      <c r="F1594" s="114"/>
    </row>
    <row r="1595" spans="2:6" s="5" customFormat="1">
      <c r="B1595" s="112"/>
      <c r="C1595" s="112"/>
      <c r="D1595" s="112"/>
      <c r="E1595" s="113"/>
      <c r="F1595" s="114"/>
    </row>
    <row r="1596" spans="2:6" s="5" customFormat="1">
      <c r="B1596" s="112"/>
      <c r="C1596" s="112"/>
      <c r="D1596" s="112"/>
      <c r="E1596" s="113"/>
      <c r="F1596" s="114"/>
    </row>
    <row r="1597" spans="2:6" s="5" customFormat="1">
      <c r="B1597" s="112"/>
      <c r="C1597" s="112"/>
      <c r="D1597" s="112"/>
      <c r="E1597" s="113"/>
      <c r="F1597" s="114"/>
    </row>
    <row r="1598" spans="2:6" s="5" customFormat="1">
      <c r="B1598" s="112"/>
      <c r="C1598" s="112"/>
      <c r="D1598" s="112"/>
      <c r="E1598" s="113"/>
      <c r="F1598" s="114"/>
    </row>
    <row r="1599" spans="2:6" s="5" customFormat="1">
      <c r="B1599" s="112"/>
      <c r="C1599" s="112"/>
      <c r="D1599" s="112"/>
      <c r="E1599" s="113"/>
      <c r="F1599" s="114"/>
    </row>
    <row r="1600" spans="2:6" s="5" customFormat="1">
      <c r="B1600" s="112"/>
      <c r="C1600" s="112"/>
      <c r="D1600" s="112"/>
      <c r="E1600" s="113"/>
      <c r="F1600" s="114"/>
    </row>
    <row r="1601" spans="2:6" s="5" customFormat="1">
      <c r="B1601" s="112"/>
      <c r="C1601" s="112"/>
      <c r="D1601" s="112"/>
      <c r="E1601" s="113"/>
      <c r="F1601" s="114"/>
    </row>
    <row r="1602" spans="2:6" s="5" customFormat="1">
      <c r="B1602" s="112"/>
      <c r="C1602" s="112"/>
      <c r="D1602" s="112"/>
      <c r="E1602" s="113"/>
      <c r="F1602" s="114"/>
    </row>
    <row r="1603" spans="2:6" s="5" customFormat="1">
      <c r="B1603" s="112"/>
      <c r="C1603" s="112"/>
      <c r="D1603" s="112"/>
      <c r="E1603" s="113"/>
      <c r="F1603" s="114"/>
    </row>
    <row r="1604" spans="2:6" s="5" customFormat="1">
      <c r="B1604" s="112"/>
      <c r="C1604" s="112"/>
      <c r="D1604" s="112"/>
      <c r="E1604" s="113"/>
      <c r="F1604" s="114"/>
    </row>
    <row r="1605" spans="2:6" s="5" customFormat="1">
      <c r="B1605" s="112"/>
      <c r="C1605" s="112"/>
      <c r="D1605" s="112"/>
      <c r="E1605" s="113"/>
      <c r="F1605" s="114"/>
    </row>
    <row r="1606" spans="2:6" s="5" customFormat="1">
      <c r="B1606" s="112"/>
      <c r="C1606" s="112"/>
      <c r="D1606" s="112"/>
      <c r="E1606" s="113"/>
      <c r="F1606" s="114"/>
    </row>
    <row r="1607" spans="2:6" s="5" customFormat="1">
      <c r="B1607" s="112"/>
      <c r="C1607" s="112"/>
      <c r="D1607" s="112"/>
      <c r="E1607" s="113"/>
      <c r="F1607" s="114"/>
    </row>
    <row r="1608" spans="2:6" s="5" customFormat="1">
      <c r="B1608" s="112"/>
      <c r="C1608" s="112"/>
      <c r="D1608" s="112"/>
      <c r="E1608" s="113"/>
      <c r="F1608" s="114"/>
    </row>
    <row r="1609" spans="2:6" s="5" customFormat="1">
      <c r="B1609" s="112"/>
      <c r="C1609" s="112"/>
      <c r="D1609" s="112"/>
      <c r="E1609" s="113"/>
      <c r="F1609" s="114"/>
    </row>
    <row r="1610" spans="2:6" s="5" customFormat="1">
      <c r="B1610" s="112"/>
      <c r="C1610" s="112"/>
      <c r="D1610" s="112"/>
      <c r="E1610" s="113"/>
      <c r="F1610" s="114"/>
    </row>
    <row r="1611" spans="2:6" s="5" customFormat="1">
      <c r="B1611" s="112"/>
      <c r="C1611" s="112"/>
      <c r="D1611" s="112"/>
      <c r="E1611" s="113"/>
      <c r="F1611" s="114"/>
    </row>
    <row r="1612" spans="2:6" s="5" customFormat="1">
      <c r="B1612" s="112"/>
      <c r="C1612" s="112"/>
      <c r="D1612" s="112"/>
      <c r="E1612" s="113"/>
      <c r="F1612" s="114"/>
    </row>
    <row r="1613" spans="2:6" s="5" customFormat="1">
      <c r="B1613" s="112"/>
      <c r="C1613" s="112"/>
      <c r="D1613" s="112"/>
      <c r="E1613" s="113"/>
      <c r="F1613" s="114"/>
    </row>
    <row r="1614" spans="2:6" s="5" customFormat="1">
      <c r="B1614" s="112"/>
      <c r="C1614" s="112"/>
      <c r="D1614" s="112"/>
      <c r="E1614" s="113"/>
      <c r="F1614" s="114"/>
    </row>
    <row r="1615" spans="2:6" s="5" customFormat="1">
      <c r="B1615" s="112"/>
      <c r="C1615" s="112"/>
      <c r="D1615" s="112"/>
      <c r="E1615" s="113"/>
      <c r="F1615" s="114"/>
    </row>
    <row r="1616" spans="2:6" s="5" customFormat="1">
      <c r="B1616" s="112"/>
      <c r="C1616" s="112"/>
      <c r="D1616" s="112"/>
      <c r="E1616" s="113"/>
      <c r="F1616" s="114"/>
    </row>
    <row r="1617" spans="2:6" s="5" customFormat="1">
      <c r="B1617" s="112"/>
      <c r="C1617" s="112"/>
      <c r="D1617" s="112"/>
      <c r="E1617" s="113"/>
      <c r="F1617" s="114"/>
    </row>
    <row r="1618" spans="2:6" s="5" customFormat="1">
      <c r="B1618" s="112"/>
      <c r="C1618" s="112"/>
      <c r="D1618" s="112"/>
      <c r="E1618" s="113"/>
      <c r="F1618" s="114"/>
    </row>
    <row r="1619" spans="2:6" s="5" customFormat="1">
      <c r="B1619" s="112"/>
      <c r="C1619" s="112"/>
      <c r="D1619" s="112"/>
      <c r="E1619" s="113"/>
      <c r="F1619" s="114"/>
    </row>
    <row r="1620" spans="2:6" s="5" customFormat="1">
      <c r="B1620" s="112"/>
      <c r="C1620" s="112"/>
      <c r="D1620" s="112"/>
      <c r="E1620" s="113"/>
      <c r="F1620" s="114"/>
    </row>
    <row r="1621" spans="2:6" s="5" customFormat="1">
      <c r="B1621" s="112"/>
      <c r="C1621" s="112"/>
      <c r="D1621" s="112"/>
      <c r="E1621" s="113"/>
      <c r="F1621" s="114"/>
    </row>
    <row r="1622" spans="2:6" s="5" customFormat="1">
      <c r="B1622" s="112"/>
      <c r="C1622" s="112"/>
      <c r="D1622" s="112"/>
      <c r="E1622" s="113"/>
      <c r="F1622" s="114"/>
    </row>
    <row r="1623" spans="2:6" s="5" customFormat="1">
      <c r="B1623" s="112"/>
      <c r="C1623" s="112"/>
      <c r="D1623" s="112"/>
      <c r="E1623" s="113"/>
      <c r="F1623" s="114"/>
    </row>
    <row r="1624" spans="2:6" s="5" customFormat="1">
      <c r="B1624" s="112"/>
      <c r="C1624" s="112"/>
      <c r="D1624" s="112"/>
      <c r="E1624" s="113"/>
      <c r="F1624" s="114"/>
    </row>
    <row r="1625" spans="2:6" s="5" customFormat="1">
      <c r="B1625" s="112"/>
      <c r="C1625" s="112"/>
      <c r="D1625" s="112"/>
      <c r="E1625" s="113"/>
      <c r="F1625" s="114"/>
    </row>
    <row r="1626" spans="2:6" s="5" customFormat="1">
      <c r="B1626" s="112"/>
      <c r="C1626" s="112"/>
      <c r="D1626" s="112"/>
      <c r="E1626" s="113"/>
      <c r="F1626" s="114"/>
    </row>
    <row r="1627" spans="2:6" s="5" customFormat="1">
      <c r="B1627" s="112"/>
      <c r="C1627" s="112"/>
      <c r="D1627" s="112"/>
      <c r="E1627" s="113"/>
      <c r="F1627" s="114"/>
    </row>
    <row r="1628" spans="2:6" s="5" customFormat="1">
      <c r="B1628" s="112"/>
      <c r="C1628" s="112"/>
      <c r="D1628" s="112"/>
      <c r="E1628" s="113"/>
      <c r="F1628" s="114"/>
    </row>
    <row r="1629" spans="2:6" s="5" customFormat="1">
      <c r="B1629" s="112"/>
      <c r="C1629" s="112"/>
      <c r="D1629" s="112"/>
      <c r="E1629" s="113"/>
      <c r="F1629" s="114"/>
    </row>
    <row r="1630" spans="2:6" s="5" customFormat="1">
      <c r="B1630" s="112"/>
      <c r="C1630" s="112"/>
      <c r="D1630" s="112"/>
      <c r="E1630" s="113"/>
      <c r="F1630" s="114"/>
    </row>
    <row r="1631" spans="2:6" s="5" customFormat="1">
      <c r="B1631" s="112"/>
      <c r="C1631" s="112"/>
      <c r="D1631" s="112"/>
      <c r="E1631" s="113"/>
      <c r="F1631" s="114"/>
    </row>
    <row r="1632" spans="2:6" s="5" customFormat="1">
      <c r="B1632" s="112"/>
      <c r="C1632" s="112"/>
      <c r="D1632" s="112"/>
      <c r="E1632" s="113"/>
      <c r="F1632" s="114"/>
    </row>
    <row r="1633" spans="2:6" s="5" customFormat="1">
      <c r="B1633" s="112"/>
      <c r="C1633" s="112"/>
      <c r="D1633" s="112"/>
      <c r="E1633" s="113"/>
      <c r="F1633" s="114"/>
    </row>
    <row r="1634" spans="2:6" s="5" customFormat="1">
      <c r="B1634" s="112"/>
      <c r="C1634" s="112"/>
      <c r="D1634" s="112"/>
      <c r="E1634" s="113"/>
      <c r="F1634" s="114"/>
    </row>
    <row r="1635" spans="2:6" s="5" customFormat="1">
      <c r="B1635" s="112"/>
      <c r="C1635" s="112"/>
      <c r="D1635" s="112"/>
      <c r="E1635" s="113"/>
      <c r="F1635" s="114"/>
    </row>
    <row r="1636" spans="2:6" s="5" customFormat="1">
      <c r="B1636" s="112"/>
      <c r="C1636" s="112"/>
      <c r="D1636" s="112"/>
      <c r="E1636" s="113"/>
      <c r="F1636" s="114"/>
    </row>
    <row r="1637" spans="2:6" s="5" customFormat="1">
      <c r="B1637" s="112"/>
      <c r="C1637" s="112"/>
      <c r="D1637" s="112"/>
      <c r="E1637" s="113"/>
      <c r="F1637" s="114"/>
    </row>
    <row r="1638" spans="2:6" s="5" customFormat="1">
      <c r="B1638" s="112"/>
      <c r="C1638" s="112"/>
      <c r="D1638" s="112"/>
      <c r="E1638" s="113"/>
      <c r="F1638" s="114"/>
    </row>
    <row r="1639" spans="2:6" s="5" customFormat="1">
      <c r="B1639" s="112"/>
      <c r="C1639" s="112"/>
      <c r="D1639" s="112"/>
      <c r="E1639" s="113"/>
      <c r="F1639" s="114"/>
    </row>
    <row r="1640" spans="2:6" s="5" customFormat="1">
      <c r="B1640" s="112"/>
      <c r="C1640" s="112"/>
      <c r="D1640" s="112"/>
      <c r="E1640" s="113"/>
      <c r="F1640" s="114"/>
    </row>
    <row r="1641" spans="2:6" s="5" customFormat="1">
      <c r="B1641" s="112"/>
      <c r="C1641" s="112"/>
      <c r="D1641" s="112"/>
      <c r="E1641" s="113"/>
      <c r="F1641" s="114"/>
    </row>
    <row r="1642" spans="2:6" s="5" customFormat="1">
      <c r="B1642" s="112"/>
      <c r="C1642" s="112"/>
      <c r="D1642" s="112"/>
      <c r="E1642" s="113"/>
      <c r="F1642" s="114"/>
    </row>
    <row r="1643" spans="2:6" s="5" customFormat="1">
      <c r="B1643" s="112"/>
      <c r="C1643" s="112"/>
      <c r="D1643" s="112"/>
      <c r="E1643" s="113"/>
      <c r="F1643" s="114"/>
    </row>
    <row r="1644" spans="2:6" s="5" customFormat="1">
      <c r="B1644" s="112"/>
      <c r="C1644" s="112"/>
      <c r="D1644" s="112"/>
      <c r="E1644" s="113"/>
      <c r="F1644" s="114"/>
    </row>
    <row r="1645" spans="2:6" s="5" customFormat="1">
      <c r="B1645" s="112"/>
      <c r="C1645" s="112"/>
      <c r="D1645" s="112"/>
      <c r="E1645" s="113"/>
      <c r="F1645" s="114"/>
    </row>
    <row r="1646" spans="2:6" s="5" customFormat="1">
      <c r="B1646" s="112"/>
      <c r="C1646" s="112"/>
      <c r="D1646" s="112"/>
      <c r="E1646" s="113"/>
      <c r="F1646" s="114"/>
    </row>
    <row r="1647" spans="2:6" s="5" customFormat="1">
      <c r="B1647" s="112"/>
      <c r="C1647" s="112"/>
      <c r="D1647" s="112"/>
      <c r="E1647" s="113"/>
      <c r="F1647" s="114"/>
    </row>
    <row r="1648" spans="2:6" s="5" customFormat="1">
      <c r="B1648" s="112"/>
      <c r="C1648" s="112"/>
      <c r="D1648" s="112"/>
      <c r="E1648" s="113"/>
      <c r="F1648" s="114"/>
    </row>
    <row r="1649" spans="2:6" s="5" customFormat="1">
      <c r="B1649" s="112"/>
      <c r="C1649" s="112"/>
      <c r="D1649" s="112"/>
      <c r="E1649" s="113"/>
      <c r="F1649" s="114"/>
    </row>
    <row r="1650" spans="2:6" s="5" customFormat="1">
      <c r="B1650" s="112"/>
      <c r="C1650" s="112"/>
      <c r="D1650" s="112"/>
      <c r="E1650" s="113"/>
      <c r="F1650" s="114"/>
    </row>
    <row r="1651" spans="2:6" s="5" customFormat="1">
      <c r="B1651" s="112"/>
      <c r="C1651" s="112"/>
      <c r="D1651" s="112"/>
      <c r="E1651" s="113"/>
      <c r="F1651" s="114"/>
    </row>
    <row r="1652" spans="2:6" s="5" customFormat="1">
      <c r="B1652" s="112"/>
      <c r="C1652" s="112"/>
      <c r="D1652" s="112"/>
      <c r="E1652" s="113"/>
      <c r="F1652" s="114"/>
    </row>
    <row r="1653" spans="2:6" s="5" customFormat="1">
      <c r="B1653" s="112"/>
      <c r="C1653" s="112"/>
      <c r="D1653" s="112"/>
      <c r="E1653" s="113"/>
      <c r="F1653" s="114"/>
    </row>
    <row r="1654" spans="2:6" s="5" customFormat="1">
      <c r="B1654" s="112"/>
      <c r="C1654" s="112"/>
      <c r="D1654" s="112"/>
      <c r="E1654" s="113"/>
      <c r="F1654" s="114"/>
    </row>
    <row r="1655" spans="2:6" s="5" customFormat="1">
      <c r="B1655" s="112"/>
      <c r="C1655" s="112"/>
      <c r="D1655" s="112"/>
      <c r="E1655" s="113"/>
      <c r="F1655" s="114"/>
    </row>
    <row r="1656" spans="2:6" s="5" customFormat="1">
      <c r="B1656" s="112"/>
      <c r="C1656" s="112"/>
      <c r="D1656" s="112"/>
      <c r="E1656" s="113"/>
      <c r="F1656" s="114"/>
    </row>
    <row r="1657" spans="2:6" s="5" customFormat="1">
      <c r="B1657" s="112"/>
      <c r="C1657" s="112"/>
      <c r="D1657" s="112"/>
      <c r="E1657" s="113"/>
      <c r="F1657" s="114"/>
    </row>
    <row r="1658" spans="2:6" s="5" customFormat="1">
      <c r="B1658" s="112"/>
      <c r="C1658" s="112"/>
      <c r="D1658" s="112"/>
      <c r="E1658" s="113"/>
      <c r="F1658" s="114"/>
    </row>
    <row r="1659" spans="2:6" s="5" customFormat="1">
      <c r="B1659" s="112"/>
      <c r="C1659" s="112"/>
      <c r="D1659" s="112"/>
      <c r="E1659" s="113"/>
      <c r="F1659" s="114"/>
    </row>
    <row r="1660" spans="2:6" s="5" customFormat="1">
      <c r="B1660" s="112"/>
      <c r="C1660" s="112"/>
      <c r="D1660" s="112"/>
      <c r="E1660" s="113"/>
      <c r="F1660" s="114"/>
    </row>
    <row r="1661" spans="2:6" s="5" customFormat="1">
      <c r="B1661" s="112"/>
      <c r="C1661" s="112"/>
      <c r="D1661" s="112"/>
      <c r="E1661" s="113"/>
      <c r="F1661" s="114"/>
    </row>
    <row r="1662" spans="2:6" s="5" customFormat="1">
      <c r="B1662" s="112"/>
      <c r="C1662" s="112"/>
      <c r="D1662" s="112"/>
      <c r="E1662" s="113"/>
      <c r="F1662" s="114"/>
    </row>
    <row r="1663" spans="2:6" s="5" customFormat="1">
      <c r="B1663" s="112"/>
      <c r="C1663" s="112"/>
      <c r="D1663" s="112"/>
      <c r="E1663" s="113"/>
      <c r="F1663" s="114"/>
    </row>
    <row r="1664" spans="2:6" s="5" customFormat="1">
      <c r="B1664" s="112"/>
      <c r="C1664" s="112"/>
      <c r="D1664" s="112"/>
      <c r="E1664" s="113"/>
      <c r="F1664" s="114"/>
    </row>
    <row r="1665" spans="2:6" s="5" customFormat="1">
      <c r="B1665" s="112"/>
      <c r="C1665" s="112"/>
      <c r="D1665" s="112"/>
      <c r="E1665" s="113"/>
      <c r="F1665" s="114"/>
    </row>
    <row r="1666" spans="2:6" s="5" customFormat="1">
      <c r="B1666" s="112"/>
      <c r="C1666" s="112"/>
      <c r="D1666" s="112"/>
      <c r="E1666" s="113"/>
      <c r="F1666" s="114"/>
    </row>
    <row r="1667" spans="2:6" s="5" customFormat="1">
      <c r="B1667" s="112"/>
      <c r="C1667" s="112"/>
      <c r="D1667" s="112"/>
      <c r="E1667" s="113"/>
      <c r="F1667" s="114"/>
    </row>
    <row r="1668" spans="2:6" s="5" customFormat="1">
      <c r="B1668" s="112"/>
      <c r="C1668" s="112"/>
      <c r="D1668" s="112"/>
      <c r="E1668" s="113"/>
      <c r="F1668" s="114"/>
    </row>
    <row r="1669" spans="2:6" s="5" customFormat="1">
      <c r="B1669" s="112"/>
      <c r="C1669" s="112"/>
      <c r="D1669" s="112"/>
      <c r="E1669" s="113"/>
      <c r="F1669" s="114"/>
    </row>
    <row r="1670" spans="2:6" s="5" customFormat="1">
      <c r="B1670" s="112"/>
      <c r="C1670" s="112"/>
      <c r="D1670" s="112"/>
      <c r="E1670" s="113"/>
      <c r="F1670" s="114"/>
    </row>
    <row r="1671" spans="2:6" s="5" customFormat="1">
      <c r="B1671" s="112"/>
      <c r="C1671" s="112"/>
      <c r="D1671" s="112"/>
      <c r="E1671" s="113"/>
      <c r="F1671" s="114"/>
    </row>
    <row r="1672" spans="2:6" s="5" customFormat="1">
      <c r="B1672" s="112"/>
      <c r="C1672" s="112"/>
      <c r="D1672" s="112"/>
      <c r="E1672" s="113"/>
      <c r="F1672" s="114"/>
    </row>
    <row r="1673" spans="2:6" s="5" customFormat="1">
      <c r="B1673" s="112"/>
      <c r="C1673" s="112"/>
      <c r="D1673" s="112"/>
      <c r="E1673" s="113"/>
      <c r="F1673" s="114"/>
    </row>
    <row r="1674" spans="2:6" s="5" customFormat="1">
      <c r="B1674" s="112"/>
      <c r="C1674" s="112"/>
      <c r="D1674" s="112"/>
      <c r="E1674" s="113"/>
      <c r="F1674" s="114"/>
    </row>
    <row r="1675" spans="2:6" s="5" customFormat="1">
      <c r="B1675" s="112"/>
      <c r="C1675" s="112"/>
      <c r="D1675" s="112"/>
      <c r="E1675" s="113"/>
      <c r="F1675" s="114"/>
    </row>
    <row r="1676" spans="2:6" s="5" customFormat="1">
      <c r="B1676" s="112"/>
      <c r="C1676" s="112"/>
      <c r="D1676" s="112"/>
      <c r="E1676" s="113"/>
      <c r="F1676" s="114"/>
    </row>
    <row r="1677" spans="2:6" s="5" customFormat="1">
      <c r="B1677" s="112"/>
      <c r="C1677" s="112"/>
      <c r="D1677" s="112"/>
      <c r="E1677" s="113"/>
      <c r="F1677" s="114"/>
    </row>
    <row r="1678" spans="2:6" s="5" customFormat="1">
      <c r="B1678" s="112"/>
      <c r="C1678" s="112"/>
      <c r="D1678" s="112"/>
      <c r="E1678" s="113"/>
      <c r="F1678" s="114"/>
    </row>
    <row r="1679" spans="2:6" s="5" customFormat="1">
      <c r="B1679" s="112"/>
      <c r="C1679" s="112"/>
      <c r="D1679" s="112"/>
      <c r="E1679" s="113"/>
      <c r="F1679" s="114"/>
    </row>
    <row r="1680" spans="2:6" s="5" customFormat="1">
      <c r="B1680" s="112"/>
      <c r="C1680" s="112"/>
      <c r="D1680" s="112"/>
      <c r="E1680" s="113"/>
      <c r="F1680" s="114"/>
    </row>
    <row r="1681" spans="2:6" s="5" customFormat="1">
      <c r="B1681" s="112"/>
      <c r="C1681" s="112"/>
      <c r="D1681" s="112"/>
      <c r="E1681" s="113"/>
      <c r="F1681" s="114"/>
    </row>
    <row r="1682" spans="2:6" s="5" customFormat="1">
      <c r="B1682" s="112"/>
      <c r="C1682" s="112"/>
      <c r="D1682" s="112"/>
      <c r="E1682" s="113"/>
      <c r="F1682" s="114"/>
    </row>
    <row r="1683" spans="2:6" s="5" customFormat="1">
      <c r="B1683" s="112"/>
      <c r="C1683" s="112"/>
      <c r="D1683" s="112"/>
      <c r="E1683" s="113"/>
      <c r="F1683" s="114"/>
    </row>
    <row r="1684" spans="2:6" s="5" customFormat="1">
      <c r="B1684" s="112"/>
      <c r="C1684" s="112"/>
      <c r="D1684" s="112"/>
      <c r="E1684" s="113"/>
      <c r="F1684" s="114"/>
    </row>
    <row r="1685" spans="2:6" s="5" customFormat="1">
      <c r="B1685" s="112"/>
      <c r="C1685" s="112"/>
      <c r="D1685" s="112"/>
      <c r="E1685" s="113"/>
      <c r="F1685" s="114"/>
    </row>
    <row r="1686" spans="2:6" s="5" customFormat="1">
      <c r="B1686" s="112"/>
      <c r="C1686" s="112"/>
      <c r="D1686" s="112"/>
      <c r="E1686" s="113"/>
      <c r="F1686" s="114"/>
    </row>
    <row r="1687" spans="2:6" s="5" customFormat="1">
      <c r="B1687" s="112"/>
      <c r="C1687" s="112"/>
      <c r="D1687" s="112"/>
      <c r="E1687" s="113"/>
      <c r="F1687" s="114"/>
    </row>
    <row r="1688" spans="2:6" s="5" customFormat="1">
      <c r="B1688" s="112"/>
      <c r="C1688" s="112"/>
      <c r="D1688" s="112"/>
      <c r="E1688" s="113"/>
      <c r="F1688" s="114"/>
    </row>
    <row r="1689" spans="2:6" s="5" customFormat="1">
      <c r="B1689" s="112"/>
      <c r="C1689" s="112"/>
      <c r="D1689" s="112"/>
      <c r="E1689" s="113"/>
      <c r="F1689" s="114"/>
    </row>
    <row r="1690" spans="2:6" s="5" customFormat="1">
      <c r="B1690" s="112"/>
      <c r="C1690" s="112"/>
      <c r="D1690" s="112"/>
      <c r="E1690" s="113"/>
      <c r="F1690" s="114"/>
    </row>
    <row r="1691" spans="2:6" s="5" customFormat="1">
      <c r="B1691" s="112"/>
      <c r="C1691" s="112"/>
      <c r="D1691" s="112"/>
      <c r="E1691" s="113"/>
      <c r="F1691" s="114"/>
    </row>
    <row r="1692" spans="2:6" s="5" customFormat="1">
      <c r="B1692" s="112"/>
      <c r="C1692" s="112"/>
      <c r="D1692" s="112"/>
      <c r="E1692" s="113"/>
      <c r="F1692" s="114"/>
    </row>
    <row r="1693" spans="2:6" s="5" customFormat="1">
      <c r="B1693" s="112"/>
      <c r="C1693" s="112"/>
      <c r="D1693" s="112"/>
      <c r="E1693" s="113"/>
      <c r="F1693" s="114"/>
    </row>
    <row r="1694" spans="2:6" s="5" customFormat="1">
      <c r="B1694" s="112"/>
      <c r="C1694" s="112"/>
      <c r="D1694" s="112"/>
      <c r="E1694" s="113"/>
      <c r="F1694" s="114"/>
    </row>
    <row r="1695" spans="2:6" s="5" customFormat="1">
      <c r="B1695" s="112"/>
      <c r="C1695" s="112"/>
      <c r="D1695" s="112"/>
      <c r="E1695" s="113"/>
      <c r="F1695" s="114"/>
    </row>
    <row r="1696" spans="2:6" s="5" customFormat="1">
      <c r="B1696" s="112"/>
      <c r="C1696" s="112"/>
      <c r="D1696" s="112"/>
      <c r="E1696" s="113"/>
      <c r="F1696" s="114"/>
    </row>
    <row r="1697" spans="2:6" s="5" customFormat="1">
      <c r="B1697" s="112"/>
      <c r="C1697" s="112"/>
      <c r="D1697" s="112"/>
      <c r="E1697" s="113"/>
      <c r="F1697" s="114"/>
    </row>
    <row r="1698" spans="2:6" s="5" customFormat="1">
      <c r="B1698" s="112"/>
      <c r="C1698" s="112"/>
      <c r="D1698" s="112"/>
      <c r="E1698" s="113"/>
      <c r="F1698" s="114"/>
    </row>
    <row r="1699" spans="2:6" s="5" customFormat="1">
      <c r="B1699" s="112"/>
      <c r="C1699" s="112"/>
      <c r="D1699" s="112"/>
      <c r="E1699" s="113"/>
      <c r="F1699" s="114"/>
    </row>
    <row r="1700" spans="2:6" s="5" customFormat="1">
      <c r="B1700" s="112"/>
      <c r="C1700" s="112"/>
      <c r="D1700" s="112"/>
      <c r="E1700" s="113"/>
      <c r="F1700" s="114"/>
    </row>
    <row r="1701" spans="2:6" s="5" customFormat="1">
      <c r="B1701" s="112"/>
      <c r="C1701" s="112"/>
      <c r="D1701" s="112"/>
      <c r="E1701" s="113"/>
      <c r="F1701" s="114"/>
    </row>
    <row r="1702" spans="2:6" s="5" customFormat="1">
      <c r="B1702" s="112"/>
      <c r="C1702" s="112"/>
      <c r="D1702" s="112"/>
      <c r="E1702" s="113"/>
      <c r="F1702" s="114"/>
    </row>
    <row r="1703" spans="2:6" s="5" customFormat="1">
      <c r="B1703" s="112"/>
      <c r="C1703" s="112"/>
      <c r="D1703" s="112"/>
      <c r="E1703" s="113"/>
      <c r="F1703" s="114"/>
    </row>
    <row r="1704" spans="2:6" s="5" customFormat="1">
      <c r="B1704" s="112"/>
      <c r="C1704" s="112"/>
      <c r="D1704" s="112"/>
      <c r="E1704" s="113"/>
      <c r="F1704" s="114"/>
    </row>
    <row r="1705" spans="2:6" s="5" customFormat="1">
      <c r="B1705" s="112"/>
      <c r="C1705" s="112"/>
      <c r="D1705" s="112"/>
      <c r="E1705" s="113"/>
      <c r="F1705" s="114"/>
    </row>
    <row r="1706" spans="2:6" s="5" customFormat="1">
      <c r="B1706" s="112"/>
      <c r="C1706" s="112"/>
      <c r="D1706" s="112"/>
      <c r="E1706" s="113"/>
      <c r="F1706" s="114"/>
    </row>
    <row r="1707" spans="2:6" s="5" customFormat="1">
      <c r="B1707" s="112"/>
      <c r="C1707" s="112"/>
      <c r="D1707" s="112"/>
      <c r="E1707" s="113"/>
      <c r="F1707" s="114"/>
    </row>
    <row r="1708" spans="2:6" s="5" customFormat="1">
      <c r="B1708" s="112"/>
      <c r="C1708" s="112"/>
      <c r="D1708" s="112"/>
      <c r="E1708" s="113"/>
      <c r="F1708" s="114"/>
    </row>
    <row r="1709" spans="2:6" s="5" customFormat="1">
      <c r="B1709" s="112"/>
      <c r="C1709" s="112"/>
      <c r="D1709" s="112"/>
      <c r="E1709" s="113"/>
      <c r="F1709" s="114"/>
    </row>
    <row r="1710" spans="2:6" s="5" customFormat="1">
      <c r="B1710" s="112"/>
      <c r="C1710" s="112"/>
      <c r="D1710" s="112"/>
      <c r="E1710" s="113"/>
      <c r="F1710" s="114"/>
    </row>
    <row r="1711" spans="2:6" s="5" customFormat="1">
      <c r="B1711" s="112"/>
      <c r="C1711" s="112"/>
      <c r="D1711" s="112"/>
      <c r="E1711" s="113"/>
      <c r="F1711" s="114"/>
    </row>
    <row r="1712" spans="2:6" s="5" customFormat="1">
      <c r="B1712" s="112"/>
      <c r="C1712" s="112"/>
      <c r="D1712" s="112"/>
      <c r="E1712" s="113"/>
      <c r="F1712" s="114"/>
    </row>
    <row r="1713" spans="2:6" s="5" customFormat="1">
      <c r="B1713" s="112"/>
      <c r="C1713" s="112"/>
      <c r="D1713" s="112"/>
      <c r="E1713" s="113"/>
      <c r="F1713" s="114"/>
    </row>
    <row r="1714" spans="2:6" s="5" customFormat="1">
      <c r="B1714" s="112"/>
      <c r="C1714" s="112"/>
      <c r="D1714" s="112"/>
      <c r="E1714" s="113"/>
      <c r="F1714" s="114"/>
    </row>
    <row r="1715" spans="2:6" s="5" customFormat="1">
      <c r="B1715" s="112"/>
      <c r="C1715" s="112"/>
      <c r="D1715" s="112"/>
      <c r="E1715" s="113"/>
      <c r="F1715" s="114"/>
    </row>
    <row r="1716" spans="2:6" s="5" customFormat="1">
      <c r="B1716" s="112"/>
      <c r="C1716" s="112"/>
      <c r="D1716" s="112"/>
      <c r="E1716" s="113"/>
      <c r="F1716" s="114"/>
    </row>
    <row r="1717" spans="2:6" s="5" customFormat="1">
      <c r="B1717" s="112"/>
      <c r="C1717" s="112"/>
      <c r="D1717" s="112"/>
      <c r="E1717" s="113"/>
      <c r="F1717" s="114"/>
    </row>
    <row r="1718" spans="2:6" s="5" customFormat="1">
      <c r="B1718" s="112"/>
      <c r="C1718" s="112"/>
      <c r="D1718" s="112"/>
      <c r="E1718" s="113"/>
      <c r="F1718" s="114"/>
    </row>
    <row r="1719" spans="2:6" s="5" customFormat="1">
      <c r="B1719" s="112"/>
      <c r="C1719" s="112"/>
      <c r="D1719" s="112"/>
      <c r="E1719" s="113"/>
      <c r="F1719" s="114"/>
    </row>
    <row r="1720" spans="2:6" s="5" customFormat="1">
      <c r="B1720" s="112"/>
      <c r="C1720" s="112"/>
      <c r="D1720" s="112"/>
      <c r="E1720" s="113"/>
      <c r="F1720" s="114"/>
    </row>
    <row r="1721" spans="2:6" s="5" customFormat="1">
      <c r="B1721" s="112"/>
      <c r="C1721" s="112"/>
      <c r="D1721" s="112"/>
      <c r="E1721" s="113"/>
      <c r="F1721" s="114"/>
    </row>
    <row r="1722" spans="2:6" s="5" customFormat="1">
      <c r="B1722" s="112"/>
      <c r="C1722" s="112"/>
      <c r="D1722" s="112"/>
      <c r="E1722" s="113"/>
      <c r="F1722" s="114"/>
    </row>
    <row r="1723" spans="2:6" s="5" customFormat="1">
      <c r="B1723" s="112"/>
      <c r="C1723" s="112"/>
      <c r="D1723" s="112"/>
      <c r="E1723" s="113"/>
      <c r="F1723" s="114"/>
    </row>
    <row r="1724" spans="2:6" s="5" customFormat="1">
      <c r="B1724" s="112"/>
      <c r="C1724" s="112"/>
      <c r="D1724" s="112"/>
      <c r="E1724" s="113"/>
      <c r="F1724" s="114"/>
    </row>
    <row r="1725" spans="2:6" s="5" customFormat="1">
      <c r="B1725" s="112"/>
      <c r="C1725" s="112"/>
      <c r="D1725" s="112"/>
      <c r="E1725" s="113"/>
      <c r="F1725" s="114"/>
    </row>
    <row r="1726" spans="2:6" s="5" customFormat="1">
      <c r="B1726" s="112"/>
      <c r="C1726" s="112"/>
      <c r="D1726" s="112"/>
      <c r="E1726" s="113"/>
      <c r="F1726" s="114"/>
    </row>
    <row r="1727" spans="2:6" s="5" customFormat="1">
      <c r="B1727" s="112"/>
      <c r="C1727" s="112"/>
      <c r="D1727" s="112"/>
      <c r="E1727" s="113"/>
      <c r="F1727" s="114"/>
    </row>
    <row r="1728" spans="2:6" s="5" customFormat="1">
      <c r="B1728" s="112"/>
      <c r="C1728" s="112"/>
      <c r="D1728" s="112"/>
      <c r="E1728" s="113"/>
      <c r="F1728" s="114"/>
    </row>
    <row r="1729" spans="2:6" s="5" customFormat="1">
      <c r="B1729" s="112"/>
      <c r="C1729" s="112"/>
      <c r="D1729" s="112"/>
      <c r="E1729" s="113"/>
      <c r="F1729" s="114"/>
    </row>
    <row r="1730" spans="2:6" s="5" customFormat="1">
      <c r="B1730" s="112"/>
      <c r="C1730" s="112"/>
      <c r="D1730" s="112"/>
      <c r="E1730" s="113"/>
      <c r="F1730" s="114"/>
    </row>
    <row r="1731" spans="2:6" s="5" customFormat="1">
      <c r="B1731" s="112"/>
      <c r="C1731" s="112"/>
      <c r="D1731" s="112"/>
      <c r="E1731" s="113"/>
      <c r="F1731" s="114"/>
    </row>
    <row r="1732" spans="2:6" s="5" customFormat="1">
      <c r="B1732" s="112"/>
      <c r="C1732" s="112"/>
      <c r="D1732" s="112"/>
      <c r="E1732" s="113"/>
      <c r="F1732" s="114"/>
    </row>
    <row r="1733" spans="2:6" s="5" customFormat="1">
      <c r="B1733" s="112"/>
      <c r="C1733" s="112"/>
      <c r="D1733" s="112"/>
      <c r="E1733" s="113"/>
      <c r="F1733" s="114"/>
    </row>
    <row r="1734" spans="2:6" s="5" customFormat="1">
      <c r="B1734" s="112"/>
      <c r="C1734" s="112"/>
      <c r="D1734" s="112"/>
      <c r="E1734" s="113"/>
      <c r="F1734" s="114"/>
    </row>
    <row r="1735" spans="2:6" s="5" customFormat="1">
      <c r="B1735" s="112"/>
      <c r="C1735" s="112"/>
      <c r="D1735" s="112"/>
      <c r="E1735" s="113"/>
      <c r="F1735" s="114"/>
    </row>
    <row r="1736" spans="2:6" s="5" customFormat="1">
      <c r="B1736" s="112"/>
      <c r="C1736" s="112"/>
      <c r="D1736" s="112"/>
      <c r="E1736" s="113"/>
      <c r="F1736" s="114"/>
    </row>
    <row r="1737" spans="2:6" s="5" customFormat="1">
      <c r="B1737" s="112"/>
      <c r="C1737" s="112"/>
      <c r="D1737" s="112"/>
      <c r="E1737" s="113"/>
      <c r="F1737" s="114"/>
    </row>
    <row r="1738" spans="2:6" s="5" customFormat="1">
      <c r="B1738" s="112"/>
      <c r="C1738" s="112"/>
      <c r="D1738" s="112"/>
      <c r="E1738" s="113"/>
      <c r="F1738" s="114"/>
    </row>
    <row r="1739" spans="2:6" s="5" customFormat="1">
      <c r="B1739" s="112"/>
      <c r="C1739" s="112"/>
      <c r="D1739" s="112"/>
      <c r="E1739" s="113"/>
      <c r="F1739" s="114"/>
    </row>
    <row r="1740" spans="2:6" s="5" customFormat="1">
      <c r="B1740" s="112"/>
      <c r="C1740" s="112"/>
      <c r="D1740" s="112"/>
      <c r="E1740" s="113"/>
      <c r="F1740" s="114"/>
    </row>
    <row r="1741" spans="2:6" s="5" customFormat="1">
      <c r="B1741" s="112"/>
      <c r="C1741" s="112"/>
      <c r="D1741" s="112"/>
      <c r="E1741" s="113"/>
      <c r="F1741" s="114"/>
    </row>
    <row r="1742" spans="2:6" s="5" customFormat="1">
      <c r="B1742" s="112"/>
      <c r="C1742" s="112"/>
      <c r="D1742" s="112"/>
      <c r="E1742" s="113"/>
      <c r="F1742" s="114"/>
    </row>
    <row r="1743" spans="2:6" s="5" customFormat="1">
      <c r="B1743" s="112"/>
      <c r="C1743" s="112"/>
      <c r="D1743" s="112"/>
      <c r="E1743" s="113"/>
      <c r="F1743" s="114"/>
    </row>
    <row r="1744" spans="2:6" s="5" customFormat="1">
      <c r="B1744" s="112"/>
      <c r="C1744" s="112"/>
      <c r="D1744" s="112"/>
      <c r="E1744" s="113"/>
      <c r="F1744" s="114"/>
    </row>
    <row r="1745" spans="2:6" s="5" customFormat="1">
      <c r="B1745" s="112"/>
      <c r="C1745" s="112"/>
      <c r="D1745" s="112"/>
      <c r="E1745" s="113"/>
      <c r="F1745" s="114"/>
    </row>
    <row r="1746" spans="2:6" s="5" customFormat="1">
      <c r="B1746" s="112"/>
      <c r="C1746" s="112"/>
      <c r="D1746" s="112"/>
      <c r="E1746" s="113"/>
      <c r="F1746" s="114"/>
    </row>
    <row r="1747" spans="2:6" s="5" customFormat="1">
      <c r="B1747" s="112"/>
      <c r="C1747" s="112"/>
      <c r="D1747" s="112"/>
      <c r="E1747" s="113"/>
      <c r="F1747" s="114"/>
    </row>
    <row r="1748" spans="2:6" s="5" customFormat="1">
      <c r="B1748" s="112"/>
      <c r="C1748" s="112"/>
      <c r="D1748" s="112"/>
      <c r="E1748" s="113"/>
      <c r="F1748" s="114"/>
    </row>
    <row r="1749" spans="2:6" s="5" customFormat="1">
      <c r="B1749" s="112"/>
      <c r="C1749" s="112"/>
      <c r="D1749" s="112"/>
      <c r="E1749" s="113"/>
      <c r="F1749" s="114"/>
    </row>
    <row r="1750" spans="2:6" s="5" customFormat="1">
      <c r="B1750" s="112"/>
      <c r="C1750" s="112"/>
      <c r="D1750" s="112"/>
      <c r="E1750" s="113"/>
      <c r="F1750" s="114"/>
    </row>
    <row r="1751" spans="2:6" s="5" customFormat="1">
      <c r="B1751" s="112"/>
      <c r="C1751" s="112"/>
      <c r="D1751" s="112"/>
      <c r="E1751" s="113"/>
      <c r="F1751" s="114"/>
    </row>
    <row r="1752" spans="2:6" s="5" customFormat="1">
      <c r="B1752" s="112"/>
      <c r="C1752" s="112"/>
      <c r="D1752" s="112"/>
      <c r="E1752" s="113"/>
      <c r="F1752" s="114"/>
    </row>
    <row r="1753" spans="2:6" s="5" customFormat="1">
      <c r="B1753" s="112"/>
      <c r="C1753" s="112"/>
      <c r="D1753" s="112"/>
      <c r="E1753" s="113"/>
      <c r="F1753" s="114"/>
    </row>
    <row r="1754" spans="2:6" s="5" customFormat="1">
      <c r="B1754" s="112"/>
      <c r="C1754" s="112"/>
      <c r="D1754" s="112"/>
      <c r="E1754" s="113"/>
      <c r="F1754" s="114"/>
    </row>
    <row r="1755" spans="2:6" s="5" customFormat="1">
      <c r="B1755" s="112"/>
      <c r="C1755" s="112"/>
      <c r="D1755" s="112"/>
      <c r="E1755" s="113"/>
      <c r="F1755" s="114"/>
    </row>
    <row r="1756" spans="2:6" s="5" customFormat="1">
      <c r="B1756" s="112"/>
      <c r="C1756" s="112"/>
      <c r="D1756" s="112"/>
      <c r="E1756" s="113"/>
      <c r="F1756" s="114"/>
    </row>
    <row r="1757" spans="2:6" s="5" customFormat="1">
      <c r="B1757" s="112"/>
      <c r="C1757" s="112"/>
      <c r="D1757" s="112"/>
      <c r="E1757" s="113"/>
      <c r="F1757" s="114"/>
    </row>
    <row r="1758" spans="2:6" s="5" customFormat="1">
      <c r="B1758" s="112"/>
      <c r="C1758" s="112"/>
      <c r="D1758" s="112"/>
      <c r="E1758" s="113"/>
      <c r="F1758" s="114"/>
    </row>
    <row r="1759" spans="2:6" s="5" customFormat="1">
      <c r="B1759" s="112"/>
      <c r="C1759" s="112"/>
      <c r="D1759" s="112"/>
      <c r="E1759" s="113"/>
      <c r="F1759" s="114"/>
    </row>
    <row r="1760" spans="2:6" s="5" customFormat="1">
      <c r="B1760" s="112"/>
      <c r="C1760" s="112"/>
      <c r="D1760" s="112"/>
      <c r="E1760" s="113"/>
      <c r="F1760" s="114"/>
    </row>
    <row r="1761" spans="2:6" s="5" customFormat="1">
      <c r="B1761" s="112"/>
      <c r="C1761" s="112"/>
      <c r="D1761" s="112"/>
      <c r="E1761" s="113"/>
      <c r="F1761" s="114"/>
    </row>
    <row r="1762" spans="2:6" s="5" customFormat="1">
      <c r="B1762" s="112"/>
      <c r="C1762" s="112"/>
      <c r="D1762" s="112"/>
      <c r="E1762" s="113"/>
      <c r="F1762" s="114"/>
    </row>
    <row r="1763" spans="2:6" s="5" customFormat="1">
      <c r="B1763" s="112"/>
      <c r="C1763" s="112"/>
      <c r="D1763" s="112"/>
      <c r="E1763" s="113"/>
      <c r="F1763" s="114"/>
    </row>
    <row r="1764" spans="2:6" s="5" customFormat="1">
      <c r="B1764" s="112"/>
      <c r="C1764" s="112"/>
      <c r="D1764" s="112"/>
      <c r="E1764" s="113"/>
      <c r="F1764" s="114"/>
    </row>
    <row r="1765" spans="2:6" s="5" customFormat="1">
      <c r="B1765" s="112"/>
      <c r="C1765" s="112"/>
      <c r="D1765" s="112"/>
      <c r="E1765" s="113"/>
      <c r="F1765" s="114"/>
    </row>
    <row r="1766" spans="2:6" s="5" customFormat="1">
      <c r="B1766" s="112"/>
      <c r="C1766" s="112"/>
      <c r="D1766" s="112"/>
      <c r="E1766" s="113"/>
      <c r="F1766" s="114"/>
    </row>
    <row r="1767" spans="2:6" s="5" customFormat="1">
      <c r="B1767" s="112"/>
      <c r="C1767" s="112"/>
      <c r="D1767" s="112"/>
      <c r="E1767" s="113"/>
      <c r="F1767" s="114"/>
    </row>
    <row r="1768" spans="2:6" s="5" customFormat="1">
      <c r="B1768" s="112"/>
      <c r="C1768" s="112"/>
      <c r="D1768" s="112"/>
      <c r="E1768" s="113"/>
      <c r="F1768" s="114"/>
    </row>
    <row r="1769" spans="2:6" s="5" customFormat="1">
      <c r="B1769" s="112"/>
      <c r="C1769" s="112"/>
      <c r="D1769" s="112"/>
      <c r="E1769" s="113"/>
      <c r="F1769" s="114"/>
    </row>
    <row r="1770" spans="2:6" s="5" customFormat="1">
      <c r="B1770" s="112"/>
      <c r="C1770" s="112"/>
      <c r="D1770" s="112"/>
      <c r="E1770" s="113"/>
      <c r="F1770" s="114"/>
    </row>
    <row r="1771" spans="2:6" s="5" customFormat="1">
      <c r="B1771" s="112"/>
      <c r="C1771" s="112"/>
      <c r="D1771" s="112"/>
      <c r="E1771" s="113"/>
      <c r="F1771" s="114"/>
    </row>
    <row r="1772" spans="2:6" s="5" customFormat="1">
      <c r="B1772" s="112"/>
      <c r="C1772" s="112"/>
      <c r="D1772" s="112"/>
      <c r="E1772" s="113"/>
      <c r="F1772" s="114"/>
    </row>
    <row r="1773" spans="2:6" s="5" customFormat="1">
      <c r="B1773" s="112"/>
      <c r="C1773" s="112"/>
      <c r="D1773" s="112"/>
      <c r="E1773" s="113"/>
      <c r="F1773" s="114"/>
    </row>
    <row r="1774" spans="2:6" s="5" customFormat="1">
      <c r="B1774" s="112"/>
      <c r="C1774" s="112"/>
      <c r="D1774" s="112"/>
      <c r="E1774" s="113"/>
      <c r="F1774" s="114"/>
    </row>
    <row r="1775" spans="2:6" s="5" customFormat="1">
      <c r="B1775" s="112"/>
      <c r="C1775" s="112"/>
      <c r="D1775" s="112"/>
      <c r="E1775" s="113"/>
      <c r="F1775" s="114"/>
    </row>
    <row r="1776" spans="2:6" s="5" customFormat="1">
      <c r="B1776" s="112"/>
      <c r="C1776" s="112"/>
      <c r="D1776" s="112"/>
      <c r="E1776" s="113"/>
      <c r="F1776" s="114"/>
    </row>
    <row r="1777" spans="2:6" s="5" customFormat="1">
      <c r="B1777" s="112"/>
      <c r="C1777" s="112"/>
      <c r="D1777" s="112"/>
      <c r="E1777" s="113"/>
      <c r="F1777" s="114"/>
    </row>
    <row r="1778" spans="2:6" s="5" customFormat="1">
      <c r="B1778" s="112"/>
      <c r="C1778" s="112"/>
      <c r="D1778" s="112"/>
      <c r="E1778" s="113"/>
      <c r="F1778" s="114"/>
    </row>
    <row r="1779" spans="2:6" s="5" customFormat="1">
      <c r="B1779" s="112"/>
      <c r="C1779" s="112"/>
      <c r="D1779" s="112"/>
      <c r="E1779" s="113"/>
      <c r="F1779" s="114"/>
    </row>
    <row r="1780" spans="2:6" s="5" customFormat="1">
      <c r="B1780" s="112"/>
      <c r="C1780" s="112"/>
      <c r="D1780" s="112"/>
      <c r="E1780" s="113"/>
      <c r="F1780" s="114"/>
    </row>
    <row r="1781" spans="2:6" s="5" customFormat="1">
      <c r="B1781" s="112"/>
      <c r="C1781" s="112"/>
      <c r="D1781" s="112"/>
      <c r="E1781" s="113"/>
      <c r="F1781" s="114"/>
    </row>
    <row r="1782" spans="2:6" s="5" customFormat="1">
      <c r="B1782" s="112"/>
      <c r="C1782" s="112"/>
      <c r="D1782" s="112"/>
      <c r="E1782" s="113"/>
      <c r="F1782" s="114"/>
    </row>
    <row r="1783" spans="2:6" s="5" customFormat="1">
      <c r="B1783" s="112"/>
      <c r="C1783" s="112"/>
      <c r="D1783" s="112"/>
      <c r="E1783" s="113"/>
      <c r="F1783" s="114"/>
    </row>
    <row r="1784" spans="2:6" s="5" customFormat="1">
      <c r="B1784" s="112"/>
      <c r="C1784" s="112"/>
      <c r="D1784" s="112"/>
      <c r="E1784" s="113"/>
      <c r="F1784" s="114"/>
    </row>
    <row r="1785" spans="2:6" s="5" customFormat="1">
      <c r="B1785" s="112"/>
      <c r="C1785" s="112"/>
      <c r="D1785" s="112"/>
      <c r="E1785" s="113"/>
      <c r="F1785" s="114"/>
    </row>
    <row r="1786" spans="2:6" s="5" customFormat="1">
      <c r="B1786" s="112"/>
      <c r="C1786" s="112"/>
      <c r="D1786" s="112"/>
      <c r="E1786" s="113"/>
      <c r="F1786" s="114"/>
    </row>
    <row r="1787" spans="2:6" s="5" customFormat="1">
      <c r="B1787" s="112"/>
      <c r="C1787" s="112"/>
      <c r="D1787" s="112"/>
      <c r="E1787" s="113"/>
      <c r="F1787" s="114"/>
    </row>
    <row r="1788" spans="2:6" s="5" customFormat="1">
      <c r="B1788" s="112"/>
      <c r="C1788" s="112"/>
      <c r="D1788" s="112"/>
      <c r="E1788" s="113"/>
      <c r="F1788" s="114"/>
    </row>
    <row r="1789" spans="2:6" s="5" customFormat="1">
      <c r="B1789" s="112"/>
      <c r="C1789" s="112"/>
      <c r="D1789" s="112"/>
      <c r="E1789" s="113"/>
      <c r="F1789" s="114"/>
    </row>
    <row r="1790" spans="2:6" s="5" customFormat="1">
      <c r="B1790" s="112"/>
      <c r="C1790" s="112"/>
      <c r="D1790" s="112"/>
      <c r="E1790" s="113"/>
      <c r="F1790" s="114"/>
    </row>
    <row r="1791" spans="2:6" s="5" customFormat="1">
      <c r="B1791" s="112"/>
      <c r="C1791" s="112"/>
      <c r="D1791" s="112"/>
      <c r="E1791" s="113"/>
      <c r="F1791" s="114"/>
    </row>
    <row r="1792" spans="2:6" s="5" customFormat="1">
      <c r="B1792" s="112"/>
      <c r="C1792" s="112"/>
      <c r="D1792" s="112"/>
      <c r="E1792" s="113"/>
      <c r="F1792" s="114"/>
    </row>
    <row r="1793" spans="2:6" s="5" customFormat="1">
      <c r="B1793" s="112"/>
      <c r="C1793" s="112"/>
      <c r="D1793" s="112"/>
      <c r="E1793" s="113"/>
      <c r="F1793" s="114"/>
    </row>
    <row r="1794" spans="2:6" s="5" customFormat="1">
      <c r="B1794" s="112"/>
      <c r="C1794" s="112"/>
      <c r="D1794" s="112"/>
      <c r="E1794" s="113"/>
      <c r="F1794" s="114"/>
    </row>
    <row r="1795" spans="2:6" s="5" customFormat="1">
      <c r="B1795" s="112"/>
      <c r="C1795" s="112"/>
      <c r="D1795" s="112"/>
      <c r="E1795" s="113"/>
      <c r="F1795" s="114"/>
    </row>
    <row r="1796" spans="2:6" s="5" customFormat="1">
      <c r="B1796" s="112"/>
      <c r="C1796" s="112"/>
      <c r="D1796" s="112"/>
      <c r="E1796" s="113"/>
      <c r="F1796" s="114"/>
    </row>
    <row r="1797" spans="2:6" s="5" customFormat="1">
      <c r="B1797" s="112"/>
      <c r="C1797" s="112"/>
      <c r="D1797" s="112"/>
      <c r="E1797" s="113"/>
      <c r="F1797" s="114"/>
    </row>
    <row r="1798" spans="2:6" s="5" customFormat="1">
      <c r="B1798" s="112"/>
      <c r="C1798" s="112"/>
      <c r="D1798" s="112"/>
      <c r="E1798" s="113"/>
      <c r="F1798" s="114"/>
    </row>
    <row r="1799" spans="2:6" s="5" customFormat="1">
      <c r="B1799" s="112"/>
      <c r="C1799" s="112"/>
      <c r="D1799" s="112"/>
      <c r="E1799" s="113"/>
      <c r="F1799" s="114"/>
    </row>
    <row r="1800" spans="2:6" s="5" customFormat="1">
      <c r="B1800" s="112"/>
      <c r="C1800" s="112"/>
      <c r="D1800" s="112"/>
      <c r="E1800" s="113"/>
      <c r="F1800" s="114"/>
    </row>
    <row r="1801" spans="2:6" s="5" customFormat="1">
      <c r="B1801" s="112"/>
      <c r="C1801" s="112"/>
      <c r="D1801" s="112"/>
      <c r="E1801" s="113"/>
      <c r="F1801" s="114"/>
    </row>
    <row r="1802" spans="2:6" s="5" customFormat="1">
      <c r="B1802" s="112"/>
      <c r="C1802" s="112"/>
      <c r="D1802" s="112"/>
      <c r="E1802" s="113"/>
      <c r="F1802" s="114"/>
    </row>
    <row r="1803" spans="2:6" s="5" customFormat="1">
      <c r="B1803" s="112"/>
      <c r="C1803" s="112"/>
      <c r="D1803" s="112"/>
      <c r="E1803" s="113"/>
      <c r="F1803" s="114"/>
    </row>
    <row r="1804" spans="2:6" s="5" customFormat="1">
      <c r="B1804" s="112"/>
      <c r="C1804" s="112"/>
      <c r="D1804" s="112"/>
      <c r="E1804" s="113"/>
      <c r="F1804" s="114"/>
    </row>
    <row r="1805" spans="2:6" s="5" customFormat="1">
      <c r="B1805" s="112"/>
      <c r="C1805" s="112"/>
      <c r="D1805" s="112"/>
      <c r="E1805" s="113"/>
      <c r="F1805" s="114"/>
    </row>
    <row r="1806" spans="2:6" s="5" customFormat="1">
      <c r="B1806" s="112"/>
      <c r="C1806" s="112"/>
      <c r="D1806" s="112"/>
      <c r="E1806" s="113"/>
      <c r="F1806" s="114"/>
    </row>
    <row r="1807" spans="2:6" s="5" customFormat="1">
      <c r="B1807" s="112"/>
      <c r="C1807" s="112"/>
      <c r="D1807" s="112"/>
      <c r="E1807" s="113"/>
      <c r="F1807" s="114"/>
    </row>
    <row r="1808" spans="2:6" s="5" customFormat="1">
      <c r="B1808" s="112"/>
      <c r="C1808" s="112"/>
      <c r="D1808" s="112"/>
      <c r="E1808" s="113"/>
      <c r="F1808" s="114"/>
    </row>
    <row r="1809" spans="2:6" s="5" customFormat="1">
      <c r="B1809" s="112"/>
      <c r="C1809" s="112"/>
      <c r="D1809" s="112"/>
      <c r="E1809" s="113"/>
      <c r="F1809" s="114"/>
    </row>
    <row r="1810" spans="2:6" s="5" customFormat="1">
      <c r="B1810" s="112"/>
      <c r="C1810" s="112"/>
      <c r="D1810" s="112"/>
      <c r="E1810" s="113"/>
      <c r="F1810" s="114"/>
    </row>
    <row r="1811" spans="2:6" s="5" customFormat="1">
      <c r="B1811" s="112"/>
      <c r="C1811" s="112"/>
      <c r="D1811" s="112"/>
      <c r="E1811" s="113"/>
      <c r="F1811" s="114"/>
    </row>
    <row r="1812" spans="2:6" s="5" customFormat="1">
      <c r="B1812" s="112"/>
      <c r="C1812" s="112"/>
      <c r="D1812" s="112"/>
      <c r="E1812" s="113"/>
      <c r="F1812" s="114"/>
    </row>
    <row r="1813" spans="2:6" s="5" customFormat="1">
      <c r="B1813" s="112"/>
      <c r="C1813" s="112"/>
      <c r="D1813" s="112"/>
      <c r="E1813" s="113"/>
      <c r="F1813" s="114"/>
    </row>
    <row r="1814" spans="2:6" s="5" customFormat="1">
      <c r="B1814" s="112"/>
      <c r="C1814" s="112"/>
      <c r="D1814" s="112"/>
      <c r="E1814" s="113"/>
      <c r="F1814" s="114"/>
    </row>
    <row r="1815" spans="2:6" s="5" customFormat="1">
      <c r="B1815" s="112"/>
      <c r="C1815" s="112"/>
      <c r="D1815" s="112"/>
      <c r="E1815" s="113"/>
      <c r="F1815" s="114"/>
    </row>
    <row r="1816" spans="2:6" s="5" customFormat="1">
      <c r="B1816" s="112"/>
      <c r="C1816" s="112"/>
      <c r="D1816" s="112"/>
      <c r="E1816" s="113"/>
      <c r="F1816" s="114"/>
    </row>
    <row r="1817" spans="2:6" s="5" customFormat="1">
      <c r="B1817" s="112"/>
      <c r="C1817" s="112"/>
      <c r="D1817" s="112"/>
      <c r="E1817" s="113"/>
      <c r="F1817" s="114"/>
    </row>
    <row r="1818" spans="2:6" s="5" customFormat="1">
      <c r="B1818" s="112"/>
      <c r="C1818" s="112"/>
      <c r="D1818" s="112"/>
      <c r="E1818" s="113"/>
      <c r="F1818" s="114"/>
    </row>
    <row r="1819" spans="2:6" s="5" customFormat="1">
      <c r="B1819" s="112"/>
      <c r="C1819" s="112"/>
      <c r="D1819" s="112"/>
      <c r="E1819" s="113"/>
      <c r="F1819" s="114"/>
    </row>
    <row r="1820" spans="2:6" s="5" customFormat="1">
      <c r="B1820" s="112"/>
      <c r="C1820" s="112"/>
      <c r="D1820" s="112"/>
      <c r="E1820" s="113"/>
      <c r="F1820" s="114"/>
    </row>
    <row r="1821" spans="2:6" s="5" customFormat="1">
      <c r="B1821" s="112"/>
      <c r="C1821" s="112"/>
      <c r="D1821" s="112"/>
      <c r="E1821" s="113"/>
      <c r="F1821" s="114"/>
    </row>
    <row r="1822" spans="2:6" s="5" customFormat="1">
      <c r="B1822" s="112"/>
      <c r="C1822" s="112"/>
      <c r="D1822" s="112"/>
      <c r="E1822" s="113"/>
      <c r="F1822" s="114"/>
    </row>
    <row r="1823" spans="2:6" s="5" customFormat="1">
      <c r="B1823" s="112"/>
      <c r="C1823" s="112"/>
      <c r="D1823" s="112"/>
      <c r="E1823" s="113"/>
      <c r="F1823" s="114"/>
    </row>
    <row r="1824" spans="2:6" s="5" customFormat="1">
      <c r="B1824" s="112"/>
      <c r="C1824" s="112"/>
      <c r="D1824" s="112"/>
      <c r="E1824" s="113"/>
      <c r="F1824" s="114"/>
    </row>
    <row r="1825" spans="2:6" s="5" customFormat="1">
      <c r="B1825" s="112"/>
      <c r="C1825" s="112"/>
      <c r="D1825" s="112"/>
      <c r="E1825" s="113"/>
      <c r="F1825" s="114"/>
    </row>
    <row r="1826" spans="2:6" s="5" customFormat="1">
      <c r="B1826" s="112"/>
      <c r="C1826" s="112"/>
      <c r="D1826" s="112"/>
      <c r="E1826" s="113"/>
      <c r="F1826" s="114"/>
    </row>
    <row r="1827" spans="2:6" s="5" customFormat="1">
      <c r="B1827" s="112"/>
      <c r="C1827" s="112"/>
      <c r="D1827" s="112"/>
      <c r="E1827" s="113"/>
      <c r="F1827" s="114"/>
    </row>
    <row r="1828" spans="2:6" s="5" customFormat="1">
      <c r="B1828" s="112"/>
      <c r="C1828" s="112"/>
      <c r="D1828" s="112"/>
      <c r="E1828" s="113"/>
      <c r="F1828" s="114"/>
    </row>
    <row r="1829" spans="2:6" s="5" customFormat="1">
      <c r="B1829" s="112"/>
      <c r="C1829" s="112"/>
      <c r="D1829" s="112"/>
      <c r="E1829" s="113"/>
      <c r="F1829" s="114"/>
    </row>
    <row r="1830" spans="2:6" s="5" customFormat="1">
      <c r="B1830" s="112"/>
      <c r="C1830" s="112"/>
      <c r="D1830" s="112"/>
      <c r="E1830" s="113"/>
      <c r="F1830" s="114"/>
    </row>
    <row r="1831" spans="2:6" s="5" customFormat="1">
      <c r="B1831" s="112"/>
      <c r="C1831" s="112"/>
      <c r="D1831" s="112"/>
      <c r="E1831" s="113"/>
      <c r="F1831" s="114"/>
    </row>
    <row r="1832" spans="2:6" s="5" customFormat="1">
      <c r="B1832" s="112"/>
      <c r="C1832" s="112"/>
      <c r="D1832" s="112"/>
      <c r="E1832" s="113"/>
      <c r="F1832" s="114"/>
    </row>
    <row r="1833" spans="2:6" s="5" customFormat="1">
      <c r="B1833" s="112"/>
      <c r="C1833" s="112"/>
      <c r="D1833" s="112"/>
      <c r="E1833" s="113"/>
      <c r="F1833" s="114"/>
    </row>
    <row r="1834" spans="2:6" s="5" customFormat="1">
      <c r="B1834" s="112"/>
      <c r="C1834" s="112"/>
      <c r="D1834" s="112"/>
      <c r="E1834" s="113"/>
      <c r="F1834" s="114"/>
    </row>
    <row r="1835" spans="2:6" s="5" customFormat="1">
      <c r="B1835" s="112"/>
      <c r="C1835" s="112"/>
      <c r="D1835" s="112"/>
      <c r="E1835" s="113"/>
      <c r="F1835" s="114"/>
    </row>
    <row r="1836" spans="2:6" s="5" customFormat="1">
      <c r="B1836" s="112"/>
      <c r="C1836" s="112"/>
      <c r="D1836" s="112"/>
      <c r="E1836" s="113"/>
      <c r="F1836" s="114"/>
    </row>
    <row r="1837" spans="2:6" s="5" customFormat="1">
      <c r="B1837" s="112"/>
      <c r="C1837" s="112"/>
      <c r="D1837" s="112"/>
      <c r="E1837" s="113"/>
      <c r="F1837" s="114"/>
    </row>
    <row r="1838" spans="2:6" s="5" customFormat="1">
      <c r="B1838" s="112"/>
      <c r="C1838" s="112"/>
      <c r="D1838" s="112"/>
      <c r="E1838" s="113"/>
      <c r="F1838" s="114"/>
    </row>
    <row r="1839" spans="2:6" s="5" customFormat="1">
      <c r="B1839" s="112"/>
      <c r="C1839" s="112"/>
      <c r="D1839" s="112"/>
      <c r="E1839" s="113"/>
      <c r="F1839" s="114"/>
    </row>
    <row r="1840" spans="2:6" s="5" customFormat="1">
      <c r="B1840" s="112"/>
      <c r="C1840" s="112"/>
      <c r="D1840" s="112"/>
      <c r="E1840" s="113"/>
      <c r="F1840" s="114"/>
    </row>
    <row r="1841" spans="2:6" s="5" customFormat="1">
      <c r="B1841" s="112"/>
      <c r="C1841" s="112"/>
      <c r="D1841" s="112"/>
      <c r="E1841" s="113"/>
      <c r="F1841" s="114"/>
    </row>
    <row r="1842" spans="2:6" s="5" customFormat="1">
      <c r="B1842" s="112"/>
      <c r="C1842" s="112"/>
      <c r="D1842" s="112"/>
      <c r="E1842" s="113"/>
      <c r="F1842" s="114"/>
    </row>
    <row r="1843" spans="2:6" s="5" customFormat="1">
      <c r="B1843" s="112"/>
      <c r="C1843" s="112"/>
      <c r="D1843" s="112"/>
      <c r="E1843" s="113"/>
      <c r="F1843" s="114"/>
    </row>
    <row r="1844" spans="2:6" s="5" customFormat="1">
      <c r="B1844" s="112"/>
      <c r="C1844" s="112"/>
      <c r="D1844" s="112"/>
      <c r="E1844" s="113"/>
      <c r="F1844" s="114"/>
    </row>
    <row r="1845" spans="2:6" s="5" customFormat="1">
      <c r="B1845" s="112"/>
      <c r="C1845" s="112"/>
      <c r="D1845" s="112"/>
      <c r="E1845" s="113"/>
      <c r="F1845" s="114"/>
    </row>
    <row r="1846" spans="2:6" s="5" customFormat="1">
      <c r="B1846" s="112"/>
      <c r="C1846" s="112"/>
      <c r="D1846" s="112"/>
      <c r="E1846" s="113"/>
      <c r="F1846" s="114"/>
    </row>
    <row r="1847" spans="2:6" s="5" customFormat="1">
      <c r="B1847" s="112"/>
      <c r="C1847" s="112"/>
      <c r="D1847" s="112"/>
      <c r="E1847" s="113"/>
      <c r="F1847" s="114"/>
    </row>
    <row r="1848" spans="2:6" s="5" customFormat="1">
      <c r="B1848" s="112"/>
      <c r="C1848" s="112"/>
      <c r="D1848" s="112"/>
      <c r="E1848" s="113"/>
      <c r="F1848" s="114"/>
    </row>
    <row r="1849" spans="2:6" s="5" customFormat="1">
      <c r="B1849" s="112"/>
      <c r="C1849" s="112"/>
      <c r="D1849" s="112"/>
      <c r="E1849" s="113"/>
      <c r="F1849" s="114"/>
    </row>
    <row r="1850" spans="2:6" s="5" customFormat="1">
      <c r="B1850" s="112"/>
      <c r="C1850" s="112"/>
      <c r="D1850" s="112"/>
      <c r="E1850" s="113"/>
      <c r="F1850" s="114"/>
    </row>
    <row r="1851" spans="2:6" s="5" customFormat="1">
      <c r="B1851" s="112"/>
      <c r="C1851" s="112"/>
      <c r="D1851" s="112"/>
      <c r="E1851" s="113"/>
      <c r="F1851" s="114"/>
    </row>
    <row r="1852" spans="2:6" s="5" customFormat="1">
      <c r="B1852" s="112"/>
      <c r="C1852" s="112"/>
      <c r="D1852" s="112"/>
      <c r="E1852" s="113"/>
      <c r="F1852" s="114"/>
    </row>
    <row r="1853" spans="2:6" s="5" customFormat="1">
      <c r="B1853" s="112"/>
      <c r="C1853" s="112"/>
      <c r="D1853" s="112"/>
      <c r="E1853" s="113"/>
      <c r="F1853" s="114"/>
    </row>
    <row r="1854" spans="2:6" s="5" customFormat="1">
      <c r="B1854" s="112"/>
      <c r="C1854" s="112"/>
      <c r="D1854" s="112"/>
      <c r="E1854" s="113"/>
      <c r="F1854" s="114"/>
    </row>
    <row r="1855" spans="2:6" s="5" customFormat="1">
      <c r="B1855" s="112"/>
      <c r="C1855" s="112"/>
      <c r="D1855" s="112"/>
      <c r="E1855" s="113"/>
      <c r="F1855" s="114"/>
    </row>
    <row r="1856" spans="2:6" s="5" customFormat="1">
      <c r="B1856" s="112"/>
      <c r="C1856" s="112"/>
      <c r="D1856" s="112"/>
      <c r="E1856" s="113"/>
      <c r="F1856" s="114"/>
    </row>
    <row r="1857" spans="2:6" s="5" customFormat="1">
      <c r="B1857" s="112"/>
      <c r="C1857" s="112"/>
      <c r="D1857" s="112"/>
      <c r="E1857" s="113"/>
      <c r="F1857" s="114"/>
    </row>
    <row r="1858" spans="2:6" s="5" customFormat="1">
      <c r="B1858" s="112"/>
      <c r="C1858" s="112"/>
      <c r="D1858" s="112"/>
      <c r="E1858" s="113"/>
      <c r="F1858" s="114"/>
    </row>
    <row r="1859" spans="2:6" s="5" customFormat="1">
      <c r="B1859" s="112"/>
      <c r="C1859" s="112"/>
      <c r="D1859" s="112"/>
      <c r="E1859" s="113"/>
      <c r="F1859" s="114"/>
    </row>
    <row r="1860" spans="2:6" s="5" customFormat="1">
      <c r="B1860" s="112"/>
      <c r="C1860" s="112"/>
      <c r="D1860" s="112"/>
      <c r="E1860" s="113"/>
      <c r="F1860" s="114"/>
    </row>
    <row r="1861" spans="2:6" s="5" customFormat="1">
      <c r="B1861" s="112"/>
      <c r="C1861" s="112"/>
      <c r="D1861" s="112"/>
      <c r="E1861" s="113"/>
      <c r="F1861" s="114"/>
    </row>
    <row r="1862" spans="2:6" s="5" customFormat="1">
      <c r="B1862" s="112"/>
      <c r="C1862" s="112"/>
      <c r="D1862" s="112"/>
      <c r="E1862" s="113"/>
      <c r="F1862" s="114"/>
    </row>
    <row r="1863" spans="2:6" s="5" customFormat="1">
      <c r="B1863" s="112"/>
      <c r="C1863" s="112"/>
      <c r="D1863" s="112"/>
      <c r="E1863" s="113"/>
      <c r="F1863" s="114"/>
    </row>
    <row r="1864" spans="2:6" s="5" customFormat="1">
      <c r="B1864" s="112"/>
      <c r="C1864" s="112"/>
      <c r="D1864" s="112"/>
      <c r="E1864" s="113"/>
      <c r="F1864" s="114"/>
    </row>
    <row r="1865" spans="2:6" s="5" customFormat="1">
      <c r="B1865" s="112"/>
      <c r="C1865" s="112"/>
      <c r="D1865" s="112"/>
      <c r="E1865" s="113"/>
      <c r="F1865" s="114"/>
    </row>
    <row r="1866" spans="2:6" s="5" customFormat="1">
      <c r="B1866" s="112"/>
      <c r="C1866" s="112"/>
      <c r="D1866" s="112"/>
      <c r="E1866" s="113"/>
      <c r="F1866" s="114"/>
    </row>
    <row r="1867" spans="2:6" s="5" customFormat="1">
      <c r="B1867" s="112"/>
      <c r="C1867" s="112"/>
      <c r="D1867" s="112"/>
      <c r="E1867" s="113"/>
      <c r="F1867" s="114"/>
    </row>
    <row r="1868" spans="2:6" s="5" customFormat="1">
      <c r="B1868" s="112"/>
      <c r="C1868" s="112"/>
      <c r="D1868" s="112"/>
      <c r="E1868" s="113"/>
      <c r="F1868" s="114"/>
    </row>
    <row r="1869" spans="2:6" s="5" customFormat="1">
      <c r="B1869" s="112"/>
      <c r="C1869" s="112"/>
      <c r="D1869" s="112"/>
      <c r="E1869" s="113"/>
      <c r="F1869" s="114"/>
    </row>
    <row r="1870" spans="2:6" s="5" customFormat="1">
      <c r="B1870" s="112"/>
      <c r="C1870" s="112"/>
      <c r="D1870" s="112"/>
      <c r="E1870" s="113"/>
      <c r="F1870" s="114"/>
    </row>
    <row r="1871" spans="2:6" s="5" customFormat="1">
      <c r="B1871" s="112"/>
      <c r="C1871" s="112"/>
      <c r="D1871" s="112"/>
      <c r="E1871" s="113"/>
      <c r="F1871" s="114"/>
    </row>
    <row r="1872" spans="2:6" s="5" customFormat="1">
      <c r="B1872" s="112"/>
      <c r="C1872" s="112"/>
      <c r="D1872" s="112"/>
      <c r="E1872" s="113"/>
      <c r="F1872" s="114"/>
    </row>
    <row r="1873" spans="2:6" s="5" customFormat="1">
      <c r="B1873" s="112"/>
      <c r="C1873" s="112"/>
      <c r="D1873" s="112"/>
      <c r="E1873" s="113"/>
      <c r="F1873" s="114"/>
    </row>
    <row r="1874" spans="2:6" s="5" customFormat="1">
      <c r="B1874" s="112"/>
      <c r="C1874" s="112"/>
      <c r="D1874" s="112"/>
      <c r="E1874" s="113"/>
      <c r="F1874" s="114"/>
    </row>
    <row r="1875" spans="2:6" s="5" customFormat="1">
      <c r="B1875" s="112"/>
      <c r="C1875" s="112"/>
      <c r="D1875" s="112"/>
      <c r="E1875" s="113"/>
      <c r="F1875" s="114"/>
    </row>
    <row r="1876" spans="2:6" s="5" customFormat="1">
      <c r="B1876" s="112"/>
      <c r="C1876" s="112"/>
      <c r="D1876" s="112"/>
      <c r="E1876" s="113"/>
      <c r="F1876" s="114"/>
    </row>
    <row r="1877" spans="2:6" s="5" customFormat="1">
      <c r="B1877" s="112"/>
      <c r="C1877" s="112"/>
      <c r="D1877" s="112"/>
      <c r="E1877" s="113"/>
      <c r="F1877" s="114"/>
    </row>
    <row r="1878" spans="2:6" s="5" customFormat="1">
      <c r="B1878" s="112"/>
      <c r="C1878" s="112"/>
      <c r="D1878" s="112"/>
      <c r="E1878" s="113"/>
      <c r="F1878" s="114"/>
    </row>
    <row r="1879" spans="2:6" s="5" customFormat="1">
      <c r="B1879" s="112"/>
      <c r="C1879" s="112"/>
      <c r="D1879" s="112"/>
      <c r="E1879" s="113"/>
      <c r="F1879" s="114"/>
    </row>
    <row r="1880" spans="2:6" s="5" customFormat="1">
      <c r="B1880" s="112"/>
      <c r="C1880" s="112"/>
      <c r="D1880" s="112"/>
      <c r="E1880" s="113"/>
      <c r="F1880" s="114"/>
    </row>
    <row r="1881" spans="2:6" s="5" customFormat="1">
      <c r="B1881" s="112"/>
      <c r="C1881" s="112"/>
      <c r="D1881" s="112"/>
      <c r="E1881" s="113"/>
      <c r="F1881" s="114"/>
    </row>
    <row r="1882" spans="2:6" s="5" customFormat="1">
      <c r="B1882" s="112"/>
      <c r="C1882" s="112"/>
      <c r="D1882" s="112"/>
      <c r="E1882" s="113"/>
      <c r="F1882" s="114"/>
    </row>
    <row r="1883" spans="2:6" s="5" customFormat="1">
      <c r="B1883" s="112"/>
      <c r="C1883" s="112"/>
      <c r="D1883" s="112"/>
      <c r="E1883" s="113"/>
      <c r="F1883" s="114"/>
    </row>
    <row r="1884" spans="2:6" s="5" customFormat="1">
      <c r="B1884" s="112"/>
      <c r="C1884" s="112"/>
      <c r="D1884" s="112"/>
      <c r="E1884" s="113"/>
      <c r="F1884" s="114"/>
    </row>
    <row r="1885" spans="2:6" s="5" customFormat="1">
      <c r="B1885" s="112"/>
      <c r="C1885" s="112"/>
      <c r="D1885" s="112"/>
      <c r="E1885" s="113"/>
      <c r="F1885" s="114"/>
    </row>
    <row r="1886" spans="2:6" s="5" customFormat="1">
      <c r="B1886" s="112"/>
      <c r="C1886" s="112"/>
      <c r="D1886" s="112"/>
      <c r="E1886" s="113"/>
      <c r="F1886" s="114"/>
    </row>
    <row r="1887" spans="2:6" s="5" customFormat="1">
      <c r="B1887" s="112"/>
      <c r="C1887" s="112"/>
      <c r="D1887" s="112"/>
      <c r="E1887" s="113"/>
      <c r="F1887" s="114"/>
    </row>
    <row r="1888" spans="2:6" s="5" customFormat="1">
      <c r="B1888" s="112"/>
      <c r="C1888" s="112"/>
      <c r="D1888" s="112"/>
      <c r="E1888" s="113"/>
      <c r="F1888" s="114"/>
    </row>
    <row r="1889" spans="2:6" s="5" customFormat="1">
      <c r="B1889" s="112"/>
      <c r="C1889" s="112"/>
      <c r="D1889" s="112"/>
      <c r="E1889" s="113"/>
      <c r="F1889" s="114"/>
    </row>
    <row r="1890" spans="2:6" s="5" customFormat="1">
      <c r="B1890" s="112"/>
      <c r="C1890" s="112"/>
      <c r="D1890" s="112"/>
      <c r="E1890" s="113"/>
      <c r="F1890" s="114"/>
    </row>
    <row r="1891" spans="2:6" s="5" customFormat="1">
      <c r="B1891" s="112"/>
      <c r="C1891" s="112"/>
      <c r="D1891" s="112"/>
      <c r="E1891" s="113"/>
      <c r="F1891" s="114"/>
    </row>
    <row r="1892" spans="2:6" s="5" customFormat="1">
      <c r="B1892" s="112"/>
      <c r="C1892" s="112"/>
      <c r="D1892" s="112"/>
      <c r="E1892" s="113"/>
      <c r="F1892" s="114"/>
    </row>
    <row r="1893" spans="2:6" s="5" customFormat="1">
      <c r="B1893" s="112"/>
      <c r="C1893" s="112"/>
      <c r="D1893" s="112"/>
      <c r="E1893" s="113"/>
      <c r="F1893" s="114"/>
    </row>
    <row r="1894" spans="2:6" s="5" customFormat="1">
      <c r="B1894" s="112"/>
      <c r="C1894" s="112"/>
      <c r="D1894" s="112"/>
      <c r="E1894" s="113"/>
      <c r="F1894" s="114"/>
    </row>
    <row r="1895" spans="2:6" s="5" customFormat="1">
      <c r="B1895" s="112"/>
      <c r="C1895" s="112"/>
      <c r="D1895" s="112"/>
      <c r="E1895" s="113"/>
      <c r="F1895" s="114"/>
    </row>
    <row r="1896" spans="2:6" s="5" customFormat="1">
      <c r="B1896" s="112"/>
      <c r="C1896" s="112"/>
      <c r="D1896" s="112"/>
      <c r="E1896" s="113"/>
      <c r="F1896" s="114"/>
    </row>
    <row r="1897" spans="2:6" s="5" customFormat="1">
      <c r="B1897" s="112"/>
      <c r="C1897" s="112"/>
      <c r="D1897" s="112"/>
      <c r="E1897" s="113"/>
      <c r="F1897" s="114"/>
    </row>
    <row r="1898" spans="2:6" s="5" customFormat="1">
      <c r="B1898" s="112"/>
      <c r="C1898" s="112"/>
      <c r="D1898" s="112"/>
      <c r="E1898" s="113"/>
      <c r="F1898" s="114"/>
    </row>
    <row r="1899" spans="2:6" s="5" customFormat="1">
      <c r="B1899" s="112"/>
      <c r="C1899" s="112"/>
      <c r="D1899" s="112"/>
      <c r="E1899" s="113"/>
      <c r="F1899" s="114"/>
    </row>
    <row r="1900" spans="2:6" s="5" customFormat="1">
      <c r="B1900" s="112"/>
      <c r="C1900" s="112"/>
      <c r="D1900" s="112"/>
      <c r="E1900" s="113"/>
      <c r="F1900" s="114"/>
    </row>
    <row r="1901" spans="2:6" s="5" customFormat="1">
      <c r="B1901" s="112"/>
      <c r="C1901" s="112"/>
      <c r="D1901" s="112"/>
      <c r="E1901" s="113"/>
      <c r="F1901" s="114"/>
    </row>
    <row r="1902" spans="2:6" s="5" customFormat="1">
      <c r="B1902" s="112"/>
      <c r="C1902" s="112"/>
      <c r="D1902" s="112"/>
      <c r="E1902" s="113"/>
      <c r="F1902" s="114"/>
    </row>
    <row r="1903" spans="2:6" s="5" customFormat="1">
      <c r="B1903" s="112"/>
      <c r="C1903" s="112"/>
      <c r="D1903" s="112"/>
      <c r="E1903" s="113"/>
      <c r="F1903" s="114"/>
    </row>
    <row r="1904" spans="2:6" s="5" customFormat="1">
      <c r="B1904" s="112"/>
      <c r="C1904" s="112"/>
      <c r="D1904" s="112"/>
      <c r="E1904" s="113"/>
      <c r="F1904" s="114"/>
    </row>
    <row r="1905" spans="2:6" s="5" customFormat="1">
      <c r="B1905" s="112"/>
      <c r="C1905" s="112"/>
      <c r="D1905" s="112"/>
      <c r="E1905" s="113"/>
      <c r="F1905" s="114"/>
    </row>
    <row r="1906" spans="2:6" s="5" customFormat="1">
      <c r="B1906" s="112"/>
      <c r="C1906" s="112"/>
      <c r="D1906" s="112"/>
      <c r="E1906" s="113"/>
      <c r="F1906" s="114"/>
    </row>
    <row r="1907" spans="2:6" s="5" customFormat="1">
      <c r="B1907" s="112"/>
      <c r="C1907" s="112"/>
      <c r="D1907" s="112"/>
      <c r="E1907" s="113"/>
      <c r="F1907" s="114"/>
    </row>
    <row r="1908" spans="2:6" s="5" customFormat="1">
      <c r="B1908" s="112"/>
      <c r="C1908" s="112"/>
      <c r="D1908" s="112"/>
      <c r="E1908" s="113"/>
      <c r="F1908" s="114"/>
    </row>
    <row r="1909" spans="2:6" s="5" customFormat="1">
      <c r="B1909" s="112"/>
      <c r="C1909" s="112"/>
      <c r="D1909" s="112"/>
      <c r="E1909" s="113"/>
      <c r="F1909" s="114"/>
    </row>
    <row r="1910" spans="2:6" s="5" customFormat="1">
      <c r="B1910" s="112"/>
      <c r="C1910" s="112"/>
      <c r="D1910" s="112"/>
      <c r="E1910" s="113"/>
      <c r="F1910" s="114"/>
    </row>
    <row r="1911" spans="2:6" s="5" customFormat="1">
      <c r="B1911" s="112"/>
      <c r="C1911" s="112"/>
      <c r="D1911" s="112"/>
      <c r="E1911" s="113"/>
      <c r="F1911" s="114"/>
    </row>
    <row r="1912" spans="2:6" s="5" customFormat="1">
      <c r="B1912" s="112"/>
      <c r="C1912" s="112"/>
      <c r="D1912" s="112"/>
      <c r="E1912" s="113"/>
      <c r="F1912" s="114"/>
    </row>
    <row r="1913" spans="2:6" s="5" customFormat="1">
      <c r="B1913" s="112"/>
      <c r="C1913" s="112"/>
      <c r="D1913" s="112"/>
      <c r="E1913" s="113"/>
      <c r="F1913" s="114"/>
    </row>
    <row r="1914" spans="2:6" s="5" customFormat="1">
      <c r="B1914" s="112"/>
      <c r="C1914" s="112"/>
      <c r="D1914" s="112"/>
      <c r="E1914" s="113"/>
      <c r="F1914" s="114"/>
    </row>
    <row r="1915" spans="2:6" s="5" customFormat="1">
      <c r="B1915" s="112"/>
      <c r="C1915" s="112"/>
      <c r="D1915" s="112"/>
      <c r="E1915" s="113"/>
      <c r="F1915" s="114"/>
    </row>
    <row r="1916" spans="2:6" s="5" customFormat="1">
      <c r="B1916" s="112"/>
      <c r="C1916" s="112"/>
      <c r="D1916" s="112"/>
      <c r="E1916" s="113"/>
      <c r="F1916" s="114"/>
    </row>
    <row r="1917" spans="2:6" s="5" customFormat="1">
      <c r="B1917" s="112"/>
      <c r="C1917" s="112"/>
      <c r="D1917" s="112"/>
      <c r="E1917" s="113"/>
      <c r="F1917" s="114"/>
    </row>
    <row r="1918" spans="2:6" s="5" customFormat="1">
      <c r="B1918" s="112"/>
      <c r="C1918" s="112"/>
      <c r="D1918" s="112"/>
      <c r="E1918" s="113"/>
      <c r="F1918" s="114"/>
    </row>
    <row r="1919" spans="2:6" s="5" customFormat="1">
      <c r="B1919" s="112"/>
      <c r="C1919" s="112"/>
      <c r="D1919" s="112"/>
      <c r="E1919" s="113"/>
      <c r="F1919" s="114"/>
    </row>
    <row r="1920" spans="2:6" s="5" customFormat="1">
      <c r="B1920" s="112"/>
      <c r="C1920" s="112"/>
      <c r="D1920" s="112"/>
      <c r="E1920" s="113"/>
      <c r="F1920" s="114"/>
    </row>
    <row r="1921" spans="2:6" s="5" customFormat="1">
      <c r="B1921" s="112"/>
      <c r="C1921" s="112"/>
      <c r="D1921" s="112"/>
      <c r="E1921" s="113"/>
      <c r="F1921" s="114"/>
    </row>
    <row r="1922" spans="2:6" s="5" customFormat="1">
      <c r="B1922" s="112"/>
      <c r="C1922" s="112"/>
      <c r="D1922" s="112"/>
      <c r="E1922" s="113"/>
      <c r="F1922" s="114"/>
    </row>
    <row r="1923" spans="2:6" s="5" customFormat="1">
      <c r="B1923" s="112"/>
      <c r="C1923" s="112"/>
      <c r="D1923" s="112"/>
      <c r="E1923" s="113"/>
      <c r="F1923" s="114"/>
    </row>
    <row r="1924" spans="2:6" s="5" customFormat="1">
      <c r="B1924" s="112"/>
      <c r="C1924" s="112"/>
      <c r="D1924" s="112"/>
      <c r="E1924" s="113"/>
      <c r="F1924" s="114"/>
    </row>
    <row r="1925" spans="2:6" s="5" customFormat="1">
      <c r="B1925" s="112"/>
      <c r="C1925" s="112"/>
      <c r="D1925" s="112"/>
      <c r="E1925" s="113"/>
      <c r="F1925" s="114"/>
    </row>
    <row r="1926" spans="2:6" s="5" customFormat="1">
      <c r="B1926" s="112"/>
      <c r="C1926" s="112"/>
      <c r="D1926" s="112"/>
      <c r="E1926" s="113"/>
      <c r="F1926" s="114"/>
    </row>
    <row r="1927" spans="2:6" s="5" customFormat="1">
      <c r="B1927" s="112"/>
      <c r="C1927" s="112"/>
      <c r="D1927" s="112"/>
      <c r="E1927" s="113"/>
      <c r="F1927" s="114"/>
    </row>
    <row r="1928" spans="2:6" s="5" customFormat="1">
      <c r="B1928" s="112"/>
      <c r="C1928" s="112"/>
      <c r="D1928" s="112"/>
      <c r="E1928" s="113"/>
      <c r="F1928" s="114"/>
    </row>
    <row r="1929" spans="2:6" s="5" customFormat="1">
      <c r="B1929" s="112"/>
      <c r="C1929" s="112"/>
      <c r="D1929" s="112"/>
      <c r="E1929" s="113"/>
      <c r="F1929" s="114"/>
    </row>
    <row r="1930" spans="2:6" s="5" customFormat="1">
      <c r="B1930" s="112"/>
      <c r="C1930" s="112"/>
      <c r="D1930" s="112"/>
      <c r="E1930" s="113"/>
      <c r="F1930" s="114"/>
    </row>
    <row r="1931" spans="2:6" s="5" customFormat="1">
      <c r="B1931" s="112"/>
      <c r="C1931" s="112"/>
      <c r="D1931" s="112"/>
      <c r="E1931" s="113"/>
      <c r="F1931" s="114"/>
    </row>
    <row r="1932" spans="2:6" s="5" customFormat="1">
      <c r="B1932" s="112"/>
      <c r="C1932" s="112"/>
      <c r="D1932" s="112"/>
      <c r="E1932" s="113"/>
      <c r="F1932" s="114"/>
    </row>
    <row r="1933" spans="2:6" s="5" customFormat="1">
      <c r="B1933" s="112"/>
      <c r="C1933" s="112"/>
      <c r="D1933" s="112"/>
      <c r="E1933" s="113"/>
      <c r="F1933" s="114"/>
    </row>
    <row r="1934" spans="2:6" s="5" customFormat="1">
      <c r="B1934" s="112"/>
      <c r="C1934" s="112"/>
      <c r="D1934" s="112"/>
      <c r="E1934" s="113"/>
      <c r="F1934" s="114"/>
    </row>
    <row r="1935" spans="2:6" s="5" customFormat="1">
      <c r="B1935" s="112"/>
      <c r="C1935" s="112"/>
      <c r="D1935" s="112"/>
      <c r="E1935" s="113"/>
      <c r="F1935" s="114"/>
    </row>
    <row r="1936" spans="2:6" s="5" customFormat="1">
      <c r="B1936" s="112"/>
      <c r="C1936" s="112"/>
      <c r="D1936" s="112"/>
      <c r="E1936" s="113"/>
      <c r="F1936" s="114"/>
    </row>
    <row r="1937" spans="2:6" s="5" customFormat="1">
      <c r="B1937" s="112"/>
      <c r="C1937" s="112"/>
      <c r="D1937" s="112"/>
      <c r="E1937" s="113"/>
      <c r="F1937" s="114"/>
    </row>
    <row r="1938" spans="2:6" s="5" customFormat="1">
      <c r="B1938" s="112"/>
      <c r="C1938" s="112"/>
      <c r="D1938" s="112"/>
      <c r="E1938" s="113"/>
      <c r="F1938" s="114"/>
    </row>
    <row r="1939" spans="2:6" s="5" customFormat="1">
      <c r="B1939" s="112"/>
      <c r="C1939" s="112"/>
      <c r="D1939" s="112"/>
      <c r="E1939" s="113"/>
      <c r="F1939" s="114"/>
    </row>
    <row r="1940" spans="2:6" s="5" customFormat="1">
      <c r="B1940" s="112"/>
      <c r="C1940" s="112"/>
      <c r="D1940" s="112"/>
      <c r="E1940" s="113"/>
      <c r="F1940" s="114"/>
    </row>
    <row r="1941" spans="2:6" s="5" customFormat="1">
      <c r="B1941" s="112"/>
      <c r="C1941" s="112"/>
      <c r="D1941" s="112"/>
      <c r="E1941" s="113"/>
      <c r="F1941" s="114"/>
    </row>
    <row r="1942" spans="2:6" s="5" customFormat="1">
      <c r="B1942" s="112"/>
      <c r="C1942" s="112"/>
      <c r="D1942" s="112"/>
      <c r="E1942" s="113"/>
      <c r="F1942" s="114"/>
    </row>
    <row r="1943" spans="2:6" s="5" customFormat="1">
      <c r="B1943" s="112"/>
      <c r="C1943" s="112"/>
      <c r="D1943" s="112"/>
      <c r="E1943" s="113"/>
      <c r="F1943" s="114"/>
    </row>
    <row r="1944" spans="2:6" s="5" customFormat="1">
      <c r="B1944" s="112"/>
      <c r="C1944" s="112"/>
      <c r="D1944" s="112"/>
      <c r="E1944" s="113"/>
      <c r="F1944" s="114"/>
    </row>
    <row r="1945" spans="2:6" s="5" customFormat="1">
      <c r="B1945" s="112"/>
      <c r="C1945" s="112"/>
      <c r="D1945" s="112"/>
      <c r="E1945" s="113"/>
      <c r="F1945" s="114"/>
    </row>
    <row r="1946" spans="2:6" s="5" customFormat="1">
      <c r="B1946" s="112"/>
      <c r="C1946" s="112"/>
      <c r="D1946" s="112"/>
      <c r="E1946" s="113"/>
      <c r="F1946" s="114"/>
    </row>
    <row r="1947" spans="2:6" s="5" customFormat="1">
      <c r="B1947" s="112"/>
      <c r="C1947" s="112"/>
      <c r="D1947" s="112"/>
      <c r="E1947" s="113"/>
      <c r="F1947" s="114"/>
    </row>
    <row r="1948" spans="2:6" s="5" customFormat="1">
      <c r="B1948" s="112"/>
      <c r="C1948" s="112"/>
      <c r="D1948" s="112"/>
      <c r="E1948" s="113"/>
      <c r="F1948" s="114"/>
    </row>
    <row r="1949" spans="2:6" s="5" customFormat="1">
      <c r="B1949" s="112"/>
      <c r="C1949" s="112"/>
      <c r="D1949" s="112"/>
      <c r="E1949" s="113"/>
      <c r="F1949" s="114"/>
    </row>
    <row r="1950" spans="2:6" s="5" customFormat="1">
      <c r="B1950" s="112"/>
      <c r="C1950" s="112"/>
      <c r="D1950" s="112"/>
      <c r="E1950" s="113"/>
      <c r="F1950" s="114"/>
    </row>
    <row r="1951" spans="2:6" s="5" customFormat="1">
      <c r="B1951" s="112"/>
      <c r="C1951" s="112"/>
      <c r="D1951" s="112"/>
      <c r="E1951" s="113"/>
      <c r="F1951" s="114"/>
    </row>
    <row r="1952" spans="2:6" s="5" customFormat="1">
      <c r="B1952" s="112"/>
      <c r="C1952" s="112"/>
      <c r="D1952" s="112"/>
      <c r="E1952" s="113"/>
      <c r="F1952" s="114"/>
    </row>
    <row r="1953" spans="2:6" s="5" customFormat="1">
      <c r="B1953" s="112"/>
      <c r="C1953" s="112"/>
      <c r="D1953" s="112"/>
      <c r="E1953" s="113"/>
      <c r="F1953" s="114"/>
    </row>
    <row r="1954" spans="2:6" s="5" customFormat="1">
      <c r="B1954" s="112"/>
      <c r="C1954" s="112"/>
      <c r="D1954" s="112"/>
      <c r="E1954" s="113"/>
      <c r="F1954" s="114"/>
    </row>
    <row r="1955" spans="2:6" s="5" customFormat="1">
      <c r="B1955" s="112"/>
      <c r="C1955" s="112"/>
      <c r="D1955" s="112"/>
      <c r="E1955" s="113"/>
      <c r="F1955" s="114"/>
    </row>
    <row r="1956" spans="2:6" s="5" customFormat="1">
      <c r="B1956" s="112"/>
      <c r="C1956" s="112"/>
      <c r="D1956" s="112"/>
      <c r="E1956" s="113"/>
      <c r="F1956" s="114"/>
    </row>
    <row r="1957" spans="2:6" s="5" customFormat="1">
      <c r="B1957" s="112"/>
      <c r="C1957" s="112"/>
      <c r="D1957" s="112"/>
      <c r="E1957" s="113"/>
      <c r="F1957" s="114"/>
    </row>
    <row r="1958" spans="2:6" s="5" customFormat="1">
      <c r="B1958" s="112"/>
      <c r="C1958" s="112"/>
      <c r="D1958" s="112"/>
      <c r="E1958" s="113"/>
      <c r="F1958" s="114"/>
    </row>
    <row r="1959" spans="2:6" s="5" customFormat="1">
      <c r="B1959" s="112"/>
      <c r="C1959" s="112"/>
      <c r="D1959" s="112"/>
      <c r="E1959" s="113"/>
      <c r="F1959" s="114"/>
    </row>
    <row r="1960" spans="2:6" s="5" customFormat="1">
      <c r="B1960" s="112"/>
      <c r="C1960" s="112"/>
      <c r="D1960" s="112"/>
      <c r="E1960" s="113"/>
      <c r="F1960" s="114"/>
    </row>
    <row r="1961" spans="2:6" s="5" customFormat="1">
      <c r="B1961" s="112"/>
      <c r="C1961" s="112"/>
      <c r="D1961" s="112"/>
      <c r="E1961" s="113"/>
      <c r="F1961" s="114"/>
    </row>
    <row r="1962" spans="2:6" s="5" customFormat="1">
      <c r="B1962" s="112"/>
      <c r="C1962" s="112"/>
      <c r="D1962" s="112"/>
      <c r="E1962" s="113"/>
      <c r="F1962" s="114"/>
    </row>
    <row r="1963" spans="2:6" s="5" customFormat="1">
      <c r="B1963" s="112"/>
      <c r="C1963" s="112"/>
      <c r="D1963" s="112"/>
      <c r="E1963" s="113"/>
      <c r="F1963" s="114"/>
    </row>
    <row r="1964" spans="2:6" s="5" customFormat="1">
      <c r="B1964" s="112"/>
      <c r="C1964" s="112"/>
      <c r="D1964" s="112"/>
      <c r="E1964" s="113"/>
      <c r="F1964" s="114"/>
    </row>
    <row r="1965" spans="2:6" s="5" customFormat="1">
      <c r="B1965" s="112"/>
      <c r="C1965" s="112"/>
      <c r="D1965" s="112"/>
      <c r="E1965" s="113"/>
      <c r="F1965" s="114"/>
    </row>
    <row r="1966" spans="2:6" s="5" customFormat="1">
      <c r="B1966" s="112"/>
      <c r="C1966" s="112"/>
      <c r="D1966" s="112"/>
      <c r="E1966" s="113"/>
      <c r="F1966" s="114"/>
    </row>
    <row r="1967" spans="2:6" s="5" customFormat="1">
      <c r="B1967" s="112"/>
      <c r="C1967" s="112"/>
      <c r="D1967" s="112"/>
      <c r="E1967" s="113"/>
      <c r="F1967" s="114"/>
    </row>
    <row r="1968" spans="2:6" s="5" customFormat="1">
      <c r="B1968" s="112"/>
      <c r="C1968" s="112"/>
      <c r="D1968" s="112"/>
      <c r="E1968" s="113"/>
      <c r="F1968" s="114"/>
    </row>
    <row r="1969" spans="2:6" s="5" customFormat="1">
      <c r="B1969" s="112"/>
      <c r="C1969" s="112"/>
      <c r="D1969" s="112"/>
      <c r="E1969" s="113"/>
      <c r="F1969" s="114"/>
    </row>
    <row r="1970" spans="2:6" s="5" customFormat="1">
      <c r="B1970" s="112"/>
      <c r="C1970" s="112"/>
      <c r="D1970" s="112"/>
      <c r="E1970" s="113"/>
      <c r="F1970" s="114"/>
    </row>
    <row r="1971" spans="2:6" s="5" customFormat="1">
      <c r="B1971" s="112"/>
      <c r="C1971" s="112"/>
      <c r="D1971" s="112"/>
      <c r="E1971" s="113"/>
      <c r="F1971" s="114"/>
    </row>
    <row r="1972" spans="2:6" s="5" customFormat="1">
      <c r="B1972" s="112"/>
      <c r="C1972" s="112"/>
      <c r="D1972" s="112"/>
      <c r="E1972" s="113"/>
      <c r="F1972" s="114"/>
    </row>
    <row r="1973" spans="2:6" s="5" customFormat="1">
      <c r="B1973" s="112"/>
      <c r="C1973" s="112"/>
      <c r="D1973" s="112"/>
      <c r="E1973" s="113"/>
      <c r="F1973" s="114"/>
    </row>
    <row r="1974" spans="2:6" s="5" customFormat="1">
      <c r="B1974" s="112"/>
      <c r="C1974" s="112"/>
      <c r="D1974" s="112"/>
      <c r="E1974" s="113"/>
      <c r="F1974" s="114"/>
    </row>
    <row r="1975" spans="2:6" s="5" customFormat="1">
      <c r="B1975" s="112"/>
      <c r="C1975" s="112"/>
      <c r="D1975" s="112"/>
      <c r="E1975" s="113"/>
      <c r="F1975" s="114"/>
    </row>
    <row r="1976" spans="2:6" s="5" customFormat="1">
      <c r="B1976" s="112"/>
      <c r="C1976" s="112"/>
      <c r="D1976" s="112"/>
      <c r="E1976" s="113"/>
      <c r="F1976" s="114"/>
    </row>
    <row r="1977" spans="2:6" s="5" customFormat="1">
      <c r="B1977" s="112"/>
      <c r="C1977" s="112"/>
      <c r="D1977" s="112"/>
      <c r="E1977" s="113"/>
      <c r="F1977" s="114"/>
    </row>
    <row r="1978" spans="2:6" s="5" customFormat="1">
      <c r="B1978" s="112"/>
      <c r="C1978" s="112"/>
      <c r="D1978" s="112"/>
      <c r="E1978" s="113"/>
      <c r="F1978" s="114"/>
    </row>
    <row r="1979" spans="2:6" s="5" customFormat="1">
      <c r="B1979" s="112"/>
      <c r="C1979" s="112"/>
      <c r="D1979" s="112"/>
      <c r="E1979" s="113"/>
      <c r="F1979" s="114"/>
    </row>
    <row r="1980" spans="2:6" s="5" customFormat="1">
      <c r="B1980" s="112"/>
      <c r="C1980" s="112"/>
      <c r="D1980" s="112"/>
      <c r="E1980" s="113"/>
      <c r="F1980" s="114"/>
    </row>
    <row r="1981" spans="2:6" s="5" customFormat="1">
      <c r="B1981" s="112"/>
      <c r="C1981" s="112"/>
      <c r="D1981" s="112"/>
      <c r="E1981" s="113"/>
      <c r="F1981" s="114"/>
    </row>
    <row r="1982" spans="2:6" s="5" customFormat="1">
      <c r="B1982" s="112"/>
      <c r="C1982" s="112"/>
      <c r="D1982" s="112"/>
      <c r="E1982" s="113"/>
      <c r="F1982" s="114"/>
    </row>
    <row r="1983" spans="2:6" s="5" customFormat="1">
      <c r="B1983" s="112"/>
      <c r="C1983" s="112"/>
      <c r="D1983" s="112"/>
      <c r="E1983" s="113"/>
      <c r="F1983" s="114"/>
    </row>
    <row r="1984" spans="2:6" s="5" customFormat="1">
      <c r="B1984" s="112"/>
      <c r="C1984" s="112"/>
      <c r="D1984" s="112"/>
      <c r="E1984" s="113"/>
      <c r="F1984" s="114"/>
    </row>
    <row r="1985" spans="2:6" s="5" customFormat="1">
      <c r="B1985" s="112"/>
      <c r="C1985" s="112"/>
      <c r="D1985" s="112"/>
      <c r="E1985" s="113"/>
      <c r="F1985" s="114"/>
    </row>
    <row r="1986" spans="2:6" s="5" customFormat="1">
      <c r="B1986" s="112"/>
      <c r="C1986" s="112"/>
      <c r="D1986" s="112"/>
      <c r="E1986" s="113"/>
      <c r="F1986" s="114"/>
    </row>
    <row r="1987" spans="2:6" s="5" customFormat="1">
      <c r="B1987" s="112"/>
      <c r="C1987" s="112"/>
      <c r="D1987" s="112"/>
      <c r="E1987" s="113"/>
      <c r="F1987" s="114"/>
    </row>
    <row r="1988" spans="2:6" s="5" customFormat="1">
      <c r="B1988" s="112"/>
      <c r="C1988" s="112"/>
      <c r="D1988" s="112"/>
      <c r="E1988" s="113"/>
      <c r="F1988" s="114"/>
    </row>
    <row r="1989" spans="2:6" s="5" customFormat="1">
      <c r="B1989" s="112"/>
      <c r="C1989" s="112"/>
      <c r="D1989" s="112"/>
      <c r="E1989" s="113"/>
      <c r="F1989" s="114"/>
    </row>
    <row r="1990" spans="2:6" s="5" customFormat="1">
      <c r="B1990" s="112"/>
      <c r="C1990" s="112"/>
      <c r="D1990" s="112"/>
      <c r="E1990" s="113"/>
      <c r="F1990" s="114"/>
    </row>
    <row r="1991" spans="2:6" s="5" customFormat="1">
      <c r="B1991" s="112"/>
      <c r="C1991" s="112"/>
      <c r="D1991" s="112"/>
      <c r="E1991" s="113"/>
      <c r="F1991" s="114"/>
    </row>
    <row r="1992" spans="2:6" s="5" customFormat="1">
      <c r="B1992" s="112"/>
      <c r="C1992" s="112"/>
      <c r="D1992" s="112"/>
      <c r="E1992" s="113"/>
      <c r="F1992" s="114"/>
    </row>
    <row r="1993" spans="2:6" s="5" customFormat="1">
      <c r="B1993" s="112"/>
      <c r="C1993" s="112"/>
      <c r="D1993" s="112"/>
      <c r="E1993" s="113"/>
      <c r="F1993" s="114"/>
    </row>
    <row r="1994" spans="2:6" s="5" customFormat="1">
      <c r="B1994" s="112"/>
      <c r="C1994" s="112"/>
      <c r="D1994" s="112"/>
      <c r="E1994" s="113"/>
      <c r="F1994" s="114"/>
    </row>
    <row r="1995" spans="2:6" s="5" customFormat="1">
      <c r="B1995" s="112"/>
      <c r="C1995" s="112"/>
      <c r="D1995" s="112"/>
      <c r="E1995" s="113"/>
      <c r="F1995" s="114"/>
    </row>
    <row r="1996" spans="2:6" s="5" customFormat="1">
      <c r="B1996" s="112"/>
      <c r="C1996" s="112"/>
      <c r="D1996" s="112"/>
      <c r="E1996" s="113"/>
      <c r="F1996" s="114"/>
    </row>
    <row r="1997" spans="2:6" s="5" customFormat="1">
      <c r="B1997" s="112"/>
      <c r="C1997" s="112"/>
      <c r="D1997" s="112"/>
      <c r="E1997" s="113"/>
      <c r="F1997" s="114"/>
    </row>
    <row r="1998" spans="2:6" s="5" customFormat="1">
      <c r="B1998" s="112"/>
      <c r="C1998" s="112"/>
      <c r="D1998" s="112"/>
      <c r="E1998" s="113"/>
      <c r="F1998" s="114"/>
    </row>
    <row r="1999" spans="2:6" s="5" customFormat="1">
      <c r="B1999" s="112"/>
      <c r="C1999" s="112"/>
      <c r="D1999" s="112"/>
      <c r="E1999" s="113"/>
      <c r="F1999" s="114"/>
    </row>
    <row r="2000" spans="2:6" s="5" customFormat="1">
      <c r="B2000" s="112"/>
      <c r="C2000" s="112"/>
      <c r="D2000" s="112"/>
      <c r="E2000" s="113"/>
      <c r="F2000" s="114"/>
    </row>
    <row r="2001" spans="2:6" s="5" customFormat="1">
      <c r="B2001" s="112"/>
      <c r="C2001" s="112"/>
      <c r="D2001" s="112"/>
      <c r="E2001" s="113"/>
      <c r="F2001" s="114"/>
    </row>
    <row r="2002" spans="2:6" s="5" customFormat="1">
      <c r="B2002" s="112"/>
      <c r="C2002" s="112"/>
      <c r="D2002" s="112"/>
      <c r="E2002" s="113"/>
      <c r="F2002" s="114"/>
    </row>
    <row r="2003" spans="2:6" s="5" customFormat="1">
      <c r="B2003" s="112"/>
      <c r="C2003" s="112"/>
      <c r="D2003" s="112"/>
      <c r="E2003" s="113"/>
      <c r="F2003" s="114"/>
    </row>
    <row r="2004" spans="2:6" s="5" customFormat="1">
      <c r="B2004" s="112"/>
      <c r="C2004" s="112"/>
      <c r="D2004" s="112"/>
      <c r="E2004" s="113"/>
      <c r="F2004" s="114"/>
    </row>
    <row r="2005" spans="2:6" s="5" customFormat="1">
      <c r="B2005" s="112"/>
      <c r="C2005" s="112"/>
      <c r="D2005" s="112"/>
      <c r="E2005" s="113"/>
      <c r="F2005" s="114"/>
    </row>
    <row r="2006" spans="2:6" s="5" customFormat="1">
      <c r="B2006" s="112"/>
      <c r="C2006" s="112"/>
      <c r="D2006" s="112"/>
      <c r="E2006" s="113"/>
      <c r="F2006" s="114"/>
    </row>
    <row r="2007" spans="2:6" s="5" customFormat="1">
      <c r="B2007" s="112"/>
      <c r="C2007" s="112"/>
      <c r="D2007" s="112"/>
      <c r="E2007" s="113"/>
      <c r="F2007" s="114"/>
    </row>
    <row r="2008" spans="2:6" s="5" customFormat="1">
      <c r="B2008" s="112"/>
      <c r="C2008" s="112"/>
      <c r="D2008" s="112"/>
      <c r="E2008" s="113"/>
      <c r="F2008" s="114"/>
    </row>
    <row r="2009" spans="2:6" s="5" customFormat="1">
      <c r="B2009" s="112"/>
      <c r="C2009" s="112"/>
      <c r="D2009" s="112"/>
      <c r="E2009" s="113"/>
      <c r="F2009" s="114"/>
    </row>
    <row r="2010" spans="2:6" s="5" customFormat="1">
      <c r="B2010" s="112"/>
      <c r="C2010" s="112"/>
      <c r="D2010" s="112"/>
      <c r="E2010" s="113"/>
      <c r="F2010" s="114"/>
    </row>
    <row r="2011" spans="2:6" s="5" customFormat="1">
      <c r="B2011" s="112"/>
      <c r="C2011" s="112"/>
      <c r="D2011" s="112"/>
      <c r="E2011" s="113"/>
      <c r="F2011" s="114"/>
    </row>
    <row r="2012" spans="2:6" s="5" customFormat="1">
      <c r="B2012" s="112"/>
      <c r="C2012" s="112"/>
      <c r="D2012" s="112"/>
      <c r="E2012" s="113"/>
      <c r="F2012" s="114"/>
    </row>
    <row r="2013" spans="2:6" s="5" customFormat="1">
      <c r="B2013" s="112"/>
      <c r="C2013" s="112"/>
      <c r="D2013" s="112"/>
      <c r="E2013" s="113"/>
      <c r="F2013" s="114"/>
    </row>
    <row r="2014" spans="2:6" s="5" customFormat="1">
      <c r="B2014" s="112"/>
      <c r="C2014" s="112"/>
      <c r="D2014" s="112"/>
      <c r="E2014" s="113"/>
      <c r="F2014" s="114"/>
    </row>
    <row r="2015" spans="2:6" s="5" customFormat="1">
      <c r="B2015" s="112"/>
      <c r="C2015" s="112"/>
      <c r="D2015" s="112"/>
      <c r="E2015" s="113"/>
      <c r="F2015" s="114"/>
    </row>
    <row r="2016" spans="2:6" s="5" customFormat="1">
      <c r="B2016" s="112"/>
      <c r="C2016" s="112"/>
      <c r="D2016" s="112"/>
      <c r="E2016" s="113"/>
      <c r="F2016" s="114"/>
    </row>
    <row r="2017" spans="2:6" s="5" customFormat="1">
      <c r="B2017" s="112"/>
      <c r="C2017" s="112"/>
      <c r="D2017" s="112"/>
      <c r="E2017" s="113"/>
      <c r="F2017" s="114"/>
    </row>
    <row r="2018" spans="2:6" s="5" customFormat="1">
      <c r="B2018" s="112"/>
      <c r="C2018" s="112"/>
      <c r="D2018" s="112"/>
      <c r="E2018" s="113"/>
      <c r="F2018" s="114"/>
    </row>
    <row r="2019" spans="2:6" s="5" customFormat="1">
      <c r="B2019" s="112"/>
      <c r="C2019" s="112"/>
      <c r="D2019" s="112"/>
      <c r="E2019" s="113"/>
      <c r="F2019" s="114"/>
    </row>
    <row r="2020" spans="2:6" s="5" customFormat="1">
      <c r="B2020" s="112"/>
      <c r="C2020" s="112"/>
      <c r="D2020" s="112"/>
      <c r="E2020" s="113"/>
      <c r="F2020" s="114"/>
    </row>
    <row r="2021" spans="2:6" s="5" customFormat="1">
      <c r="B2021" s="112"/>
      <c r="C2021" s="112"/>
      <c r="D2021" s="112"/>
      <c r="E2021" s="113"/>
      <c r="F2021" s="114"/>
    </row>
    <row r="2022" spans="2:6" s="5" customFormat="1">
      <c r="B2022" s="112"/>
      <c r="C2022" s="112"/>
      <c r="D2022" s="112"/>
      <c r="E2022" s="113"/>
      <c r="F2022" s="114"/>
    </row>
    <row r="2023" spans="2:6" s="5" customFormat="1">
      <c r="B2023" s="112"/>
      <c r="C2023" s="112"/>
      <c r="D2023" s="112"/>
      <c r="E2023" s="113"/>
      <c r="F2023" s="114"/>
    </row>
    <row r="2024" spans="2:6" s="5" customFormat="1">
      <c r="B2024" s="112"/>
      <c r="C2024" s="112"/>
      <c r="D2024" s="112"/>
      <c r="E2024" s="113"/>
      <c r="F2024" s="114"/>
    </row>
    <row r="2025" spans="2:6" s="5" customFormat="1">
      <c r="B2025" s="112"/>
      <c r="C2025" s="112"/>
      <c r="D2025" s="112"/>
      <c r="E2025" s="113"/>
      <c r="F2025" s="114"/>
    </row>
    <row r="2026" spans="2:6" s="5" customFormat="1">
      <c r="B2026" s="112"/>
      <c r="C2026" s="112"/>
      <c r="D2026" s="112"/>
      <c r="E2026" s="113"/>
      <c r="F2026" s="114"/>
    </row>
    <row r="2027" spans="2:6" s="5" customFormat="1">
      <c r="B2027" s="112"/>
      <c r="C2027" s="112"/>
      <c r="D2027" s="112"/>
      <c r="E2027" s="113"/>
      <c r="F2027" s="114"/>
    </row>
    <row r="2028" spans="2:6" s="5" customFormat="1">
      <c r="B2028" s="112"/>
      <c r="C2028" s="112"/>
      <c r="D2028" s="112"/>
      <c r="E2028" s="113"/>
      <c r="F2028" s="114"/>
    </row>
    <row r="2029" spans="2:6" s="5" customFormat="1">
      <c r="B2029" s="112"/>
      <c r="C2029" s="112"/>
      <c r="D2029" s="112"/>
      <c r="E2029" s="113"/>
      <c r="F2029" s="114"/>
    </row>
    <row r="2030" spans="2:6" s="5" customFormat="1">
      <c r="B2030" s="112"/>
      <c r="C2030" s="112"/>
      <c r="D2030" s="112"/>
      <c r="E2030" s="113"/>
      <c r="F2030" s="114"/>
    </row>
    <row r="2031" spans="2:6" s="5" customFormat="1">
      <c r="B2031" s="112"/>
      <c r="C2031" s="112"/>
      <c r="D2031" s="112"/>
      <c r="E2031" s="113"/>
      <c r="F2031" s="114"/>
    </row>
    <row r="2032" spans="2:6" s="5" customFormat="1">
      <c r="B2032" s="112"/>
      <c r="C2032" s="112"/>
      <c r="D2032" s="112"/>
      <c r="E2032" s="113"/>
      <c r="F2032" s="114"/>
    </row>
    <row r="2033" spans="2:6" s="5" customFormat="1">
      <c r="B2033" s="112"/>
      <c r="C2033" s="112"/>
      <c r="D2033" s="112"/>
      <c r="E2033" s="113"/>
      <c r="F2033" s="114"/>
    </row>
    <row r="2034" spans="2:6" s="5" customFormat="1">
      <c r="B2034" s="112"/>
      <c r="C2034" s="112"/>
      <c r="D2034" s="112"/>
      <c r="E2034" s="113"/>
      <c r="F2034" s="114"/>
    </row>
    <row r="2035" spans="2:6" s="5" customFormat="1">
      <c r="B2035" s="112"/>
      <c r="C2035" s="112"/>
      <c r="D2035" s="112"/>
      <c r="E2035" s="113"/>
      <c r="F2035" s="114"/>
    </row>
    <row r="2036" spans="2:6" s="5" customFormat="1">
      <c r="B2036" s="112"/>
      <c r="C2036" s="112"/>
      <c r="D2036" s="112"/>
      <c r="E2036" s="113"/>
      <c r="F2036" s="114"/>
    </row>
    <row r="2037" spans="2:6" s="5" customFormat="1">
      <c r="B2037" s="112"/>
      <c r="C2037" s="112"/>
      <c r="D2037" s="112"/>
      <c r="E2037" s="113"/>
      <c r="F2037" s="114"/>
    </row>
    <row r="2038" spans="2:6" s="5" customFormat="1">
      <c r="B2038" s="112"/>
      <c r="C2038" s="112"/>
      <c r="D2038" s="112"/>
      <c r="E2038" s="113"/>
      <c r="F2038" s="114"/>
    </row>
    <row r="2039" spans="2:6" s="5" customFormat="1">
      <c r="B2039" s="112"/>
      <c r="C2039" s="112"/>
      <c r="D2039" s="112"/>
      <c r="E2039" s="113"/>
      <c r="F2039" s="114"/>
    </row>
    <row r="2040" spans="2:6" s="5" customFormat="1">
      <c r="B2040" s="112"/>
      <c r="C2040" s="112"/>
      <c r="D2040" s="112"/>
      <c r="E2040" s="113"/>
      <c r="F2040" s="114"/>
    </row>
    <row r="2041" spans="2:6" s="5" customFormat="1">
      <c r="B2041" s="112"/>
      <c r="C2041" s="112"/>
      <c r="D2041" s="112"/>
      <c r="E2041" s="113"/>
      <c r="F2041" s="114"/>
    </row>
    <row r="2042" spans="2:6" s="5" customFormat="1">
      <c r="B2042" s="112"/>
      <c r="C2042" s="112"/>
      <c r="D2042" s="112"/>
      <c r="E2042" s="113"/>
      <c r="F2042" s="114"/>
    </row>
    <row r="2043" spans="2:6" s="5" customFormat="1">
      <c r="B2043" s="112"/>
      <c r="C2043" s="112"/>
      <c r="D2043" s="112"/>
      <c r="E2043" s="113"/>
      <c r="F2043" s="114"/>
    </row>
    <row r="2044" spans="2:6" s="5" customFormat="1">
      <c r="B2044" s="112"/>
      <c r="C2044" s="112"/>
      <c r="D2044" s="112"/>
      <c r="E2044" s="113"/>
      <c r="F2044" s="114"/>
    </row>
    <row r="2045" spans="2:6" s="5" customFormat="1">
      <c r="B2045" s="112"/>
      <c r="C2045" s="112"/>
      <c r="D2045" s="112"/>
      <c r="E2045" s="113"/>
      <c r="F2045" s="114"/>
    </row>
    <row r="2046" spans="2:6" s="5" customFormat="1">
      <c r="B2046" s="112"/>
      <c r="C2046" s="112"/>
      <c r="D2046" s="112"/>
      <c r="E2046" s="113"/>
      <c r="F2046" s="114"/>
    </row>
    <row r="2047" spans="2:6" s="5" customFormat="1">
      <c r="B2047" s="112"/>
      <c r="C2047" s="112"/>
      <c r="D2047" s="112"/>
      <c r="E2047" s="113"/>
      <c r="F2047" s="114"/>
    </row>
    <row r="2048" spans="2:6" s="5" customFormat="1">
      <c r="B2048" s="112"/>
      <c r="C2048" s="112"/>
      <c r="D2048" s="112"/>
      <c r="E2048" s="113"/>
      <c r="F2048" s="114"/>
    </row>
    <row r="2049" spans="2:6" s="5" customFormat="1">
      <c r="B2049" s="112"/>
      <c r="C2049" s="112"/>
      <c r="D2049" s="112"/>
      <c r="E2049" s="113"/>
      <c r="F2049" s="114"/>
    </row>
    <row r="2050" spans="2:6" s="5" customFormat="1">
      <c r="B2050" s="112"/>
      <c r="C2050" s="112"/>
      <c r="D2050" s="112"/>
      <c r="E2050" s="113"/>
      <c r="F2050" s="114"/>
    </row>
    <row r="2051" spans="2:6" s="5" customFormat="1">
      <c r="B2051" s="112"/>
      <c r="C2051" s="112"/>
      <c r="D2051" s="112"/>
      <c r="E2051" s="113"/>
      <c r="F2051" s="114"/>
    </row>
    <row r="2052" spans="2:6" s="5" customFormat="1">
      <c r="B2052" s="112"/>
      <c r="C2052" s="112"/>
      <c r="D2052" s="112"/>
      <c r="E2052" s="113"/>
      <c r="F2052" s="114"/>
    </row>
    <row r="2053" spans="2:6" s="5" customFormat="1">
      <c r="B2053" s="112"/>
      <c r="C2053" s="112"/>
      <c r="D2053" s="112"/>
      <c r="E2053" s="113"/>
      <c r="F2053" s="114"/>
    </row>
    <row r="2054" spans="2:6" s="5" customFormat="1">
      <c r="B2054" s="112"/>
      <c r="C2054" s="112"/>
      <c r="D2054" s="112"/>
      <c r="E2054" s="113"/>
      <c r="F2054" s="114"/>
    </row>
    <row r="2055" spans="2:6" s="5" customFormat="1">
      <c r="B2055" s="112"/>
      <c r="C2055" s="112"/>
      <c r="D2055" s="112"/>
      <c r="E2055" s="113"/>
      <c r="F2055" s="114"/>
    </row>
    <row r="2056" spans="2:6" s="5" customFormat="1">
      <c r="B2056" s="112"/>
      <c r="C2056" s="112"/>
      <c r="D2056" s="112"/>
      <c r="E2056" s="113"/>
      <c r="F2056" s="114"/>
    </row>
    <row r="2057" spans="2:6" s="5" customFormat="1">
      <c r="B2057" s="112"/>
      <c r="C2057" s="112"/>
      <c r="D2057" s="112"/>
      <c r="E2057" s="113"/>
      <c r="F2057" s="114"/>
    </row>
    <row r="2058" spans="2:6" s="5" customFormat="1">
      <c r="B2058" s="112"/>
      <c r="C2058" s="112"/>
      <c r="D2058" s="112"/>
      <c r="E2058" s="113"/>
      <c r="F2058" s="114"/>
    </row>
    <row r="2059" spans="2:6" s="5" customFormat="1">
      <c r="B2059" s="112"/>
      <c r="C2059" s="112"/>
      <c r="D2059" s="112"/>
      <c r="E2059" s="113"/>
      <c r="F2059" s="114"/>
    </row>
    <row r="2060" spans="2:6" s="5" customFormat="1">
      <c r="B2060" s="112"/>
      <c r="C2060" s="112"/>
      <c r="D2060" s="112"/>
      <c r="E2060" s="113"/>
      <c r="F2060" s="114"/>
    </row>
    <row r="2061" spans="2:6" s="5" customFormat="1">
      <c r="B2061" s="112"/>
      <c r="C2061" s="112"/>
      <c r="D2061" s="112"/>
      <c r="E2061" s="113"/>
      <c r="F2061" s="114"/>
    </row>
    <row r="2062" spans="2:6" s="5" customFormat="1">
      <c r="B2062" s="112"/>
      <c r="C2062" s="112"/>
      <c r="D2062" s="112"/>
      <c r="E2062" s="113"/>
      <c r="F2062" s="114"/>
    </row>
    <row r="2063" spans="2:6" s="5" customFormat="1">
      <c r="B2063" s="112"/>
      <c r="C2063" s="112"/>
      <c r="D2063" s="112"/>
      <c r="E2063" s="113"/>
      <c r="F2063" s="114"/>
    </row>
    <row r="2064" spans="2:6" s="5" customFormat="1">
      <c r="B2064" s="112"/>
      <c r="C2064" s="112"/>
      <c r="D2064" s="112"/>
      <c r="E2064" s="113"/>
      <c r="F2064" s="114"/>
    </row>
    <row r="2065" spans="2:6" s="5" customFormat="1">
      <c r="B2065" s="112"/>
      <c r="C2065" s="112"/>
      <c r="D2065" s="112"/>
      <c r="E2065" s="113"/>
      <c r="F2065" s="114"/>
    </row>
    <row r="2066" spans="2:6" s="5" customFormat="1">
      <c r="B2066" s="112"/>
      <c r="C2066" s="112"/>
      <c r="D2066" s="112"/>
      <c r="E2066" s="113"/>
      <c r="F2066" s="114"/>
    </row>
    <row r="2067" spans="2:6" s="5" customFormat="1">
      <c r="B2067" s="112"/>
      <c r="C2067" s="112"/>
      <c r="D2067" s="112"/>
      <c r="E2067" s="113"/>
      <c r="F2067" s="114"/>
    </row>
    <row r="2068" spans="2:6" s="5" customFormat="1">
      <c r="B2068" s="112"/>
      <c r="C2068" s="112"/>
      <c r="D2068" s="112"/>
      <c r="E2068" s="113"/>
      <c r="F2068" s="114"/>
    </row>
    <row r="2069" spans="2:6" s="5" customFormat="1">
      <c r="B2069" s="112"/>
      <c r="C2069" s="112"/>
      <c r="D2069" s="112"/>
      <c r="E2069" s="113"/>
      <c r="F2069" s="114"/>
    </row>
    <row r="2070" spans="2:6" s="5" customFormat="1">
      <c r="B2070" s="112"/>
      <c r="C2070" s="112"/>
      <c r="D2070" s="112"/>
      <c r="E2070" s="113"/>
      <c r="F2070" s="114"/>
    </row>
    <row r="2071" spans="2:6" s="5" customFormat="1">
      <c r="B2071" s="112"/>
      <c r="C2071" s="112"/>
      <c r="D2071" s="112"/>
      <c r="E2071" s="113"/>
      <c r="F2071" s="114"/>
    </row>
    <row r="2072" spans="2:6" s="5" customFormat="1">
      <c r="B2072" s="112"/>
      <c r="C2072" s="112"/>
      <c r="D2072" s="112"/>
      <c r="E2072" s="113"/>
      <c r="F2072" s="114"/>
    </row>
    <row r="2073" spans="2:6" s="5" customFormat="1">
      <c r="B2073" s="112"/>
      <c r="C2073" s="112"/>
      <c r="D2073" s="112"/>
      <c r="E2073" s="113"/>
      <c r="F2073" s="114"/>
    </row>
    <row r="2074" spans="2:6" s="5" customFormat="1">
      <c r="B2074" s="112"/>
      <c r="C2074" s="112"/>
      <c r="D2074" s="112"/>
      <c r="E2074" s="113"/>
      <c r="F2074" s="114"/>
    </row>
    <row r="2075" spans="2:6" s="5" customFormat="1">
      <c r="B2075" s="112"/>
      <c r="C2075" s="112"/>
      <c r="D2075" s="112"/>
      <c r="E2075" s="113"/>
      <c r="F2075" s="114"/>
    </row>
    <row r="2076" spans="2:6" s="5" customFormat="1">
      <c r="B2076" s="112"/>
      <c r="C2076" s="112"/>
      <c r="D2076" s="112"/>
      <c r="E2076" s="113"/>
      <c r="F2076" s="114"/>
    </row>
    <row r="2077" spans="2:6" s="5" customFormat="1">
      <c r="B2077" s="112"/>
      <c r="C2077" s="112"/>
      <c r="D2077" s="112"/>
      <c r="E2077" s="113"/>
      <c r="F2077" s="114"/>
    </row>
    <row r="2078" spans="2:6" s="5" customFormat="1">
      <c r="B2078" s="112"/>
      <c r="C2078" s="112"/>
      <c r="D2078" s="112"/>
      <c r="E2078" s="113"/>
      <c r="F2078" s="114"/>
    </row>
    <row r="2079" spans="2:6" s="5" customFormat="1">
      <c r="B2079" s="112"/>
      <c r="C2079" s="112"/>
      <c r="D2079" s="112"/>
      <c r="E2079" s="113"/>
      <c r="F2079" s="114"/>
    </row>
    <row r="2080" spans="2:6" s="5" customFormat="1">
      <c r="B2080" s="112"/>
      <c r="C2080" s="112"/>
      <c r="D2080" s="112"/>
      <c r="E2080" s="113"/>
      <c r="F2080" s="114"/>
    </row>
    <row r="2081" spans="2:6" s="5" customFormat="1">
      <c r="B2081" s="112"/>
      <c r="C2081" s="112"/>
      <c r="D2081" s="112"/>
      <c r="E2081" s="113"/>
      <c r="F2081" s="114"/>
    </row>
    <row r="2082" spans="2:6" s="5" customFormat="1">
      <c r="B2082" s="112"/>
      <c r="C2082" s="112"/>
      <c r="D2082" s="112"/>
      <c r="E2082" s="113"/>
      <c r="F2082" s="114"/>
    </row>
    <row r="2083" spans="2:6" s="5" customFormat="1">
      <c r="B2083" s="112"/>
      <c r="C2083" s="112"/>
      <c r="D2083" s="112"/>
      <c r="E2083" s="113"/>
      <c r="F2083" s="114"/>
    </row>
    <row r="2084" spans="2:6" s="5" customFormat="1">
      <c r="B2084" s="112"/>
      <c r="C2084" s="112"/>
      <c r="D2084" s="112"/>
      <c r="E2084" s="113"/>
      <c r="F2084" s="114"/>
    </row>
    <row r="2085" spans="2:6" s="5" customFormat="1">
      <c r="B2085" s="112"/>
      <c r="C2085" s="112"/>
      <c r="D2085" s="112"/>
      <c r="E2085" s="113"/>
      <c r="F2085" s="114"/>
    </row>
    <row r="2086" spans="2:6" s="5" customFormat="1">
      <c r="B2086" s="112"/>
      <c r="C2086" s="112"/>
      <c r="D2086" s="112"/>
      <c r="E2086" s="113"/>
      <c r="F2086" s="114"/>
    </row>
    <row r="2087" spans="2:6" s="5" customFormat="1">
      <c r="B2087" s="112"/>
      <c r="C2087" s="112"/>
      <c r="D2087" s="112"/>
      <c r="E2087" s="113"/>
      <c r="F2087" s="114"/>
    </row>
    <row r="2088" spans="2:6" s="5" customFormat="1">
      <c r="B2088" s="112"/>
      <c r="C2088" s="112"/>
      <c r="D2088" s="112"/>
      <c r="E2088" s="113"/>
      <c r="F2088" s="114"/>
    </row>
    <row r="2089" spans="2:6" s="5" customFormat="1">
      <c r="B2089" s="112"/>
      <c r="C2089" s="112"/>
      <c r="D2089" s="112"/>
      <c r="E2089" s="113"/>
      <c r="F2089" s="114"/>
    </row>
    <row r="2090" spans="2:6" s="5" customFormat="1">
      <c r="B2090" s="112"/>
      <c r="C2090" s="112"/>
      <c r="D2090" s="112"/>
      <c r="E2090" s="113"/>
      <c r="F2090" s="114"/>
    </row>
    <row r="2091" spans="2:6" s="5" customFormat="1">
      <c r="B2091" s="112"/>
      <c r="C2091" s="112"/>
      <c r="D2091" s="112"/>
      <c r="E2091" s="113"/>
      <c r="F2091" s="114"/>
    </row>
    <row r="2092" spans="2:6" s="5" customFormat="1">
      <c r="B2092" s="112"/>
      <c r="C2092" s="112"/>
      <c r="D2092" s="112"/>
      <c r="E2092" s="113"/>
      <c r="F2092" s="114"/>
    </row>
    <row r="2093" spans="2:6" s="5" customFormat="1">
      <c r="B2093" s="112"/>
      <c r="C2093" s="112"/>
      <c r="D2093" s="112"/>
      <c r="E2093" s="113"/>
      <c r="F2093" s="114"/>
    </row>
    <row r="2094" spans="2:6" s="5" customFormat="1">
      <c r="B2094" s="112"/>
      <c r="C2094" s="112"/>
      <c r="D2094" s="112"/>
      <c r="E2094" s="113"/>
      <c r="F2094" s="114"/>
    </row>
    <row r="2095" spans="2:6" s="5" customFormat="1">
      <c r="B2095" s="112"/>
      <c r="C2095" s="112"/>
      <c r="D2095" s="112"/>
      <c r="E2095" s="113"/>
      <c r="F2095" s="114"/>
    </row>
    <row r="2096" spans="2:6" s="5" customFormat="1">
      <c r="B2096" s="112"/>
      <c r="C2096" s="112"/>
      <c r="D2096" s="112"/>
      <c r="E2096" s="113"/>
      <c r="F2096" s="114"/>
    </row>
    <row r="2097" spans="2:6" s="5" customFormat="1">
      <c r="B2097" s="112"/>
      <c r="C2097" s="112"/>
      <c r="D2097" s="112"/>
      <c r="E2097" s="113"/>
      <c r="F2097" s="114"/>
    </row>
    <row r="2098" spans="2:6" s="5" customFormat="1">
      <c r="B2098" s="112"/>
      <c r="C2098" s="112"/>
      <c r="D2098" s="112"/>
      <c r="E2098" s="113"/>
      <c r="F2098" s="114"/>
    </row>
    <row r="2099" spans="2:6" s="5" customFormat="1">
      <c r="B2099" s="112"/>
      <c r="C2099" s="112"/>
      <c r="D2099" s="112"/>
      <c r="E2099" s="113"/>
      <c r="F2099" s="114"/>
    </row>
    <row r="2100" spans="2:6" s="5" customFormat="1">
      <c r="B2100" s="112"/>
      <c r="C2100" s="112"/>
      <c r="D2100" s="112"/>
      <c r="E2100" s="113"/>
      <c r="F2100" s="114"/>
    </row>
    <row r="2101" spans="2:6" s="5" customFormat="1">
      <c r="B2101" s="112"/>
      <c r="C2101" s="112"/>
      <c r="D2101" s="112"/>
      <c r="E2101" s="113"/>
      <c r="F2101" s="114"/>
    </row>
    <row r="2102" spans="2:6" s="5" customFormat="1">
      <c r="B2102" s="112"/>
      <c r="C2102" s="112"/>
      <c r="D2102" s="112"/>
      <c r="E2102" s="113"/>
      <c r="F2102" s="114"/>
    </row>
    <row r="2103" spans="2:6" s="5" customFormat="1">
      <c r="B2103" s="112"/>
      <c r="C2103" s="112"/>
      <c r="D2103" s="112"/>
      <c r="E2103" s="113"/>
      <c r="F2103" s="114"/>
    </row>
    <row r="2104" spans="2:6" s="5" customFormat="1">
      <c r="B2104" s="112"/>
      <c r="C2104" s="112"/>
      <c r="D2104" s="112"/>
      <c r="E2104" s="113"/>
      <c r="F2104" s="114"/>
    </row>
    <row r="2105" spans="2:6" s="5" customFormat="1">
      <c r="B2105" s="112"/>
      <c r="C2105" s="112"/>
      <c r="D2105" s="112"/>
      <c r="E2105" s="113"/>
      <c r="F2105" s="114"/>
    </row>
    <row r="2106" spans="2:6" s="5" customFormat="1">
      <c r="B2106" s="112"/>
      <c r="C2106" s="112"/>
      <c r="D2106" s="112"/>
      <c r="E2106" s="113"/>
      <c r="F2106" s="114"/>
    </row>
    <row r="2107" spans="2:6" s="5" customFormat="1">
      <c r="B2107" s="112"/>
      <c r="C2107" s="112"/>
      <c r="D2107" s="112"/>
      <c r="E2107" s="113"/>
      <c r="F2107" s="114"/>
    </row>
    <row r="2108" spans="2:6" s="5" customFormat="1">
      <c r="B2108" s="112"/>
      <c r="C2108" s="112"/>
      <c r="D2108" s="112"/>
      <c r="E2108" s="113"/>
      <c r="F2108" s="114"/>
    </row>
    <row r="2109" spans="2:6" s="5" customFormat="1">
      <c r="B2109" s="112"/>
      <c r="C2109" s="112"/>
      <c r="D2109" s="112"/>
      <c r="E2109" s="113"/>
      <c r="F2109" s="114"/>
    </row>
    <row r="2110" spans="2:6" s="5" customFormat="1">
      <c r="B2110" s="112"/>
      <c r="C2110" s="112"/>
      <c r="D2110" s="112"/>
      <c r="E2110" s="113"/>
      <c r="F2110" s="114"/>
    </row>
    <row r="2111" spans="2:6" s="5" customFormat="1">
      <c r="B2111" s="112"/>
      <c r="C2111" s="112"/>
      <c r="D2111" s="112"/>
      <c r="E2111" s="113"/>
      <c r="F2111" s="114"/>
    </row>
    <row r="2112" spans="2:6" s="5" customFormat="1">
      <c r="B2112" s="112"/>
      <c r="C2112" s="112"/>
      <c r="D2112" s="112"/>
      <c r="E2112" s="113"/>
      <c r="F2112" s="114"/>
    </row>
    <row r="2113" spans="2:6" s="5" customFormat="1">
      <c r="B2113" s="112"/>
      <c r="C2113" s="112"/>
      <c r="D2113" s="112"/>
      <c r="E2113" s="113"/>
      <c r="F2113" s="114"/>
    </row>
    <row r="2114" spans="2:6" s="5" customFormat="1">
      <c r="B2114" s="112"/>
      <c r="C2114" s="112"/>
      <c r="D2114" s="112"/>
      <c r="E2114" s="113"/>
      <c r="F2114" s="114"/>
    </row>
    <row r="2115" spans="2:6" s="5" customFormat="1">
      <c r="B2115" s="112"/>
      <c r="C2115" s="112"/>
      <c r="D2115" s="112"/>
      <c r="E2115" s="113"/>
      <c r="F2115" s="114"/>
    </row>
    <row r="2116" spans="2:6" s="5" customFormat="1">
      <c r="B2116" s="112"/>
      <c r="C2116" s="112"/>
      <c r="D2116" s="112"/>
      <c r="E2116" s="113"/>
      <c r="F2116" s="114"/>
    </row>
    <row r="2117" spans="2:6" s="5" customFormat="1">
      <c r="B2117" s="112"/>
      <c r="C2117" s="112"/>
      <c r="D2117" s="112"/>
      <c r="E2117" s="113"/>
      <c r="F2117" s="114"/>
    </row>
    <row r="2118" spans="2:6" s="5" customFormat="1">
      <c r="B2118" s="112"/>
      <c r="C2118" s="112"/>
      <c r="D2118" s="112"/>
      <c r="E2118" s="113"/>
      <c r="F2118" s="114"/>
    </row>
    <row r="2119" spans="2:6" s="5" customFormat="1">
      <c r="B2119" s="112"/>
      <c r="C2119" s="112"/>
      <c r="D2119" s="112"/>
      <c r="E2119" s="113"/>
      <c r="F2119" s="114"/>
    </row>
    <row r="2120" spans="2:6" s="5" customFormat="1">
      <c r="B2120" s="112"/>
      <c r="C2120" s="112"/>
      <c r="D2120" s="112"/>
      <c r="E2120" s="113"/>
      <c r="F2120" s="114"/>
    </row>
    <row r="2121" spans="2:6" s="5" customFormat="1">
      <c r="B2121" s="112"/>
      <c r="C2121" s="112"/>
      <c r="D2121" s="112"/>
      <c r="E2121" s="113"/>
      <c r="F2121" s="114"/>
    </row>
    <row r="2122" spans="2:6" s="5" customFormat="1">
      <c r="B2122" s="112"/>
      <c r="C2122" s="112"/>
      <c r="D2122" s="112"/>
      <c r="E2122" s="113"/>
      <c r="F2122" s="114"/>
    </row>
    <row r="2123" spans="2:6" s="5" customFormat="1">
      <c r="B2123" s="112"/>
      <c r="C2123" s="112"/>
      <c r="D2123" s="112"/>
      <c r="E2123" s="113"/>
      <c r="F2123" s="114"/>
    </row>
    <row r="2124" spans="2:6" s="5" customFormat="1">
      <c r="B2124" s="112"/>
      <c r="C2124" s="112"/>
      <c r="D2124" s="112"/>
      <c r="E2124" s="113"/>
      <c r="F2124" s="114"/>
    </row>
    <row r="2125" spans="2:6" s="5" customFormat="1">
      <c r="B2125" s="112"/>
      <c r="C2125" s="112"/>
      <c r="D2125" s="112"/>
      <c r="E2125" s="113"/>
      <c r="F2125" s="114"/>
    </row>
    <row r="2126" spans="2:6" s="5" customFormat="1">
      <c r="B2126" s="112"/>
      <c r="C2126" s="112"/>
      <c r="D2126" s="112"/>
      <c r="E2126" s="113"/>
      <c r="F2126" s="114"/>
    </row>
    <row r="2127" spans="2:6" s="5" customFormat="1">
      <c r="B2127" s="112"/>
      <c r="C2127" s="112"/>
      <c r="D2127" s="112"/>
      <c r="E2127" s="113"/>
      <c r="F2127" s="114"/>
    </row>
    <row r="2128" spans="2:6" s="5" customFormat="1">
      <c r="B2128" s="112"/>
      <c r="C2128" s="112"/>
      <c r="D2128" s="112"/>
      <c r="E2128" s="113"/>
      <c r="F2128" s="114"/>
    </row>
    <row r="2129" spans="2:6" s="5" customFormat="1">
      <c r="B2129" s="112"/>
      <c r="C2129" s="112"/>
      <c r="D2129" s="112"/>
      <c r="E2129" s="113"/>
      <c r="F2129" s="114"/>
    </row>
    <row r="2130" spans="2:6" s="5" customFormat="1">
      <c r="B2130" s="112"/>
      <c r="C2130" s="112"/>
      <c r="D2130" s="112"/>
      <c r="E2130" s="113"/>
      <c r="F2130" s="114"/>
    </row>
    <row r="2131" spans="2:6" s="5" customFormat="1">
      <c r="B2131" s="112"/>
      <c r="C2131" s="112"/>
      <c r="D2131" s="112"/>
      <c r="E2131" s="113"/>
      <c r="F2131" s="114"/>
    </row>
    <row r="2132" spans="2:6" s="5" customFormat="1">
      <c r="B2132" s="112"/>
      <c r="C2132" s="112"/>
      <c r="D2132" s="112"/>
      <c r="E2132" s="113"/>
      <c r="F2132" s="114"/>
    </row>
    <row r="2133" spans="2:6" s="5" customFormat="1">
      <c r="B2133" s="112"/>
      <c r="C2133" s="112"/>
      <c r="D2133" s="112"/>
      <c r="E2133" s="113"/>
      <c r="F2133" s="114"/>
    </row>
    <row r="2134" spans="2:6" s="5" customFormat="1">
      <c r="B2134" s="112"/>
      <c r="C2134" s="112"/>
      <c r="D2134" s="112"/>
      <c r="E2134" s="113"/>
      <c r="F2134" s="114"/>
    </row>
    <row r="2135" spans="2:6" s="5" customFormat="1">
      <c r="B2135" s="112"/>
      <c r="C2135" s="112"/>
      <c r="D2135" s="112"/>
      <c r="E2135" s="113"/>
      <c r="F2135" s="114"/>
    </row>
    <row r="2136" spans="2:6" s="5" customFormat="1">
      <c r="B2136" s="112"/>
      <c r="C2136" s="112"/>
      <c r="D2136" s="112"/>
      <c r="E2136" s="113"/>
      <c r="F2136" s="114"/>
    </row>
    <row r="2137" spans="2:6" s="5" customFormat="1">
      <c r="B2137" s="112"/>
      <c r="C2137" s="112"/>
      <c r="D2137" s="112"/>
      <c r="E2137" s="113"/>
      <c r="F2137" s="114"/>
    </row>
    <row r="2138" spans="2:6" s="5" customFormat="1">
      <c r="B2138" s="112"/>
      <c r="C2138" s="112"/>
      <c r="D2138" s="112"/>
      <c r="E2138" s="113"/>
      <c r="F2138" s="114"/>
    </row>
    <row r="2139" spans="2:6" s="5" customFormat="1">
      <c r="B2139" s="112"/>
      <c r="C2139" s="112"/>
      <c r="D2139" s="112"/>
      <c r="E2139" s="113"/>
      <c r="F2139" s="114"/>
    </row>
    <row r="2140" spans="2:6" s="5" customFormat="1">
      <c r="B2140" s="112"/>
      <c r="C2140" s="112"/>
      <c r="D2140" s="112"/>
      <c r="E2140" s="113"/>
      <c r="F2140" s="114"/>
    </row>
    <row r="2141" spans="2:6" s="5" customFormat="1">
      <c r="B2141" s="112"/>
      <c r="C2141" s="112"/>
      <c r="D2141" s="112"/>
      <c r="E2141" s="113"/>
      <c r="F2141" s="114"/>
    </row>
    <row r="2142" spans="2:6" s="5" customFormat="1">
      <c r="B2142" s="112"/>
      <c r="C2142" s="112"/>
      <c r="D2142" s="112"/>
      <c r="E2142" s="113"/>
      <c r="F2142" s="114"/>
    </row>
    <row r="2143" spans="2:6" s="5" customFormat="1">
      <c r="B2143" s="112"/>
      <c r="C2143" s="112"/>
      <c r="D2143" s="112"/>
      <c r="E2143" s="113"/>
      <c r="F2143" s="114"/>
    </row>
    <row r="2144" spans="2:6" s="5" customFormat="1">
      <c r="B2144" s="112"/>
      <c r="C2144" s="112"/>
      <c r="D2144" s="112"/>
      <c r="E2144" s="113"/>
      <c r="F2144" s="114"/>
    </row>
    <row r="2145" spans="2:6" s="5" customFormat="1">
      <c r="B2145" s="112"/>
      <c r="C2145" s="112"/>
      <c r="D2145" s="112"/>
      <c r="E2145" s="113"/>
      <c r="F2145" s="114"/>
    </row>
    <row r="2146" spans="2:6" s="5" customFormat="1">
      <c r="B2146" s="112"/>
      <c r="C2146" s="112"/>
      <c r="D2146" s="112"/>
      <c r="E2146" s="113"/>
      <c r="F2146" s="114"/>
    </row>
    <row r="2147" spans="2:6" s="5" customFormat="1">
      <c r="B2147" s="112"/>
      <c r="C2147" s="112"/>
      <c r="D2147" s="112"/>
      <c r="E2147" s="113"/>
      <c r="F2147" s="114"/>
    </row>
    <row r="2148" spans="2:6" s="5" customFormat="1">
      <c r="B2148" s="112"/>
      <c r="C2148" s="112"/>
      <c r="D2148" s="112"/>
      <c r="E2148" s="113"/>
      <c r="F2148" s="114"/>
    </row>
    <row r="2149" spans="2:6" s="5" customFormat="1">
      <c r="B2149" s="112"/>
      <c r="C2149" s="112"/>
      <c r="D2149" s="112"/>
      <c r="E2149" s="113"/>
      <c r="F2149" s="114"/>
    </row>
    <row r="2150" spans="2:6" s="5" customFormat="1">
      <c r="B2150" s="112"/>
      <c r="C2150" s="112"/>
      <c r="D2150" s="112"/>
      <c r="E2150" s="113"/>
      <c r="F2150" s="114"/>
    </row>
    <row r="2151" spans="2:6" s="5" customFormat="1">
      <c r="B2151" s="112"/>
      <c r="C2151" s="112"/>
      <c r="D2151" s="112"/>
      <c r="E2151" s="113"/>
      <c r="F2151" s="114"/>
    </row>
    <row r="2152" spans="2:6" s="5" customFormat="1">
      <c r="B2152" s="112"/>
      <c r="C2152" s="112"/>
      <c r="D2152" s="112"/>
      <c r="E2152" s="113"/>
      <c r="F2152" s="114"/>
    </row>
    <row r="2153" spans="2:6" s="5" customFormat="1">
      <c r="B2153" s="112"/>
      <c r="C2153" s="112"/>
      <c r="D2153" s="112"/>
      <c r="E2153" s="113"/>
      <c r="F2153" s="114"/>
    </row>
    <row r="2154" spans="2:6" s="5" customFormat="1">
      <c r="B2154" s="112"/>
      <c r="C2154" s="112"/>
      <c r="D2154" s="112"/>
      <c r="E2154" s="113"/>
      <c r="F2154" s="114"/>
    </row>
    <row r="2155" spans="2:6" s="5" customFormat="1">
      <c r="B2155" s="112"/>
      <c r="C2155" s="112"/>
      <c r="D2155" s="112"/>
      <c r="E2155" s="113"/>
      <c r="F2155" s="114"/>
    </row>
    <row r="2156" spans="2:6" s="5" customFormat="1">
      <c r="B2156" s="112"/>
      <c r="C2156" s="112"/>
      <c r="D2156" s="112"/>
      <c r="E2156" s="113"/>
      <c r="F2156" s="114"/>
    </row>
    <row r="2157" spans="2:6" s="5" customFormat="1">
      <c r="B2157" s="112"/>
      <c r="C2157" s="112"/>
      <c r="D2157" s="112"/>
      <c r="E2157" s="113"/>
      <c r="F2157" s="114"/>
    </row>
    <row r="2158" spans="2:6" s="5" customFormat="1">
      <c r="B2158" s="112"/>
      <c r="C2158" s="112"/>
      <c r="D2158" s="112"/>
      <c r="E2158" s="113"/>
      <c r="F2158" s="114"/>
    </row>
    <row r="2159" spans="2:6" s="5" customFormat="1">
      <c r="B2159" s="112"/>
      <c r="C2159" s="112"/>
      <c r="D2159" s="112"/>
      <c r="E2159" s="113"/>
      <c r="F2159" s="114"/>
    </row>
    <row r="2160" spans="2:6" s="5" customFormat="1">
      <c r="B2160" s="112"/>
      <c r="C2160" s="112"/>
      <c r="D2160" s="112"/>
      <c r="E2160" s="113"/>
      <c r="F2160" s="114"/>
    </row>
    <row r="2161" spans="2:6" s="5" customFormat="1">
      <c r="B2161" s="112"/>
      <c r="C2161" s="112"/>
      <c r="D2161" s="112"/>
      <c r="E2161" s="113"/>
      <c r="F2161" s="114"/>
    </row>
    <row r="2162" spans="2:6" s="5" customFormat="1">
      <c r="B2162" s="112"/>
      <c r="C2162" s="112"/>
      <c r="D2162" s="112"/>
      <c r="E2162" s="113"/>
      <c r="F2162" s="114"/>
    </row>
    <row r="2163" spans="2:6" s="5" customFormat="1">
      <c r="B2163" s="112"/>
      <c r="C2163" s="112"/>
      <c r="D2163" s="112"/>
      <c r="E2163" s="113"/>
      <c r="F2163" s="114"/>
    </row>
    <row r="2164" spans="2:6" s="5" customFormat="1">
      <c r="B2164" s="112"/>
      <c r="C2164" s="112"/>
      <c r="D2164" s="112"/>
      <c r="E2164" s="113"/>
      <c r="F2164" s="114"/>
    </row>
    <row r="2165" spans="2:6" s="5" customFormat="1">
      <c r="B2165" s="112"/>
      <c r="C2165" s="112"/>
      <c r="D2165" s="112"/>
      <c r="E2165" s="113"/>
      <c r="F2165" s="114"/>
    </row>
    <row r="2166" spans="2:6" s="5" customFormat="1">
      <c r="B2166" s="112"/>
      <c r="C2166" s="112"/>
      <c r="D2166" s="112"/>
      <c r="E2166" s="113"/>
      <c r="F2166" s="114"/>
    </row>
    <row r="2167" spans="2:6" s="5" customFormat="1">
      <c r="B2167" s="112"/>
      <c r="C2167" s="112"/>
      <c r="D2167" s="112"/>
      <c r="E2167" s="113"/>
      <c r="F2167" s="114"/>
    </row>
    <row r="2168" spans="2:6" s="5" customFormat="1">
      <c r="B2168" s="112"/>
      <c r="C2168" s="112"/>
      <c r="D2168" s="112"/>
      <c r="E2168" s="113"/>
      <c r="F2168" s="114"/>
    </row>
    <row r="2169" spans="2:6" s="5" customFormat="1">
      <c r="B2169" s="112"/>
      <c r="C2169" s="112"/>
      <c r="D2169" s="112"/>
      <c r="E2169" s="113"/>
      <c r="F2169" s="114"/>
    </row>
    <row r="2170" spans="2:6" s="5" customFormat="1">
      <c r="B2170" s="112"/>
      <c r="C2170" s="112"/>
      <c r="D2170" s="112"/>
      <c r="E2170" s="113"/>
      <c r="F2170" s="114"/>
    </row>
    <row r="2171" spans="2:6" s="5" customFormat="1">
      <c r="B2171" s="112"/>
      <c r="C2171" s="112"/>
      <c r="D2171" s="112"/>
      <c r="E2171" s="113"/>
      <c r="F2171" s="114"/>
    </row>
    <row r="2172" spans="2:6" s="5" customFormat="1">
      <c r="B2172" s="112"/>
      <c r="C2172" s="112"/>
      <c r="D2172" s="112"/>
      <c r="E2172" s="113"/>
      <c r="F2172" s="114"/>
    </row>
    <row r="2173" spans="2:6" s="5" customFormat="1">
      <c r="B2173" s="112"/>
      <c r="C2173" s="112"/>
      <c r="D2173" s="112"/>
      <c r="E2173" s="113"/>
      <c r="F2173" s="114"/>
    </row>
    <row r="2174" spans="2:6" s="5" customFormat="1">
      <c r="B2174" s="112"/>
      <c r="C2174" s="112"/>
      <c r="D2174" s="112"/>
      <c r="E2174" s="113"/>
      <c r="F2174" s="114"/>
    </row>
    <row r="2175" spans="2:6" s="5" customFormat="1">
      <c r="B2175" s="112"/>
      <c r="C2175" s="112"/>
      <c r="D2175" s="112"/>
      <c r="E2175" s="113"/>
      <c r="F2175" s="114"/>
    </row>
    <row r="2176" spans="2:6" s="5" customFormat="1">
      <c r="B2176" s="112"/>
      <c r="C2176" s="112"/>
      <c r="D2176" s="112"/>
      <c r="E2176" s="113"/>
      <c r="F2176" s="114"/>
    </row>
    <row r="2177" spans="2:6" s="5" customFormat="1">
      <c r="B2177" s="112"/>
      <c r="C2177" s="112"/>
      <c r="D2177" s="112"/>
      <c r="E2177" s="113"/>
      <c r="F2177" s="114"/>
    </row>
    <row r="2178" spans="2:6" s="5" customFormat="1">
      <c r="B2178" s="112"/>
      <c r="C2178" s="112"/>
      <c r="D2178" s="112"/>
      <c r="E2178" s="113"/>
      <c r="F2178" s="114"/>
    </row>
    <row r="2179" spans="2:6" s="5" customFormat="1">
      <c r="B2179" s="112"/>
      <c r="C2179" s="112"/>
      <c r="D2179" s="112"/>
      <c r="E2179" s="113"/>
      <c r="F2179" s="114"/>
    </row>
    <row r="2180" spans="2:6" s="5" customFormat="1">
      <c r="B2180" s="112"/>
      <c r="C2180" s="112"/>
      <c r="D2180" s="112"/>
      <c r="E2180" s="113"/>
      <c r="F2180" s="114"/>
    </row>
    <row r="2181" spans="2:6" s="5" customFormat="1">
      <c r="B2181" s="112"/>
      <c r="C2181" s="112"/>
      <c r="D2181" s="112"/>
      <c r="E2181" s="113"/>
      <c r="F2181" s="114"/>
    </row>
    <row r="2182" spans="2:6" s="5" customFormat="1">
      <c r="B2182" s="112"/>
      <c r="C2182" s="112"/>
      <c r="D2182" s="112"/>
      <c r="E2182" s="113"/>
      <c r="F2182" s="114"/>
    </row>
    <row r="2183" spans="2:6" s="5" customFormat="1">
      <c r="B2183" s="112"/>
      <c r="C2183" s="112"/>
      <c r="D2183" s="112"/>
      <c r="E2183" s="113"/>
      <c r="F2183" s="114"/>
    </row>
    <row r="2184" spans="2:6" s="5" customFormat="1">
      <c r="B2184" s="112"/>
      <c r="C2184" s="112"/>
      <c r="D2184" s="112"/>
      <c r="E2184" s="113"/>
      <c r="F2184" s="114"/>
    </row>
    <row r="2185" spans="2:6" s="5" customFormat="1">
      <c r="B2185" s="112"/>
      <c r="C2185" s="112"/>
      <c r="D2185" s="112"/>
      <c r="E2185" s="113"/>
      <c r="F2185" s="114"/>
    </row>
    <row r="2186" spans="2:6" s="5" customFormat="1">
      <c r="B2186" s="112"/>
      <c r="C2186" s="112"/>
      <c r="D2186" s="112"/>
      <c r="E2186" s="113"/>
      <c r="F2186" s="114"/>
    </row>
    <row r="2187" spans="2:6" s="5" customFormat="1">
      <c r="B2187" s="112"/>
      <c r="C2187" s="112"/>
      <c r="D2187" s="112"/>
      <c r="E2187" s="113"/>
      <c r="F2187" s="114"/>
    </row>
    <row r="2188" spans="2:6" s="5" customFormat="1">
      <c r="B2188" s="112"/>
      <c r="C2188" s="112"/>
      <c r="D2188" s="112"/>
      <c r="E2188" s="113"/>
      <c r="F2188" s="114"/>
    </row>
    <row r="2189" spans="2:6" s="5" customFormat="1">
      <c r="B2189" s="112"/>
      <c r="C2189" s="112"/>
      <c r="D2189" s="112"/>
      <c r="E2189" s="113"/>
      <c r="F2189" s="114"/>
    </row>
    <row r="2190" spans="2:6" s="5" customFormat="1">
      <c r="B2190" s="112"/>
      <c r="C2190" s="112"/>
      <c r="D2190" s="112"/>
      <c r="E2190" s="113"/>
      <c r="F2190" s="114"/>
    </row>
    <row r="2191" spans="2:6" s="5" customFormat="1">
      <c r="B2191" s="112"/>
      <c r="C2191" s="112"/>
      <c r="D2191" s="112"/>
      <c r="E2191" s="113"/>
      <c r="F2191" s="114"/>
    </row>
    <row r="2192" spans="2:6" s="5" customFormat="1">
      <c r="B2192" s="112"/>
      <c r="C2192" s="112"/>
      <c r="D2192" s="112"/>
      <c r="E2192" s="113"/>
      <c r="F2192" s="114"/>
    </row>
    <row r="2193" spans="2:6" s="5" customFormat="1">
      <c r="B2193" s="112"/>
      <c r="C2193" s="112"/>
      <c r="D2193" s="112"/>
      <c r="E2193" s="113"/>
      <c r="F2193" s="114"/>
    </row>
    <row r="2194" spans="2:6" s="5" customFormat="1">
      <c r="B2194" s="112"/>
      <c r="C2194" s="112"/>
      <c r="D2194" s="112"/>
      <c r="E2194" s="113"/>
      <c r="F2194" s="114"/>
    </row>
    <row r="2195" spans="2:6" s="5" customFormat="1">
      <c r="B2195" s="112"/>
      <c r="C2195" s="112"/>
      <c r="D2195" s="112"/>
      <c r="E2195" s="113"/>
      <c r="F2195" s="114"/>
    </row>
    <row r="2196" spans="2:6" s="5" customFormat="1">
      <c r="B2196" s="112"/>
      <c r="C2196" s="112"/>
      <c r="D2196" s="112"/>
      <c r="E2196" s="113"/>
      <c r="F2196" s="114"/>
    </row>
    <row r="2197" spans="2:6" s="5" customFormat="1">
      <c r="B2197" s="112"/>
      <c r="C2197" s="112"/>
      <c r="D2197" s="112"/>
      <c r="E2197" s="113"/>
      <c r="F2197" s="114"/>
    </row>
    <row r="2198" spans="2:6" s="5" customFormat="1">
      <c r="B2198" s="112"/>
      <c r="C2198" s="112"/>
      <c r="D2198" s="112"/>
      <c r="E2198" s="113"/>
      <c r="F2198" s="114"/>
    </row>
    <row r="2199" spans="2:6" s="5" customFormat="1">
      <c r="B2199" s="112"/>
      <c r="C2199" s="112"/>
      <c r="D2199" s="112"/>
      <c r="E2199" s="113"/>
      <c r="F2199" s="114"/>
    </row>
    <row r="2200" spans="2:6" s="5" customFormat="1">
      <c r="B2200" s="112"/>
      <c r="C2200" s="112"/>
      <c r="D2200" s="112"/>
      <c r="E2200" s="113"/>
      <c r="F2200" s="114"/>
    </row>
    <row r="2201" spans="2:6" s="5" customFormat="1">
      <c r="B2201" s="112"/>
      <c r="C2201" s="112"/>
      <c r="D2201" s="112"/>
      <c r="E2201" s="113"/>
      <c r="F2201" s="114"/>
    </row>
    <row r="2202" spans="2:6" s="5" customFormat="1">
      <c r="B2202" s="112"/>
      <c r="C2202" s="112"/>
      <c r="D2202" s="112"/>
      <c r="E2202" s="113"/>
      <c r="F2202" s="114"/>
    </row>
    <row r="2203" spans="2:6" s="5" customFormat="1">
      <c r="B2203" s="112"/>
      <c r="C2203" s="112"/>
      <c r="D2203" s="112"/>
      <c r="E2203" s="113"/>
      <c r="F2203" s="114"/>
    </row>
    <row r="2204" spans="2:6" s="5" customFormat="1">
      <c r="B2204" s="112"/>
      <c r="C2204" s="112"/>
      <c r="D2204" s="112"/>
      <c r="E2204" s="113"/>
      <c r="F2204" s="114"/>
    </row>
    <row r="2205" spans="2:6" s="5" customFormat="1">
      <c r="B2205" s="112"/>
      <c r="C2205" s="112"/>
      <c r="D2205" s="112"/>
      <c r="E2205" s="113"/>
      <c r="F2205" s="114"/>
    </row>
    <row r="2206" spans="2:6" s="5" customFormat="1">
      <c r="B2206" s="112"/>
      <c r="C2206" s="112"/>
      <c r="D2206" s="112"/>
      <c r="E2206" s="113"/>
      <c r="F2206" s="114"/>
    </row>
    <row r="2207" spans="2:6" s="5" customFormat="1">
      <c r="B2207" s="112"/>
      <c r="C2207" s="112"/>
      <c r="D2207" s="112"/>
      <c r="E2207" s="113"/>
      <c r="F2207" s="114"/>
    </row>
    <row r="2208" spans="2:6" s="5" customFormat="1">
      <c r="B2208" s="112"/>
      <c r="C2208" s="112"/>
      <c r="D2208" s="112"/>
      <c r="E2208" s="113"/>
      <c r="F2208" s="114"/>
    </row>
    <row r="2209" spans="2:6" s="5" customFormat="1">
      <c r="B2209" s="112"/>
      <c r="C2209" s="112"/>
      <c r="D2209" s="112"/>
      <c r="E2209" s="113"/>
      <c r="F2209" s="114"/>
    </row>
    <row r="2210" spans="2:6" s="5" customFormat="1">
      <c r="B2210" s="112"/>
      <c r="C2210" s="112"/>
      <c r="D2210" s="112"/>
      <c r="E2210" s="113"/>
      <c r="F2210" s="114"/>
    </row>
    <row r="2211" spans="2:6" s="5" customFormat="1">
      <c r="B2211" s="112"/>
      <c r="C2211" s="112"/>
      <c r="D2211" s="112"/>
      <c r="E2211" s="113"/>
      <c r="F2211" s="114"/>
    </row>
    <row r="2212" spans="2:6" s="5" customFormat="1">
      <c r="B2212" s="112"/>
      <c r="C2212" s="112"/>
      <c r="D2212" s="112"/>
      <c r="E2212" s="113"/>
      <c r="F2212" s="114"/>
    </row>
    <row r="2213" spans="2:6" s="5" customFormat="1">
      <c r="B2213" s="112"/>
      <c r="C2213" s="112"/>
      <c r="D2213" s="112"/>
      <c r="E2213" s="113"/>
      <c r="F2213" s="114"/>
    </row>
    <row r="2214" spans="2:6" s="5" customFormat="1">
      <c r="B2214" s="112"/>
      <c r="C2214" s="112"/>
      <c r="D2214" s="112"/>
      <c r="E2214" s="113"/>
      <c r="F2214" s="114"/>
    </row>
    <row r="2215" spans="2:6" s="5" customFormat="1">
      <c r="B2215" s="112"/>
      <c r="C2215" s="112"/>
      <c r="D2215" s="112"/>
      <c r="E2215" s="113"/>
      <c r="F2215" s="114"/>
    </row>
    <row r="2216" spans="2:6" s="5" customFormat="1">
      <c r="B2216" s="112"/>
      <c r="C2216" s="112"/>
      <c r="D2216" s="112"/>
      <c r="E2216" s="113"/>
      <c r="F2216" s="114"/>
    </row>
    <row r="2217" spans="2:6" s="5" customFormat="1">
      <c r="B2217" s="112"/>
      <c r="C2217" s="112"/>
      <c r="D2217" s="112"/>
      <c r="E2217" s="113"/>
      <c r="F2217" s="114"/>
    </row>
    <row r="2218" spans="2:6" s="5" customFormat="1">
      <c r="B2218" s="112"/>
      <c r="C2218" s="112"/>
      <c r="D2218" s="112"/>
      <c r="E2218" s="113"/>
      <c r="F2218" s="114"/>
    </row>
    <row r="2219" spans="2:6" s="5" customFormat="1">
      <c r="B2219" s="112"/>
      <c r="C2219" s="112"/>
      <c r="D2219" s="112"/>
      <c r="E2219" s="113"/>
      <c r="F2219" s="114"/>
    </row>
    <row r="2220" spans="2:6" s="5" customFormat="1">
      <c r="B2220" s="112"/>
      <c r="C2220" s="112"/>
      <c r="D2220" s="112"/>
      <c r="E2220" s="113"/>
      <c r="F2220" s="114"/>
    </row>
    <row r="2221" spans="2:6" s="5" customFormat="1">
      <c r="B2221" s="112"/>
      <c r="C2221" s="112"/>
      <c r="D2221" s="112"/>
      <c r="E2221" s="113"/>
      <c r="F2221" s="114"/>
    </row>
    <row r="2222" spans="2:6" s="5" customFormat="1">
      <c r="B2222" s="112"/>
      <c r="C2222" s="112"/>
      <c r="D2222" s="112"/>
      <c r="E2222" s="113"/>
      <c r="F2222" s="114"/>
    </row>
    <row r="2223" spans="2:6" s="5" customFormat="1">
      <c r="B2223" s="112"/>
      <c r="C2223" s="112"/>
      <c r="D2223" s="112"/>
      <c r="E2223" s="113"/>
      <c r="F2223" s="114"/>
    </row>
    <row r="2224" spans="2:6" s="5" customFormat="1">
      <c r="B2224" s="112"/>
      <c r="C2224" s="112"/>
      <c r="D2224" s="112"/>
      <c r="E2224" s="113"/>
      <c r="F2224" s="114"/>
    </row>
    <row r="2225" spans="2:6" s="5" customFormat="1">
      <c r="B2225" s="112"/>
      <c r="C2225" s="112"/>
      <c r="D2225" s="112"/>
      <c r="E2225" s="113"/>
      <c r="F2225" s="114"/>
    </row>
    <row r="2226" spans="2:6" s="5" customFormat="1">
      <c r="B2226" s="112"/>
      <c r="C2226" s="112"/>
      <c r="D2226" s="112"/>
      <c r="E2226" s="113"/>
      <c r="F2226" s="114"/>
    </row>
    <row r="2227" spans="2:6" s="5" customFormat="1">
      <c r="B2227" s="112"/>
      <c r="C2227" s="112"/>
      <c r="D2227" s="112"/>
      <c r="E2227" s="113"/>
      <c r="F2227" s="114"/>
    </row>
    <row r="2228" spans="2:6" s="5" customFormat="1">
      <c r="B2228" s="112"/>
      <c r="C2228" s="112"/>
      <c r="D2228" s="112"/>
      <c r="E2228" s="113"/>
      <c r="F2228" s="114"/>
    </row>
    <row r="2229" spans="2:6" s="5" customFormat="1">
      <c r="B2229" s="112"/>
      <c r="C2229" s="112"/>
      <c r="D2229" s="112"/>
      <c r="E2229" s="113"/>
      <c r="F2229" s="114"/>
    </row>
    <row r="2230" spans="2:6" s="5" customFormat="1">
      <c r="B2230" s="112"/>
      <c r="C2230" s="112"/>
      <c r="D2230" s="112"/>
      <c r="E2230" s="113"/>
      <c r="F2230" s="114"/>
    </row>
    <row r="2231" spans="2:6" s="5" customFormat="1">
      <c r="B2231" s="112"/>
      <c r="C2231" s="112"/>
      <c r="D2231" s="112"/>
      <c r="E2231" s="113"/>
      <c r="F2231" s="114"/>
    </row>
    <row r="2232" spans="2:6" s="5" customFormat="1">
      <c r="B2232" s="112"/>
      <c r="C2232" s="112"/>
      <c r="D2232" s="112"/>
      <c r="E2232" s="113"/>
      <c r="F2232" s="114"/>
    </row>
    <row r="2233" spans="2:6" s="5" customFormat="1">
      <c r="B2233" s="112"/>
      <c r="C2233" s="112"/>
      <c r="D2233" s="112"/>
      <c r="E2233" s="113"/>
      <c r="F2233" s="114"/>
    </row>
    <row r="2234" spans="2:6" s="5" customFormat="1">
      <c r="B2234" s="112"/>
      <c r="C2234" s="112"/>
      <c r="D2234" s="112"/>
      <c r="E2234" s="113"/>
      <c r="F2234" s="114"/>
    </row>
    <row r="2235" spans="2:6" s="5" customFormat="1">
      <c r="B2235" s="112"/>
      <c r="C2235" s="112"/>
      <c r="D2235" s="112"/>
      <c r="E2235" s="113"/>
      <c r="F2235" s="114"/>
    </row>
    <row r="2236" spans="2:6" s="5" customFormat="1">
      <c r="B2236" s="112"/>
      <c r="C2236" s="112"/>
      <c r="D2236" s="112"/>
      <c r="E2236" s="113"/>
      <c r="F2236" s="114"/>
    </row>
    <row r="2237" spans="2:6" s="5" customFormat="1">
      <c r="B2237" s="112"/>
      <c r="C2237" s="112"/>
      <c r="D2237" s="112"/>
      <c r="E2237" s="113"/>
      <c r="F2237" s="114"/>
    </row>
    <row r="2238" spans="2:6" s="5" customFormat="1">
      <c r="B2238" s="112"/>
      <c r="C2238" s="112"/>
      <c r="D2238" s="112"/>
      <c r="E2238" s="113"/>
      <c r="F2238" s="114"/>
    </row>
    <row r="2239" spans="2:6" s="5" customFormat="1">
      <c r="B2239" s="112"/>
      <c r="C2239" s="112"/>
      <c r="D2239" s="112"/>
      <c r="E2239" s="113"/>
      <c r="F2239" s="114"/>
    </row>
    <row r="2240" spans="2:6" s="5" customFormat="1">
      <c r="B2240" s="112"/>
      <c r="C2240" s="112"/>
      <c r="D2240" s="112"/>
      <c r="E2240" s="113"/>
      <c r="F2240" s="114"/>
    </row>
    <row r="2241" spans="2:6" s="5" customFormat="1">
      <c r="B2241" s="112"/>
      <c r="C2241" s="112"/>
      <c r="D2241" s="112"/>
      <c r="E2241" s="113"/>
      <c r="F2241" s="114"/>
    </row>
    <row r="2242" spans="2:6" s="5" customFormat="1">
      <c r="B2242" s="112"/>
      <c r="C2242" s="112"/>
      <c r="D2242" s="112"/>
      <c r="E2242" s="113"/>
      <c r="F2242" s="114"/>
    </row>
    <row r="2243" spans="2:6" s="5" customFormat="1">
      <c r="B2243" s="112"/>
      <c r="C2243" s="112"/>
      <c r="D2243" s="112"/>
      <c r="E2243" s="113"/>
      <c r="F2243" s="114"/>
    </row>
    <row r="2244" spans="2:6" s="5" customFormat="1">
      <c r="B2244" s="112"/>
      <c r="C2244" s="112"/>
      <c r="D2244" s="112"/>
      <c r="E2244" s="113"/>
      <c r="F2244" s="114"/>
    </row>
    <row r="2245" spans="2:6" s="5" customFormat="1">
      <c r="B2245" s="112"/>
      <c r="C2245" s="112"/>
      <c r="D2245" s="112"/>
      <c r="E2245" s="113"/>
      <c r="F2245" s="114"/>
    </row>
    <row r="2246" spans="2:6" s="5" customFormat="1">
      <c r="B2246" s="112"/>
      <c r="C2246" s="112"/>
      <c r="D2246" s="112"/>
      <c r="E2246" s="113"/>
      <c r="F2246" s="114"/>
    </row>
    <row r="2247" spans="2:6" s="5" customFormat="1">
      <c r="B2247" s="112"/>
      <c r="C2247" s="112"/>
      <c r="D2247" s="112"/>
      <c r="E2247" s="113"/>
      <c r="F2247" s="114"/>
    </row>
    <row r="2248" spans="2:6" s="5" customFormat="1">
      <c r="B2248" s="112"/>
      <c r="C2248" s="112"/>
      <c r="D2248" s="112"/>
      <c r="E2248" s="113"/>
      <c r="F2248" s="114"/>
    </row>
    <row r="2249" spans="2:6" s="5" customFormat="1">
      <c r="B2249" s="112"/>
      <c r="C2249" s="112"/>
      <c r="D2249" s="112"/>
      <c r="E2249" s="113"/>
      <c r="F2249" s="114"/>
    </row>
    <row r="2250" spans="2:6" s="5" customFormat="1">
      <c r="B2250" s="112"/>
      <c r="C2250" s="112"/>
      <c r="D2250" s="112"/>
      <c r="E2250" s="113"/>
      <c r="F2250" s="114"/>
    </row>
    <row r="2251" spans="2:6" s="5" customFormat="1">
      <c r="B2251" s="112"/>
      <c r="C2251" s="112"/>
      <c r="D2251" s="112"/>
      <c r="E2251" s="113"/>
      <c r="F2251" s="114"/>
    </row>
    <row r="2252" spans="2:6" s="5" customFormat="1">
      <c r="B2252" s="112"/>
      <c r="C2252" s="112"/>
      <c r="D2252" s="112"/>
      <c r="E2252" s="113"/>
      <c r="F2252" s="114"/>
    </row>
    <row r="2253" spans="2:6" s="5" customFormat="1">
      <c r="B2253" s="112"/>
      <c r="C2253" s="112"/>
      <c r="D2253" s="112"/>
      <c r="E2253" s="113"/>
      <c r="F2253" s="114"/>
    </row>
    <row r="2254" spans="2:6" s="5" customFormat="1">
      <c r="B2254" s="112"/>
      <c r="C2254" s="112"/>
      <c r="D2254" s="112"/>
      <c r="E2254" s="113"/>
      <c r="F2254" s="114"/>
    </row>
    <row r="2255" spans="2:6" s="5" customFormat="1">
      <c r="B2255" s="112"/>
      <c r="C2255" s="112"/>
      <c r="D2255" s="112"/>
      <c r="E2255" s="113"/>
      <c r="F2255" s="114"/>
    </row>
    <row r="2256" spans="2:6" s="5" customFormat="1">
      <c r="B2256" s="112"/>
      <c r="C2256" s="112"/>
      <c r="D2256" s="112"/>
      <c r="E2256" s="113"/>
      <c r="F2256" s="114"/>
    </row>
    <row r="2257" spans="2:6" s="5" customFormat="1">
      <c r="B2257" s="112"/>
      <c r="C2257" s="112"/>
      <c r="D2257" s="112"/>
      <c r="E2257" s="113"/>
      <c r="F2257" s="114"/>
    </row>
    <row r="2258" spans="2:6" s="5" customFormat="1">
      <c r="B2258" s="112"/>
      <c r="C2258" s="112"/>
      <c r="D2258" s="112"/>
      <c r="E2258" s="113"/>
      <c r="F2258" s="114"/>
    </row>
    <row r="2259" spans="2:6" s="5" customFormat="1">
      <c r="B2259" s="112"/>
      <c r="C2259" s="112"/>
      <c r="D2259" s="112"/>
      <c r="E2259" s="113"/>
      <c r="F2259" s="114"/>
    </row>
    <row r="2260" spans="2:6" s="5" customFormat="1">
      <c r="B2260" s="112"/>
      <c r="C2260" s="112"/>
      <c r="D2260" s="112"/>
      <c r="E2260" s="113"/>
      <c r="F2260" s="114"/>
    </row>
    <row r="2261" spans="2:6" s="5" customFormat="1">
      <c r="B2261" s="112"/>
      <c r="C2261" s="112"/>
      <c r="D2261" s="112"/>
      <c r="E2261" s="113"/>
      <c r="F2261" s="114"/>
    </row>
    <row r="2262" spans="2:6" s="5" customFormat="1">
      <c r="B2262" s="112"/>
      <c r="C2262" s="112"/>
      <c r="D2262" s="112"/>
      <c r="E2262" s="113"/>
      <c r="F2262" s="114"/>
    </row>
    <row r="2263" spans="2:6" s="5" customFormat="1">
      <c r="B2263" s="112"/>
      <c r="C2263" s="112"/>
      <c r="D2263" s="112"/>
      <c r="E2263" s="113"/>
      <c r="F2263" s="114"/>
    </row>
    <row r="2264" spans="2:6" s="5" customFormat="1">
      <c r="B2264" s="112"/>
      <c r="C2264" s="112"/>
      <c r="D2264" s="112"/>
      <c r="E2264" s="113"/>
      <c r="F2264" s="114"/>
    </row>
    <row r="2265" spans="2:6" s="5" customFormat="1">
      <c r="B2265" s="112"/>
      <c r="C2265" s="112"/>
      <c r="D2265" s="112"/>
      <c r="E2265" s="113"/>
      <c r="F2265" s="114"/>
    </row>
    <row r="2266" spans="2:6" s="5" customFormat="1">
      <c r="B2266" s="112"/>
      <c r="C2266" s="112"/>
      <c r="D2266" s="112"/>
      <c r="E2266" s="113"/>
      <c r="F2266" s="114"/>
    </row>
    <row r="2267" spans="2:6" s="5" customFormat="1">
      <c r="B2267" s="112"/>
      <c r="C2267" s="112"/>
      <c r="D2267" s="112"/>
      <c r="E2267" s="113"/>
      <c r="F2267" s="114"/>
    </row>
    <row r="2268" spans="2:6" s="5" customFormat="1">
      <c r="B2268" s="112"/>
      <c r="C2268" s="112"/>
      <c r="D2268" s="112"/>
      <c r="E2268" s="113"/>
      <c r="F2268" s="114"/>
    </row>
    <row r="2269" spans="2:6" s="5" customFormat="1">
      <c r="B2269" s="112"/>
      <c r="C2269" s="112"/>
      <c r="D2269" s="112"/>
      <c r="E2269" s="113"/>
      <c r="F2269" s="114"/>
    </row>
    <row r="2270" spans="2:6" s="5" customFormat="1">
      <c r="B2270" s="112"/>
      <c r="C2270" s="112"/>
      <c r="D2270" s="112"/>
      <c r="E2270" s="113"/>
      <c r="F2270" s="114"/>
    </row>
    <row r="2271" spans="2:6" s="5" customFormat="1">
      <c r="B2271" s="112"/>
      <c r="C2271" s="112"/>
      <c r="D2271" s="112"/>
      <c r="E2271" s="113"/>
      <c r="F2271" s="114"/>
    </row>
    <row r="2272" spans="2:6" s="5" customFormat="1">
      <c r="B2272" s="112"/>
      <c r="C2272" s="112"/>
      <c r="D2272" s="112"/>
      <c r="E2272" s="113"/>
      <c r="F2272" s="114"/>
    </row>
    <row r="2273" spans="2:6" s="5" customFormat="1">
      <c r="B2273" s="112"/>
      <c r="C2273" s="112"/>
      <c r="D2273" s="112"/>
      <c r="E2273" s="113"/>
      <c r="F2273" s="114"/>
    </row>
    <row r="2274" spans="2:6" s="5" customFormat="1">
      <c r="B2274" s="112"/>
      <c r="C2274" s="112"/>
      <c r="D2274" s="112"/>
      <c r="E2274" s="113"/>
      <c r="F2274" s="114"/>
    </row>
    <row r="2275" spans="2:6" s="5" customFormat="1">
      <c r="B2275" s="112"/>
      <c r="C2275" s="112"/>
      <c r="D2275" s="112"/>
      <c r="E2275" s="113"/>
      <c r="F2275" s="114"/>
    </row>
    <row r="2276" spans="2:6" s="5" customFormat="1">
      <c r="B2276" s="112"/>
      <c r="C2276" s="112"/>
      <c r="D2276" s="112"/>
      <c r="E2276" s="113"/>
      <c r="F2276" s="114"/>
    </row>
    <row r="2277" spans="2:6" s="5" customFormat="1">
      <c r="B2277" s="112"/>
      <c r="C2277" s="112"/>
      <c r="D2277" s="112"/>
      <c r="E2277" s="113"/>
      <c r="F2277" s="114"/>
    </row>
    <row r="2278" spans="2:6" s="5" customFormat="1">
      <c r="B2278" s="112"/>
      <c r="C2278" s="112"/>
      <c r="D2278" s="112"/>
      <c r="E2278" s="113"/>
      <c r="F2278" s="114"/>
    </row>
    <row r="2279" spans="2:6" s="5" customFormat="1">
      <c r="B2279" s="112"/>
      <c r="C2279" s="112"/>
      <c r="D2279" s="112"/>
      <c r="E2279" s="113"/>
      <c r="F2279" s="114"/>
    </row>
    <row r="2280" spans="2:6" s="5" customFormat="1">
      <c r="B2280" s="112"/>
      <c r="C2280" s="112"/>
      <c r="D2280" s="112"/>
      <c r="E2280" s="113"/>
      <c r="F2280" s="114"/>
    </row>
    <row r="2281" spans="2:6" s="5" customFormat="1">
      <c r="B2281" s="112"/>
      <c r="C2281" s="112"/>
      <c r="D2281" s="112"/>
      <c r="E2281" s="113"/>
      <c r="F2281" s="114"/>
    </row>
    <row r="2282" spans="2:6" s="5" customFormat="1">
      <c r="B2282" s="112"/>
      <c r="C2282" s="112"/>
      <c r="D2282" s="112"/>
      <c r="E2282" s="113"/>
      <c r="F2282" s="114"/>
    </row>
    <row r="2283" spans="2:6" s="5" customFormat="1">
      <c r="B2283" s="112"/>
      <c r="C2283" s="112"/>
      <c r="D2283" s="112"/>
      <c r="E2283" s="113"/>
      <c r="F2283" s="114"/>
    </row>
    <row r="2284" spans="2:6" s="5" customFormat="1">
      <c r="B2284" s="112"/>
      <c r="C2284" s="112"/>
      <c r="D2284" s="112"/>
      <c r="E2284" s="113"/>
      <c r="F2284" s="114"/>
    </row>
    <row r="2285" spans="2:6" s="5" customFormat="1">
      <c r="B2285" s="112"/>
      <c r="C2285" s="112"/>
      <c r="D2285" s="112"/>
      <c r="E2285" s="113"/>
      <c r="F2285" s="114"/>
    </row>
    <row r="2286" spans="2:6" s="5" customFormat="1">
      <c r="B2286" s="112"/>
      <c r="C2286" s="112"/>
      <c r="D2286" s="112"/>
      <c r="E2286" s="113"/>
      <c r="F2286" s="114"/>
    </row>
    <row r="2287" spans="2:6" s="5" customFormat="1">
      <c r="B2287" s="112"/>
      <c r="C2287" s="112"/>
      <c r="D2287" s="112"/>
      <c r="E2287" s="113"/>
      <c r="F2287" s="114"/>
    </row>
    <row r="2288" spans="2:6" s="5" customFormat="1">
      <c r="B2288" s="112"/>
      <c r="C2288" s="112"/>
      <c r="D2288" s="112"/>
      <c r="E2288" s="113"/>
      <c r="F2288" s="114"/>
    </row>
    <row r="2289" spans="2:6" s="5" customFormat="1">
      <c r="B2289" s="112"/>
      <c r="C2289" s="112"/>
      <c r="D2289" s="112"/>
      <c r="E2289" s="113"/>
      <c r="F2289" s="114"/>
    </row>
    <row r="2290" spans="2:6" s="5" customFormat="1">
      <c r="B2290" s="112"/>
      <c r="C2290" s="112"/>
      <c r="D2290" s="112"/>
      <c r="E2290" s="113"/>
      <c r="F2290" s="114"/>
    </row>
    <row r="2291" spans="2:6" s="5" customFormat="1">
      <c r="B2291" s="112"/>
      <c r="C2291" s="112"/>
      <c r="D2291" s="112"/>
      <c r="E2291" s="113"/>
      <c r="F2291" s="114"/>
    </row>
    <row r="2292" spans="2:6" s="5" customFormat="1">
      <c r="B2292" s="112"/>
      <c r="C2292" s="112"/>
      <c r="D2292" s="112"/>
      <c r="E2292" s="113"/>
      <c r="F2292" s="114"/>
    </row>
    <row r="2293" spans="2:6" s="5" customFormat="1">
      <c r="B2293" s="112"/>
      <c r="C2293" s="112"/>
      <c r="D2293" s="112"/>
      <c r="E2293" s="113"/>
      <c r="F2293" s="114"/>
    </row>
    <row r="2294" spans="2:6" s="5" customFormat="1">
      <c r="B2294" s="112"/>
      <c r="C2294" s="112"/>
      <c r="D2294" s="112"/>
      <c r="E2294" s="113"/>
      <c r="F2294" s="114"/>
    </row>
    <row r="2295" spans="2:6" s="5" customFormat="1">
      <c r="B2295" s="112"/>
      <c r="C2295" s="112"/>
      <c r="D2295" s="112"/>
      <c r="E2295" s="113"/>
      <c r="F2295" s="114"/>
    </row>
    <row r="2296" spans="2:6" s="5" customFormat="1">
      <c r="B2296" s="112"/>
      <c r="C2296" s="112"/>
      <c r="D2296" s="112"/>
      <c r="E2296" s="113"/>
      <c r="F2296" s="114"/>
    </row>
    <row r="2297" spans="2:6" s="5" customFormat="1">
      <c r="B2297" s="112"/>
      <c r="C2297" s="112"/>
      <c r="D2297" s="112"/>
      <c r="E2297" s="113"/>
      <c r="F2297" s="114"/>
    </row>
    <row r="2298" spans="2:6" s="5" customFormat="1">
      <c r="B2298" s="112"/>
      <c r="C2298" s="112"/>
      <c r="D2298" s="112"/>
      <c r="E2298" s="113"/>
      <c r="F2298" s="114"/>
    </row>
    <row r="2299" spans="2:6" s="5" customFormat="1">
      <c r="B2299" s="112"/>
      <c r="C2299" s="112"/>
      <c r="D2299" s="112"/>
      <c r="E2299" s="113"/>
      <c r="F2299" s="114"/>
    </row>
    <row r="2300" spans="2:6" s="5" customFormat="1">
      <c r="B2300" s="112"/>
      <c r="C2300" s="112"/>
      <c r="D2300" s="112"/>
      <c r="E2300" s="113"/>
      <c r="F2300" s="114"/>
    </row>
    <row r="2301" spans="2:6" s="5" customFormat="1">
      <c r="B2301" s="112"/>
      <c r="C2301" s="112"/>
      <c r="D2301" s="112"/>
      <c r="E2301" s="113"/>
      <c r="F2301" s="114"/>
    </row>
    <row r="2302" spans="2:6" s="5" customFormat="1">
      <c r="B2302" s="112"/>
      <c r="C2302" s="112"/>
      <c r="D2302" s="112"/>
      <c r="E2302" s="113"/>
      <c r="F2302" s="114"/>
    </row>
    <row r="2303" spans="2:6" s="5" customFormat="1">
      <c r="B2303" s="112"/>
      <c r="C2303" s="112"/>
      <c r="D2303" s="112"/>
      <c r="E2303" s="113"/>
      <c r="F2303" s="114"/>
    </row>
    <row r="2304" spans="2:6" s="5" customFormat="1">
      <c r="B2304" s="112"/>
      <c r="C2304" s="112"/>
      <c r="D2304" s="112"/>
      <c r="E2304" s="113"/>
      <c r="F2304" s="114"/>
    </row>
    <row r="2305" spans="2:6" s="5" customFormat="1">
      <c r="B2305" s="112"/>
      <c r="C2305" s="112"/>
      <c r="D2305" s="112"/>
      <c r="E2305" s="113"/>
      <c r="F2305" s="114"/>
    </row>
    <row r="2306" spans="2:6" s="5" customFormat="1">
      <c r="B2306" s="112"/>
      <c r="C2306" s="112"/>
      <c r="D2306" s="112"/>
      <c r="E2306" s="113"/>
      <c r="F2306" s="114"/>
    </row>
    <row r="2307" spans="2:6" s="5" customFormat="1">
      <c r="B2307" s="112"/>
      <c r="C2307" s="112"/>
      <c r="D2307" s="112"/>
      <c r="E2307" s="113"/>
      <c r="F2307" s="114"/>
    </row>
    <row r="2308" spans="2:6" s="5" customFormat="1">
      <c r="B2308" s="112"/>
      <c r="C2308" s="112"/>
      <c r="D2308" s="112"/>
      <c r="E2308" s="113"/>
      <c r="F2308" s="114"/>
    </row>
    <row r="2309" spans="2:6" s="5" customFormat="1">
      <c r="B2309" s="112"/>
      <c r="C2309" s="112"/>
      <c r="D2309" s="112"/>
      <c r="E2309" s="113"/>
      <c r="F2309" s="114"/>
    </row>
    <row r="2310" spans="2:6" s="5" customFormat="1">
      <c r="B2310" s="112"/>
      <c r="C2310" s="112"/>
      <c r="D2310" s="112"/>
      <c r="E2310" s="113"/>
      <c r="F2310" s="114"/>
    </row>
    <row r="2311" spans="2:6" s="5" customFormat="1">
      <c r="B2311" s="112"/>
      <c r="C2311" s="112"/>
      <c r="D2311" s="112"/>
      <c r="E2311" s="113"/>
      <c r="F2311" s="114"/>
    </row>
    <row r="2312" spans="2:6" s="5" customFormat="1">
      <c r="B2312" s="112"/>
      <c r="C2312" s="112"/>
      <c r="D2312" s="112"/>
      <c r="E2312" s="113"/>
      <c r="F2312" s="114"/>
    </row>
    <row r="2313" spans="2:6" s="5" customFormat="1">
      <c r="B2313" s="112"/>
      <c r="C2313" s="112"/>
      <c r="D2313" s="112"/>
      <c r="E2313" s="113"/>
      <c r="F2313" s="114"/>
    </row>
    <row r="2314" spans="2:6" s="5" customFormat="1">
      <c r="B2314" s="112"/>
      <c r="C2314" s="112"/>
      <c r="D2314" s="112"/>
      <c r="E2314" s="113"/>
      <c r="F2314" s="114"/>
    </row>
    <row r="2315" spans="2:6" s="5" customFormat="1">
      <c r="B2315" s="112"/>
      <c r="C2315" s="112"/>
      <c r="D2315" s="112"/>
      <c r="E2315" s="113"/>
      <c r="F2315" s="114"/>
    </row>
    <row r="2316" spans="2:6" s="5" customFormat="1">
      <c r="B2316" s="112"/>
      <c r="C2316" s="112"/>
      <c r="D2316" s="112"/>
      <c r="E2316" s="113"/>
      <c r="F2316" s="114"/>
    </row>
    <row r="2317" spans="2:6" s="5" customFormat="1">
      <c r="B2317" s="112"/>
      <c r="C2317" s="112"/>
      <c r="D2317" s="112"/>
      <c r="E2317" s="113"/>
      <c r="F2317" s="114"/>
    </row>
    <row r="2318" spans="2:6" s="5" customFormat="1">
      <c r="B2318" s="112"/>
      <c r="C2318" s="112"/>
      <c r="D2318" s="112"/>
      <c r="E2318" s="113"/>
      <c r="F2318" s="114"/>
    </row>
    <row r="2319" spans="2:6" s="5" customFormat="1">
      <c r="B2319" s="112"/>
      <c r="C2319" s="112"/>
      <c r="D2319" s="112"/>
      <c r="E2319" s="113"/>
      <c r="F2319" s="114"/>
    </row>
    <row r="2320" spans="2:6" s="5" customFormat="1">
      <c r="B2320" s="112"/>
      <c r="C2320" s="112"/>
      <c r="D2320" s="112"/>
      <c r="E2320" s="113"/>
      <c r="F2320" s="114"/>
    </row>
    <row r="2321" spans="2:6" s="5" customFormat="1">
      <c r="B2321" s="112"/>
      <c r="C2321" s="112"/>
      <c r="D2321" s="112"/>
      <c r="E2321" s="113"/>
      <c r="F2321" s="114"/>
    </row>
    <row r="2322" spans="2:6" s="5" customFormat="1">
      <c r="B2322" s="112"/>
      <c r="C2322" s="112"/>
      <c r="D2322" s="112"/>
      <c r="E2322" s="113"/>
      <c r="F2322" s="114"/>
    </row>
    <row r="2323" spans="2:6" s="5" customFormat="1">
      <c r="B2323" s="112"/>
      <c r="C2323" s="112"/>
      <c r="D2323" s="112"/>
      <c r="E2323" s="113"/>
      <c r="F2323" s="114"/>
    </row>
    <row r="2324" spans="2:6" s="5" customFormat="1">
      <c r="B2324" s="112"/>
      <c r="C2324" s="112"/>
      <c r="D2324" s="112"/>
      <c r="E2324" s="113"/>
      <c r="F2324" s="114"/>
    </row>
    <row r="2325" spans="2:6" s="5" customFormat="1">
      <c r="B2325" s="112"/>
      <c r="C2325" s="112"/>
      <c r="D2325" s="112"/>
      <c r="E2325" s="113"/>
      <c r="F2325" s="114"/>
    </row>
    <row r="2326" spans="2:6" s="5" customFormat="1">
      <c r="B2326" s="112"/>
      <c r="C2326" s="112"/>
      <c r="D2326" s="112"/>
      <c r="E2326" s="113"/>
      <c r="F2326" s="114"/>
    </row>
    <row r="2327" spans="2:6" s="5" customFormat="1">
      <c r="B2327" s="112"/>
      <c r="C2327" s="112"/>
      <c r="D2327" s="112"/>
      <c r="E2327" s="113"/>
      <c r="F2327" s="114"/>
    </row>
    <row r="2328" spans="2:6" s="5" customFormat="1">
      <c r="B2328" s="112"/>
      <c r="C2328" s="112"/>
      <c r="D2328" s="112"/>
      <c r="E2328" s="113"/>
      <c r="F2328" s="114"/>
    </row>
    <row r="2329" spans="2:6" s="5" customFormat="1">
      <c r="B2329" s="112"/>
      <c r="C2329" s="112"/>
      <c r="D2329" s="112"/>
      <c r="E2329" s="113"/>
      <c r="F2329" s="114"/>
    </row>
    <row r="2330" spans="2:6" s="5" customFormat="1">
      <c r="B2330" s="112"/>
      <c r="C2330" s="112"/>
      <c r="D2330" s="112"/>
      <c r="E2330" s="113"/>
      <c r="F2330" s="114"/>
    </row>
    <row r="2331" spans="2:6" s="5" customFormat="1">
      <c r="B2331" s="112"/>
      <c r="C2331" s="112"/>
      <c r="D2331" s="112"/>
      <c r="E2331" s="113"/>
      <c r="F2331" s="114"/>
    </row>
    <row r="2332" spans="2:6" s="5" customFormat="1">
      <c r="B2332" s="112"/>
      <c r="C2332" s="112"/>
      <c r="D2332" s="112"/>
      <c r="E2332" s="113"/>
      <c r="F2332" s="114"/>
    </row>
    <row r="2333" spans="2:6" s="5" customFormat="1">
      <c r="B2333" s="112"/>
      <c r="C2333" s="112"/>
      <c r="D2333" s="112"/>
      <c r="E2333" s="113"/>
      <c r="F2333" s="114"/>
    </row>
    <row r="2334" spans="2:6" s="5" customFormat="1">
      <c r="B2334" s="112"/>
      <c r="C2334" s="112"/>
      <c r="D2334" s="112"/>
      <c r="E2334" s="113"/>
      <c r="F2334" s="114"/>
    </row>
    <row r="2335" spans="2:6" s="5" customFormat="1">
      <c r="B2335" s="112"/>
      <c r="C2335" s="112"/>
      <c r="D2335" s="112"/>
      <c r="E2335" s="113"/>
      <c r="F2335" s="114"/>
    </row>
    <row r="2336" spans="2:6" s="5" customFormat="1">
      <c r="B2336" s="112"/>
      <c r="C2336" s="112"/>
      <c r="D2336" s="112"/>
      <c r="E2336" s="113"/>
      <c r="F2336" s="114"/>
    </row>
    <row r="2337" spans="2:6" s="5" customFormat="1">
      <c r="B2337" s="112"/>
      <c r="C2337" s="112"/>
      <c r="D2337" s="112"/>
      <c r="E2337" s="113"/>
      <c r="F2337" s="114"/>
    </row>
    <row r="2338" spans="2:6" s="5" customFormat="1">
      <c r="B2338" s="112"/>
      <c r="C2338" s="112"/>
      <c r="D2338" s="112"/>
      <c r="E2338" s="113"/>
      <c r="F2338" s="114"/>
    </row>
    <row r="2339" spans="2:6" s="5" customFormat="1">
      <c r="B2339" s="112"/>
      <c r="C2339" s="112"/>
      <c r="D2339" s="112"/>
      <c r="E2339" s="113"/>
      <c r="F2339" s="114"/>
    </row>
    <row r="2340" spans="2:6" s="5" customFormat="1">
      <c r="B2340" s="112"/>
      <c r="C2340" s="112"/>
      <c r="D2340" s="112"/>
      <c r="E2340" s="113"/>
      <c r="F2340" s="114"/>
    </row>
    <row r="2341" spans="2:6" s="5" customFormat="1">
      <c r="B2341" s="112"/>
      <c r="C2341" s="112"/>
      <c r="D2341" s="112"/>
      <c r="E2341" s="113"/>
      <c r="F2341" s="114"/>
    </row>
    <row r="2342" spans="2:6" s="5" customFormat="1">
      <c r="B2342" s="112"/>
      <c r="C2342" s="112"/>
      <c r="D2342" s="112"/>
      <c r="E2342" s="113"/>
      <c r="F2342" s="114"/>
    </row>
    <row r="2343" spans="2:6" s="5" customFormat="1">
      <c r="B2343" s="112"/>
      <c r="C2343" s="112"/>
      <c r="D2343" s="112"/>
      <c r="E2343" s="113"/>
      <c r="F2343" s="114"/>
    </row>
    <row r="2344" spans="2:6" s="5" customFormat="1">
      <c r="B2344" s="112"/>
      <c r="C2344" s="112"/>
      <c r="D2344" s="112"/>
      <c r="E2344" s="113"/>
      <c r="F2344" s="114"/>
    </row>
    <row r="2345" spans="2:6" s="5" customFormat="1">
      <c r="B2345" s="112"/>
      <c r="C2345" s="112"/>
      <c r="D2345" s="112"/>
      <c r="E2345" s="113"/>
      <c r="F2345" s="114"/>
    </row>
    <row r="2346" spans="2:6" s="5" customFormat="1">
      <c r="B2346" s="112"/>
      <c r="C2346" s="112"/>
      <c r="D2346" s="112"/>
      <c r="E2346" s="113"/>
      <c r="F2346" s="114"/>
    </row>
    <row r="2347" spans="2:6" s="5" customFormat="1">
      <c r="B2347" s="112"/>
      <c r="C2347" s="112"/>
      <c r="D2347" s="112"/>
      <c r="E2347" s="113"/>
      <c r="F2347" s="114"/>
    </row>
    <row r="2348" spans="2:6" s="5" customFormat="1">
      <c r="B2348" s="112"/>
      <c r="C2348" s="112"/>
      <c r="D2348" s="112"/>
      <c r="E2348" s="113"/>
      <c r="F2348" s="114"/>
    </row>
    <row r="2349" spans="2:6" s="5" customFormat="1">
      <c r="B2349" s="112"/>
      <c r="C2349" s="112"/>
      <c r="D2349" s="112"/>
      <c r="E2349" s="113"/>
      <c r="F2349" s="114"/>
    </row>
    <row r="2350" spans="2:6" s="5" customFormat="1">
      <c r="B2350" s="112"/>
      <c r="C2350" s="112"/>
      <c r="D2350" s="112"/>
      <c r="E2350" s="113"/>
      <c r="F2350" s="114"/>
    </row>
    <row r="2351" spans="2:6" s="5" customFormat="1">
      <c r="B2351" s="112"/>
      <c r="C2351" s="112"/>
      <c r="D2351" s="112"/>
      <c r="E2351" s="113"/>
      <c r="F2351" s="114"/>
    </row>
    <row r="2352" spans="2:6" s="5" customFormat="1">
      <c r="B2352" s="112"/>
      <c r="C2352" s="112"/>
      <c r="D2352" s="112"/>
      <c r="E2352" s="113"/>
      <c r="F2352" s="114"/>
    </row>
    <row r="2353" spans="2:6" s="5" customFormat="1">
      <c r="B2353" s="112"/>
      <c r="C2353" s="112"/>
      <c r="D2353" s="112"/>
      <c r="E2353" s="113"/>
      <c r="F2353" s="114"/>
    </row>
    <row r="2354" spans="2:6" s="5" customFormat="1">
      <c r="B2354" s="112"/>
      <c r="C2354" s="112"/>
      <c r="D2354" s="112"/>
      <c r="E2354" s="113"/>
      <c r="F2354" s="114"/>
    </row>
    <row r="2355" spans="2:6" s="5" customFormat="1">
      <c r="B2355" s="112"/>
      <c r="C2355" s="112"/>
      <c r="D2355" s="112"/>
      <c r="E2355" s="113"/>
      <c r="F2355" s="114"/>
    </row>
    <row r="2356" spans="2:6" s="5" customFormat="1">
      <c r="B2356" s="112"/>
      <c r="C2356" s="112"/>
      <c r="D2356" s="112"/>
      <c r="E2356" s="113"/>
      <c r="F2356" s="114"/>
    </row>
    <row r="2357" spans="2:6" s="5" customFormat="1">
      <c r="B2357" s="112"/>
      <c r="C2357" s="112"/>
      <c r="D2357" s="112"/>
      <c r="E2357" s="113"/>
      <c r="F2357" s="114"/>
    </row>
    <row r="2358" spans="2:6" s="5" customFormat="1">
      <c r="B2358" s="112"/>
      <c r="C2358" s="112"/>
      <c r="D2358" s="112"/>
      <c r="E2358" s="113"/>
      <c r="F2358" s="114"/>
    </row>
    <row r="2359" spans="2:6" s="5" customFormat="1">
      <c r="B2359" s="112"/>
      <c r="C2359" s="112"/>
      <c r="D2359" s="112"/>
      <c r="E2359" s="113"/>
      <c r="F2359" s="114"/>
    </row>
    <row r="2360" spans="2:6" s="5" customFormat="1">
      <c r="B2360" s="112"/>
      <c r="C2360" s="112"/>
      <c r="D2360" s="112"/>
      <c r="E2360" s="113"/>
      <c r="F2360" s="114"/>
    </row>
    <row r="2361" spans="2:6" s="5" customFormat="1">
      <c r="B2361" s="112"/>
      <c r="C2361" s="112"/>
      <c r="D2361" s="112"/>
      <c r="E2361" s="113"/>
      <c r="F2361" s="114"/>
    </row>
    <row r="2362" spans="2:6" s="5" customFormat="1">
      <c r="B2362" s="112"/>
      <c r="C2362" s="112"/>
      <c r="D2362" s="112"/>
      <c r="E2362" s="113"/>
      <c r="F2362" s="114"/>
    </row>
    <row r="2363" spans="2:6" s="5" customFormat="1">
      <c r="B2363" s="112"/>
      <c r="C2363" s="112"/>
      <c r="D2363" s="112"/>
      <c r="E2363" s="113"/>
      <c r="F2363" s="114"/>
    </row>
    <row r="2364" spans="2:6" s="5" customFormat="1">
      <c r="B2364" s="112"/>
      <c r="C2364" s="112"/>
      <c r="D2364" s="112"/>
      <c r="E2364" s="113"/>
      <c r="F2364" s="114"/>
    </row>
    <row r="2365" spans="2:6" s="5" customFormat="1">
      <c r="B2365" s="112"/>
      <c r="C2365" s="112"/>
      <c r="D2365" s="112"/>
      <c r="E2365" s="113"/>
      <c r="F2365" s="114"/>
    </row>
    <row r="2366" spans="2:6" s="5" customFormat="1">
      <c r="B2366" s="112"/>
      <c r="C2366" s="112"/>
      <c r="D2366" s="112"/>
      <c r="E2366" s="113"/>
      <c r="F2366" s="114"/>
    </row>
    <row r="2367" spans="2:6" s="5" customFormat="1">
      <c r="B2367" s="112"/>
      <c r="C2367" s="112"/>
      <c r="D2367" s="112"/>
      <c r="E2367" s="113"/>
      <c r="F2367" s="114"/>
    </row>
    <row r="2368" spans="2:6" s="5" customFormat="1">
      <c r="B2368" s="112"/>
      <c r="C2368" s="112"/>
      <c r="D2368" s="112"/>
      <c r="E2368" s="113"/>
      <c r="F2368" s="114"/>
    </row>
    <row r="2369" spans="2:6" s="5" customFormat="1">
      <c r="B2369" s="112"/>
      <c r="C2369" s="112"/>
      <c r="D2369" s="112"/>
      <c r="E2369" s="113"/>
      <c r="F2369" s="114"/>
    </row>
    <row r="2370" spans="2:6" s="5" customFormat="1">
      <c r="B2370" s="112"/>
      <c r="C2370" s="112"/>
      <c r="D2370" s="112"/>
      <c r="E2370" s="113"/>
      <c r="F2370" s="114"/>
    </row>
    <row r="2371" spans="2:6" s="5" customFormat="1">
      <c r="B2371" s="112"/>
      <c r="C2371" s="112"/>
      <c r="D2371" s="112"/>
      <c r="E2371" s="113"/>
      <c r="F2371" s="114"/>
    </row>
    <row r="2372" spans="2:6" s="5" customFormat="1">
      <c r="B2372" s="112"/>
      <c r="C2372" s="112"/>
      <c r="D2372" s="112"/>
      <c r="E2372" s="113"/>
      <c r="F2372" s="114"/>
    </row>
    <row r="2373" spans="2:6" s="5" customFormat="1">
      <c r="B2373" s="112"/>
      <c r="C2373" s="112"/>
      <c r="D2373" s="112"/>
      <c r="E2373" s="113"/>
      <c r="F2373" s="114"/>
    </row>
    <row r="2374" spans="2:6" s="5" customFormat="1">
      <c r="B2374" s="112"/>
      <c r="C2374" s="112"/>
      <c r="D2374" s="112"/>
      <c r="E2374" s="113"/>
      <c r="F2374" s="114"/>
    </row>
    <row r="2375" spans="2:6" s="5" customFormat="1">
      <c r="B2375" s="112"/>
      <c r="C2375" s="112"/>
      <c r="D2375" s="112"/>
      <c r="E2375" s="113"/>
      <c r="F2375" s="114"/>
    </row>
    <row r="2376" spans="2:6" s="5" customFormat="1">
      <c r="B2376" s="112"/>
      <c r="C2376" s="112"/>
      <c r="D2376" s="112"/>
      <c r="E2376" s="113"/>
      <c r="F2376" s="114"/>
    </row>
    <row r="2377" spans="2:6" s="5" customFormat="1">
      <c r="B2377" s="112"/>
      <c r="C2377" s="112"/>
      <c r="D2377" s="112"/>
      <c r="E2377" s="113"/>
      <c r="F2377" s="114"/>
    </row>
    <row r="2378" spans="2:6" s="5" customFormat="1">
      <c r="B2378" s="112"/>
      <c r="C2378" s="112"/>
      <c r="D2378" s="112"/>
      <c r="E2378" s="113"/>
      <c r="F2378" s="114"/>
    </row>
    <row r="2379" spans="2:6" s="5" customFormat="1">
      <c r="B2379" s="112"/>
      <c r="C2379" s="112"/>
      <c r="D2379" s="112"/>
      <c r="E2379" s="113"/>
      <c r="F2379" s="114"/>
    </row>
    <row r="2380" spans="2:6" s="5" customFormat="1">
      <c r="B2380" s="112"/>
      <c r="C2380" s="112"/>
      <c r="D2380" s="112"/>
      <c r="E2380" s="113"/>
      <c r="F2380" s="114"/>
    </row>
    <row r="2381" spans="2:6" s="5" customFormat="1">
      <c r="B2381" s="112"/>
      <c r="C2381" s="112"/>
      <c r="D2381" s="112"/>
      <c r="E2381" s="113"/>
      <c r="F2381" s="114"/>
    </row>
    <row r="2382" spans="2:6" s="5" customFormat="1">
      <c r="B2382" s="112"/>
      <c r="C2382" s="112"/>
      <c r="D2382" s="112"/>
      <c r="E2382" s="113"/>
      <c r="F2382" s="114"/>
    </row>
    <row r="2383" spans="2:6" s="5" customFormat="1">
      <c r="B2383" s="112"/>
      <c r="C2383" s="112"/>
      <c r="D2383" s="112"/>
      <c r="E2383" s="113"/>
      <c r="F2383" s="114"/>
    </row>
    <row r="2384" spans="2:6" s="5" customFormat="1">
      <c r="B2384" s="112"/>
      <c r="C2384" s="112"/>
      <c r="D2384" s="112"/>
      <c r="E2384" s="113"/>
      <c r="F2384" s="114"/>
    </row>
    <row r="2385" spans="2:6" s="5" customFormat="1">
      <c r="B2385" s="112"/>
      <c r="C2385" s="112"/>
      <c r="D2385" s="112"/>
      <c r="E2385" s="113"/>
      <c r="F2385" s="114"/>
    </row>
    <row r="2386" spans="2:6" s="5" customFormat="1">
      <c r="B2386" s="112"/>
      <c r="C2386" s="112"/>
      <c r="D2386" s="112"/>
      <c r="E2386" s="113"/>
      <c r="F2386" s="114"/>
    </row>
    <row r="2387" spans="2:6" s="5" customFormat="1">
      <c r="B2387" s="112"/>
      <c r="C2387" s="112"/>
      <c r="D2387" s="112"/>
      <c r="E2387" s="113"/>
      <c r="F2387" s="114"/>
    </row>
    <row r="2388" spans="2:6" s="5" customFormat="1">
      <c r="B2388" s="112"/>
      <c r="C2388" s="112"/>
      <c r="D2388" s="112"/>
      <c r="E2388" s="113"/>
      <c r="F2388" s="114"/>
    </row>
    <row r="2389" spans="2:6" s="5" customFormat="1">
      <c r="B2389" s="112"/>
      <c r="C2389" s="112"/>
      <c r="D2389" s="112"/>
      <c r="E2389" s="113"/>
      <c r="F2389" s="114"/>
    </row>
    <row r="2390" spans="2:6" s="5" customFormat="1">
      <c r="B2390" s="112"/>
      <c r="C2390" s="112"/>
      <c r="D2390" s="112"/>
      <c r="E2390" s="113"/>
      <c r="F2390" s="114"/>
    </row>
    <row r="2391" spans="2:6" s="5" customFormat="1">
      <c r="B2391" s="112"/>
      <c r="C2391" s="112"/>
      <c r="D2391" s="112"/>
      <c r="E2391" s="113"/>
      <c r="F2391" s="114"/>
    </row>
    <row r="2392" spans="2:6" s="5" customFormat="1">
      <c r="B2392" s="112"/>
      <c r="C2392" s="112"/>
      <c r="D2392" s="112"/>
      <c r="E2392" s="113"/>
      <c r="F2392" s="114"/>
    </row>
    <row r="2393" spans="2:6" s="5" customFormat="1">
      <c r="B2393" s="112"/>
      <c r="C2393" s="112"/>
      <c r="D2393" s="112"/>
      <c r="E2393" s="113"/>
      <c r="F2393" s="114"/>
    </row>
    <row r="2394" spans="2:6" s="5" customFormat="1">
      <c r="B2394" s="112"/>
      <c r="C2394" s="112"/>
      <c r="D2394" s="112"/>
      <c r="E2394" s="113"/>
      <c r="F2394" s="114"/>
    </row>
    <row r="2395" spans="2:6" s="5" customFormat="1">
      <c r="B2395" s="112"/>
      <c r="C2395" s="112"/>
      <c r="D2395" s="112"/>
      <c r="E2395" s="113"/>
      <c r="F2395" s="114"/>
    </row>
    <row r="2396" spans="2:6" s="5" customFormat="1">
      <c r="B2396" s="112"/>
      <c r="C2396" s="112"/>
      <c r="D2396" s="112"/>
      <c r="E2396" s="113"/>
      <c r="F2396" s="114"/>
    </row>
    <row r="2397" spans="2:6" s="5" customFormat="1">
      <c r="B2397" s="112"/>
      <c r="C2397" s="112"/>
      <c r="D2397" s="112"/>
      <c r="E2397" s="113"/>
      <c r="F2397" s="114"/>
    </row>
    <row r="2398" spans="2:6" s="5" customFormat="1">
      <c r="B2398" s="112"/>
      <c r="C2398" s="112"/>
      <c r="D2398" s="112"/>
      <c r="E2398" s="113"/>
      <c r="F2398" s="114"/>
    </row>
    <row r="2399" spans="2:6" s="5" customFormat="1">
      <c r="B2399" s="112"/>
      <c r="C2399" s="112"/>
      <c r="D2399" s="112"/>
      <c r="E2399" s="113"/>
      <c r="F2399" s="114"/>
    </row>
    <row r="2400" spans="2:6" s="5" customFormat="1">
      <c r="B2400" s="112"/>
      <c r="C2400" s="112"/>
      <c r="D2400" s="112"/>
      <c r="E2400" s="113"/>
      <c r="F2400" s="114"/>
    </row>
    <row r="2401" spans="2:6" s="5" customFormat="1">
      <c r="B2401" s="112"/>
      <c r="C2401" s="112"/>
      <c r="D2401" s="112"/>
      <c r="E2401" s="113"/>
      <c r="F2401" s="114"/>
    </row>
    <row r="2402" spans="2:6" s="5" customFormat="1">
      <c r="B2402" s="112"/>
      <c r="C2402" s="112"/>
      <c r="D2402" s="112"/>
      <c r="E2402" s="113"/>
      <c r="F2402" s="114"/>
    </row>
    <row r="2403" spans="2:6" s="5" customFormat="1">
      <c r="B2403" s="112"/>
      <c r="C2403" s="112"/>
      <c r="D2403" s="112"/>
      <c r="E2403" s="113"/>
      <c r="F2403" s="114"/>
    </row>
    <row r="2404" spans="2:6" s="5" customFormat="1">
      <c r="B2404" s="112"/>
      <c r="C2404" s="112"/>
      <c r="D2404" s="112"/>
      <c r="E2404" s="113"/>
      <c r="F2404" s="114"/>
    </row>
    <row r="2405" spans="2:6" s="5" customFormat="1">
      <c r="B2405" s="112"/>
      <c r="C2405" s="112"/>
      <c r="D2405" s="112"/>
      <c r="E2405" s="113"/>
      <c r="F2405" s="114"/>
    </row>
    <row r="2406" spans="2:6" s="5" customFormat="1">
      <c r="B2406" s="112"/>
      <c r="C2406" s="112"/>
      <c r="D2406" s="112"/>
      <c r="E2406" s="113"/>
      <c r="F2406" s="114"/>
    </row>
    <row r="2407" spans="2:6" s="5" customFormat="1">
      <c r="B2407" s="112"/>
      <c r="C2407" s="112"/>
      <c r="D2407" s="112"/>
      <c r="E2407" s="113"/>
      <c r="F2407" s="114"/>
    </row>
    <row r="2408" spans="2:6" s="5" customFormat="1">
      <c r="B2408" s="112"/>
      <c r="C2408" s="112"/>
      <c r="D2408" s="112"/>
      <c r="E2408" s="113"/>
      <c r="F2408" s="114"/>
    </row>
    <row r="2409" spans="2:6" s="5" customFormat="1">
      <c r="B2409" s="112"/>
      <c r="C2409" s="112"/>
      <c r="D2409" s="112"/>
      <c r="E2409" s="113"/>
      <c r="F2409" s="114"/>
    </row>
    <row r="2410" spans="2:6" s="5" customFormat="1">
      <c r="B2410" s="112"/>
      <c r="C2410" s="112"/>
      <c r="D2410" s="112"/>
      <c r="E2410" s="113"/>
      <c r="F2410" s="114"/>
    </row>
    <row r="2411" spans="2:6" s="5" customFormat="1">
      <c r="B2411" s="112"/>
      <c r="C2411" s="112"/>
      <c r="D2411" s="112"/>
      <c r="E2411" s="113"/>
      <c r="F2411" s="114"/>
    </row>
    <row r="2412" spans="2:6" s="5" customFormat="1">
      <c r="B2412" s="112"/>
      <c r="C2412" s="112"/>
      <c r="D2412" s="112"/>
      <c r="E2412" s="113"/>
      <c r="F2412" s="114"/>
    </row>
    <row r="2413" spans="2:6" s="5" customFormat="1">
      <c r="B2413" s="112"/>
      <c r="C2413" s="112"/>
      <c r="D2413" s="112"/>
      <c r="E2413" s="113"/>
      <c r="F2413" s="114"/>
    </row>
    <row r="2414" spans="2:6" s="5" customFormat="1">
      <c r="B2414" s="112"/>
      <c r="C2414" s="112"/>
      <c r="D2414" s="112"/>
      <c r="E2414" s="113"/>
      <c r="F2414" s="114"/>
    </row>
    <row r="2415" spans="2:6" s="5" customFormat="1">
      <c r="B2415" s="112"/>
      <c r="C2415" s="112"/>
      <c r="D2415" s="112"/>
      <c r="E2415" s="113"/>
      <c r="F2415" s="114"/>
    </row>
    <row r="2416" spans="2:6" s="5" customFormat="1">
      <c r="B2416" s="112"/>
      <c r="C2416" s="112"/>
      <c r="D2416" s="112"/>
      <c r="E2416" s="113"/>
      <c r="F2416" s="114"/>
    </row>
    <row r="2417" spans="2:6" s="5" customFormat="1">
      <c r="B2417" s="112"/>
      <c r="C2417" s="112"/>
      <c r="D2417" s="112"/>
      <c r="E2417" s="113"/>
      <c r="F2417" s="114"/>
    </row>
    <row r="2418" spans="2:6" s="5" customFormat="1">
      <c r="B2418" s="112"/>
      <c r="C2418" s="112"/>
      <c r="D2418" s="112"/>
      <c r="E2418" s="113"/>
      <c r="F2418" s="114"/>
    </row>
    <row r="2419" spans="2:6" s="5" customFormat="1">
      <c r="B2419" s="112"/>
      <c r="C2419" s="112"/>
      <c r="D2419" s="112"/>
      <c r="E2419" s="113"/>
      <c r="F2419" s="114"/>
    </row>
    <row r="2420" spans="2:6" s="5" customFormat="1">
      <c r="B2420" s="112"/>
      <c r="C2420" s="112"/>
      <c r="D2420" s="112"/>
      <c r="E2420" s="113"/>
      <c r="F2420" s="114"/>
    </row>
    <row r="2421" spans="2:6" s="5" customFormat="1">
      <c r="B2421" s="112"/>
      <c r="C2421" s="112"/>
      <c r="D2421" s="112"/>
      <c r="E2421" s="113"/>
      <c r="F2421" s="114"/>
    </row>
    <row r="2422" spans="2:6" s="5" customFormat="1">
      <c r="B2422" s="112"/>
      <c r="C2422" s="112"/>
      <c r="D2422" s="112"/>
      <c r="E2422" s="113"/>
      <c r="F2422" s="114"/>
    </row>
    <row r="2423" spans="2:6" s="5" customFormat="1">
      <c r="B2423" s="112"/>
      <c r="C2423" s="112"/>
      <c r="D2423" s="112"/>
      <c r="E2423" s="113"/>
      <c r="F2423" s="114"/>
    </row>
    <row r="2424" spans="2:6" s="5" customFormat="1">
      <c r="B2424" s="112"/>
      <c r="C2424" s="112"/>
      <c r="D2424" s="112"/>
      <c r="E2424" s="113"/>
      <c r="F2424" s="114"/>
    </row>
    <row r="2425" spans="2:6" s="5" customFormat="1">
      <c r="B2425" s="112"/>
      <c r="C2425" s="112"/>
      <c r="D2425" s="112"/>
      <c r="E2425" s="113"/>
      <c r="F2425" s="114"/>
    </row>
    <row r="2426" spans="2:6" s="5" customFormat="1">
      <c r="B2426" s="112"/>
      <c r="C2426" s="112"/>
      <c r="D2426" s="112"/>
      <c r="E2426" s="113"/>
      <c r="F2426" s="114"/>
    </row>
    <row r="2427" spans="2:6" s="5" customFormat="1">
      <c r="B2427" s="112"/>
      <c r="C2427" s="112"/>
      <c r="D2427" s="112"/>
      <c r="E2427" s="113"/>
      <c r="F2427" s="114"/>
    </row>
    <row r="2428" spans="2:6" s="5" customFormat="1">
      <c r="B2428" s="112"/>
      <c r="C2428" s="112"/>
      <c r="D2428" s="112"/>
      <c r="E2428" s="113"/>
      <c r="F2428" s="114"/>
    </row>
    <row r="2429" spans="2:6" s="5" customFormat="1">
      <c r="B2429" s="112"/>
      <c r="C2429" s="112"/>
      <c r="D2429" s="112"/>
      <c r="E2429" s="113"/>
      <c r="F2429" s="114"/>
    </row>
    <row r="2430" spans="2:6" s="5" customFormat="1">
      <c r="B2430" s="112"/>
      <c r="C2430" s="112"/>
      <c r="D2430" s="112"/>
      <c r="E2430" s="113"/>
      <c r="F2430" s="114"/>
    </row>
    <row r="2431" spans="2:6" s="5" customFormat="1">
      <c r="B2431" s="112"/>
      <c r="C2431" s="112"/>
      <c r="D2431" s="112"/>
      <c r="E2431" s="113"/>
      <c r="F2431" s="114"/>
    </row>
    <row r="2432" spans="2:6" s="5" customFormat="1">
      <c r="B2432" s="112"/>
      <c r="C2432" s="112"/>
      <c r="D2432" s="112"/>
      <c r="E2432" s="113"/>
      <c r="F2432" s="114"/>
    </row>
    <row r="2433" spans="2:6" s="5" customFormat="1">
      <c r="B2433" s="112"/>
      <c r="C2433" s="112"/>
      <c r="D2433" s="112"/>
      <c r="E2433" s="113"/>
      <c r="F2433" s="114"/>
    </row>
    <row r="2434" spans="2:6" s="5" customFormat="1">
      <c r="B2434" s="112"/>
      <c r="C2434" s="112"/>
      <c r="D2434" s="112"/>
      <c r="E2434" s="113"/>
      <c r="F2434" s="114"/>
    </row>
    <row r="2435" spans="2:6" s="5" customFormat="1">
      <c r="B2435" s="112"/>
      <c r="C2435" s="112"/>
      <c r="D2435" s="112"/>
      <c r="E2435" s="113"/>
      <c r="F2435" s="114"/>
    </row>
    <row r="2436" spans="2:6" s="5" customFormat="1">
      <c r="B2436" s="112"/>
      <c r="C2436" s="112"/>
      <c r="D2436" s="112"/>
      <c r="E2436" s="113"/>
      <c r="F2436" s="114"/>
    </row>
    <row r="2437" spans="2:6" s="5" customFormat="1">
      <c r="B2437" s="112"/>
      <c r="C2437" s="112"/>
      <c r="D2437" s="112"/>
      <c r="E2437" s="113"/>
      <c r="F2437" s="114"/>
    </row>
    <row r="2438" spans="2:6" s="5" customFormat="1">
      <c r="B2438" s="112"/>
      <c r="C2438" s="112"/>
      <c r="D2438" s="112"/>
      <c r="E2438" s="113"/>
      <c r="F2438" s="114"/>
    </row>
    <row r="2439" spans="2:6" s="5" customFormat="1">
      <c r="B2439" s="112"/>
      <c r="C2439" s="112"/>
      <c r="D2439" s="112"/>
      <c r="E2439" s="113"/>
      <c r="F2439" s="114"/>
    </row>
    <row r="2440" spans="2:6" s="5" customFormat="1">
      <c r="B2440" s="112"/>
      <c r="C2440" s="112"/>
      <c r="D2440" s="112"/>
      <c r="E2440" s="113"/>
      <c r="F2440" s="114"/>
    </row>
    <row r="2441" spans="2:6" s="5" customFormat="1">
      <c r="B2441" s="112"/>
      <c r="C2441" s="112"/>
      <c r="D2441" s="112"/>
      <c r="E2441" s="113"/>
      <c r="F2441" s="114"/>
    </row>
    <row r="2442" spans="2:6" s="5" customFormat="1">
      <c r="B2442" s="112"/>
      <c r="C2442" s="112"/>
      <c r="D2442" s="112"/>
      <c r="E2442" s="113"/>
      <c r="F2442" s="114"/>
    </row>
    <row r="2443" spans="2:6" s="5" customFormat="1">
      <c r="B2443" s="112"/>
      <c r="C2443" s="112"/>
      <c r="D2443" s="112"/>
      <c r="E2443" s="113"/>
      <c r="F2443" s="114"/>
    </row>
    <row r="2444" spans="2:6" s="5" customFormat="1">
      <c r="B2444" s="112"/>
      <c r="C2444" s="112"/>
      <c r="D2444" s="112"/>
      <c r="E2444" s="113"/>
      <c r="F2444" s="114"/>
    </row>
    <row r="2445" spans="2:6" s="5" customFormat="1">
      <c r="B2445" s="112"/>
      <c r="C2445" s="112"/>
      <c r="D2445" s="112"/>
      <c r="E2445" s="113"/>
      <c r="F2445" s="114"/>
    </row>
    <row r="2446" spans="2:6" s="5" customFormat="1">
      <c r="B2446" s="112"/>
      <c r="C2446" s="112"/>
      <c r="D2446" s="112"/>
      <c r="E2446" s="113"/>
      <c r="F2446" s="114"/>
    </row>
    <row r="2447" spans="2:6" s="5" customFormat="1">
      <c r="B2447" s="112"/>
      <c r="C2447" s="112"/>
      <c r="D2447" s="112"/>
      <c r="E2447" s="113"/>
      <c r="F2447" s="114"/>
    </row>
    <row r="2448" spans="2:6" s="5" customFormat="1">
      <c r="B2448" s="112"/>
      <c r="C2448" s="112"/>
      <c r="D2448" s="112"/>
      <c r="E2448" s="113"/>
      <c r="F2448" s="114"/>
    </row>
    <row r="2449" spans="2:6" s="5" customFormat="1">
      <c r="B2449" s="112"/>
      <c r="C2449" s="112"/>
      <c r="D2449" s="112"/>
      <c r="E2449" s="113"/>
      <c r="F2449" s="114"/>
    </row>
    <row r="2450" spans="2:6" s="5" customFormat="1">
      <c r="B2450" s="112"/>
      <c r="C2450" s="112"/>
      <c r="D2450" s="112"/>
      <c r="E2450" s="113"/>
      <c r="F2450" s="114"/>
    </row>
    <row r="2451" spans="2:6" s="5" customFormat="1">
      <c r="B2451" s="112"/>
      <c r="C2451" s="112"/>
      <c r="D2451" s="112"/>
      <c r="E2451" s="113"/>
      <c r="F2451" s="114"/>
    </row>
    <row r="2452" spans="2:6" s="5" customFormat="1">
      <c r="B2452" s="112"/>
      <c r="C2452" s="112"/>
      <c r="D2452" s="112"/>
      <c r="E2452" s="113"/>
      <c r="F2452" s="114"/>
    </row>
    <row r="2453" spans="2:6" s="5" customFormat="1">
      <c r="B2453" s="112"/>
      <c r="C2453" s="112"/>
      <c r="D2453" s="112"/>
      <c r="E2453" s="113"/>
      <c r="F2453" s="114"/>
    </row>
    <row r="2454" spans="2:6" s="5" customFormat="1">
      <c r="B2454" s="112"/>
      <c r="C2454" s="112"/>
      <c r="D2454" s="112"/>
      <c r="E2454" s="113"/>
      <c r="F2454" s="114"/>
    </row>
    <row r="2455" spans="2:6" s="5" customFormat="1">
      <c r="B2455" s="112"/>
      <c r="C2455" s="112"/>
      <c r="D2455" s="112"/>
      <c r="E2455" s="113"/>
      <c r="F2455" s="114"/>
    </row>
    <row r="2456" spans="2:6" s="5" customFormat="1">
      <c r="B2456" s="112"/>
      <c r="C2456" s="112"/>
      <c r="D2456" s="112"/>
      <c r="E2456" s="113"/>
      <c r="F2456" s="114"/>
    </row>
    <row r="2457" spans="2:6" s="5" customFormat="1">
      <c r="B2457" s="112"/>
      <c r="C2457" s="112"/>
      <c r="D2457" s="112"/>
      <c r="E2457" s="113"/>
      <c r="F2457" s="114"/>
    </row>
    <row r="2458" spans="2:6" s="5" customFormat="1">
      <c r="B2458" s="112"/>
      <c r="C2458" s="112"/>
      <c r="D2458" s="112"/>
      <c r="E2458" s="113"/>
      <c r="F2458" s="114"/>
    </row>
    <row r="2459" spans="2:6" s="5" customFormat="1">
      <c r="B2459" s="112"/>
      <c r="C2459" s="112"/>
      <c r="D2459" s="112"/>
      <c r="E2459" s="113"/>
      <c r="F2459" s="114"/>
    </row>
    <row r="2460" spans="2:6" s="5" customFormat="1">
      <c r="B2460" s="112"/>
      <c r="C2460" s="112"/>
      <c r="D2460" s="112"/>
      <c r="E2460" s="113"/>
      <c r="F2460" s="114"/>
    </row>
    <row r="2461" spans="2:6" s="5" customFormat="1">
      <c r="B2461" s="112"/>
      <c r="C2461" s="112"/>
      <c r="D2461" s="112"/>
      <c r="E2461" s="113"/>
      <c r="F2461" s="114"/>
    </row>
    <row r="2462" spans="2:6" s="5" customFormat="1">
      <c r="B2462" s="112"/>
      <c r="C2462" s="112"/>
      <c r="D2462" s="112"/>
      <c r="E2462" s="113"/>
      <c r="F2462" s="114"/>
    </row>
    <row r="2463" spans="2:6" s="5" customFormat="1">
      <c r="B2463" s="112"/>
      <c r="C2463" s="112"/>
      <c r="D2463" s="112"/>
      <c r="E2463" s="113"/>
      <c r="F2463" s="114"/>
    </row>
    <row r="2464" spans="2:6" s="5" customFormat="1">
      <c r="B2464" s="112"/>
      <c r="C2464" s="112"/>
      <c r="D2464" s="112"/>
      <c r="E2464" s="113"/>
      <c r="F2464" s="114"/>
    </row>
    <row r="2465" spans="2:6" s="5" customFormat="1">
      <c r="B2465" s="112"/>
      <c r="C2465" s="112"/>
      <c r="D2465" s="112"/>
      <c r="E2465" s="113"/>
      <c r="F2465" s="114"/>
    </row>
    <row r="2466" spans="2:6" s="5" customFormat="1">
      <c r="B2466" s="112"/>
      <c r="C2466" s="112"/>
      <c r="D2466" s="112"/>
      <c r="E2466" s="113"/>
      <c r="F2466" s="114"/>
    </row>
    <row r="2467" spans="2:6" s="5" customFormat="1">
      <c r="B2467" s="112"/>
      <c r="C2467" s="112"/>
      <c r="D2467" s="112"/>
      <c r="E2467" s="113"/>
      <c r="F2467" s="114"/>
    </row>
    <row r="2468" spans="2:6" s="5" customFormat="1">
      <c r="B2468" s="112"/>
      <c r="C2468" s="112"/>
      <c r="D2468" s="112"/>
      <c r="E2468" s="113"/>
      <c r="F2468" s="114"/>
    </row>
    <row r="2469" spans="2:6" s="5" customFormat="1">
      <c r="B2469" s="112"/>
      <c r="C2469" s="112"/>
      <c r="D2469" s="112"/>
      <c r="E2469" s="113"/>
      <c r="F2469" s="114"/>
    </row>
    <row r="2470" spans="2:6" s="5" customFormat="1">
      <c r="B2470" s="112"/>
      <c r="C2470" s="112"/>
      <c r="D2470" s="112"/>
      <c r="E2470" s="113"/>
      <c r="F2470" s="114"/>
    </row>
    <row r="2471" spans="2:6" s="5" customFormat="1">
      <c r="B2471" s="112"/>
      <c r="C2471" s="112"/>
      <c r="D2471" s="112"/>
      <c r="E2471" s="113"/>
      <c r="F2471" s="114"/>
    </row>
    <row r="2472" spans="2:6" s="5" customFormat="1">
      <c r="B2472" s="112"/>
      <c r="C2472" s="112"/>
      <c r="D2472" s="112"/>
      <c r="E2472" s="113"/>
      <c r="F2472" s="114"/>
    </row>
    <row r="2473" spans="2:6" s="5" customFormat="1">
      <c r="B2473" s="112"/>
      <c r="C2473" s="112"/>
      <c r="D2473" s="112"/>
      <c r="E2473" s="113"/>
      <c r="F2473" s="114"/>
    </row>
    <row r="2474" spans="2:6" s="5" customFormat="1">
      <c r="B2474" s="112"/>
      <c r="C2474" s="112"/>
      <c r="D2474" s="112"/>
      <c r="E2474" s="113"/>
      <c r="F2474" s="114"/>
    </row>
    <row r="2475" spans="2:6" s="5" customFormat="1">
      <c r="B2475" s="112"/>
      <c r="C2475" s="112"/>
      <c r="D2475" s="112"/>
      <c r="E2475" s="113"/>
      <c r="F2475" s="114"/>
    </row>
    <row r="2476" spans="2:6" s="5" customFormat="1">
      <c r="B2476" s="112"/>
      <c r="C2476" s="112"/>
      <c r="D2476" s="112"/>
      <c r="E2476" s="113"/>
      <c r="F2476" s="114"/>
    </row>
    <row r="2477" spans="2:6" s="5" customFormat="1">
      <c r="B2477" s="112"/>
      <c r="C2477" s="112"/>
      <c r="D2477" s="112"/>
      <c r="E2477" s="113"/>
      <c r="F2477" s="114"/>
    </row>
    <row r="2478" spans="2:6" s="5" customFormat="1">
      <c r="B2478" s="112"/>
      <c r="C2478" s="112"/>
      <c r="D2478" s="112"/>
      <c r="E2478" s="113"/>
      <c r="F2478" s="114"/>
    </row>
    <row r="2479" spans="2:6" s="5" customFormat="1">
      <c r="B2479" s="112"/>
      <c r="C2479" s="112"/>
      <c r="D2479" s="112"/>
      <c r="E2479" s="113"/>
      <c r="F2479" s="114"/>
    </row>
    <row r="2480" spans="2:6" s="5" customFormat="1">
      <c r="B2480" s="112"/>
      <c r="C2480" s="112"/>
      <c r="D2480" s="112"/>
      <c r="E2480" s="113"/>
      <c r="F2480" s="114"/>
    </row>
    <row r="2481" spans="2:6" s="5" customFormat="1">
      <c r="B2481" s="112"/>
      <c r="C2481" s="112"/>
      <c r="D2481" s="112"/>
      <c r="E2481" s="113"/>
      <c r="F2481" s="114"/>
    </row>
    <row r="2482" spans="2:6" s="5" customFormat="1">
      <c r="B2482" s="112"/>
      <c r="C2482" s="112"/>
      <c r="D2482" s="112"/>
      <c r="E2482" s="113"/>
      <c r="F2482" s="114"/>
    </row>
    <row r="2483" spans="2:6" s="5" customFormat="1">
      <c r="B2483" s="112"/>
      <c r="C2483" s="112"/>
      <c r="D2483" s="112"/>
      <c r="E2483" s="113"/>
      <c r="F2483" s="114"/>
    </row>
    <row r="2484" spans="2:6" s="5" customFormat="1">
      <c r="B2484" s="112"/>
      <c r="C2484" s="112"/>
      <c r="D2484" s="112"/>
      <c r="E2484" s="113"/>
      <c r="F2484" s="114"/>
    </row>
    <row r="2485" spans="2:6" s="5" customFormat="1">
      <c r="B2485" s="112"/>
      <c r="C2485" s="112"/>
      <c r="D2485" s="112"/>
      <c r="E2485" s="113"/>
      <c r="F2485" s="114"/>
    </row>
    <row r="2486" spans="2:6" s="5" customFormat="1">
      <c r="B2486" s="112"/>
      <c r="C2486" s="112"/>
      <c r="D2486" s="112"/>
      <c r="E2486" s="113"/>
      <c r="F2486" s="114"/>
    </row>
    <row r="2487" spans="2:6" s="5" customFormat="1">
      <c r="B2487" s="112"/>
      <c r="C2487" s="112"/>
      <c r="D2487" s="112"/>
      <c r="E2487" s="113"/>
      <c r="F2487" s="114"/>
    </row>
    <row r="2488" spans="2:6" s="5" customFormat="1">
      <c r="B2488" s="112"/>
      <c r="C2488" s="112"/>
      <c r="D2488" s="112"/>
      <c r="E2488" s="113"/>
      <c r="F2488" s="114"/>
    </row>
    <row r="2489" spans="2:6" s="5" customFormat="1">
      <c r="B2489" s="112"/>
      <c r="C2489" s="112"/>
      <c r="D2489" s="112"/>
      <c r="E2489" s="113"/>
      <c r="F2489" s="114"/>
    </row>
    <row r="2490" spans="2:6" s="5" customFormat="1">
      <c r="B2490" s="112"/>
      <c r="C2490" s="112"/>
      <c r="D2490" s="112"/>
      <c r="E2490" s="113"/>
      <c r="F2490" s="114"/>
    </row>
    <row r="2491" spans="2:6" s="5" customFormat="1">
      <c r="B2491" s="112"/>
      <c r="C2491" s="112"/>
      <c r="D2491" s="112"/>
      <c r="E2491" s="113"/>
      <c r="F2491" s="114"/>
    </row>
    <row r="2492" spans="2:6" s="5" customFormat="1">
      <c r="B2492" s="112"/>
      <c r="C2492" s="112"/>
      <c r="D2492" s="112"/>
      <c r="E2492" s="113"/>
      <c r="F2492" s="114"/>
    </row>
    <row r="2493" spans="2:6" s="5" customFormat="1">
      <c r="B2493" s="112"/>
      <c r="C2493" s="112"/>
      <c r="D2493" s="112"/>
      <c r="E2493" s="113"/>
      <c r="F2493" s="114"/>
    </row>
    <row r="2494" spans="2:6" s="5" customFormat="1">
      <c r="B2494" s="112"/>
      <c r="C2494" s="112"/>
      <c r="D2494" s="112"/>
      <c r="E2494" s="113"/>
      <c r="F2494" s="114"/>
    </row>
    <row r="2495" spans="2:6" s="5" customFormat="1">
      <c r="B2495" s="112"/>
      <c r="C2495" s="112"/>
      <c r="D2495" s="112"/>
      <c r="E2495" s="113"/>
      <c r="F2495" s="114"/>
    </row>
    <row r="2496" spans="2:6" s="5" customFormat="1">
      <c r="B2496" s="112"/>
      <c r="C2496" s="112"/>
      <c r="D2496" s="112"/>
      <c r="E2496" s="113"/>
      <c r="F2496" s="114"/>
    </row>
    <row r="2497" spans="2:6" s="5" customFormat="1">
      <c r="B2497" s="112"/>
      <c r="C2497" s="112"/>
      <c r="D2497" s="112"/>
      <c r="E2497" s="113"/>
      <c r="F2497" s="114"/>
    </row>
    <row r="2498" spans="2:6" s="5" customFormat="1">
      <c r="B2498" s="112"/>
      <c r="C2498" s="112"/>
      <c r="D2498" s="112"/>
      <c r="E2498" s="113"/>
      <c r="F2498" s="114"/>
    </row>
    <row r="2499" spans="2:6" s="5" customFormat="1">
      <c r="B2499" s="112"/>
      <c r="C2499" s="112"/>
      <c r="D2499" s="112"/>
      <c r="E2499" s="113"/>
      <c r="F2499" s="114"/>
    </row>
    <row r="2500" spans="2:6" s="5" customFormat="1">
      <c r="B2500" s="112"/>
      <c r="C2500" s="112"/>
      <c r="D2500" s="112"/>
      <c r="E2500" s="113"/>
      <c r="F2500" s="114"/>
    </row>
    <row r="2501" spans="2:6" s="5" customFormat="1">
      <c r="B2501" s="112"/>
      <c r="C2501" s="112"/>
      <c r="D2501" s="112"/>
      <c r="E2501" s="113"/>
      <c r="F2501" s="114"/>
    </row>
    <row r="2502" spans="2:6" s="5" customFormat="1">
      <c r="B2502" s="112"/>
      <c r="C2502" s="112"/>
      <c r="D2502" s="112"/>
      <c r="E2502" s="113"/>
      <c r="F2502" s="114"/>
    </row>
    <row r="2503" spans="2:6" s="5" customFormat="1">
      <c r="B2503" s="112"/>
      <c r="C2503" s="112"/>
      <c r="D2503" s="112"/>
      <c r="E2503" s="113"/>
      <c r="F2503" s="114"/>
    </row>
    <row r="2504" spans="2:6" s="5" customFormat="1">
      <c r="B2504" s="112"/>
      <c r="C2504" s="112"/>
      <c r="D2504" s="112"/>
      <c r="E2504" s="113"/>
      <c r="F2504" s="114"/>
    </row>
    <row r="2505" spans="2:6" s="5" customFormat="1">
      <c r="B2505" s="112"/>
      <c r="C2505" s="112"/>
      <c r="D2505" s="112"/>
      <c r="E2505" s="113"/>
      <c r="F2505" s="114"/>
    </row>
    <row r="2506" spans="2:6" s="5" customFormat="1">
      <c r="B2506" s="112"/>
      <c r="C2506" s="112"/>
      <c r="D2506" s="112"/>
      <c r="E2506" s="113"/>
      <c r="F2506" s="114"/>
    </row>
    <row r="2507" spans="2:6" s="5" customFormat="1">
      <c r="B2507" s="112"/>
      <c r="C2507" s="112"/>
      <c r="D2507" s="112"/>
      <c r="E2507" s="113"/>
      <c r="F2507" s="114"/>
    </row>
    <row r="2508" spans="2:6" s="5" customFormat="1">
      <c r="B2508" s="112"/>
      <c r="C2508" s="112"/>
      <c r="D2508" s="112"/>
      <c r="E2508" s="113"/>
      <c r="F2508" s="114"/>
    </row>
    <row r="2509" spans="2:6" s="5" customFormat="1">
      <c r="B2509" s="112"/>
      <c r="C2509" s="112"/>
      <c r="D2509" s="112"/>
      <c r="E2509" s="113"/>
      <c r="F2509" s="114"/>
    </row>
    <row r="2510" spans="2:6" s="5" customFormat="1">
      <c r="B2510" s="112"/>
      <c r="C2510" s="112"/>
      <c r="D2510" s="112"/>
      <c r="E2510" s="113"/>
      <c r="F2510" s="114"/>
    </row>
    <row r="2511" spans="2:6" s="5" customFormat="1">
      <c r="B2511" s="112"/>
      <c r="C2511" s="112"/>
      <c r="D2511" s="112"/>
      <c r="E2511" s="113"/>
      <c r="F2511" s="114"/>
    </row>
    <row r="2512" spans="2:6" s="5" customFormat="1">
      <c r="B2512" s="112"/>
      <c r="C2512" s="112"/>
      <c r="D2512" s="112"/>
      <c r="E2512" s="113"/>
      <c r="F2512" s="114"/>
    </row>
    <row r="2513" spans="2:6" s="5" customFormat="1">
      <c r="B2513" s="112"/>
      <c r="C2513" s="112"/>
      <c r="D2513" s="112"/>
      <c r="E2513" s="113"/>
      <c r="F2513" s="114"/>
    </row>
    <row r="2514" spans="2:6" s="5" customFormat="1">
      <c r="B2514" s="112"/>
      <c r="C2514" s="112"/>
      <c r="D2514" s="112"/>
      <c r="E2514" s="113"/>
      <c r="F2514" s="114"/>
    </row>
    <row r="2515" spans="2:6" s="5" customFormat="1">
      <c r="B2515" s="112"/>
      <c r="C2515" s="112"/>
      <c r="D2515" s="112"/>
      <c r="E2515" s="113"/>
      <c r="F2515" s="114"/>
    </row>
    <row r="2516" spans="2:6" s="5" customFormat="1">
      <c r="B2516" s="112"/>
      <c r="C2516" s="112"/>
      <c r="D2516" s="112"/>
      <c r="E2516" s="113"/>
      <c r="F2516" s="114"/>
    </row>
    <row r="2517" spans="2:6" s="5" customFormat="1">
      <c r="B2517" s="112"/>
      <c r="C2517" s="112"/>
      <c r="D2517" s="112"/>
      <c r="E2517" s="113"/>
      <c r="F2517" s="114"/>
    </row>
    <row r="2518" spans="2:6" s="5" customFormat="1">
      <c r="B2518" s="112"/>
      <c r="C2518" s="112"/>
      <c r="D2518" s="112"/>
      <c r="E2518" s="113"/>
      <c r="F2518" s="114"/>
    </row>
    <row r="2519" spans="2:6" s="5" customFormat="1">
      <c r="B2519" s="112"/>
      <c r="C2519" s="112"/>
      <c r="D2519" s="112"/>
      <c r="E2519" s="113"/>
      <c r="F2519" s="114"/>
    </row>
    <row r="2520" spans="2:6" s="5" customFormat="1">
      <c r="B2520" s="112"/>
      <c r="C2520" s="112"/>
      <c r="D2520" s="112"/>
      <c r="E2520" s="113"/>
      <c r="F2520" s="114"/>
    </row>
    <row r="2521" spans="2:6" s="5" customFormat="1">
      <c r="B2521" s="112"/>
      <c r="C2521" s="112"/>
      <c r="D2521" s="112"/>
      <c r="E2521" s="113"/>
      <c r="F2521" s="114"/>
    </row>
    <row r="2522" spans="2:6" s="5" customFormat="1">
      <c r="B2522" s="112"/>
      <c r="C2522" s="112"/>
      <c r="D2522" s="112"/>
      <c r="E2522" s="113"/>
      <c r="F2522" s="114"/>
    </row>
    <row r="2523" spans="2:6" s="5" customFormat="1">
      <c r="B2523" s="112"/>
      <c r="C2523" s="112"/>
      <c r="D2523" s="112"/>
      <c r="E2523" s="113"/>
      <c r="F2523" s="114"/>
    </row>
    <row r="2524" spans="2:6" s="5" customFormat="1">
      <c r="B2524" s="112"/>
      <c r="C2524" s="112"/>
      <c r="D2524" s="112"/>
      <c r="E2524" s="113"/>
      <c r="F2524" s="114"/>
    </row>
    <row r="2525" spans="2:6" s="5" customFormat="1">
      <c r="B2525" s="112"/>
      <c r="C2525" s="112"/>
      <c r="D2525" s="112"/>
      <c r="E2525" s="113"/>
      <c r="F2525" s="114"/>
    </row>
    <row r="2526" spans="2:6" s="5" customFormat="1">
      <c r="B2526" s="112"/>
      <c r="C2526" s="112"/>
      <c r="D2526" s="112"/>
      <c r="E2526" s="113"/>
      <c r="F2526" s="114"/>
    </row>
    <row r="2527" spans="2:6" s="5" customFormat="1">
      <c r="B2527" s="112"/>
      <c r="C2527" s="112"/>
      <c r="D2527" s="112"/>
      <c r="E2527" s="113"/>
      <c r="F2527" s="114"/>
    </row>
    <row r="2528" spans="2:6" s="5" customFormat="1">
      <c r="B2528" s="112"/>
      <c r="C2528" s="112"/>
      <c r="D2528" s="112"/>
      <c r="E2528" s="113"/>
      <c r="F2528" s="114"/>
    </row>
    <row r="2529" spans="2:6" s="5" customFormat="1">
      <c r="B2529" s="112"/>
      <c r="C2529" s="112"/>
      <c r="D2529" s="112"/>
      <c r="E2529" s="113"/>
      <c r="F2529" s="114"/>
    </row>
    <row r="2530" spans="2:6" s="5" customFormat="1">
      <c r="B2530" s="112"/>
      <c r="C2530" s="112"/>
      <c r="D2530" s="112"/>
      <c r="E2530" s="113"/>
      <c r="F2530" s="114"/>
    </row>
    <row r="2531" spans="2:6" s="5" customFormat="1">
      <c r="B2531" s="112"/>
      <c r="C2531" s="112"/>
      <c r="D2531" s="112"/>
      <c r="E2531" s="113"/>
      <c r="F2531" s="114"/>
    </row>
    <row r="2532" spans="2:6" s="5" customFormat="1">
      <c r="B2532" s="112"/>
      <c r="C2532" s="112"/>
      <c r="D2532" s="112"/>
      <c r="E2532" s="113"/>
      <c r="F2532" s="114"/>
    </row>
    <row r="2533" spans="2:6" s="5" customFormat="1">
      <c r="B2533" s="112"/>
      <c r="C2533" s="112"/>
      <c r="D2533" s="112"/>
      <c r="E2533" s="113"/>
      <c r="F2533" s="114"/>
    </row>
    <row r="2534" spans="2:6" s="5" customFormat="1">
      <c r="B2534" s="112"/>
      <c r="C2534" s="112"/>
      <c r="D2534" s="112"/>
      <c r="E2534" s="113"/>
      <c r="F2534" s="114"/>
    </row>
    <row r="2535" spans="2:6" s="5" customFormat="1">
      <c r="B2535" s="112"/>
      <c r="C2535" s="112"/>
      <c r="D2535" s="112"/>
      <c r="E2535" s="113"/>
      <c r="F2535" s="114"/>
    </row>
    <row r="2536" spans="2:6" s="5" customFormat="1">
      <c r="B2536" s="112"/>
      <c r="C2536" s="112"/>
      <c r="D2536" s="112"/>
      <c r="E2536" s="113"/>
      <c r="F2536" s="114"/>
    </row>
    <row r="2537" spans="2:6" s="5" customFormat="1">
      <c r="B2537" s="112"/>
      <c r="C2537" s="112"/>
      <c r="D2537" s="112"/>
      <c r="E2537" s="113"/>
      <c r="F2537" s="114"/>
    </row>
    <row r="2538" spans="2:6" s="5" customFormat="1">
      <c r="B2538" s="112"/>
      <c r="C2538" s="112"/>
      <c r="D2538" s="112"/>
      <c r="E2538" s="113"/>
      <c r="F2538" s="114"/>
    </row>
    <row r="2539" spans="2:6" s="5" customFormat="1">
      <c r="B2539" s="112"/>
      <c r="C2539" s="112"/>
      <c r="D2539" s="112"/>
      <c r="E2539" s="113"/>
      <c r="F2539" s="114"/>
    </row>
    <row r="2540" spans="2:6" s="5" customFormat="1">
      <c r="B2540" s="112"/>
      <c r="C2540" s="112"/>
      <c r="D2540" s="112"/>
      <c r="E2540" s="113"/>
      <c r="F2540" s="114"/>
    </row>
    <row r="2541" spans="2:6" s="5" customFormat="1">
      <c r="B2541" s="112"/>
      <c r="C2541" s="112"/>
      <c r="D2541" s="112"/>
      <c r="E2541" s="113"/>
      <c r="F2541" s="114"/>
    </row>
    <row r="2542" spans="2:6" s="5" customFormat="1">
      <c r="B2542" s="112"/>
      <c r="C2542" s="112"/>
      <c r="D2542" s="112"/>
      <c r="E2542" s="113"/>
      <c r="F2542" s="114"/>
    </row>
    <row r="2543" spans="2:6" s="5" customFormat="1">
      <c r="B2543" s="112"/>
      <c r="C2543" s="112"/>
      <c r="D2543" s="112"/>
      <c r="E2543" s="113"/>
      <c r="F2543" s="114"/>
    </row>
    <row r="2544" spans="2:6" s="5" customFormat="1">
      <c r="B2544" s="112"/>
      <c r="C2544" s="112"/>
      <c r="D2544" s="112"/>
      <c r="E2544" s="113"/>
      <c r="F2544" s="114"/>
    </row>
    <row r="2545" spans="2:6" s="5" customFormat="1">
      <c r="B2545" s="112"/>
      <c r="C2545" s="112"/>
      <c r="D2545" s="112"/>
      <c r="E2545" s="113"/>
      <c r="F2545" s="114"/>
    </row>
    <row r="2546" spans="2:6" s="5" customFormat="1">
      <c r="B2546" s="112"/>
      <c r="C2546" s="112"/>
      <c r="D2546" s="112"/>
      <c r="E2546" s="113"/>
      <c r="F2546" s="114"/>
    </row>
    <row r="2547" spans="2:6" s="5" customFormat="1">
      <c r="B2547" s="112"/>
      <c r="C2547" s="112"/>
      <c r="D2547" s="112"/>
      <c r="E2547" s="113"/>
      <c r="F2547" s="114"/>
    </row>
    <row r="2548" spans="2:6" s="5" customFormat="1">
      <c r="B2548" s="112"/>
      <c r="C2548" s="112"/>
      <c r="D2548" s="112"/>
      <c r="E2548" s="113"/>
      <c r="F2548" s="114"/>
    </row>
    <row r="2549" spans="2:6" s="5" customFormat="1">
      <c r="B2549" s="112"/>
      <c r="C2549" s="112"/>
      <c r="D2549" s="112"/>
      <c r="E2549" s="113"/>
      <c r="F2549" s="114"/>
    </row>
    <row r="2550" spans="2:6" s="5" customFormat="1">
      <c r="B2550" s="112"/>
      <c r="C2550" s="112"/>
      <c r="D2550" s="112"/>
      <c r="E2550" s="113"/>
      <c r="F2550" s="114"/>
    </row>
    <row r="2551" spans="2:6" s="5" customFormat="1">
      <c r="B2551" s="112"/>
      <c r="C2551" s="112"/>
      <c r="D2551" s="112"/>
      <c r="E2551" s="113"/>
      <c r="F2551" s="114"/>
    </row>
    <row r="2552" spans="2:6" s="5" customFormat="1">
      <c r="B2552" s="112"/>
      <c r="C2552" s="112"/>
      <c r="D2552" s="112"/>
      <c r="E2552" s="113"/>
      <c r="F2552" s="114"/>
    </row>
    <row r="2553" spans="2:6" s="5" customFormat="1">
      <c r="B2553" s="112"/>
      <c r="C2553" s="112"/>
      <c r="D2553" s="112"/>
      <c r="E2553" s="113"/>
      <c r="F2553" s="114"/>
    </row>
    <row r="2554" spans="2:6" s="5" customFormat="1">
      <c r="B2554" s="112"/>
      <c r="C2554" s="112"/>
      <c r="D2554" s="112"/>
      <c r="E2554" s="113"/>
      <c r="F2554" s="114"/>
    </row>
    <row r="2555" spans="2:6" s="5" customFormat="1">
      <c r="B2555" s="112"/>
      <c r="C2555" s="112"/>
      <c r="D2555" s="112"/>
      <c r="E2555" s="113"/>
      <c r="F2555" s="114"/>
    </row>
    <row r="2556" spans="2:6" s="5" customFormat="1">
      <c r="B2556" s="112"/>
      <c r="C2556" s="112"/>
      <c r="D2556" s="112"/>
      <c r="E2556" s="113"/>
      <c r="F2556" s="114"/>
    </row>
    <row r="2557" spans="2:6" s="5" customFormat="1">
      <c r="B2557" s="112"/>
      <c r="C2557" s="112"/>
      <c r="D2557" s="112"/>
      <c r="E2557" s="113"/>
      <c r="F2557" s="114"/>
    </row>
    <row r="2558" spans="2:6" s="5" customFormat="1">
      <c r="B2558" s="112"/>
      <c r="C2558" s="112"/>
      <c r="D2558" s="112"/>
      <c r="E2558" s="113"/>
      <c r="F2558" s="114"/>
    </row>
    <row r="2559" spans="2:6" s="5" customFormat="1">
      <c r="B2559" s="112"/>
      <c r="C2559" s="112"/>
      <c r="D2559" s="112"/>
      <c r="E2559" s="113"/>
      <c r="F2559" s="114"/>
    </row>
    <row r="2560" spans="2:6" s="5" customFormat="1">
      <c r="B2560" s="112"/>
      <c r="C2560" s="112"/>
      <c r="D2560" s="112"/>
      <c r="E2560" s="113"/>
      <c r="F2560" s="114"/>
    </row>
    <row r="2561" spans="2:6" s="5" customFormat="1">
      <c r="B2561" s="112"/>
      <c r="C2561" s="112"/>
      <c r="D2561" s="112"/>
      <c r="E2561" s="113"/>
      <c r="F2561" s="114"/>
    </row>
    <row r="2562" spans="2:6" s="5" customFormat="1">
      <c r="B2562" s="112"/>
      <c r="C2562" s="112"/>
      <c r="D2562" s="112"/>
      <c r="E2562" s="113"/>
      <c r="F2562" s="114"/>
    </row>
    <row r="2563" spans="2:6" s="5" customFormat="1">
      <c r="B2563" s="112"/>
      <c r="C2563" s="112"/>
      <c r="D2563" s="112"/>
      <c r="E2563" s="113"/>
      <c r="F2563" s="114"/>
    </row>
    <row r="2564" spans="2:6" s="5" customFormat="1">
      <c r="B2564" s="112"/>
      <c r="C2564" s="112"/>
      <c r="D2564" s="112"/>
      <c r="E2564" s="113"/>
      <c r="F2564" s="114"/>
    </row>
    <row r="2565" spans="2:6" s="5" customFormat="1">
      <c r="B2565" s="112"/>
      <c r="C2565" s="112"/>
      <c r="D2565" s="112"/>
      <c r="E2565" s="113"/>
      <c r="F2565" s="114"/>
    </row>
    <row r="2566" spans="2:6" s="5" customFormat="1">
      <c r="B2566" s="112"/>
      <c r="C2566" s="112"/>
      <c r="D2566" s="112"/>
      <c r="E2566" s="113"/>
      <c r="F2566" s="114"/>
    </row>
    <row r="2567" spans="2:6" s="5" customFormat="1">
      <c r="B2567" s="112"/>
      <c r="C2567" s="112"/>
      <c r="D2567" s="112"/>
      <c r="E2567" s="113"/>
      <c r="F2567" s="114"/>
    </row>
    <row r="2568" spans="2:6" s="5" customFormat="1">
      <c r="B2568" s="112"/>
      <c r="C2568" s="112"/>
      <c r="D2568" s="112"/>
      <c r="E2568" s="113"/>
      <c r="F2568" s="114"/>
    </row>
    <row r="2569" spans="2:6" s="5" customFormat="1">
      <c r="B2569" s="112"/>
      <c r="C2569" s="112"/>
      <c r="D2569" s="112"/>
      <c r="E2569" s="113"/>
      <c r="F2569" s="114"/>
    </row>
    <row r="2570" spans="2:6" s="5" customFormat="1">
      <c r="B2570" s="112"/>
      <c r="C2570" s="112"/>
      <c r="D2570" s="112"/>
      <c r="E2570" s="113"/>
      <c r="F2570" s="114"/>
    </row>
    <row r="2571" spans="2:6" s="5" customFormat="1">
      <c r="B2571" s="112"/>
      <c r="C2571" s="112"/>
      <c r="D2571" s="112"/>
      <c r="E2571" s="113"/>
      <c r="F2571" s="114"/>
    </row>
    <row r="2572" spans="2:6" s="5" customFormat="1">
      <c r="B2572" s="112"/>
      <c r="C2572" s="112"/>
      <c r="D2572" s="112"/>
      <c r="E2572" s="113"/>
      <c r="F2572" s="114"/>
    </row>
    <row r="2573" spans="2:6" s="5" customFormat="1">
      <c r="B2573" s="112"/>
      <c r="C2573" s="112"/>
      <c r="D2573" s="112"/>
      <c r="E2573" s="113"/>
      <c r="F2573" s="114"/>
    </row>
    <row r="2574" spans="2:6" s="5" customFormat="1">
      <c r="B2574" s="112"/>
      <c r="C2574" s="112"/>
      <c r="D2574" s="112"/>
      <c r="E2574" s="113"/>
      <c r="F2574" s="114"/>
    </row>
    <row r="2575" spans="2:6" s="5" customFormat="1">
      <c r="B2575" s="112"/>
      <c r="C2575" s="112"/>
      <c r="D2575" s="112"/>
      <c r="E2575" s="113"/>
      <c r="F2575" s="114"/>
    </row>
    <row r="2576" spans="2:6" s="5" customFormat="1">
      <c r="B2576" s="112"/>
      <c r="C2576" s="112"/>
      <c r="D2576" s="112"/>
      <c r="E2576" s="113"/>
      <c r="F2576" s="114"/>
    </row>
    <row r="2577" spans="2:6" s="5" customFormat="1">
      <c r="B2577" s="112"/>
      <c r="C2577" s="112"/>
      <c r="D2577" s="112"/>
      <c r="E2577" s="113"/>
      <c r="F2577" s="114"/>
    </row>
    <row r="2578" spans="2:6" s="5" customFormat="1">
      <c r="B2578" s="112"/>
      <c r="C2578" s="112"/>
      <c r="D2578" s="112"/>
      <c r="E2578" s="113"/>
      <c r="F2578" s="114"/>
    </row>
    <row r="2579" spans="2:6" s="5" customFormat="1">
      <c r="B2579" s="112"/>
      <c r="C2579" s="112"/>
      <c r="D2579" s="112"/>
      <c r="E2579" s="113"/>
      <c r="F2579" s="114"/>
    </row>
    <row r="2580" spans="2:6" s="5" customFormat="1">
      <c r="B2580" s="112"/>
      <c r="C2580" s="112"/>
      <c r="D2580" s="112"/>
      <c r="E2580" s="113"/>
      <c r="F2580" s="114"/>
    </row>
    <row r="2581" spans="2:6" s="5" customFormat="1">
      <c r="B2581" s="112"/>
      <c r="C2581" s="112"/>
      <c r="D2581" s="112"/>
      <c r="E2581" s="113"/>
      <c r="F2581" s="114"/>
    </row>
    <row r="2582" spans="2:6" s="5" customFormat="1">
      <c r="B2582" s="112"/>
      <c r="C2582" s="112"/>
      <c r="D2582" s="112"/>
      <c r="E2582" s="113"/>
      <c r="F2582" s="114"/>
    </row>
    <row r="2583" spans="2:6" s="5" customFormat="1">
      <c r="B2583" s="112"/>
      <c r="C2583" s="112"/>
      <c r="D2583" s="112"/>
      <c r="E2583" s="113"/>
      <c r="F2583" s="114"/>
    </row>
    <row r="2584" spans="2:6" s="5" customFormat="1">
      <c r="B2584" s="112"/>
      <c r="C2584" s="112"/>
      <c r="D2584" s="112"/>
      <c r="E2584" s="113"/>
      <c r="F2584" s="114"/>
    </row>
    <row r="2585" spans="2:6" s="5" customFormat="1">
      <c r="B2585" s="112"/>
      <c r="C2585" s="112"/>
      <c r="D2585" s="112"/>
      <c r="E2585" s="113"/>
      <c r="F2585" s="114"/>
    </row>
    <row r="2586" spans="2:6" s="5" customFormat="1">
      <c r="B2586" s="112"/>
      <c r="C2586" s="112"/>
      <c r="D2586" s="112"/>
      <c r="E2586" s="113"/>
      <c r="F2586" s="114"/>
    </row>
    <row r="2587" spans="2:6" s="5" customFormat="1">
      <c r="B2587" s="112"/>
      <c r="C2587" s="112"/>
      <c r="D2587" s="112"/>
      <c r="E2587" s="113"/>
      <c r="F2587" s="114"/>
    </row>
    <row r="2588" spans="2:6" s="5" customFormat="1">
      <c r="B2588" s="112"/>
      <c r="C2588" s="112"/>
      <c r="D2588" s="112"/>
      <c r="E2588" s="113"/>
      <c r="F2588" s="114"/>
    </row>
    <row r="2589" spans="2:6" s="5" customFormat="1">
      <c r="B2589" s="112"/>
      <c r="C2589" s="112"/>
      <c r="D2589" s="112"/>
      <c r="E2589" s="113"/>
      <c r="F2589" s="114"/>
    </row>
    <row r="2590" spans="2:6" s="5" customFormat="1">
      <c r="B2590" s="112"/>
      <c r="C2590" s="112"/>
      <c r="D2590" s="112"/>
      <c r="E2590" s="113"/>
      <c r="F2590" s="114"/>
    </row>
    <row r="2591" spans="2:6" s="5" customFormat="1">
      <c r="B2591" s="112"/>
      <c r="C2591" s="112"/>
      <c r="D2591" s="112"/>
      <c r="E2591" s="113"/>
      <c r="F2591" s="114"/>
    </row>
    <row r="2592" spans="2:6" s="5" customFormat="1">
      <c r="B2592" s="112"/>
      <c r="C2592" s="112"/>
      <c r="D2592" s="112"/>
      <c r="E2592" s="113"/>
      <c r="F2592" s="114"/>
    </row>
    <row r="2593" spans="2:6" s="5" customFormat="1">
      <c r="B2593" s="112"/>
      <c r="C2593" s="112"/>
      <c r="D2593" s="112"/>
      <c r="E2593" s="113"/>
      <c r="F2593" s="114"/>
    </row>
    <row r="2594" spans="2:6" s="5" customFormat="1">
      <c r="B2594" s="112"/>
      <c r="C2594" s="112"/>
      <c r="D2594" s="112"/>
      <c r="E2594" s="113"/>
      <c r="F2594" s="114"/>
    </row>
    <row r="2595" spans="2:6" s="5" customFormat="1">
      <c r="B2595" s="112"/>
      <c r="C2595" s="112"/>
      <c r="D2595" s="112"/>
      <c r="E2595" s="113"/>
      <c r="F2595" s="114"/>
    </row>
    <row r="2596" spans="2:6" s="5" customFormat="1">
      <c r="B2596" s="112"/>
      <c r="C2596" s="112"/>
      <c r="D2596" s="112"/>
      <c r="E2596" s="113"/>
      <c r="F2596" s="114"/>
    </row>
    <row r="2597" spans="2:6" s="5" customFormat="1">
      <c r="B2597" s="112"/>
      <c r="C2597" s="112"/>
      <c r="D2597" s="112"/>
      <c r="E2597" s="113"/>
      <c r="F2597" s="114"/>
    </row>
    <row r="2598" spans="2:6" s="5" customFormat="1">
      <c r="B2598" s="112"/>
      <c r="C2598" s="112"/>
      <c r="D2598" s="112"/>
      <c r="E2598" s="113"/>
      <c r="F2598" s="114"/>
    </row>
    <row r="2599" spans="2:6" s="5" customFormat="1">
      <c r="B2599" s="112"/>
      <c r="C2599" s="112"/>
      <c r="D2599" s="112"/>
      <c r="E2599" s="113"/>
      <c r="F2599" s="114"/>
    </row>
    <row r="2600" spans="2:6" s="5" customFormat="1">
      <c r="B2600" s="112"/>
      <c r="C2600" s="112"/>
      <c r="D2600" s="112"/>
      <c r="E2600" s="113"/>
      <c r="F2600" s="114"/>
    </row>
    <row r="2601" spans="2:6" s="5" customFormat="1">
      <c r="B2601" s="112"/>
      <c r="C2601" s="112"/>
      <c r="D2601" s="112"/>
      <c r="E2601" s="113"/>
      <c r="F2601" s="114"/>
    </row>
    <row r="2602" spans="2:6" s="5" customFormat="1">
      <c r="B2602" s="112"/>
      <c r="C2602" s="112"/>
      <c r="D2602" s="112"/>
      <c r="E2602" s="113"/>
      <c r="F2602" s="114"/>
    </row>
    <row r="2603" spans="2:6" s="5" customFormat="1">
      <c r="B2603" s="112"/>
      <c r="C2603" s="112"/>
      <c r="D2603" s="112"/>
      <c r="E2603" s="113"/>
      <c r="F2603" s="114"/>
    </row>
    <row r="2604" spans="2:6" s="5" customFormat="1">
      <c r="B2604" s="112"/>
      <c r="C2604" s="112"/>
      <c r="D2604" s="112"/>
      <c r="E2604" s="113"/>
      <c r="F2604" s="114"/>
    </row>
    <row r="2605" spans="2:6" s="5" customFormat="1">
      <c r="B2605" s="112"/>
      <c r="C2605" s="112"/>
      <c r="D2605" s="112"/>
      <c r="E2605" s="113"/>
      <c r="F2605" s="114"/>
    </row>
    <row r="2606" spans="2:6" s="5" customFormat="1">
      <c r="B2606" s="112"/>
      <c r="C2606" s="112"/>
      <c r="D2606" s="112"/>
      <c r="E2606" s="113"/>
      <c r="F2606" s="114"/>
    </row>
    <row r="2607" spans="2:6" s="5" customFormat="1">
      <c r="B2607" s="112"/>
      <c r="C2607" s="112"/>
      <c r="D2607" s="112"/>
      <c r="E2607" s="113"/>
      <c r="F2607" s="114"/>
    </row>
    <row r="2608" spans="2:6" s="5" customFormat="1">
      <c r="B2608" s="112"/>
      <c r="C2608" s="112"/>
      <c r="D2608" s="112"/>
      <c r="E2608" s="113"/>
      <c r="F2608" s="114"/>
    </row>
    <row r="2609" spans="2:6" s="5" customFormat="1">
      <c r="B2609" s="112"/>
      <c r="C2609" s="112"/>
      <c r="D2609" s="112"/>
      <c r="E2609" s="113"/>
      <c r="F2609" s="114"/>
    </row>
    <row r="2610" spans="2:6" s="5" customFormat="1">
      <c r="B2610" s="112"/>
      <c r="C2610" s="112"/>
      <c r="D2610" s="112"/>
      <c r="E2610" s="113"/>
      <c r="F2610" s="114"/>
    </row>
    <row r="2611" spans="2:6" s="5" customFormat="1">
      <c r="B2611" s="112"/>
      <c r="C2611" s="112"/>
      <c r="D2611" s="112"/>
      <c r="E2611" s="113"/>
      <c r="F2611" s="114"/>
    </row>
    <row r="2612" spans="2:6" s="5" customFormat="1">
      <c r="B2612" s="112"/>
      <c r="C2612" s="112"/>
      <c r="D2612" s="112"/>
      <c r="E2612" s="113"/>
      <c r="F2612" s="114"/>
    </row>
    <row r="2613" spans="2:6" s="5" customFormat="1">
      <c r="B2613" s="112"/>
      <c r="C2613" s="112"/>
      <c r="D2613" s="112"/>
      <c r="E2613" s="113"/>
      <c r="F2613" s="114"/>
    </row>
    <row r="2614" spans="2:6" s="5" customFormat="1">
      <c r="B2614" s="112"/>
      <c r="C2614" s="112"/>
      <c r="D2614" s="112"/>
      <c r="E2614" s="113"/>
      <c r="F2614" s="114"/>
    </row>
    <row r="2615" spans="2:6" s="5" customFormat="1">
      <c r="B2615" s="112"/>
      <c r="C2615" s="112"/>
      <c r="D2615" s="112"/>
      <c r="E2615" s="113"/>
      <c r="F2615" s="114"/>
    </row>
    <row r="2616" spans="2:6" s="5" customFormat="1">
      <c r="B2616" s="112"/>
      <c r="C2616" s="112"/>
      <c r="D2616" s="112"/>
      <c r="E2616" s="113"/>
      <c r="F2616" s="114"/>
    </row>
    <row r="2617" spans="2:6" s="5" customFormat="1">
      <c r="B2617" s="112"/>
      <c r="C2617" s="112"/>
      <c r="D2617" s="112"/>
      <c r="E2617" s="113"/>
      <c r="F2617" s="114"/>
    </row>
    <row r="2618" spans="2:6" s="5" customFormat="1">
      <c r="B2618" s="112"/>
      <c r="C2618" s="112"/>
      <c r="D2618" s="112"/>
      <c r="E2618" s="113"/>
      <c r="F2618" s="114"/>
    </row>
    <row r="2619" spans="2:6" s="5" customFormat="1">
      <c r="B2619" s="112"/>
      <c r="C2619" s="112"/>
      <c r="D2619" s="112"/>
      <c r="E2619" s="113"/>
      <c r="F2619" s="114"/>
    </row>
    <row r="2620" spans="2:6" s="5" customFormat="1">
      <c r="B2620" s="112"/>
      <c r="C2620" s="112"/>
      <c r="D2620" s="112"/>
      <c r="E2620" s="113"/>
      <c r="F2620" s="114"/>
    </row>
    <row r="2621" spans="2:6" s="5" customFormat="1">
      <c r="B2621" s="112"/>
      <c r="C2621" s="112"/>
      <c r="D2621" s="112"/>
      <c r="E2621" s="113"/>
      <c r="F2621" s="114"/>
    </row>
    <row r="2622" spans="2:6" s="5" customFormat="1">
      <c r="B2622" s="112"/>
      <c r="C2622" s="112"/>
      <c r="D2622" s="112"/>
      <c r="E2622" s="113"/>
      <c r="F2622" s="114"/>
    </row>
    <row r="2623" spans="2:6" s="5" customFormat="1">
      <c r="B2623" s="112"/>
      <c r="C2623" s="112"/>
      <c r="D2623" s="112"/>
      <c r="E2623" s="113"/>
      <c r="F2623" s="114"/>
    </row>
    <row r="2624" spans="2:6" s="5" customFormat="1">
      <c r="B2624" s="112"/>
      <c r="C2624" s="112"/>
      <c r="D2624" s="112"/>
      <c r="E2624" s="113"/>
      <c r="F2624" s="114"/>
    </row>
    <row r="2625" spans="2:6" s="5" customFormat="1">
      <c r="B2625" s="112"/>
      <c r="C2625" s="112"/>
      <c r="D2625" s="112"/>
      <c r="E2625" s="113"/>
      <c r="F2625" s="114"/>
    </row>
    <row r="2626" spans="2:6" s="5" customFormat="1">
      <c r="B2626" s="112"/>
      <c r="C2626" s="112"/>
      <c r="D2626" s="112"/>
      <c r="E2626" s="113"/>
      <c r="F2626" s="114"/>
    </row>
    <row r="2627" spans="2:6" s="5" customFormat="1">
      <c r="B2627" s="112"/>
      <c r="C2627" s="112"/>
      <c r="D2627" s="112"/>
      <c r="E2627" s="113"/>
      <c r="F2627" s="114"/>
    </row>
    <row r="2628" spans="2:6" s="5" customFormat="1">
      <c r="B2628" s="112"/>
      <c r="C2628" s="112"/>
      <c r="D2628" s="112"/>
      <c r="E2628" s="113"/>
      <c r="F2628" s="114"/>
    </row>
    <row r="2629" spans="2:6" s="5" customFormat="1">
      <c r="B2629" s="112"/>
      <c r="C2629" s="112"/>
      <c r="D2629" s="112"/>
      <c r="E2629" s="113"/>
      <c r="F2629" s="114"/>
    </row>
    <row r="2630" spans="2:6" s="5" customFormat="1">
      <c r="B2630" s="112"/>
      <c r="C2630" s="112"/>
      <c r="D2630" s="112"/>
      <c r="E2630" s="113"/>
      <c r="F2630" s="114"/>
    </row>
    <row r="2631" spans="2:6" s="5" customFormat="1">
      <c r="B2631" s="112"/>
      <c r="C2631" s="112"/>
      <c r="D2631" s="112"/>
      <c r="E2631" s="113"/>
      <c r="F2631" s="114"/>
    </row>
    <row r="2632" spans="2:6" s="5" customFormat="1">
      <c r="B2632" s="112"/>
      <c r="C2632" s="112"/>
      <c r="D2632" s="112"/>
      <c r="E2632" s="113"/>
      <c r="F2632" s="114"/>
    </row>
    <row r="2633" spans="2:6" s="5" customFormat="1">
      <c r="B2633" s="112"/>
      <c r="C2633" s="112"/>
      <c r="D2633" s="112"/>
      <c r="E2633" s="113"/>
      <c r="F2633" s="114"/>
    </row>
    <row r="2634" spans="2:6" s="5" customFormat="1">
      <c r="B2634" s="112"/>
      <c r="C2634" s="112"/>
      <c r="D2634" s="112"/>
      <c r="E2634" s="113"/>
      <c r="F2634" s="114"/>
    </row>
    <row r="2635" spans="2:6" s="5" customFormat="1">
      <c r="B2635" s="112"/>
      <c r="C2635" s="112"/>
      <c r="D2635" s="112"/>
      <c r="E2635" s="113"/>
      <c r="F2635" s="114"/>
    </row>
    <row r="2636" spans="2:6" s="5" customFormat="1">
      <c r="B2636" s="112"/>
      <c r="C2636" s="112"/>
      <c r="D2636" s="112"/>
      <c r="E2636" s="113"/>
      <c r="F2636" s="114"/>
    </row>
    <row r="2637" spans="2:6" s="5" customFormat="1">
      <c r="B2637" s="112"/>
      <c r="C2637" s="112"/>
      <c r="D2637" s="112"/>
      <c r="E2637" s="113"/>
      <c r="F2637" s="114"/>
    </row>
    <row r="2638" spans="2:6" s="5" customFormat="1">
      <c r="B2638" s="112"/>
      <c r="C2638" s="112"/>
      <c r="D2638" s="112"/>
      <c r="E2638" s="113"/>
      <c r="F2638" s="114"/>
    </row>
    <row r="2639" spans="2:6" s="5" customFormat="1">
      <c r="B2639" s="112"/>
      <c r="C2639" s="112"/>
      <c r="D2639" s="112"/>
      <c r="E2639" s="113"/>
      <c r="F2639" s="114"/>
    </row>
    <row r="2640" spans="2:6" s="5" customFormat="1">
      <c r="B2640" s="112"/>
      <c r="C2640" s="112"/>
      <c r="D2640" s="112"/>
      <c r="E2640" s="113"/>
      <c r="F2640" s="114"/>
    </row>
    <row r="2641" spans="2:6" s="5" customFormat="1">
      <c r="B2641" s="112"/>
      <c r="C2641" s="112"/>
      <c r="D2641" s="112"/>
      <c r="E2641" s="113"/>
      <c r="F2641" s="114"/>
    </row>
    <row r="2642" spans="2:6" s="5" customFormat="1">
      <c r="B2642" s="112"/>
      <c r="C2642" s="112"/>
      <c r="D2642" s="112"/>
      <c r="E2642" s="113"/>
      <c r="F2642" s="114"/>
    </row>
    <row r="2643" spans="2:6" s="5" customFormat="1">
      <c r="B2643" s="112"/>
      <c r="C2643" s="112"/>
      <c r="D2643" s="112"/>
      <c r="E2643" s="113"/>
      <c r="F2643" s="114"/>
    </row>
    <row r="2644" spans="2:6" s="5" customFormat="1">
      <c r="B2644" s="112"/>
      <c r="C2644" s="112"/>
      <c r="D2644" s="112"/>
      <c r="E2644" s="113"/>
      <c r="F2644" s="114"/>
    </row>
    <row r="2645" spans="2:6" s="5" customFormat="1">
      <c r="B2645" s="112"/>
      <c r="C2645" s="112"/>
      <c r="D2645" s="112"/>
      <c r="E2645" s="113"/>
      <c r="F2645" s="114"/>
    </row>
    <row r="2646" spans="2:6" s="5" customFormat="1">
      <c r="B2646" s="112"/>
      <c r="C2646" s="112"/>
      <c r="D2646" s="112"/>
      <c r="E2646" s="113"/>
      <c r="F2646" s="114"/>
    </row>
    <row r="2647" spans="2:6" s="5" customFormat="1">
      <c r="B2647" s="112"/>
      <c r="C2647" s="112"/>
      <c r="D2647" s="112"/>
      <c r="E2647" s="113"/>
      <c r="F2647" s="114"/>
    </row>
    <row r="2648" spans="2:6" s="5" customFormat="1">
      <c r="B2648" s="112"/>
      <c r="C2648" s="112"/>
      <c r="D2648" s="112"/>
      <c r="E2648" s="113"/>
      <c r="F2648" s="114"/>
    </row>
    <row r="2649" spans="2:6" s="5" customFormat="1">
      <c r="B2649" s="112"/>
      <c r="C2649" s="112"/>
      <c r="D2649" s="112"/>
      <c r="E2649" s="113"/>
      <c r="F2649" s="114"/>
    </row>
    <row r="2650" spans="2:6" s="5" customFormat="1">
      <c r="B2650" s="112"/>
      <c r="C2650" s="112"/>
      <c r="D2650" s="112"/>
      <c r="E2650" s="113"/>
      <c r="F2650" s="114"/>
    </row>
    <row r="2651" spans="2:6" s="5" customFormat="1">
      <c r="B2651" s="112"/>
      <c r="C2651" s="112"/>
      <c r="D2651" s="112"/>
      <c r="E2651" s="113"/>
      <c r="F2651" s="114"/>
    </row>
    <row r="2652" spans="2:6" s="5" customFormat="1">
      <c r="B2652" s="112"/>
      <c r="C2652" s="112"/>
      <c r="D2652" s="112"/>
      <c r="E2652" s="113"/>
      <c r="F2652" s="114"/>
    </row>
    <row r="2653" spans="2:6" s="5" customFormat="1">
      <c r="B2653" s="112"/>
      <c r="C2653" s="112"/>
      <c r="D2653" s="112"/>
      <c r="E2653" s="113"/>
      <c r="F2653" s="114"/>
    </row>
    <row r="2654" spans="2:6" s="5" customFormat="1">
      <c r="B2654" s="112"/>
      <c r="C2654" s="112"/>
      <c r="D2654" s="112"/>
      <c r="E2654" s="113"/>
      <c r="F2654" s="114"/>
    </row>
    <row r="2655" spans="2:6" s="5" customFormat="1">
      <c r="B2655" s="112"/>
      <c r="C2655" s="112"/>
      <c r="D2655" s="112"/>
      <c r="E2655" s="113"/>
      <c r="F2655" s="114"/>
    </row>
    <row r="2656" spans="2:6" s="5" customFormat="1">
      <c r="B2656" s="112"/>
      <c r="C2656" s="112"/>
      <c r="D2656" s="112"/>
      <c r="E2656" s="113"/>
      <c r="F2656" s="114"/>
    </row>
    <row r="2657" spans="2:6" s="5" customFormat="1">
      <c r="B2657" s="112"/>
      <c r="C2657" s="112"/>
      <c r="D2657" s="112"/>
      <c r="E2657" s="113"/>
      <c r="F2657" s="114"/>
    </row>
    <row r="2658" spans="2:6" s="5" customFormat="1">
      <c r="B2658" s="112"/>
      <c r="C2658" s="112"/>
      <c r="D2658" s="112"/>
      <c r="E2658" s="113"/>
      <c r="F2658" s="114"/>
    </row>
    <row r="2659" spans="2:6" s="5" customFormat="1">
      <c r="B2659" s="112"/>
      <c r="C2659" s="112"/>
      <c r="D2659" s="112"/>
      <c r="E2659" s="113"/>
      <c r="F2659" s="114"/>
    </row>
    <row r="2660" spans="2:6" s="5" customFormat="1">
      <c r="B2660" s="112"/>
      <c r="C2660" s="112"/>
      <c r="D2660" s="112"/>
      <c r="E2660" s="113"/>
      <c r="F2660" s="114"/>
    </row>
    <row r="2661" spans="2:6" s="5" customFormat="1">
      <c r="B2661" s="112"/>
      <c r="C2661" s="112"/>
      <c r="D2661" s="112"/>
      <c r="E2661" s="113"/>
      <c r="F2661" s="114"/>
    </row>
    <row r="2662" spans="2:6" s="5" customFormat="1">
      <c r="B2662" s="112"/>
      <c r="C2662" s="112"/>
      <c r="D2662" s="112"/>
      <c r="E2662" s="113"/>
      <c r="F2662" s="114"/>
    </row>
    <row r="2663" spans="2:6" s="5" customFormat="1">
      <c r="B2663" s="112"/>
      <c r="C2663" s="112"/>
      <c r="D2663" s="112"/>
      <c r="E2663" s="113"/>
      <c r="F2663" s="114"/>
    </row>
    <row r="2664" spans="2:6" s="5" customFormat="1">
      <c r="B2664" s="112"/>
      <c r="C2664" s="112"/>
      <c r="D2664" s="112"/>
      <c r="E2664" s="113"/>
      <c r="F2664" s="114"/>
    </row>
    <row r="2665" spans="2:6" s="5" customFormat="1">
      <c r="B2665" s="112"/>
      <c r="C2665" s="112"/>
      <c r="D2665" s="112"/>
      <c r="E2665" s="113"/>
      <c r="F2665" s="114"/>
    </row>
    <row r="2666" spans="2:6" s="5" customFormat="1">
      <c r="B2666" s="112"/>
      <c r="C2666" s="112"/>
      <c r="D2666" s="112"/>
      <c r="E2666" s="113"/>
      <c r="F2666" s="114"/>
    </row>
    <row r="2667" spans="2:6" s="5" customFormat="1">
      <c r="B2667" s="112"/>
      <c r="C2667" s="112"/>
      <c r="D2667" s="112"/>
      <c r="E2667" s="113"/>
      <c r="F2667" s="114"/>
    </row>
    <row r="2668" spans="2:6" s="5" customFormat="1">
      <c r="B2668" s="112"/>
      <c r="C2668" s="112"/>
      <c r="D2668" s="112"/>
      <c r="E2668" s="113"/>
      <c r="F2668" s="114"/>
    </row>
    <row r="2669" spans="2:6" s="5" customFormat="1">
      <c r="B2669" s="112"/>
      <c r="C2669" s="112"/>
      <c r="D2669" s="112"/>
      <c r="E2669" s="113"/>
      <c r="F2669" s="114"/>
    </row>
    <row r="2670" spans="2:6" s="5" customFormat="1">
      <c r="B2670" s="112"/>
      <c r="C2670" s="112"/>
      <c r="D2670" s="112"/>
      <c r="E2670" s="113"/>
      <c r="F2670" s="114"/>
    </row>
    <row r="2671" spans="2:6" s="5" customFormat="1">
      <c r="B2671" s="112"/>
      <c r="C2671" s="112"/>
      <c r="D2671" s="112"/>
      <c r="E2671" s="113"/>
      <c r="F2671" s="114"/>
    </row>
    <row r="2672" spans="2:6" s="5" customFormat="1">
      <c r="B2672" s="112"/>
      <c r="C2672" s="112"/>
      <c r="D2672" s="112"/>
      <c r="E2672" s="113"/>
      <c r="F2672" s="114"/>
    </row>
    <row r="2673" spans="2:6" s="5" customFormat="1">
      <c r="B2673" s="112"/>
      <c r="C2673" s="112"/>
      <c r="D2673" s="112"/>
      <c r="E2673" s="113"/>
      <c r="F2673" s="114"/>
    </row>
    <row r="2674" spans="2:6" s="5" customFormat="1">
      <c r="B2674" s="112"/>
      <c r="C2674" s="112"/>
      <c r="D2674" s="112"/>
      <c r="E2674" s="113"/>
      <c r="F2674" s="114"/>
    </row>
    <row r="2675" spans="2:6" s="5" customFormat="1">
      <c r="B2675" s="112"/>
      <c r="C2675" s="112"/>
      <c r="D2675" s="112"/>
      <c r="E2675" s="113"/>
      <c r="F2675" s="114"/>
    </row>
    <row r="2676" spans="2:6" s="5" customFormat="1">
      <c r="B2676" s="112"/>
      <c r="C2676" s="112"/>
      <c r="D2676" s="112"/>
      <c r="E2676" s="113"/>
      <c r="F2676" s="114"/>
    </row>
    <row r="2677" spans="2:6" s="5" customFormat="1">
      <c r="B2677" s="112"/>
      <c r="C2677" s="112"/>
      <c r="D2677" s="112"/>
      <c r="E2677" s="113"/>
      <c r="F2677" s="114"/>
    </row>
    <row r="2678" spans="2:6" s="5" customFormat="1">
      <c r="B2678" s="112"/>
      <c r="C2678" s="112"/>
      <c r="D2678" s="112"/>
      <c r="E2678" s="113"/>
      <c r="F2678" s="114"/>
    </row>
    <row r="2679" spans="2:6" s="5" customFormat="1">
      <c r="B2679" s="112"/>
      <c r="C2679" s="112"/>
      <c r="D2679" s="112"/>
      <c r="E2679" s="113"/>
      <c r="F2679" s="114"/>
    </row>
    <row r="2680" spans="2:6" s="5" customFormat="1">
      <c r="B2680" s="112"/>
      <c r="C2680" s="112"/>
      <c r="D2680" s="112"/>
      <c r="E2680" s="113"/>
      <c r="F2680" s="114"/>
    </row>
    <row r="2681" spans="2:6" s="5" customFormat="1">
      <c r="B2681" s="112"/>
      <c r="C2681" s="112"/>
      <c r="D2681" s="112"/>
      <c r="E2681" s="113"/>
      <c r="F2681" s="114"/>
    </row>
    <row r="2682" spans="2:6" s="5" customFormat="1">
      <c r="B2682" s="112"/>
      <c r="C2682" s="112"/>
      <c r="D2682" s="112"/>
      <c r="E2682" s="113"/>
      <c r="F2682" s="114"/>
    </row>
    <row r="2683" spans="2:6" s="5" customFormat="1">
      <c r="B2683" s="112"/>
      <c r="C2683" s="112"/>
      <c r="D2683" s="112"/>
      <c r="E2683" s="113"/>
      <c r="F2683" s="114"/>
    </row>
    <row r="2684" spans="2:6" s="5" customFormat="1">
      <c r="B2684" s="112"/>
      <c r="C2684" s="112"/>
      <c r="D2684" s="112"/>
      <c r="E2684" s="113"/>
      <c r="F2684" s="114"/>
    </row>
    <row r="2685" spans="2:6" s="5" customFormat="1">
      <c r="B2685" s="112"/>
      <c r="C2685" s="112"/>
      <c r="D2685" s="112"/>
      <c r="E2685" s="113"/>
      <c r="F2685" s="114"/>
    </row>
    <row r="2686" spans="2:6" s="5" customFormat="1">
      <c r="B2686" s="112"/>
      <c r="C2686" s="112"/>
      <c r="D2686" s="112"/>
      <c r="E2686" s="113"/>
      <c r="F2686" s="114"/>
    </row>
    <row r="2687" spans="2:6" s="5" customFormat="1">
      <c r="B2687" s="112"/>
      <c r="C2687" s="112"/>
      <c r="D2687" s="112"/>
      <c r="E2687" s="113"/>
      <c r="F2687" s="114"/>
    </row>
    <row r="2688" spans="2:6" s="5" customFormat="1">
      <c r="B2688" s="112"/>
      <c r="C2688" s="112"/>
      <c r="D2688" s="112"/>
      <c r="E2688" s="113"/>
      <c r="F2688" s="114"/>
    </row>
    <row r="2689" spans="2:6" s="5" customFormat="1">
      <c r="B2689" s="112"/>
      <c r="C2689" s="112"/>
      <c r="D2689" s="112"/>
      <c r="E2689" s="113"/>
      <c r="F2689" s="114"/>
    </row>
    <row r="2690" spans="2:6" s="5" customFormat="1">
      <c r="B2690" s="112"/>
      <c r="C2690" s="112"/>
      <c r="D2690" s="112"/>
      <c r="E2690" s="113"/>
      <c r="F2690" s="114"/>
    </row>
    <row r="2691" spans="2:6" s="5" customFormat="1">
      <c r="B2691" s="112"/>
      <c r="C2691" s="112"/>
      <c r="D2691" s="112"/>
      <c r="E2691" s="113"/>
      <c r="F2691" s="114"/>
    </row>
    <row r="2692" spans="2:6" s="5" customFormat="1">
      <c r="B2692" s="112"/>
      <c r="C2692" s="112"/>
      <c r="D2692" s="112"/>
      <c r="E2692" s="113"/>
      <c r="F2692" s="114"/>
    </row>
    <row r="2693" spans="2:6" s="5" customFormat="1">
      <c r="B2693" s="112"/>
      <c r="C2693" s="112"/>
      <c r="D2693" s="112"/>
      <c r="E2693" s="113"/>
      <c r="F2693" s="114"/>
    </row>
    <row r="2694" spans="2:6" s="5" customFormat="1">
      <c r="B2694" s="112"/>
      <c r="C2694" s="112"/>
      <c r="D2694" s="112"/>
      <c r="E2694" s="113"/>
      <c r="F2694" s="114"/>
    </row>
    <row r="2695" spans="2:6" s="5" customFormat="1">
      <c r="B2695" s="112"/>
      <c r="C2695" s="112"/>
      <c r="D2695" s="112"/>
      <c r="E2695" s="113"/>
      <c r="F2695" s="114"/>
    </row>
    <row r="2696" spans="2:6" s="5" customFormat="1">
      <c r="B2696" s="112"/>
      <c r="C2696" s="112"/>
      <c r="D2696" s="112"/>
      <c r="E2696" s="113"/>
      <c r="F2696" s="114"/>
    </row>
    <row r="2697" spans="2:6" s="5" customFormat="1">
      <c r="B2697" s="112"/>
      <c r="C2697" s="112"/>
      <c r="D2697" s="112"/>
      <c r="E2697" s="113"/>
      <c r="F2697" s="114"/>
    </row>
    <row r="2698" spans="2:6" s="5" customFormat="1">
      <c r="B2698" s="112"/>
      <c r="C2698" s="112"/>
      <c r="D2698" s="112"/>
      <c r="E2698" s="113"/>
      <c r="F2698" s="114"/>
    </row>
    <row r="2699" spans="2:6" s="5" customFormat="1">
      <c r="B2699" s="112"/>
      <c r="C2699" s="112"/>
      <c r="D2699" s="112"/>
      <c r="E2699" s="113"/>
      <c r="F2699" s="114"/>
    </row>
    <row r="2700" spans="2:6" s="5" customFormat="1">
      <c r="B2700" s="112"/>
      <c r="C2700" s="112"/>
      <c r="D2700" s="112"/>
      <c r="E2700" s="113"/>
      <c r="F2700" s="114"/>
    </row>
    <row r="2701" spans="2:6" s="5" customFormat="1">
      <c r="B2701" s="112"/>
      <c r="C2701" s="112"/>
      <c r="D2701" s="112"/>
      <c r="E2701" s="113"/>
      <c r="F2701" s="114"/>
    </row>
    <row r="2702" spans="2:6" s="5" customFormat="1">
      <c r="B2702" s="112"/>
      <c r="C2702" s="112"/>
      <c r="D2702" s="112"/>
      <c r="E2702" s="113"/>
      <c r="F2702" s="114"/>
    </row>
    <row r="2703" spans="2:6" s="5" customFormat="1">
      <c r="B2703" s="112"/>
      <c r="C2703" s="112"/>
      <c r="D2703" s="112"/>
      <c r="E2703" s="113"/>
      <c r="F2703" s="114"/>
    </row>
    <row r="2704" spans="2:6" s="5" customFormat="1">
      <c r="B2704" s="112"/>
      <c r="C2704" s="112"/>
      <c r="D2704" s="112"/>
      <c r="E2704" s="113"/>
      <c r="F2704" s="114"/>
    </row>
    <row r="2705" spans="2:6" s="5" customFormat="1">
      <c r="B2705" s="112"/>
      <c r="C2705" s="112"/>
      <c r="D2705" s="112"/>
      <c r="E2705" s="113"/>
      <c r="F2705" s="114"/>
    </row>
    <row r="2706" spans="2:6" s="5" customFormat="1">
      <c r="B2706" s="112"/>
      <c r="C2706" s="112"/>
      <c r="D2706" s="112"/>
      <c r="E2706" s="113"/>
      <c r="F2706" s="114"/>
    </row>
    <row r="2707" spans="2:6" s="5" customFormat="1">
      <c r="B2707" s="112"/>
      <c r="C2707" s="112"/>
      <c r="D2707" s="112"/>
      <c r="E2707" s="113"/>
      <c r="F2707" s="114"/>
    </row>
    <row r="2708" spans="2:6" s="5" customFormat="1">
      <c r="B2708" s="112"/>
      <c r="C2708" s="112"/>
      <c r="D2708" s="112"/>
      <c r="E2708" s="113"/>
      <c r="F2708" s="114"/>
    </row>
    <row r="2709" spans="2:6" s="5" customFormat="1">
      <c r="B2709" s="112"/>
      <c r="C2709" s="112"/>
      <c r="D2709" s="112"/>
      <c r="E2709" s="113"/>
      <c r="F2709" s="114"/>
    </row>
    <row r="2710" spans="2:6" s="5" customFormat="1">
      <c r="B2710" s="112"/>
      <c r="C2710" s="112"/>
      <c r="D2710" s="112"/>
      <c r="E2710" s="113"/>
      <c r="F2710" s="114"/>
    </row>
    <row r="2711" spans="2:6" s="5" customFormat="1">
      <c r="B2711" s="112"/>
      <c r="C2711" s="112"/>
      <c r="D2711" s="112"/>
      <c r="E2711" s="113"/>
      <c r="F2711" s="114"/>
    </row>
    <row r="2712" spans="2:6" s="5" customFormat="1">
      <c r="B2712" s="112"/>
      <c r="C2712" s="112"/>
      <c r="D2712" s="112"/>
      <c r="E2712" s="113"/>
      <c r="F2712" s="114"/>
    </row>
    <row r="2713" spans="2:6" s="5" customFormat="1">
      <c r="B2713" s="112"/>
      <c r="C2713" s="112"/>
      <c r="D2713" s="112"/>
      <c r="E2713" s="113"/>
      <c r="F2713" s="114"/>
    </row>
    <row r="2714" spans="2:6" s="5" customFormat="1">
      <c r="B2714" s="112"/>
      <c r="C2714" s="112"/>
      <c r="D2714" s="112"/>
      <c r="E2714" s="113"/>
      <c r="F2714" s="114"/>
    </row>
    <row r="2715" spans="2:6" s="5" customFormat="1">
      <c r="B2715" s="112"/>
      <c r="C2715" s="112"/>
      <c r="D2715" s="112"/>
      <c r="E2715" s="113"/>
      <c r="F2715" s="114"/>
    </row>
    <row r="2716" spans="2:6" s="5" customFormat="1">
      <c r="B2716" s="112"/>
      <c r="C2716" s="112"/>
      <c r="D2716" s="112"/>
      <c r="E2716" s="113"/>
      <c r="F2716" s="114"/>
    </row>
    <row r="2717" spans="2:6" s="5" customFormat="1">
      <c r="B2717" s="112"/>
      <c r="C2717" s="112"/>
      <c r="D2717" s="112"/>
      <c r="E2717" s="113"/>
      <c r="F2717" s="114"/>
    </row>
    <row r="2718" spans="2:6" s="5" customFormat="1">
      <c r="B2718" s="112"/>
      <c r="C2718" s="112"/>
      <c r="D2718" s="112"/>
      <c r="E2718" s="113"/>
      <c r="F2718" s="114"/>
    </row>
    <row r="2719" spans="2:6" s="5" customFormat="1">
      <c r="B2719" s="112"/>
      <c r="C2719" s="112"/>
      <c r="D2719" s="112"/>
      <c r="E2719" s="113"/>
      <c r="F2719" s="114"/>
    </row>
    <row r="2720" spans="2:6" s="5" customFormat="1">
      <c r="B2720" s="112"/>
      <c r="C2720" s="112"/>
      <c r="D2720" s="112"/>
      <c r="E2720" s="113"/>
      <c r="F2720" s="114"/>
    </row>
    <row r="2721" spans="2:6" s="5" customFormat="1">
      <c r="B2721" s="112"/>
      <c r="C2721" s="112"/>
      <c r="D2721" s="112"/>
      <c r="E2721" s="113"/>
      <c r="F2721" s="114"/>
    </row>
    <row r="2722" spans="2:6" s="5" customFormat="1">
      <c r="B2722" s="112"/>
      <c r="C2722" s="112"/>
      <c r="D2722" s="112"/>
      <c r="E2722" s="113"/>
      <c r="F2722" s="114"/>
    </row>
    <row r="2723" spans="2:6" s="5" customFormat="1">
      <c r="B2723" s="112"/>
      <c r="C2723" s="112"/>
      <c r="D2723" s="112"/>
      <c r="E2723" s="113"/>
      <c r="F2723" s="114"/>
    </row>
    <row r="2724" spans="2:6" s="5" customFormat="1">
      <c r="B2724" s="112"/>
      <c r="C2724" s="112"/>
      <c r="D2724" s="112"/>
      <c r="E2724" s="113"/>
      <c r="F2724" s="114"/>
    </row>
    <row r="2725" spans="2:6" s="5" customFormat="1">
      <c r="B2725" s="112"/>
      <c r="C2725" s="112"/>
      <c r="D2725" s="112"/>
      <c r="E2725" s="113"/>
      <c r="F2725" s="114"/>
    </row>
    <row r="2726" spans="2:6" s="5" customFormat="1">
      <c r="B2726" s="112"/>
      <c r="C2726" s="112"/>
      <c r="D2726" s="112"/>
      <c r="E2726" s="113"/>
      <c r="F2726" s="114"/>
    </row>
    <row r="2727" spans="2:6" s="5" customFormat="1">
      <c r="B2727" s="112"/>
      <c r="C2727" s="112"/>
      <c r="D2727" s="112"/>
      <c r="E2727" s="113"/>
      <c r="F2727" s="114"/>
    </row>
    <row r="2728" spans="2:6" s="5" customFormat="1">
      <c r="B2728" s="112"/>
      <c r="C2728" s="112"/>
      <c r="D2728" s="112"/>
      <c r="E2728" s="113"/>
      <c r="F2728" s="114"/>
    </row>
    <row r="2729" spans="2:6" s="5" customFormat="1">
      <c r="B2729" s="112"/>
      <c r="C2729" s="112"/>
      <c r="D2729" s="112"/>
      <c r="E2729" s="113"/>
      <c r="F2729" s="114"/>
    </row>
    <row r="2730" spans="2:6" s="5" customFormat="1">
      <c r="B2730" s="112"/>
      <c r="C2730" s="112"/>
      <c r="D2730" s="112"/>
      <c r="E2730" s="113"/>
      <c r="F2730" s="114"/>
    </row>
    <row r="2731" spans="2:6" s="5" customFormat="1">
      <c r="B2731" s="112"/>
      <c r="C2731" s="112"/>
      <c r="D2731" s="112"/>
      <c r="E2731" s="113"/>
      <c r="F2731" s="114"/>
    </row>
    <row r="2732" spans="2:6" s="5" customFormat="1">
      <c r="B2732" s="112"/>
      <c r="C2732" s="112"/>
      <c r="D2732" s="112"/>
      <c r="E2732" s="113"/>
      <c r="F2732" s="114"/>
    </row>
    <row r="2733" spans="2:6" s="5" customFormat="1">
      <c r="B2733" s="112"/>
      <c r="C2733" s="112"/>
      <c r="D2733" s="112"/>
      <c r="E2733" s="113"/>
      <c r="F2733" s="114"/>
    </row>
    <row r="2734" spans="2:6" s="5" customFormat="1">
      <c r="B2734" s="112"/>
      <c r="C2734" s="112"/>
      <c r="D2734" s="112"/>
      <c r="E2734" s="113"/>
      <c r="F2734" s="114"/>
    </row>
    <row r="2735" spans="2:6" s="5" customFormat="1">
      <c r="B2735" s="112"/>
      <c r="C2735" s="112"/>
      <c r="D2735" s="112"/>
      <c r="E2735" s="113"/>
      <c r="F2735" s="114"/>
    </row>
    <row r="2736" spans="2:6" s="5" customFormat="1">
      <c r="B2736" s="112"/>
      <c r="C2736" s="112"/>
      <c r="D2736" s="112"/>
      <c r="E2736" s="113"/>
      <c r="F2736" s="114"/>
    </row>
    <row r="2737" spans="2:6" s="5" customFormat="1">
      <c r="B2737" s="112"/>
      <c r="C2737" s="112"/>
      <c r="D2737" s="112"/>
      <c r="E2737" s="113"/>
      <c r="F2737" s="114"/>
    </row>
    <row r="2738" spans="2:6" s="5" customFormat="1">
      <c r="B2738" s="112"/>
      <c r="C2738" s="112"/>
      <c r="D2738" s="112"/>
      <c r="E2738" s="113"/>
      <c r="F2738" s="114"/>
    </row>
    <row r="2739" spans="2:6" s="5" customFormat="1">
      <c r="B2739" s="112"/>
      <c r="C2739" s="112"/>
      <c r="D2739" s="112"/>
      <c r="E2739" s="113"/>
      <c r="F2739" s="114"/>
    </row>
    <row r="2740" spans="2:6" s="5" customFormat="1">
      <c r="B2740" s="112"/>
      <c r="C2740" s="112"/>
      <c r="D2740" s="112"/>
      <c r="E2740" s="113"/>
      <c r="F2740" s="114"/>
    </row>
    <row r="2741" spans="2:6" s="5" customFormat="1">
      <c r="B2741" s="112"/>
      <c r="C2741" s="112"/>
      <c r="D2741" s="112"/>
      <c r="E2741" s="113"/>
      <c r="F2741" s="114"/>
    </row>
    <row r="2742" spans="2:6" s="5" customFormat="1">
      <c r="B2742" s="112"/>
      <c r="C2742" s="112"/>
      <c r="D2742" s="112"/>
      <c r="E2742" s="113"/>
      <c r="F2742" s="114"/>
    </row>
    <row r="2743" spans="2:6" s="5" customFormat="1">
      <c r="B2743" s="112"/>
      <c r="C2743" s="112"/>
      <c r="D2743" s="112"/>
      <c r="E2743" s="113"/>
      <c r="F2743" s="114"/>
    </row>
    <row r="2744" spans="2:6" s="5" customFormat="1">
      <c r="B2744" s="112"/>
      <c r="C2744" s="112"/>
      <c r="D2744" s="112"/>
      <c r="E2744" s="113"/>
      <c r="F2744" s="114"/>
    </row>
    <row r="2745" spans="2:6" s="5" customFormat="1">
      <c r="B2745" s="112"/>
      <c r="C2745" s="112"/>
      <c r="D2745" s="112"/>
      <c r="E2745" s="113"/>
      <c r="F2745" s="114"/>
    </row>
    <row r="2746" spans="2:6" s="5" customFormat="1">
      <c r="B2746" s="112"/>
      <c r="C2746" s="112"/>
      <c r="D2746" s="112"/>
      <c r="E2746" s="113"/>
      <c r="F2746" s="114"/>
    </row>
    <row r="2747" spans="2:6" s="5" customFormat="1">
      <c r="B2747" s="112"/>
      <c r="C2747" s="112"/>
      <c r="D2747" s="112"/>
      <c r="E2747" s="113"/>
      <c r="F2747" s="114"/>
    </row>
    <row r="2748" spans="2:6" s="5" customFormat="1">
      <c r="B2748" s="112"/>
      <c r="C2748" s="112"/>
      <c r="D2748" s="112"/>
      <c r="E2748" s="113"/>
      <c r="F2748" s="114"/>
    </row>
    <row r="2749" spans="2:6" s="5" customFormat="1">
      <c r="B2749" s="112"/>
      <c r="C2749" s="112"/>
      <c r="D2749" s="112"/>
      <c r="E2749" s="113"/>
      <c r="F2749" s="114"/>
    </row>
    <row r="2750" spans="2:6" s="5" customFormat="1">
      <c r="B2750" s="112"/>
      <c r="C2750" s="112"/>
      <c r="D2750" s="112"/>
      <c r="E2750" s="113"/>
      <c r="F2750" s="114"/>
    </row>
    <row r="2751" spans="2:6" s="5" customFormat="1">
      <c r="B2751" s="112"/>
      <c r="C2751" s="112"/>
      <c r="D2751" s="112"/>
      <c r="E2751" s="113"/>
      <c r="F2751" s="114"/>
    </row>
    <row r="2752" spans="2:6" s="5" customFormat="1">
      <c r="B2752" s="112"/>
      <c r="C2752" s="112"/>
      <c r="D2752" s="112"/>
      <c r="E2752" s="113"/>
      <c r="F2752" s="114"/>
    </row>
    <row r="2753" spans="2:6" s="5" customFormat="1">
      <c r="B2753" s="112"/>
      <c r="C2753" s="112"/>
      <c r="D2753" s="112"/>
      <c r="E2753" s="113"/>
      <c r="F2753" s="114"/>
    </row>
    <row r="2754" spans="2:6" s="5" customFormat="1">
      <c r="B2754" s="112"/>
      <c r="C2754" s="112"/>
      <c r="D2754" s="112"/>
      <c r="E2754" s="113"/>
      <c r="F2754" s="114"/>
    </row>
    <row r="2755" spans="2:6" s="5" customFormat="1">
      <c r="B2755" s="112"/>
      <c r="C2755" s="112"/>
      <c r="D2755" s="112"/>
      <c r="E2755" s="113"/>
      <c r="F2755" s="114"/>
    </row>
    <row r="2756" spans="2:6" s="5" customFormat="1">
      <c r="B2756" s="112"/>
      <c r="C2756" s="112"/>
      <c r="D2756" s="112"/>
      <c r="E2756" s="113"/>
      <c r="F2756" s="114"/>
    </row>
    <row r="2757" spans="2:6" s="5" customFormat="1">
      <c r="B2757" s="112"/>
      <c r="C2757" s="112"/>
      <c r="D2757" s="112"/>
      <c r="E2757" s="113"/>
      <c r="F2757" s="114"/>
    </row>
    <row r="2758" spans="2:6" s="5" customFormat="1">
      <c r="B2758" s="112"/>
      <c r="C2758" s="112"/>
      <c r="D2758" s="112"/>
      <c r="E2758" s="113"/>
      <c r="F2758" s="114"/>
    </row>
    <row r="2759" spans="2:6" s="5" customFormat="1">
      <c r="B2759" s="112"/>
      <c r="C2759" s="112"/>
      <c r="D2759" s="112"/>
      <c r="E2759" s="113"/>
      <c r="F2759" s="114"/>
    </row>
    <row r="2760" spans="2:6" s="5" customFormat="1">
      <c r="B2760" s="112"/>
      <c r="C2760" s="112"/>
      <c r="D2760" s="112"/>
      <c r="E2760" s="113"/>
      <c r="F2760" s="114"/>
    </row>
    <row r="2761" spans="2:6" s="5" customFormat="1">
      <c r="B2761" s="112"/>
      <c r="C2761" s="112"/>
      <c r="D2761" s="112"/>
      <c r="E2761" s="113"/>
      <c r="F2761" s="114"/>
    </row>
    <row r="2762" spans="2:6" s="5" customFormat="1">
      <c r="B2762" s="112"/>
      <c r="C2762" s="112"/>
      <c r="D2762" s="112"/>
      <c r="E2762" s="113"/>
      <c r="F2762" s="114"/>
    </row>
    <row r="2763" spans="2:6" s="5" customFormat="1">
      <c r="B2763" s="112"/>
      <c r="C2763" s="112"/>
      <c r="D2763" s="112"/>
      <c r="E2763" s="113"/>
      <c r="F2763" s="114"/>
    </row>
    <row r="2764" spans="2:6" s="5" customFormat="1">
      <c r="B2764" s="112"/>
      <c r="C2764" s="112"/>
      <c r="D2764" s="112"/>
      <c r="E2764" s="113"/>
      <c r="F2764" s="114"/>
    </row>
    <row r="2765" spans="2:6" s="5" customFormat="1">
      <c r="B2765" s="112"/>
      <c r="C2765" s="112"/>
      <c r="D2765" s="112"/>
      <c r="E2765" s="113"/>
      <c r="F2765" s="114"/>
    </row>
    <row r="2766" spans="2:6" s="5" customFormat="1">
      <c r="B2766" s="112"/>
      <c r="C2766" s="112"/>
      <c r="D2766" s="112"/>
      <c r="E2766" s="113"/>
      <c r="F2766" s="114"/>
    </row>
    <row r="2767" spans="2:6" s="5" customFormat="1">
      <c r="B2767" s="112"/>
      <c r="C2767" s="112"/>
      <c r="D2767" s="112"/>
      <c r="E2767" s="113"/>
      <c r="F2767" s="114"/>
    </row>
    <row r="2768" spans="2:6" s="5" customFormat="1">
      <c r="B2768" s="112"/>
      <c r="C2768" s="112"/>
      <c r="D2768" s="112"/>
      <c r="E2768" s="113"/>
      <c r="F2768" s="114"/>
    </row>
    <row r="2769" spans="2:6" s="5" customFormat="1">
      <c r="B2769" s="112"/>
      <c r="C2769" s="112"/>
      <c r="D2769" s="112"/>
      <c r="E2769" s="113"/>
      <c r="F2769" s="114"/>
    </row>
    <row r="2770" spans="2:6" s="5" customFormat="1">
      <c r="B2770" s="112"/>
      <c r="C2770" s="112"/>
      <c r="D2770" s="112"/>
      <c r="E2770" s="113"/>
      <c r="F2770" s="114"/>
    </row>
    <row r="2771" spans="2:6" s="5" customFormat="1">
      <c r="B2771" s="112"/>
      <c r="C2771" s="112"/>
      <c r="D2771" s="112"/>
      <c r="E2771" s="113"/>
      <c r="F2771" s="114"/>
    </row>
    <row r="2772" spans="2:6" s="5" customFormat="1">
      <c r="B2772" s="112"/>
      <c r="C2772" s="112"/>
      <c r="D2772" s="112"/>
      <c r="E2772" s="113"/>
      <c r="F2772" s="114"/>
    </row>
    <row r="2773" spans="2:6" s="5" customFormat="1">
      <c r="B2773" s="112"/>
      <c r="C2773" s="112"/>
      <c r="D2773" s="112"/>
      <c r="E2773" s="113"/>
      <c r="F2773" s="114"/>
    </row>
    <row r="2774" spans="2:6" s="5" customFormat="1">
      <c r="B2774" s="112"/>
      <c r="C2774" s="112"/>
      <c r="D2774" s="112"/>
      <c r="E2774" s="113"/>
      <c r="F2774" s="114"/>
    </row>
    <row r="2775" spans="2:6" s="5" customFormat="1">
      <c r="B2775" s="112"/>
      <c r="C2775" s="112"/>
      <c r="D2775" s="112"/>
      <c r="E2775" s="113"/>
      <c r="F2775" s="114"/>
    </row>
    <row r="2776" spans="2:6" s="5" customFormat="1">
      <c r="B2776" s="112"/>
      <c r="C2776" s="112"/>
      <c r="D2776" s="112"/>
      <c r="E2776" s="113"/>
      <c r="F2776" s="114"/>
    </row>
    <row r="2777" spans="2:6" s="5" customFormat="1">
      <c r="B2777" s="112"/>
      <c r="C2777" s="112"/>
      <c r="D2777" s="112"/>
      <c r="E2777" s="113"/>
      <c r="F2777" s="114"/>
    </row>
    <row r="2778" spans="2:6" s="5" customFormat="1">
      <c r="B2778" s="112"/>
      <c r="C2778" s="112"/>
      <c r="D2778" s="112"/>
      <c r="E2778" s="113"/>
      <c r="F2778" s="114"/>
    </row>
    <row r="2779" spans="2:6" s="5" customFormat="1">
      <c r="B2779" s="112"/>
      <c r="C2779" s="112"/>
      <c r="D2779" s="112"/>
      <c r="E2779" s="113"/>
      <c r="F2779" s="114"/>
    </row>
    <row r="2780" spans="2:6" s="5" customFormat="1">
      <c r="B2780" s="112"/>
      <c r="C2780" s="112"/>
      <c r="D2780" s="112"/>
      <c r="E2780" s="113"/>
      <c r="F2780" s="114"/>
    </row>
    <row r="2781" spans="2:6" s="5" customFormat="1">
      <c r="B2781" s="112"/>
      <c r="C2781" s="112"/>
      <c r="D2781" s="112"/>
      <c r="E2781" s="113"/>
      <c r="F2781" s="114"/>
    </row>
    <row r="2782" spans="2:6" s="5" customFormat="1">
      <c r="B2782" s="112"/>
      <c r="C2782" s="112"/>
      <c r="D2782" s="112"/>
      <c r="E2782" s="113"/>
      <c r="F2782" s="114"/>
    </row>
    <row r="2783" spans="2:6" s="5" customFormat="1">
      <c r="B2783" s="112"/>
      <c r="C2783" s="112"/>
      <c r="D2783" s="112"/>
      <c r="E2783" s="113"/>
      <c r="F2783" s="114"/>
    </row>
    <row r="2784" spans="2:6" s="5" customFormat="1">
      <c r="B2784" s="112"/>
      <c r="C2784" s="112"/>
      <c r="D2784" s="112"/>
      <c r="E2784" s="113"/>
      <c r="F2784" s="114"/>
    </row>
    <row r="2785" spans="2:6" s="5" customFormat="1">
      <c r="B2785" s="112"/>
      <c r="C2785" s="112"/>
      <c r="D2785" s="112"/>
      <c r="E2785" s="113"/>
      <c r="F2785" s="114"/>
    </row>
    <row r="2786" spans="2:6" s="5" customFormat="1">
      <c r="B2786" s="112"/>
      <c r="C2786" s="112"/>
      <c r="D2786" s="112"/>
      <c r="E2786" s="113"/>
      <c r="F2786" s="114"/>
    </row>
    <row r="2787" spans="2:6" s="5" customFormat="1">
      <c r="B2787" s="112"/>
      <c r="C2787" s="112"/>
      <c r="D2787" s="112"/>
      <c r="E2787" s="113"/>
      <c r="F2787" s="114"/>
    </row>
    <row r="2788" spans="2:6" s="5" customFormat="1">
      <c r="B2788" s="112"/>
      <c r="C2788" s="112"/>
      <c r="D2788" s="112"/>
      <c r="E2788" s="113"/>
      <c r="F2788" s="114"/>
    </row>
    <row r="2789" spans="2:6" s="5" customFormat="1">
      <c r="B2789" s="112"/>
      <c r="C2789" s="112"/>
      <c r="D2789" s="112"/>
      <c r="E2789" s="113"/>
      <c r="F2789" s="114"/>
    </row>
    <row r="2790" spans="2:6" s="5" customFormat="1">
      <c r="B2790" s="112"/>
      <c r="C2790" s="112"/>
      <c r="D2790" s="112"/>
      <c r="E2790" s="113"/>
      <c r="F2790" s="114"/>
    </row>
    <row r="2791" spans="2:6" s="5" customFormat="1">
      <c r="B2791" s="112"/>
      <c r="C2791" s="112"/>
      <c r="D2791" s="112"/>
      <c r="E2791" s="113"/>
      <c r="F2791" s="114"/>
    </row>
    <row r="2792" spans="2:6" s="5" customFormat="1">
      <c r="B2792" s="112"/>
      <c r="C2792" s="112"/>
      <c r="D2792" s="112"/>
      <c r="E2792" s="113"/>
      <c r="F2792" s="114"/>
    </row>
    <row r="2793" spans="2:6" s="5" customFormat="1">
      <c r="B2793" s="112"/>
      <c r="C2793" s="112"/>
      <c r="D2793" s="112"/>
      <c r="E2793" s="113"/>
      <c r="F2793" s="114"/>
    </row>
    <row r="2794" spans="2:6" s="5" customFormat="1">
      <c r="B2794" s="112"/>
      <c r="C2794" s="112"/>
      <c r="D2794" s="112"/>
      <c r="E2794" s="113"/>
      <c r="F2794" s="114"/>
    </row>
    <row r="2795" spans="2:6" s="5" customFormat="1">
      <c r="B2795" s="112"/>
      <c r="C2795" s="112"/>
      <c r="D2795" s="112"/>
      <c r="E2795" s="113"/>
      <c r="F2795" s="114"/>
    </row>
    <row r="2796" spans="2:6" s="5" customFormat="1">
      <c r="B2796" s="112"/>
      <c r="C2796" s="112"/>
      <c r="D2796" s="112"/>
      <c r="E2796" s="113"/>
      <c r="F2796" s="114"/>
    </row>
    <row r="2797" spans="2:6" s="5" customFormat="1">
      <c r="B2797" s="112"/>
      <c r="C2797" s="112"/>
      <c r="D2797" s="112"/>
      <c r="E2797" s="113"/>
      <c r="F2797" s="114"/>
    </row>
    <row r="2798" spans="2:6" s="5" customFormat="1">
      <c r="B2798" s="112"/>
      <c r="C2798" s="112"/>
      <c r="D2798" s="112"/>
      <c r="E2798" s="113"/>
      <c r="F2798" s="114"/>
    </row>
    <row r="2799" spans="2:6" s="5" customFormat="1">
      <c r="B2799" s="112"/>
      <c r="C2799" s="112"/>
      <c r="D2799" s="112"/>
      <c r="E2799" s="113"/>
      <c r="F2799" s="114"/>
    </row>
    <row r="2800" spans="2:6" s="5" customFormat="1">
      <c r="B2800" s="112"/>
      <c r="C2800" s="112"/>
      <c r="D2800" s="112"/>
      <c r="E2800" s="113"/>
      <c r="F2800" s="114"/>
    </row>
    <row r="2801" spans="2:6" s="5" customFormat="1">
      <c r="B2801" s="112"/>
      <c r="C2801" s="112"/>
      <c r="D2801" s="112"/>
      <c r="E2801" s="113"/>
      <c r="F2801" s="114"/>
    </row>
    <row r="2802" spans="2:6" s="5" customFormat="1">
      <c r="B2802" s="112"/>
      <c r="C2802" s="112"/>
      <c r="D2802" s="112"/>
      <c r="E2802" s="113"/>
      <c r="F2802" s="114"/>
    </row>
    <row r="2803" spans="2:6" s="5" customFormat="1">
      <c r="B2803" s="112"/>
      <c r="C2803" s="112"/>
      <c r="D2803" s="112"/>
      <c r="E2803" s="113"/>
      <c r="F2803" s="114"/>
    </row>
    <row r="2804" spans="2:6" s="5" customFormat="1">
      <c r="B2804" s="112"/>
      <c r="C2804" s="112"/>
      <c r="D2804" s="112"/>
      <c r="E2804" s="113"/>
      <c r="F2804" s="114"/>
    </row>
    <row r="2805" spans="2:6" s="5" customFormat="1">
      <c r="B2805" s="112"/>
      <c r="C2805" s="112"/>
      <c r="D2805" s="112"/>
      <c r="E2805" s="113"/>
      <c r="F2805" s="114"/>
    </row>
    <row r="2806" spans="2:6" s="5" customFormat="1">
      <c r="B2806" s="112"/>
      <c r="C2806" s="112"/>
      <c r="D2806" s="112"/>
      <c r="E2806" s="113"/>
      <c r="F2806" s="114"/>
    </row>
    <row r="2807" spans="2:6" s="5" customFormat="1">
      <c r="B2807" s="112"/>
      <c r="C2807" s="112"/>
      <c r="D2807" s="112"/>
      <c r="E2807" s="113"/>
      <c r="F2807" s="114"/>
    </row>
    <row r="2808" spans="2:6" s="5" customFormat="1">
      <c r="B2808" s="112"/>
      <c r="C2808" s="112"/>
      <c r="D2808" s="112"/>
      <c r="E2808" s="113"/>
      <c r="F2808" s="114"/>
    </row>
    <row r="2809" spans="2:6" s="5" customFormat="1">
      <c r="B2809" s="112"/>
      <c r="C2809" s="112"/>
      <c r="D2809" s="112"/>
      <c r="E2809" s="113"/>
      <c r="F2809" s="114"/>
    </row>
    <row r="2810" spans="2:6" s="5" customFormat="1">
      <c r="B2810" s="112"/>
      <c r="C2810" s="112"/>
      <c r="D2810" s="112"/>
      <c r="E2810" s="113"/>
      <c r="F2810" s="114"/>
    </row>
    <row r="2811" spans="2:6" s="5" customFormat="1">
      <c r="B2811" s="112"/>
      <c r="C2811" s="112"/>
      <c r="D2811" s="112"/>
      <c r="E2811" s="113"/>
      <c r="F2811" s="114"/>
    </row>
    <row r="2812" spans="2:6" s="5" customFormat="1">
      <c r="B2812" s="112"/>
      <c r="C2812" s="112"/>
      <c r="D2812" s="112"/>
      <c r="E2812" s="113"/>
      <c r="F2812" s="114"/>
    </row>
    <row r="2813" spans="2:6" s="5" customFormat="1">
      <c r="B2813" s="112"/>
      <c r="C2813" s="112"/>
      <c r="D2813" s="112"/>
      <c r="E2813" s="113"/>
      <c r="F2813" s="114"/>
    </row>
    <row r="2814" spans="2:6" s="5" customFormat="1">
      <c r="B2814" s="112"/>
      <c r="C2814" s="112"/>
      <c r="D2814" s="112"/>
      <c r="E2814" s="113"/>
      <c r="F2814" s="114"/>
    </row>
    <row r="2815" spans="2:6" s="5" customFormat="1">
      <c r="B2815" s="112"/>
      <c r="C2815" s="112"/>
      <c r="D2815" s="112"/>
      <c r="E2815" s="113"/>
      <c r="F2815" s="114"/>
    </row>
    <row r="2816" spans="2:6" s="5" customFormat="1">
      <c r="B2816" s="112"/>
      <c r="C2816" s="112"/>
      <c r="D2816" s="112"/>
      <c r="E2816" s="113"/>
      <c r="F2816" s="114"/>
    </row>
    <row r="2817" spans="2:6" s="5" customFormat="1">
      <c r="B2817" s="112"/>
      <c r="C2817" s="112"/>
      <c r="D2817" s="112"/>
      <c r="E2817" s="113"/>
      <c r="F2817" s="114"/>
    </row>
    <row r="2818" spans="2:6" s="5" customFormat="1">
      <c r="B2818" s="112"/>
      <c r="C2818" s="112"/>
      <c r="D2818" s="112"/>
      <c r="E2818" s="113"/>
      <c r="F2818" s="114"/>
    </row>
    <row r="2819" spans="2:6" s="5" customFormat="1">
      <c r="B2819" s="112"/>
      <c r="C2819" s="112"/>
      <c r="D2819" s="112"/>
      <c r="E2819" s="113"/>
      <c r="F2819" s="114"/>
    </row>
    <row r="2820" spans="2:6" s="5" customFormat="1">
      <c r="B2820" s="112"/>
      <c r="C2820" s="112"/>
      <c r="D2820" s="112"/>
      <c r="E2820" s="113"/>
      <c r="F2820" s="114"/>
    </row>
    <row r="2821" spans="2:6" s="5" customFormat="1">
      <c r="B2821" s="112"/>
      <c r="C2821" s="112"/>
      <c r="D2821" s="112"/>
      <c r="E2821" s="113"/>
      <c r="F2821" s="114"/>
    </row>
    <row r="2822" spans="2:6" s="5" customFormat="1">
      <c r="B2822" s="112"/>
      <c r="C2822" s="112"/>
      <c r="D2822" s="112"/>
      <c r="E2822" s="113"/>
      <c r="F2822" s="114"/>
    </row>
    <row r="2823" spans="2:6" s="5" customFormat="1">
      <c r="B2823" s="112"/>
      <c r="C2823" s="112"/>
      <c r="D2823" s="112"/>
      <c r="E2823" s="113"/>
      <c r="F2823" s="114"/>
    </row>
    <row r="2824" spans="2:6" s="5" customFormat="1">
      <c r="B2824" s="112"/>
      <c r="C2824" s="112"/>
      <c r="D2824" s="112"/>
      <c r="E2824" s="113"/>
      <c r="F2824" s="114"/>
    </row>
    <row r="2825" spans="2:6" s="5" customFormat="1">
      <c r="B2825" s="112"/>
      <c r="C2825" s="112"/>
      <c r="D2825" s="112"/>
      <c r="E2825" s="113"/>
      <c r="F2825" s="114"/>
    </row>
    <row r="2826" spans="2:6" s="5" customFormat="1">
      <c r="B2826" s="112"/>
      <c r="C2826" s="112"/>
      <c r="D2826" s="112"/>
      <c r="E2826" s="113"/>
      <c r="F2826" s="114"/>
    </row>
    <row r="2827" spans="2:6" s="5" customFormat="1">
      <c r="B2827" s="112"/>
      <c r="C2827" s="112"/>
      <c r="D2827" s="112"/>
      <c r="E2827" s="113"/>
      <c r="F2827" s="114"/>
    </row>
    <row r="2828" spans="2:6" s="5" customFormat="1">
      <c r="B2828" s="112"/>
      <c r="C2828" s="112"/>
      <c r="D2828" s="112"/>
      <c r="E2828" s="113"/>
      <c r="F2828" s="114"/>
    </row>
    <row r="2829" spans="2:6" s="5" customFormat="1">
      <c r="B2829" s="112"/>
      <c r="C2829" s="112"/>
      <c r="D2829" s="112"/>
      <c r="E2829" s="113"/>
      <c r="F2829" s="114"/>
    </row>
    <row r="2830" spans="2:6" s="5" customFormat="1">
      <c r="B2830" s="112"/>
      <c r="C2830" s="112"/>
      <c r="D2830" s="112"/>
      <c r="E2830" s="113"/>
      <c r="F2830" s="114"/>
    </row>
    <row r="2831" spans="2:6" s="5" customFormat="1">
      <c r="B2831" s="112"/>
      <c r="C2831" s="112"/>
      <c r="D2831" s="112"/>
      <c r="E2831" s="113"/>
      <c r="F2831" s="114"/>
    </row>
    <row r="2832" spans="2:6" s="5" customFormat="1">
      <c r="B2832" s="112"/>
      <c r="C2832" s="112"/>
      <c r="D2832" s="112"/>
      <c r="E2832" s="113"/>
      <c r="F2832" s="114"/>
    </row>
    <row r="2833" spans="2:6" s="5" customFormat="1">
      <c r="B2833" s="112"/>
      <c r="C2833" s="112"/>
      <c r="D2833" s="112"/>
      <c r="E2833" s="113"/>
      <c r="F2833" s="114"/>
    </row>
    <row r="2834" spans="2:6" s="5" customFormat="1">
      <c r="B2834" s="112"/>
      <c r="C2834" s="112"/>
      <c r="D2834" s="112"/>
      <c r="E2834" s="113"/>
      <c r="F2834" s="114"/>
    </row>
    <row r="2835" spans="2:6" s="5" customFormat="1">
      <c r="B2835" s="112"/>
      <c r="C2835" s="112"/>
      <c r="D2835" s="112"/>
      <c r="E2835" s="113"/>
      <c r="F2835" s="114"/>
    </row>
    <row r="2836" spans="2:6" s="5" customFormat="1">
      <c r="B2836" s="112"/>
      <c r="C2836" s="112"/>
      <c r="D2836" s="112"/>
      <c r="E2836" s="113"/>
      <c r="F2836" s="114"/>
    </row>
    <row r="2837" spans="2:6" s="5" customFormat="1">
      <c r="B2837" s="112"/>
      <c r="C2837" s="112"/>
      <c r="D2837" s="112"/>
      <c r="E2837" s="113"/>
      <c r="F2837" s="114"/>
    </row>
    <row r="2838" spans="2:6" s="5" customFormat="1">
      <c r="B2838" s="112"/>
      <c r="C2838" s="112"/>
      <c r="D2838" s="112"/>
      <c r="E2838" s="113"/>
      <c r="F2838" s="114"/>
    </row>
    <row r="2839" spans="2:6" s="5" customFormat="1">
      <c r="B2839" s="112"/>
      <c r="C2839" s="112"/>
      <c r="D2839" s="112"/>
      <c r="E2839" s="113"/>
      <c r="F2839" s="114"/>
    </row>
    <row r="2840" spans="2:6" s="5" customFormat="1">
      <c r="B2840" s="112"/>
      <c r="C2840" s="112"/>
      <c r="D2840" s="112"/>
      <c r="E2840" s="113"/>
      <c r="F2840" s="114"/>
    </row>
    <row r="2841" spans="2:6" s="5" customFormat="1">
      <c r="B2841" s="112"/>
      <c r="C2841" s="112"/>
      <c r="D2841" s="112"/>
      <c r="E2841" s="113"/>
      <c r="F2841" s="114"/>
    </row>
    <row r="2842" spans="2:6" s="5" customFormat="1">
      <c r="B2842" s="112"/>
      <c r="C2842" s="112"/>
      <c r="D2842" s="112"/>
      <c r="E2842" s="113"/>
      <c r="F2842" s="114"/>
    </row>
    <row r="2843" spans="2:6" s="5" customFormat="1">
      <c r="B2843" s="112"/>
      <c r="C2843" s="112"/>
      <c r="D2843" s="112"/>
      <c r="E2843" s="113"/>
      <c r="F2843" s="114"/>
    </row>
    <row r="2844" spans="2:6" s="5" customFormat="1">
      <c r="B2844" s="112"/>
      <c r="C2844" s="112"/>
      <c r="D2844" s="112"/>
      <c r="E2844" s="113"/>
      <c r="F2844" s="114"/>
    </row>
    <row r="2845" spans="2:6" s="5" customFormat="1">
      <c r="B2845" s="112"/>
      <c r="C2845" s="112"/>
      <c r="D2845" s="112"/>
      <c r="E2845" s="113"/>
      <c r="F2845" s="114"/>
    </row>
    <row r="2846" spans="2:6" s="5" customFormat="1">
      <c r="B2846" s="112"/>
      <c r="C2846" s="112"/>
      <c r="D2846" s="112"/>
      <c r="E2846" s="113"/>
      <c r="F2846" s="114"/>
    </row>
    <row r="2847" spans="2:6" s="5" customFormat="1">
      <c r="B2847" s="112"/>
      <c r="C2847" s="112"/>
      <c r="D2847" s="112"/>
      <c r="E2847" s="113"/>
      <c r="F2847" s="114"/>
    </row>
    <row r="2848" spans="2:6" s="5" customFormat="1">
      <c r="B2848" s="112"/>
      <c r="C2848" s="112"/>
      <c r="D2848" s="112"/>
      <c r="E2848" s="113"/>
      <c r="F2848" s="114"/>
    </row>
    <row r="2849" spans="2:6" s="5" customFormat="1">
      <c r="B2849" s="112"/>
      <c r="C2849" s="112"/>
      <c r="D2849" s="112"/>
      <c r="E2849" s="113"/>
      <c r="F2849" s="114"/>
    </row>
    <row r="2850" spans="2:6" s="5" customFormat="1">
      <c r="B2850" s="112"/>
      <c r="C2850" s="112"/>
      <c r="D2850" s="112"/>
      <c r="E2850" s="113"/>
      <c r="F2850" s="114"/>
    </row>
    <row r="2851" spans="2:6" s="5" customFormat="1">
      <c r="B2851" s="112"/>
      <c r="C2851" s="112"/>
      <c r="D2851" s="112"/>
      <c r="E2851" s="113"/>
      <c r="F2851" s="114"/>
    </row>
    <row r="2852" spans="2:6" s="5" customFormat="1">
      <c r="B2852" s="112"/>
      <c r="C2852" s="112"/>
      <c r="D2852" s="112"/>
      <c r="E2852" s="113"/>
      <c r="F2852" s="114"/>
    </row>
    <row r="2853" spans="2:6" s="5" customFormat="1">
      <c r="B2853" s="112"/>
      <c r="C2853" s="112"/>
      <c r="D2853" s="112"/>
      <c r="E2853" s="113"/>
      <c r="F2853" s="114"/>
    </row>
    <row r="2854" spans="2:6" s="5" customFormat="1">
      <c r="B2854" s="112"/>
      <c r="C2854" s="112"/>
      <c r="D2854" s="112"/>
      <c r="E2854" s="113"/>
      <c r="F2854" s="114"/>
    </row>
    <row r="2855" spans="2:6" s="5" customFormat="1">
      <c r="B2855" s="112"/>
      <c r="C2855" s="112"/>
      <c r="D2855" s="112"/>
      <c r="E2855" s="113"/>
      <c r="F2855" s="114"/>
    </row>
    <row r="2856" spans="2:6" s="5" customFormat="1">
      <c r="B2856" s="112"/>
      <c r="C2856" s="112"/>
      <c r="D2856" s="112"/>
      <c r="E2856" s="113"/>
      <c r="F2856" s="114"/>
    </row>
    <row r="2857" spans="2:6" s="5" customFormat="1">
      <c r="B2857" s="112"/>
      <c r="C2857" s="112"/>
      <c r="D2857" s="112"/>
      <c r="E2857" s="113"/>
      <c r="F2857" s="114"/>
    </row>
    <row r="2858" spans="2:6" s="5" customFormat="1">
      <c r="B2858" s="112"/>
      <c r="C2858" s="112"/>
      <c r="D2858" s="112"/>
      <c r="E2858" s="113"/>
      <c r="F2858" s="114"/>
    </row>
    <row r="2859" spans="2:6" s="5" customFormat="1">
      <c r="B2859" s="112"/>
      <c r="C2859" s="112"/>
      <c r="D2859" s="112"/>
      <c r="E2859" s="113"/>
      <c r="F2859" s="114"/>
    </row>
    <row r="2860" spans="2:6" s="5" customFormat="1">
      <c r="B2860" s="112"/>
      <c r="C2860" s="112"/>
      <c r="D2860" s="112"/>
      <c r="E2860" s="113"/>
      <c r="F2860" s="114"/>
    </row>
    <row r="2861" spans="2:6" s="5" customFormat="1">
      <c r="B2861" s="112"/>
      <c r="C2861" s="112"/>
      <c r="D2861" s="112"/>
      <c r="E2861" s="113"/>
      <c r="F2861" s="114"/>
    </row>
    <row r="2862" spans="2:6" s="5" customFormat="1">
      <c r="B2862" s="112"/>
      <c r="C2862" s="112"/>
      <c r="D2862" s="112"/>
      <c r="E2862" s="113"/>
      <c r="F2862" s="114"/>
    </row>
    <row r="2863" spans="2:6" s="5" customFormat="1">
      <c r="B2863" s="112"/>
      <c r="C2863" s="112"/>
      <c r="D2863" s="112"/>
      <c r="E2863" s="113"/>
      <c r="F2863" s="114"/>
    </row>
    <row r="2864" spans="2:6" s="5" customFormat="1">
      <c r="B2864" s="112"/>
      <c r="C2864" s="112"/>
      <c r="D2864" s="112"/>
      <c r="E2864" s="113"/>
      <c r="F2864" s="114"/>
    </row>
    <row r="2865" spans="2:6" s="5" customFormat="1">
      <c r="B2865" s="112"/>
      <c r="C2865" s="112"/>
      <c r="D2865" s="112"/>
      <c r="E2865" s="113"/>
      <c r="F2865" s="114"/>
    </row>
    <row r="2866" spans="2:6" s="5" customFormat="1">
      <c r="B2866" s="112"/>
      <c r="C2866" s="112"/>
      <c r="D2866" s="112"/>
      <c r="E2866" s="113"/>
      <c r="F2866" s="114"/>
    </row>
    <row r="2867" spans="2:6" s="5" customFormat="1">
      <c r="B2867" s="112"/>
      <c r="C2867" s="112"/>
      <c r="D2867" s="112"/>
      <c r="E2867" s="113"/>
      <c r="F2867" s="114"/>
    </row>
    <row r="2868" spans="2:6" s="5" customFormat="1">
      <c r="B2868" s="112"/>
      <c r="C2868" s="112"/>
      <c r="D2868" s="112"/>
      <c r="E2868" s="113"/>
      <c r="F2868" s="114"/>
    </row>
    <row r="2869" spans="2:6" s="5" customFormat="1">
      <c r="B2869" s="112"/>
      <c r="C2869" s="112"/>
      <c r="D2869" s="112"/>
      <c r="E2869" s="113"/>
      <c r="F2869" s="114"/>
    </row>
    <row r="2870" spans="2:6" s="5" customFormat="1">
      <c r="B2870" s="112"/>
      <c r="C2870" s="112"/>
      <c r="D2870" s="112"/>
      <c r="E2870" s="113"/>
      <c r="F2870" s="114"/>
    </row>
    <row r="2871" spans="2:6" s="5" customFormat="1">
      <c r="B2871" s="112"/>
      <c r="C2871" s="112"/>
      <c r="D2871" s="112"/>
      <c r="E2871" s="113"/>
      <c r="F2871" s="114"/>
    </row>
    <row r="2872" spans="2:6" s="5" customFormat="1">
      <c r="B2872" s="112"/>
      <c r="C2872" s="112"/>
      <c r="D2872" s="112"/>
      <c r="E2872" s="113"/>
      <c r="F2872" s="114"/>
    </row>
    <row r="2873" spans="2:6" s="5" customFormat="1">
      <c r="B2873" s="112"/>
      <c r="C2873" s="112"/>
      <c r="D2873" s="112"/>
      <c r="E2873" s="113"/>
      <c r="F2873" s="114"/>
    </row>
    <row r="2874" spans="2:6" s="5" customFormat="1">
      <c r="B2874" s="112"/>
      <c r="C2874" s="112"/>
      <c r="D2874" s="112"/>
      <c r="E2874" s="113"/>
      <c r="F2874" s="114"/>
    </row>
    <row r="2875" spans="2:6" s="5" customFormat="1">
      <c r="B2875" s="112"/>
      <c r="C2875" s="112"/>
      <c r="D2875" s="112"/>
      <c r="E2875" s="113"/>
      <c r="F2875" s="114"/>
    </row>
    <row r="2876" spans="2:6" s="5" customFormat="1">
      <c r="B2876" s="112"/>
      <c r="C2876" s="112"/>
      <c r="D2876" s="112"/>
      <c r="E2876" s="113"/>
      <c r="F2876" s="114"/>
    </row>
    <row r="2877" spans="2:6" s="5" customFormat="1">
      <c r="B2877" s="112"/>
      <c r="C2877" s="112"/>
      <c r="D2877" s="112"/>
      <c r="E2877" s="113"/>
      <c r="F2877" s="114"/>
    </row>
    <row r="2878" spans="2:6" s="5" customFormat="1">
      <c r="B2878" s="112"/>
      <c r="C2878" s="112"/>
      <c r="D2878" s="112"/>
      <c r="E2878" s="113"/>
      <c r="F2878" s="114"/>
    </row>
    <row r="2879" spans="2:6" s="5" customFormat="1">
      <c r="B2879" s="112"/>
      <c r="C2879" s="112"/>
      <c r="D2879" s="112"/>
      <c r="E2879" s="113"/>
      <c r="F2879" s="114"/>
    </row>
    <row r="2880" spans="2:6" s="5" customFormat="1">
      <c r="B2880" s="112"/>
      <c r="C2880" s="112"/>
      <c r="D2880" s="112"/>
      <c r="E2880" s="113"/>
      <c r="F2880" s="114"/>
    </row>
    <row r="2881" spans="2:6" s="5" customFormat="1">
      <c r="B2881" s="112"/>
      <c r="C2881" s="112"/>
      <c r="D2881" s="112"/>
      <c r="E2881" s="113"/>
      <c r="F2881" s="114"/>
    </row>
    <row r="2882" spans="2:6" s="5" customFormat="1">
      <c r="B2882" s="112"/>
      <c r="C2882" s="112"/>
      <c r="D2882" s="112"/>
      <c r="E2882" s="113"/>
      <c r="F2882" s="114"/>
    </row>
    <row r="2883" spans="2:6" s="5" customFormat="1">
      <c r="B2883" s="112"/>
      <c r="C2883" s="112"/>
      <c r="D2883" s="112"/>
      <c r="E2883" s="113"/>
      <c r="F2883" s="114"/>
    </row>
    <row r="2884" spans="2:6" s="5" customFormat="1">
      <c r="B2884" s="112"/>
      <c r="C2884" s="112"/>
      <c r="D2884" s="112"/>
      <c r="E2884" s="113"/>
      <c r="F2884" s="114"/>
    </row>
    <row r="2885" spans="2:6" s="5" customFormat="1">
      <c r="B2885" s="112"/>
      <c r="C2885" s="112"/>
      <c r="D2885" s="112"/>
      <c r="E2885" s="113"/>
      <c r="F2885" s="114"/>
    </row>
    <row r="2886" spans="2:6" s="5" customFormat="1">
      <c r="B2886" s="112"/>
      <c r="C2886" s="112"/>
      <c r="D2886" s="112"/>
      <c r="E2886" s="113"/>
      <c r="F2886" s="114"/>
    </row>
    <row r="2887" spans="2:6" s="5" customFormat="1">
      <c r="B2887" s="112"/>
      <c r="C2887" s="112"/>
      <c r="D2887" s="112"/>
      <c r="E2887" s="113"/>
      <c r="F2887" s="114"/>
    </row>
    <row r="2888" spans="2:6" s="5" customFormat="1">
      <c r="B2888" s="112"/>
      <c r="C2888" s="112"/>
      <c r="D2888" s="112"/>
      <c r="E2888" s="113"/>
      <c r="F2888" s="114"/>
    </row>
    <row r="2889" spans="2:6" s="5" customFormat="1">
      <c r="B2889" s="112"/>
      <c r="C2889" s="112"/>
      <c r="D2889" s="112"/>
      <c r="E2889" s="113"/>
      <c r="F2889" s="114"/>
    </row>
    <row r="2890" spans="2:6" s="5" customFormat="1">
      <c r="B2890" s="112"/>
      <c r="C2890" s="112"/>
      <c r="D2890" s="112"/>
      <c r="E2890" s="113"/>
      <c r="F2890" s="114"/>
    </row>
    <row r="2891" spans="2:6" s="5" customFormat="1">
      <c r="B2891" s="112"/>
      <c r="C2891" s="112"/>
      <c r="D2891" s="112"/>
      <c r="E2891" s="113"/>
      <c r="F2891" s="114"/>
    </row>
    <row r="2892" spans="2:6" s="5" customFormat="1">
      <c r="B2892" s="112"/>
      <c r="C2892" s="112"/>
      <c r="D2892" s="112"/>
      <c r="E2892" s="113"/>
      <c r="F2892" s="114"/>
    </row>
    <row r="2893" spans="2:6" s="5" customFormat="1">
      <c r="B2893" s="112"/>
      <c r="C2893" s="112"/>
      <c r="D2893" s="112"/>
      <c r="E2893" s="113"/>
      <c r="F2893" s="114"/>
    </row>
    <row r="2894" spans="2:6" s="5" customFormat="1">
      <c r="B2894" s="112"/>
      <c r="C2894" s="112"/>
      <c r="D2894" s="112"/>
      <c r="E2894" s="113"/>
      <c r="F2894" s="114"/>
    </row>
    <row r="2895" spans="2:6" s="5" customFormat="1">
      <c r="B2895" s="112"/>
      <c r="C2895" s="112"/>
      <c r="D2895" s="112"/>
      <c r="E2895" s="113"/>
      <c r="F2895" s="114"/>
    </row>
    <row r="2896" spans="2:6" s="5" customFormat="1">
      <c r="B2896" s="112"/>
      <c r="C2896" s="112"/>
      <c r="D2896" s="112"/>
      <c r="E2896" s="113"/>
      <c r="F2896" s="114"/>
    </row>
    <row r="2897" spans="2:6" s="5" customFormat="1">
      <c r="B2897" s="112"/>
      <c r="C2897" s="112"/>
      <c r="D2897" s="112"/>
      <c r="E2897" s="113"/>
      <c r="F2897" s="114"/>
    </row>
    <row r="2898" spans="2:6" s="5" customFormat="1">
      <c r="B2898" s="112"/>
      <c r="C2898" s="112"/>
      <c r="D2898" s="112"/>
      <c r="E2898" s="113"/>
      <c r="F2898" s="114"/>
    </row>
    <row r="2899" spans="2:6" s="5" customFormat="1">
      <c r="B2899" s="112"/>
      <c r="C2899" s="112"/>
      <c r="D2899" s="112"/>
      <c r="E2899" s="113"/>
      <c r="F2899" s="114"/>
    </row>
    <row r="2900" spans="2:6" s="5" customFormat="1">
      <c r="B2900" s="112"/>
      <c r="C2900" s="112"/>
      <c r="D2900" s="112"/>
      <c r="E2900" s="113"/>
      <c r="F2900" s="114"/>
    </row>
    <row r="2901" spans="2:6" s="5" customFormat="1">
      <c r="B2901" s="112"/>
      <c r="C2901" s="112"/>
      <c r="D2901" s="112"/>
      <c r="E2901" s="113"/>
      <c r="F2901" s="114"/>
    </row>
    <row r="2902" spans="2:6" s="5" customFormat="1">
      <c r="B2902" s="112"/>
      <c r="C2902" s="112"/>
      <c r="D2902" s="112"/>
      <c r="E2902" s="113"/>
      <c r="F2902" s="114"/>
    </row>
    <row r="2903" spans="2:6" s="5" customFormat="1">
      <c r="B2903" s="112"/>
      <c r="C2903" s="112"/>
      <c r="D2903" s="112"/>
      <c r="E2903" s="113"/>
      <c r="F2903" s="114"/>
    </row>
    <row r="2904" spans="2:6" s="5" customFormat="1">
      <c r="B2904" s="112"/>
      <c r="C2904" s="112"/>
      <c r="D2904" s="112"/>
      <c r="E2904" s="113"/>
      <c r="F2904" s="114"/>
    </row>
    <row r="2905" spans="2:6" s="5" customFormat="1">
      <c r="B2905" s="112"/>
      <c r="C2905" s="112"/>
      <c r="D2905" s="112"/>
      <c r="E2905" s="113"/>
      <c r="F2905" s="114"/>
    </row>
    <row r="2906" spans="2:6" s="5" customFormat="1">
      <c r="B2906" s="112"/>
      <c r="C2906" s="112"/>
      <c r="D2906" s="112"/>
      <c r="E2906" s="113"/>
      <c r="F2906" s="114"/>
    </row>
    <row r="2907" spans="2:6" s="5" customFormat="1">
      <c r="B2907" s="112"/>
      <c r="C2907" s="112"/>
      <c r="D2907" s="112"/>
      <c r="E2907" s="113"/>
      <c r="F2907" s="114"/>
    </row>
    <row r="2908" spans="2:6" s="5" customFormat="1">
      <c r="B2908" s="112"/>
      <c r="C2908" s="112"/>
      <c r="D2908" s="112"/>
      <c r="E2908" s="113"/>
      <c r="F2908" s="114"/>
    </row>
    <row r="2909" spans="2:6" s="5" customFormat="1">
      <c r="B2909" s="112"/>
      <c r="C2909" s="112"/>
      <c r="D2909" s="112"/>
      <c r="E2909" s="113"/>
      <c r="F2909" s="114"/>
    </row>
    <row r="2910" spans="2:6" s="5" customFormat="1">
      <c r="B2910" s="112"/>
      <c r="C2910" s="112"/>
      <c r="D2910" s="112"/>
      <c r="E2910" s="113"/>
      <c r="F2910" s="114"/>
    </row>
    <row r="2911" spans="2:6" s="5" customFormat="1">
      <c r="B2911" s="112"/>
      <c r="C2911" s="112"/>
      <c r="D2911" s="112"/>
      <c r="E2911" s="113"/>
      <c r="F2911" s="114"/>
    </row>
    <row r="2912" spans="2:6" s="5" customFormat="1">
      <c r="B2912" s="112"/>
      <c r="C2912" s="112"/>
      <c r="D2912" s="112"/>
      <c r="E2912" s="113"/>
      <c r="F2912" s="114"/>
    </row>
    <row r="2913" spans="2:6" s="5" customFormat="1">
      <c r="B2913" s="112"/>
      <c r="C2913" s="112"/>
      <c r="D2913" s="112"/>
      <c r="E2913" s="113"/>
      <c r="F2913" s="114"/>
    </row>
    <row r="2914" spans="2:6" s="5" customFormat="1">
      <c r="B2914" s="112"/>
      <c r="C2914" s="112"/>
      <c r="D2914" s="112"/>
      <c r="E2914" s="113"/>
      <c r="F2914" s="114"/>
    </row>
    <row r="2915" spans="2:6" s="5" customFormat="1">
      <c r="B2915" s="112"/>
      <c r="C2915" s="112"/>
      <c r="D2915" s="112"/>
      <c r="E2915" s="113"/>
      <c r="F2915" s="114"/>
    </row>
    <row r="2916" spans="2:6" s="5" customFormat="1">
      <c r="B2916" s="112"/>
      <c r="C2916" s="112"/>
      <c r="D2916" s="112"/>
      <c r="E2916" s="113"/>
      <c r="F2916" s="114"/>
    </row>
    <row r="2917" spans="2:6" s="5" customFormat="1">
      <c r="B2917" s="112"/>
      <c r="C2917" s="112"/>
      <c r="D2917" s="112"/>
      <c r="E2917" s="113"/>
      <c r="F2917" s="114"/>
    </row>
    <row r="2918" spans="2:6" s="5" customFormat="1">
      <c r="B2918" s="112"/>
      <c r="C2918" s="112"/>
      <c r="D2918" s="112"/>
      <c r="E2918" s="113"/>
      <c r="F2918" s="114"/>
    </row>
    <row r="2919" spans="2:6" s="5" customFormat="1">
      <c r="B2919" s="112"/>
      <c r="C2919" s="112"/>
      <c r="D2919" s="112"/>
      <c r="E2919" s="113"/>
      <c r="F2919" s="114"/>
    </row>
    <row r="2920" spans="2:6" s="5" customFormat="1">
      <c r="B2920" s="112"/>
      <c r="C2920" s="112"/>
      <c r="D2920" s="112"/>
      <c r="E2920" s="113"/>
      <c r="F2920" s="114"/>
    </row>
    <row r="2921" spans="2:6" s="5" customFormat="1">
      <c r="B2921" s="112"/>
      <c r="C2921" s="112"/>
      <c r="D2921" s="112"/>
      <c r="E2921" s="113"/>
      <c r="F2921" s="114"/>
    </row>
    <row r="2922" spans="2:6" s="5" customFormat="1">
      <c r="B2922" s="112"/>
      <c r="C2922" s="112"/>
      <c r="D2922" s="112"/>
      <c r="E2922" s="113"/>
      <c r="F2922" s="114"/>
    </row>
    <row r="2923" spans="2:6" s="5" customFormat="1">
      <c r="B2923" s="112"/>
      <c r="C2923" s="112"/>
      <c r="D2923" s="112"/>
      <c r="E2923" s="113"/>
      <c r="F2923" s="114"/>
    </row>
    <row r="2924" spans="2:6" s="5" customFormat="1">
      <c r="B2924" s="112"/>
      <c r="C2924" s="112"/>
      <c r="D2924" s="112"/>
      <c r="E2924" s="113"/>
      <c r="F2924" s="114"/>
    </row>
    <row r="2925" spans="2:6" s="5" customFormat="1">
      <c r="B2925" s="112"/>
      <c r="C2925" s="112"/>
      <c r="D2925" s="112"/>
      <c r="E2925" s="113"/>
      <c r="F2925" s="114"/>
    </row>
    <row r="2926" spans="2:6" s="5" customFormat="1">
      <c r="B2926" s="112"/>
      <c r="C2926" s="112"/>
      <c r="D2926" s="112"/>
      <c r="E2926" s="113"/>
      <c r="F2926" s="114"/>
    </row>
    <row r="2927" spans="2:6" s="5" customFormat="1">
      <c r="B2927" s="112"/>
      <c r="C2927" s="112"/>
      <c r="D2927" s="112"/>
      <c r="E2927" s="113"/>
      <c r="F2927" s="114"/>
    </row>
    <row r="2928" spans="2:6" s="5" customFormat="1">
      <c r="B2928" s="112"/>
      <c r="C2928" s="112"/>
      <c r="D2928" s="112"/>
      <c r="E2928" s="113"/>
      <c r="F2928" s="114"/>
    </row>
    <row r="2929" spans="2:6" s="5" customFormat="1">
      <c r="B2929" s="112"/>
      <c r="C2929" s="112"/>
      <c r="D2929" s="112"/>
      <c r="E2929" s="113"/>
      <c r="F2929" s="114"/>
    </row>
    <row r="2930" spans="2:6" s="5" customFormat="1">
      <c r="B2930" s="112"/>
      <c r="C2930" s="112"/>
      <c r="D2930" s="112"/>
      <c r="E2930" s="113"/>
      <c r="F2930" s="114"/>
    </row>
    <row r="2931" spans="2:6" s="5" customFormat="1">
      <c r="B2931" s="112"/>
      <c r="C2931" s="112"/>
      <c r="D2931" s="112"/>
      <c r="E2931" s="113"/>
      <c r="F2931" s="114"/>
    </row>
    <row r="2932" spans="2:6" s="5" customFormat="1">
      <c r="B2932" s="112"/>
      <c r="C2932" s="112"/>
      <c r="D2932" s="112"/>
      <c r="E2932" s="113"/>
      <c r="F2932" s="114"/>
    </row>
    <row r="2933" spans="2:6" s="5" customFormat="1">
      <c r="B2933" s="112"/>
      <c r="C2933" s="112"/>
      <c r="D2933" s="112"/>
      <c r="E2933" s="113"/>
      <c r="F2933" s="114"/>
    </row>
    <row r="2934" spans="2:6" s="5" customFormat="1">
      <c r="B2934" s="112"/>
      <c r="C2934" s="112"/>
      <c r="D2934" s="112"/>
      <c r="E2934" s="113"/>
      <c r="F2934" s="114"/>
    </row>
    <row r="2935" spans="2:6" s="5" customFormat="1">
      <c r="B2935" s="112"/>
      <c r="C2935" s="112"/>
      <c r="D2935" s="112"/>
      <c r="E2935" s="113"/>
      <c r="F2935" s="114"/>
    </row>
    <row r="2936" spans="2:6" s="5" customFormat="1">
      <c r="B2936" s="112"/>
      <c r="C2936" s="112"/>
      <c r="D2936" s="112"/>
      <c r="E2936" s="113"/>
      <c r="F2936" s="114"/>
    </row>
    <row r="2937" spans="2:6" s="5" customFormat="1">
      <c r="B2937" s="112"/>
      <c r="C2937" s="112"/>
      <c r="D2937" s="112"/>
      <c r="E2937" s="113"/>
      <c r="F2937" s="114"/>
    </row>
    <row r="2938" spans="2:6" s="5" customFormat="1">
      <c r="B2938" s="112"/>
      <c r="C2938" s="112"/>
      <c r="D2938" s="112"/>
      <c r="E2938" s="113"/>
      <c r="F2938" s="114"/>
    </row>
    <row r="2939" spans="2:6" s="5" customFormat="1">
      <c r="B2939" s="112"/>
      <c r="C2939" s="112"/>
      <c r="D2939" s="112"/>
      <c r="E2939" s="113"/>
      <c r="F2939" s="114"/>
    </row>
    <row r="2940" spans="2:6" s="5" customFormat="1">
      <c r="B2940" s="112"/>
      <c r="C2940" s="112"/>
      <c r="D2940" s="112"/>
      <c r="E2940" s="113"/>
      <c r="F2940" s="114"/>
    </row>
    <row r="2941" spans="2:6" s="5" customFormat="1">
      <c r="B2941" s="112"/>
      <c r="C2941" s="112"/>
      <c r="D2941" s="112"/>
      <c r="E2941" s="113"/>
      <c r="F2941" s="114"/>
    </row>
    <row r="2942" spans="2:6" s="5" customFormat="1">
      <c r="B2942" s="112"/>
      <c r="C2942" s="112"/>
      <c r="D2942" s="112"/>
      <c r="E2942" s="113"/>
      <c r="F2942" s="114"/>
    </row>
    <row r="2943" spans="2:6" s="5" customFormat="1">
      <c r="B2943" s="112"/>
      <c r="C2943" s="112"/>
      <c r="D2943" s="112"/>
      <c r="E2943" s="113"/>
      <c r="F2943" s="114"/>
    </row>
    <row r="2944" spans="2:6" s="5" customFormat="1">
      <c r="B2944" s="112"/>
      <c r="C2944" s="112"/>
      <c r="D2944" s="112"/>
      <c r="E2944" s="113"/>
      <c r="F2944" s="114"/>
    </row>
    <row r="2945" spans="2:6" s="5" customFormat="1">
      <c r="B2945" s="112"/>
      <c r="C2945" s="112"/>
      <c r="D2945" s="112"/>
      <c r="E2945" s="113"/>
      <c r="F2945" s="114"/>
    </row>
    <row r="2946" spans="2:6" s="5" customFormat="1">
      <c r="B2946" s="112"/>
      <c r="C2946" s="112"/>
      <c r="D2946" s="112"/>
      <c r="E2946" s="113"/>
      <c r="F2946" s="114"/>
    </row>
    <row r="2947" spans="2:6" s="5" customFormat="1">
      <c r="B2947" s="112"/>
      <c r="C2947" s="112"/>
      <c r="D2947" s="112"/>
      <c r="E2947" s="113"/>
      <c r="F2947" s="114"/>
    </row>
    <row r="2948" spans="2:6" s="5" customFormat="1">
      <c r="B2948" s="112"/>
      <c r="C2948" s="112"/>
      <c r="D2948" s="112"/>
      <c r="E2948" s="113"/>
      <c r="F2948" s="114"/>
    </row>
    <row r="2949" spans="2:6" s="5" customFormat="1">
      <c r="B2949" s="112"/>
      <c r="C2949" s="112"/>
      <c r="D2949" s="112"/>
      <c r="E2949" s="113"/>
      <c r="F2949" s="114"/>
    </row>
    <row r="2950" spans="2:6" s="5" customFormat="1">
      <c r="B2950" s="112"/>
      <c r="C2950" s="112"/>
      <c r="D2950" s="112"/>
      <c r="E2950" s="113"/>
      <c r="F2950" s="114"/>
    </row>
    <row r="2951" spans="2:6" s="5" customFormat="1">
      <c r="B2951" s="112"/>
      <c r="C2951" s="112"/>
      <c r="D2951" s="112"/>
      <c r="E2951" s="113"/>
      <c r="F2951" s="114"/>
    </row>
    <row r="2952" spans="2:6" s="5" customFormat="1">
      <c r="B2952" s="112"/>
      <c r="C2952" s="112"/>
      <c r="D2952" s="112"/>
      <c r="E2952" s="113"/>
      <c r="F2952" s="114"/>
    </row>
    <row r="2953" spans="2:6" s="5" customFormat="1">
      <c r="B2953" s="112"/>
      <c r="C2953" s="112"/>
      <c r="D2953" s="112"/>
      <c r="E2953" s="113"/>
      <c r="F2953" s="114"/>
    </row>
    <row r="2954" spans="2:6" s="5" customFormat="1">
      <c r="B2954" s="112"/>
      <c r="C2954" s="112"/>
      <c r="D2954" s="112"/>
      <c r="E2954" s="113"/>
      <c r="F2954" s="114"/>
    </row>
    <row r="2955" spans="2:6" s="5" customFormat="1">
      <c r="B2955" s="112"/>
      <c r="C2955" s="112"/>
      <c r="D2955" s="112"/>
      <c r="E2955" s="113"/>
      <c r="F2955" s="114"/>
    </row>
    <row r="2956" spans="2:6" s="5" customFormat="1">
      <c r="B2956" s="112"/>
      <c r="C2956" s="112"/>
      <c r="D2956" s="112"/>
      <c r="E2956" s="113"/>
      <c r="F2956" s="114"/>
    </row>
    <row r="2957" spans="2:6" s="5" customFormat="1">
      <c r="B2957" s="112"/>
      <c r="C2957" s="112"/>
      <c r="D2957" s="112"/>
      <c r="E2957" s="113"/>
      <c r="F2957" s="114"/>
    </row>
    <row r="2958" spans="2:6" s="5" customFormat="1">
      <c r="B2958" s="112"/>
      <c r="C2958" s="112"/>
      <c r="D2958" s="112"/>
      <c r="E2958" s="113"/>
      <c r="F2958" s="114"/>
    </row>
    <row r="2959" spans="2:6" s="5" customFormat="1">
      <c r="B2959" s="112"/>
      <c r="C2959" s="112"/>
      <c r="D2959" s="112"/>
      <c r="E2959" s="113"/>
      <c r="F2959" s="114"/>
    </row>
    <row r="2960" spans="2:6" s="5" customFormat="1">
      <c r="B2960" s="112"/>
      <c r="C2960" s="112"/>
      <c r="D2960" s="112"/>
      <c r="E2960" s="113"/>
      <c r="F2960" s="114"/>
    </row>
    <row r="2961" spans="2:6" s="5" customFormat="1">
      <c r="B2961" s="112"/>
      <c r="C2961" s="112"/>
      <c r="D2961" s="112"/>
      <c r="E2961" s="113"/>
      <c r="F2961" s="114"/>
    </row>
    <row r="2962" spans="2:6" s="5" customFormat="1">
      <c r="B2962" s="112"/>
      <c r="C2962" s="112"/>
      <c r="D2962" s="112"/>
      <c r="E2962" s="113"/>
      <c r="F2962" s="114"/>
    </row>
    <row r="2963" spans="2:6" s="5" customFormat="1">
      <c r="B2963" s="112"/>
      <c r="C2963" s="112"/>
      <c r="D2963" s="112"/>
      <c r="E2963" s="113"/>
      <c r="F2963" s="114"/>
    </row>
    <row r="2964" spans="2:6" s="5" customFormat="1">
      <c r="B2964" s="112"/>
      <c r="C2964" s="112"/>
      <c r="D2964" s="112"/>
      <c r="E2964" s="113"/>
      <c r="F2964" s="114"/>
    </row>
    <row r="2965" spans="2:6" s="5" customFormat="1">
      <c r="B2965" s="112"/>
      <c r="C2965" s="112"/>
      <c r="D2965" s="112"/>
      <c r="E2965" s="113"/>
      <c r="F2965" s="114"/>
    </row>
    <row r="2966" spans="2:6" s="5" customFormat="1">
      <c r="B2966" s="112"/>
      <c r="C2966" s="112"/>
      <c r="D2966" s="112"/>
      <c r="E2966" s="113"/>
      <c r="F2966" s="114"/>
    </row>
    <row r="2967" spans="2:6" s="5" customFormat="1">
      <c r="B2967" s="112"/>
      <c r="C2967" s="112"/>
      <c r="D2967" s="112"/>
      <c r="E2967" s="113"/>
      <c r="F2967" s="114"/>
    </row>
    <row r="2968" spans="2:6" s="5" customFormat="1">
      <c r="B2968" s="112"/>
      <c r="C2968" s="112"/>
      <c r="D2968" s="112"/>
      <c r="E2968" s="113"/>
      <c r="F2968" s="114"/>
    </row>
    <row r="2969" spans="2:6" s="5" customFormat="1">
      <c r="B2969" s="112"/>
      <c r="C2969" s="112"/>
      <c r="D2969" s="112"/>
      <c r="E2969" s="113"/>
      <c r="F2969" s="114"/>
    </row>
    <row r="2970" spans="2:6" s="5" customFormat="1">
      <c r="B2970" s="112"/>
      <c r="C2970" s="112"/>
      <c r="D2970" s="112"/>
      <c r="E2970" s="113"/>
      <c r="F2970" s="114"/>
    </row>
    <row r="2971" spans="2:6" s="5" customFormat="1">
      <c r="B2971" s="112"/>
      <c r="C2971" s="112"/>
      <c r="D2971" s="112"/>
      <c r="E2971" s="113"/>
      <c r="F2971" s="114"/>
    </row>
    <row r="2972" spans="2:6" s="5" customFormat="1">
      <c r="B2972" s="112"/>
      <c r="C2972" s="112"/>
      <c r="D2972" s="112"/>
      <c r="E2972" s="113"/>
      <c r="F2972" s="114"/>
    </row>
    <row r="2973" spans="2:6" s="5" customFormat="1">
      <c r="B2973" s="112"/>
      <c r="C2973" s="112"/>
      <c r="D2973" s="112"/>
      <c r="E2973" s="113"/>
      <c r="F2973" s="114"/>
    </row>
    <row r="2974" spans="2:6" s="5" customFormat="1">
      <c r="B2974" s="112"/>
      <c r="C2974" s="112"/>
      <c r="D2974" s="112"/>
      <c r="E2974" s="113"/>
      <c r="F2974" s="114"/>
    </row>
    <row r="2975" spans="2:6" s="5" customFormat="1">
      <c r="B2975" s="112"/>
      <c r="C2975" s="112"/>
      <c r="D2975" s="112"/>
      <c r="E2975" s="113"/>
      <c r="F2975" s="114"/>
    </row>
    <row r="2976" spans="2:6" s="5" customFormat="1">
      <c r="B2976" s="112"/>
      <c r="C2976" s="112"/>
      <c r="D2976" s="112"/>
      <c r="E2976" s="113"/>
      <c r="F2976" s="114"/>
    </row>
    <row r="2977" spans="2:6" s="5" customFormat="1">
      <c r="B2977" s="112"/>
      <c r="C2977" s="112"/>
      <c r="D2977" s="112"/>
      <c r="E2977" s="113"/>
      <c r="F2977" s="114"/>
    </row>
    <row r="2978" spans="2:6" s="5" customFormat="1">
      <c r="B2978" s="112"/>
      <c r="C2978" s="112"/>
      <c r="D2978" s="112"/>
      <c r="E2978" s="113"/>
      <c r="F2978" s="114"/>
    </row>
    <row r="2979" spans="2:6" s="5" customFormat="1">
      <c r="B2979" s="112"/>
      <c r="C2979" s="112"/>
      <c r="D2979" s="112"/>
      <c r="E2979" s="113"/>
      <c r="F2979" s="114"/>
    </row>
    <row r="2980" spans="2:6" s="5" customFormat="1">
      <c r="B2980" s="112"/>
      <c r="C2980" s="112"/>
      <c r="D2980" s="112"/>
      <c r="E2980" s="113"/>
      <c r="F2980" s="114"/>
    </row>
    <row r="2981" spans="2:6" s="5" customFormat="1">
      <c r="B2981" s="112"/>
      <c r="C2981" s="112"/>
      <c r="D2981" s="112"/>
      <c r="E2981" s="113"/>
      <c r="F2981" s="114"/>
    </row>
    <row r="2982" spans="2:6" s="5" customFormat="1">
      <c r="B2982" s="112"/>
      <c r="C2982" s="112"/>
      <c r="D2982" s="112"/>
      <c r="E2982" s="113"/>
      <c r="F2982" s="114"/>
    </row>
    <row r="2983" spans="2:6" s="5" customFormat="1">
      <c r="B2983" s="112"/>
      <c r="C2983" s="112"/>
      <c r="D2983" s="112"/>
      <c r="E2983" s="113"/>
      <c r="F2983" s="114"/>
    </row>
    <row r="2984" spans="2:6" s="5" customFormat="1">
      <c r="B2984" s="112"/>
      <c r="C2984" s="112"/>
      <c r="D2984" s="112"/>
      <c r="E2984" s="113"/>
      <c r="F2984" s="114"/>
    </row>
    <row r="2985" spans="2:6" s="5" customFormat="1">
      <c r="B2985" s="112"/>
      <c r="C2985" s="112"/>
      <c r="D2985" s="112"/>
      <c r="E2985" s="113"/>
      <c r="F2985" s="114"/>
    </row>
    <row r="2986" spans="2:6" s="5" customFormat="1">
      <c r="B2986" s="112"/>
      <c r="C2986" s="112"/>
      <c r="D2986" s="112"/>
      <c r="E2986" s="113"/>
      <c r="F2986" s="114"/>
    </row>
    <row r="2987" spans="2:6" s="5" customFormat="1">
      <c r="B2987" s="112"/>
      <c r="C2987" s="112"/>
      <c r="D2987" s="112"/>
      <c r="E2987" s="113"/>
      <c r="F2987" s="114"/>
    </row>
    <row r="2988" spans="2:6" s="5" customFormat="1">
      <c r="B2988" s="112"/>
      <c r="C2988" s="112"/>
      <c r="D2988" s="112"/>
      <c r="E2988" s="113"/>
      <c r="F2988" s="114"/>
    </row>
    <row r="2989" spans="2:6" s="5" customFormat="1">
      <c r="B2989" s="112"/>
      <c r="C2989" s="112"/>
      <c r="D2989" s="112"/>
      <c r="E2989" s="113"/>
      <c r="F2989" s="114"/>
    </row>
    <row r="2990" spans="2:6" s="5" customFormat="1">
      <c r="B2990" s="112"/>
      <c r="C2990" s="112"/>
      <c r="D2990" s="112"/>
      <c r="E2990" s="113"/>
      <c r="F2990" s="114"/>
    </row>
    <row r="2991" spans="2:6" s="5" customFormat="1">
      <c r="B2991" s="112"/>
      <c r="C2991" s="112"/>
      <c r="D2991" s="112"/>
      <c r="E2991" s="113"/>
      <c r="F2991" s="114"/>
    </row>
    <row r="2992" spans="2:6" s="5" customFormat="1">
      <c r="B2992" s="112"/>
      <c r="C2992" s="112"/>
      <c r="D2992" s="112"/>
      <c r="E2992" s="113"/>
      <c r="F2992" s="114"/>
    </row>
    <row r="2993" spans="2:6" s="5" customFormat="1">
      <c r="B2993" s="112"/>
      <c r="C2993" s="112"/>
      <c r="D2993" s="112"/>
      <c r="E2993" s="113"/>
      <c r="F2993" s="114"/>
    </row>
    <row r="2994" spans="2:6" s="5" customFormat="1">
      <c r="B2994" s="112"/>
      <c r="C2994" s="112"/>
      <c r="D2994" s="112"/>
      <c r="E2994" s="113"/>
      <c r="F2994" s="114"/>
    </row>
    <row r="2995" spans="2:6" s="5" customFormat="1">
      <c r="B2995" s="112"/>
      <c r="C2995" s="112"/>
      <c r="D2995" s="112"/>
      <c r="E2995" s="113"/>
      <c r="F2995" s="114"/>
    </row>
    <row r="2996" spans="2:6" s="5" customFormat="1">
      <c r="B2996" s="112"/>
      <c r="C2996" s="112"/>
      <c r="D2996" s="112"/>
      <c r="E2996" s="113"/>
      <c r="F2996" s="114"/>
    </row>
    <row r="2997" spans="2:6" s="5" customFormat="1">
      <c r="B2997" s="112"/>
      <c r="C2997" s="112"/>
      <c r="D2997" s="112"/>
      <c r="E2997" s="113"/>
      <c r="F2997" s="114"/>
    </row>
    <row r="2998" spans="2:6" s="5" customFormat="1">
      <c r="B2998" s="112"/>
      <c r="C2998" s="112"/>
      <c r="D2998" s="112"/>
      <c r="E2998" s="113"/>
      <c r="F2998" s="114"/>
    </row>
    <row r="2999" spans="2:6" s="5" customFormat="1">
      <c r="B2999" s="112"/>
      <c r="C2999" s="112"/>
      <c r="D2999" s="112"/>
      <c r="E2999" s="113"/>
      <c r="F2999" s="114"/>
    </row>
    <row r="3000" spans="2:6" s="5" customFormat="1">
      <c r="B3000" s="112"/>
      <c r="C3000" s="112"/>
      <c r="D3000" s="112"/>
      <c r="E3000" s="113"/>
      <c r="F3000" s="114"/>
    </row>
    <row r="3001" spans="2:6" s="5" customFormat="1">
      <c r="B3001" s="112"/>
      <c r="C3001" s="112"/>
      <c r="D3001" s="112"/>
      <c r="E3001" s="113"/>
      <c r="F3001" s="114"/>
    </row>
    <row r="3002" spans="2:6" s="5" customFormat="1">
      <c r="B3002" s="112"/>
      <c r="C3002" s="112"/>
      <c r="D3002" s="112"/>
      <c r="E3002" s="113"/>
      <c r="F3002" s="114"/>
    </row>
    <row r="3003" spans="2:6" s="5" customFormat="1">
      <c r="B3003" s="112"/>
      <c r="C3003" s="112"/>
      <c r="D3003" s="112"/>
      <c r="E3003" s="113"/>
      <c r="F3003" s="114"/>
    </row>
    <row r="3004" spans="2:6" s="5" customFormat="1">
      <c r="B3004" s="112"/>
      <c r="C3004" s="112"/>
      <c r="D3004" s="112"/>
      <c r="E3004" s="113"/>
      <c r="F3004" s="114"/>
    </row>
    <row r="3005" spans="2:6" s="5" customFormat="1">
      <c r="B3005" s="112"/>
      <c r="C3005" s="112"/>
      <c r="D3005" s="112"/>
      <c r="E3005" s="113"/>
      <c r="F3005" s="114"/>
    </row>
    <row r="3006" spans="2:6" s="5" customFormat="1">
      <c r="B3006" s="112"/>
      <c r="C3006" s="112"/>
      <c r="D3006" s="112"/>
      <c r="E3006" s="113"/>
      <c r="F3006" s="114"/>
    </row>
    <row r="3007" spans="2:6" s="5" customFormat="1">
      <c r="B3007" s="112"/>
      <c r="C3007" s="112"/>
      <c r="D3007" s="112"/>
      <c r="E3007" s="113"/>
      <c r="F3007" s="114"/>
    </row>
    <row r="3008" spans="2:6" s="5" customFormat="1">
      <c r="B3008" s="112"/>
      <c r="C3008" s="112"/>
      <c r="D3008" s="112"/>
      <c r="E3008" s="113"/>
      <c r="F3008" s="114"/>
    </row>
    <row r="3009" spans="2:6" s="5" customFormat="1">
      <c r="B3009" s="112"/>
      <c r="C3009" s="112"/>
      <c r="D3009" s="112"/>
      <c r="E3009" s="113"/>
      <c r="F3009" s="114"/>
    </row>
    <row r="3010" spans="2:6" s="5" customFormat="1">
      <c r="B3010" s="112"/>
      <c r="C3010" s="112"/>
      <c r="D3010" s="112"/>
      <c r="E3010" s="113"/>
      <c r="F3010" s="114"/>
    </row>
    <row r="3011" spans="2:6" s="5" customFormat="1">
      <c r="B3011" s="112"/>
      <c r="C3011" s="112"/>
      <c r="D3011" s="112"/>
      <c r="E3011" s="113"/>
      <c r="F3011" s="114"/>
    </row>
    <row r="3012" spans="2:6" s="5" customFormat="1">
      <c r="B3012" s="112"/>
      <c r="C3012" s="112"/>
      <c r="D3012" s="112"/>
      <c r="E3012" s="113"/>
      <c r="F3012" s="114"/>
    </row>
    <row r="3013" spans="2:6" s="5" customFormat="1">
      <c r="B3013" s="112"/>
      <c r="C3013" s="112"/>
      <c r="D3013" s="112"/>
      <c r="E3013" s="113"/>
      <c r="F3013" s="114"/>
    </row>
    <row r="3014" spans="2:6" s="5" customFormat="1">
      <c r="B3014" s="112"/>
      <c r="C3014" s="112"/>
      <c r="D3014" s="112"/>
      <c r="E3014" s="113"/>
      <c r="F3014" s="114"/>
    </row>
    <row r="3015" spans="2:6" s="5" customFormat="1">
      <c r="B3015" s="112"/>
      <c r="C3015" s="112"/>
      <c r="D3015" s="112"/>
      <c r="E3015" s="113"/>
      <c r="F3015" s="114"/>
    </row>
    <row r="3016" spans="2:6" s="5" customFormat="1">
      <c r="B3016" s="112"/>
      <c r="C3016" s="112"/>
      <c r="D3016" s="112"/>
      <c r="E3016" s="113"/>
      <c r="F3016" s="114"/>
    </row>
    <row r="3017" spans="2:6" s="5" customFormat="1">
      <c r="B3017" s="112"/>
      <c r="C3017" s="112"/>
      <c r="D3017" s="112"/>
      <c r="E3017" s="113"/>
      <c r="F3017" s="114"/>
    </row>
    <row r="3018" spans="2:6" s="5" customFormat="1">
      <c r="B3018" s="112"/>
      <c r="C3018" s="112"/>
      <c r="D3018" s="112"/>
      <c r="E3018" s="113"/>
      <c r="F3018" s="114"/>
    </row>
    <row r="3019" spans="2:6" s="5" customFormat="1">
      <c r="B3019" s="112"/>
      <c r="C3019" s="112"/>
      <c r="D3019" s="112"/>
      <c r="E3019" s="113"/>
      <c r="F3019" s="114"/>
    </row>
    <row r="3020" spans="2:6" s="5" customFormat="1">
      <c r="B3020" s="112"/>
      <c r="C3020" s="112"/>
      <c r="D3020" s="112"/>
      <c r="E3020" s="113"/>
      <c r="F3020" s="114"/>
    </row>
    <row r="3021" spans="2:6" s="5" customFormat="1">
      <c r="B3021" s="112"/>
      <c r="C3021" s="112"/>
      <c r="D3021" s="112"/>
      <c r="E3021" s="113"/>
      <c r="F3021" s="114"/>
    </row>
    <row r="3022" spans="2:6" s="5" customFormat="1">
      <c r="B3022" s="112"/>
      <c r="C3022" s="112"/>
      <c r="D3022" s="112"/>
      <c r="E3022" s="113"/>
      <c r="F3022" s="114"/>
    </row>
    <row r="3023" spans="2:6" s="5" customFormat="1">
      <c r="B3023" s="112"/>
      <c r="C3023" s="112"/>
      <c r="D3023" s="112"/>
      <c r="E3023" s="113"/>
      <c r="F3023" s="114"/>
    </row>
    <row r="3024" spans="2:6" s="5" customFormat="1">
      <c r="B3024" s="112"/>
      <c r="C3024" s="112"/>
      <c r="D3024" s="112"/>
      <c r="E3024" s="113"/>
      <c r="F3024" s="114"/>
    </row>
    <row r="3025" spans="2:6" s="5" customFormat="1">
      <c r="B3025" s="112"/>
      <c r="C3025" s="112"/>
      <c r="D3025" s="112"/>
      <c r="E3025" s="113"/>
      <c r="F3025" s="114"/>
    </row>
    <row r="3026" spans="2:6" s="5" customFormat="1">
      <c r="B3026" s="112"/>
      <c r="C3026" s="112"/>
      <c r="D3026" s="112"/>
      <c r="E3026" s="113"/>
      <c r="F3026" s="114"/>
    </row>
    <row r="3027" spans="2:6" s="5" customFormat="1">
      <c r="B3027" s="112"/>
      <c r="C3027" s="112"/>
      <c r="D3027" s="112"/>
      <c r="E3027" s="113"/>
      <c r="F3027" s="114"/>
    </row>
    <row r="3028" spans="2:6" s="5" customFormat="1">
      <c r="B3028" s="112"/>
      <c r="C3028" s="112"/>
      <c r="D3028" s="112"/>
      <c r="E3028" s="113"/>
      <c r="F3028" s="114"/>
    </row>
    <row r="3029" spans="2:6" s="5" customFormat="1">
      <c r="B3029" s="112"/>
      <c r="C3029" s="112"/>
      <c r="D3029" s="112"/>
      <c r="E3029" s="113"/>
      <c r="F3029" s="114"/>
    </row>
    <row r="3030" spans="2:6" s="5" customFormat="1">
      <c r="B3030" s="112"/>
      <c r="C3030" s="112"/>
      <c r="D3030" s="112"/>
      <c r="E3030" s="113"/>
      <c r="F3030" s="114"/>
    </row>
    <row r="3031" spans="2:6" s="5" customFormat="1">
      <c r="B3031" s="112"/>
      <c r="C3031" s="112"/>
      <c r="D3031" s="112"/>
      <c r="E3031" s="113"/>
      <c r="F3031" s="114"/>
    </row>
    <row r="3032" spans="2:6" s="5" customFormat="1">
      <c r="B3032" s="112"/>
      <c r="C3032" s="112"/>
      <c r="D3032" s="112"/>
      <c r="E3032" s="113"/>
      <c r="F3032" s="114"/>
    </row>
    <row r="3033" spans="2:6" s="5" customFormat="1">
      <c r="B3033" s="112"/>
      <c r="C3033" s="112"/>
      <c r="D3033" s="112"/>
      <c r="E3033" s="113"/>
      <c r="F3033" s="114"/>
    </row>
    <row r="3034" spans="2:6" s="5" customFormat="1">
      <c r="B3034" s="112"/>
      <c r="C3034" s="112"/>
      <c r="D3034" s="112"/>
      <c r="E3034" s="113"/>
      <c r="F3034" s="114"/>
    </row>
    <row r="3035" spans="2:6" s="5" customFormat="1">
      <c r="B3035" s="112"/>
      <c r="C3035" s="112"/>
      <c r="D3035" s="112"/>
      <c r="E3035" s="113"/>
      <c r="F3035" s="114"/>
    </row>
    <row r="3036" spans="2:6" s="5" customFormat="1">
      <c r="B3036" s="112"/>
      <c r="C3036" s="112"/>
      <c r="D3036" s="112"/>
      <c r="E3036" s="113"/>
      <c r="F3036" s="114"/>
    </row>
    <row r="3037" spans="2:6" s="5" customFormat="1">
      <c r="B3037" s="112"/>
      <c r="C3037" s="112"/>
      <c r="D3037" s="112"/>
      <c r="E3037" s="113"/>
      <c r="F3037" s="114"/>
    </row>
    <row r="3038" spans="2:6" s="5" customFormat="1">
      <c r="B3038" s="112"/>
      <c r="C3038" s="112"/>
      <c r="D3038" s="112"/>
      <c r="E3038" s="113"/>
      <c r="F3038" s="114"/>
    </row>
    <row r="3039" spans="2:6" s="5" customFormat="1">
      <c r="B3039" s="112"/>
      <c r="C3039" s="112"/>
      <c r="D3039" s="112"/>
      <c r="E3039" s="113"/>
      <c r="F3039" s="114"/>
    </row>
    <row r="3040" spans="2:6" s="5" customFormat="1">
      <c r="B3040" s="112"/>
      <c r="C3040" s="112"/>
      <c r="D3040" s="112"/>
      <c r="E3040" s="113"/>
      <c r="F3040" s="114"/>
    </row>
    <row r="3041" spans="2:6" s="5" customFormat="1">
      <c r="B3041" s="112"/>
      <c r="C3041" s="112"/>
      <c r="D3041" s="112"/>
      <c r="E3041" s="113"/>
      <c r="F3041" s="114"/>
    </row>
    <row r="3042" spans="2:6" s="5" customFormat="1">
      <c r="B3042" s="112"/>
      <c r="C3042" s="112"/>
      <c r="D3042" s="112"/>
      <c r="E3042" s="113"/>
      <c r="F3042" s="114"/>
    </row>
    <row r="3043" spans="2:6" s="5" customFormat="1">
      <c r="B3043" s="112"/>
      <c r="C3043" s="112"/>
      <c r="D3043" s="112"/>
      <c r="E3043" s="113"/>
      <c r="F3043" s="114"/>
    </row>
    <row r="3044" spans="2:6" s="5" customFormat="1">
      <c r="B3044" s="112"/>
      <c r="C3044" s="112"/>
      <c r="D3044" s="112"/>
      <c r="E3044" s="113"/>
      <c r="F3044" s="114"/>
    </row>
    <row r="3045" spans="2:6" s="5" customFormat="1">
      <c r="B3045" s="112"/>
      <c r="C3045" s="112"/>
      <c r="D3045" s="112"/>
      <c r="E3045" s="113"/>
      <c r="F3045" s="114"/>
    </row>
    <row r="3046" spans="2:6" s="5" customFormat="1">
      <c r="B3046" s="112"/>
      <c r="C3046" s="112"/>
      <c r="D3046" s="112"/>
      <c r="E3046" s="113"/>
      <c r="F3046" s="114"/>
    </row>
    <row r="3047" spans="2:6" s="5" customFormat="1">
      <c r="B3047" s="112"/>
      <c r="C3047" s="112"/>
      <c r="D3047" s="112"/>
      <c r="E3047" s="113"/>
      <c r="F3047" s="114"/>
    </row>
    <row r="3048" spans="2:6" s="5" customFormat="1">
      <c r="B3048" s="112"/>
      <c r="C3048" s="112"/>
      <c r="D3048" s="112"/>
      <c r="E3048" s="113"/>
      <c r="F3048" s="114"/>
    </row>
    <row r="3049" spans="2:6" s="5" customFormat="1">
      <c r="B3049" s="112"/>
      <c r="C3049" s="112"/>
      <c r="D3049" s="112"/>
      <c r="E3049" s="113"/>
      <c r="F3049" s="114"/>
    </row>
    <row r="3050" spans="2:6" s="5" customFormat="1">
      <c r="B3050" s="112"/>
      <c r="C3050" s="112"/>
      <c r="D3050" s="112"/>
      <c r="E3050" s="113"/>
      <c r="F3050" s="114"/>
    </row>
    <row r="3051" spans="2:6" s="5" customFormat="1">
      <c r="B3051" s="112"/>
      <c r="C3051" s="112"/>
      <c r="D3051" s="112"/>
      <c r="E3051" s="113"/>
      <c r="F3051" s="114"/>
    </row>
    <row r="3052" spans="2:6" s="5" customFormat="1">
      <c r="B3052" s="112"/>
      <c r="C3052" s="112"/>
      <c r="D3052" s="112"/>
      <c r="E3052" s="113"/>
      <c r="F3052" s="114"/>
    </row>
    <row r="3053" spans="2:6" s="5" customFormat="1">
      <c r="B3053" s="112"/>
      <c r="C3053" s="112"/>
      <c r="D3053" s="112"/>
      <c r="E3053" s="113"/>
      <c r="F3053" s="114"/>
    </row>
    <row r="3054" spans="2:6" s="5" customFormat="1">
      <c r="B3054" s="112"/>
      <c r="C3054" s="112"/>
      <c r="D3054" s="112"/>
      <c r="E3054" s="113"/>
      <c r="F3054" s="114"/>
    </row>
    <row r="3055" spans="2:6" s="5" customFormat="1">
      <c r="B3055" s="112"/>
      <c r="C3055" s="112"/>
      <c r="D3055" s="112"/>
      <c r="E3055" s="113"/>
      <c r="F3055" s="114"/>
    </row>
    <row r="3056" spans="2:6" s="5" customFormat="1">
      <c r="B3056" s="112"/>
      <c r="C3056" s="112"/>
      <c r="D3056" s="112"/>
      <c r="E3056" s="113"/>
      <c r="F3056" s="114"/>
    </row>
    <row r="3057" spans="2:6" s="5" customFormat="1">
      <c r="B3057" s="112"/>
      <c r="C3057" s="112"/>
      <c r="D3057" s="112"/>
      <c r="E3057" s="113"/>
      <c r="F3057" s="114"/>
    </row>
    <row r="3058" spans="2:6" s="5" customFormat="1">
      <c r="B3058" s="112"/>
      <c r="C3058" s="112"/>
      <c r="D3058" s="112"/>
      <c r="E3058" s="113"/>
      <c r="F3058" s="114"/>
    </row>
    <row r="3059" spans="2:6" s="5" customFormat="1">
      <c r="B3059" s="112"/>
      <c r="C3059" s="112"/>
      <c r="D3059" s="112"/>
      <c r="E3059" s="113"/>
      <c r="F3059" s="114"/>
    </row>
    <row r="3060" spans="2:6" s="5" customFormat="1">
      <c r="B3060" s="112"/>
      <c r="C3060" s="112"/>
      <c r="D3060" s="112"/>
      <c r="E3060" s="113"/>
      <c r="F3060" s="114"/>
    </row>
    <row r="3061" spans="2:6" s="5" customFormat="1">
      <c r="B3061" s="112"/>
      <c r="C3061" s="112"/>
      <c r="D3061" s="112"/>
      <c r="E3061" s="113"/>
      <c r="F3061" s="114"/>
    </row>
    <row r="3062" spans="2:6" s="5" customFormat="1">
      <c r="B3062" s="112"/>
      <c r="C3062" s="112"/>
      <c r="D3062" s="112"/>
      <c r="E3062" s="113"/>
      <c r="F3062" s="114"/>
    </row>
    <row r="3063" spans="2:6" s="5" customFormat="1">
      <c r="B3063" s="112"/>
      <c r="C3063" s="112"/>
      <c r="D3063" s="112"/>
      <c r="E3063" s="113"/>
      <c r="F3063" s="114"/>
    </row>
    <row r="3064" spans="2:6" s="5" customFormat="1">
      <c r="B3064" s="112"/>
      <c r="C3064" s="112"/>
      <c r="D3064" s="112"/>
      <c r="E3064" s="113"/>
      <c r="F3064" s="114"/>
    </row>
    <row r="3065" spans="2:6" s="5" customFormat="1">
      <c r="B3065" s="112"/>
      <c r="C3065" s="112"/>
      <c r="D3065" s="112"/>
      <c r="E3065" s="113"/>
      <c r="F3065" s="114"/>
    </row>
    <row r="3066" spans="2:6" s="5" customFormat="1">
      <c r="B3066" s="112"/>
      <c r="C3066" s="112"/>
      <c r="D3066" s="112"/>
      <c r="E3066" s="113"/>
      <c r="F3066" s="114"/>
    </row>
    <row r="3067" spans="2:6" s="5" customFormat="1">
      <c r="B3067" s="112"/>
      <c r="C3067" s="112"/>
      <c r="D3067" s="112"/>
      <c r="E3067" s="113"/>
      <c r="F3067" s="114"/>
    </row>
    <row r="3068" spans="2:6" s="5" customFormat="1">
      <c r="B3068" s="112"/>
      <c r="C3068" s="112"/>
      <c r="D3068" s="112"/>
      <c r="E3068" s="113"/>
      <c r="F3068" s="114"/>
    </row>
    <row r="3069" spans="2:6" s="5" customFormat="1">
      <c r="B3069" s="112"/>
      <c r="C3069" s="112"/>
      <c r="D3069" s="112"/>
      <c r="E3069" s="113"/>
      <c r="F3069" s="114"/>
    </row>
    <row r="3070" spans="2:6" s="5" customFormat="1">
      <c r="B3070" s="112"/>
      <c r="C3070" s="112"/>
      <c r="D3070" s="112"/>
      <c r="E3070" s="113"/>
      <c r="F3070" s="114"/>
    </row>
    <row r="3071" spans="2:6" s="5" customFormat="1">
      <c r="B3071" s="112"/>
      <c r="C3071" s="112"/>
      <c r="D3071" s="112"/>
      <c r="E3071" s="113"/>
      <c r="F3071" s="114"/>
    </row>
    <row r="3072" spans="2:6" s="5" customFormat="1">
      <c r="B3072" s="112"/>
      <c r="C3072" s="112"/>
      <c r="D3072" s="112"/>
      <c r="E3072" s="113"/>
      <c r="F3072" s="114"/>
    </row>
    <row r="3073" spans="2:6" s="5" customFormat="1">
      <c r="B3073" s="112"/>
      <c r="C3073" s="112"/>
      <c r="D3073" s="112"/>
      <c r="E3073" s="113"/>
      <c r="F3073" s="114"/>
    </row>
    <row r="3074" spans="2:6" s="5" customFormat="1">
      <c r="B3074" s="112"/>
      <c r="C3074" s="112"/>
      <c r="D3074" s="112"/>
      <c r="E3074" s="113"/>
      <c r="F3074" s="114"/>
    </row>
    <row r="3075" spans="2:6" s="5" customFormat="1">
      <c r="B3075" s="112"/>
      <c r="C3075" s="112"/>
      <c r="D3075" s="112"/>
      <c r="E3075" s="113"/>
      <c r="F3075" s="114"/>
    </row>
    <row r="3076" spans="2:6" s="5" customFormat="1">
      <c r="B3076" s="112"/>
      <c r="C3076" s="112"/>
      <c r="D3076" s="112"/>
      <c r="E3076" s="113"/>
      <c r="F3076" s="114"/>
    </row>
    <row r="3077" spans="2:6" s="5" customFormat="1">
      <c r="B3077" s="112"/>
      <c r="C3077" s="112"/>
      <c r="D3077" s="112"/>
      <c r="E3077" s="113"/>
      <c r="F3077" s="114"/>
    </row>
    <row r="3078" spans="2:6" s="5" customFormat="1">
      <c r="B3078" s="112"/>
      <c r="C3078" s="112"/>
      <c r="D3078" s="112"/>
      <c r="E3078" s="113"/>
      <c r="F3078" s="114"/>
    </row>
    <row r="3079" spans="2:6" s="5" customFormat="1">
      <c r="B3079" s="112"/>
      <c r="C3079" s="112"/>
      <c r="D3079" s="112"/>
      <c r="E3079" s="113"/>
      <c r="F3079" s="114"/>
    </row>
    <row r="3080" spans="2:6" s="5" customFormat="1">
      <c r="B3080" s="112"/>
      <c r="C3080" s="112"/>
      <c r="D3080" s="112"/>
      <c r="E3080" s="113"/>
      <c r="F3080" s="114"/>
    </row>
    <row r="3081" spans="2:6" s="5" customFormat="1">
      <c r="B3081" s="112"/>
      <c r="C3081" s="112"/>
      <c r="D3081" s="112"/>
      <c r="E3081" s="113"/>
      <c r="F3081" s="114"/>
    </row>
    <row r="3082" spans="2:6" s="5" customFormat="1">
      <c r="B3082" s="112"/>
      <c r="C3082" s="112"/>
      <c r="D3082" s="112"/>
      <c r="E3082" s="113"/>
      <c r="F3082" s="114"/>
    </row>
    <row r="3083" spans="2:6" s="5" customFormat="1">
      <c r="B3083" s="112"/>
      <c r="C3083" s="112"/>
      <c r="D3083" s="112"/>
      <c r="E3083" s="113"/>
      <c r="F3083" s="114"/>
    </row>
    <row r="3084" spans="2:6" s="5" customFormat="1">
      <c r="B3084" s="112"/>
      <c r="C3084" s="112"/>
      <c r="D3084" s="112"/>
      <c r="E3084" s="113"/>
      <c r="F3084" s="114"/>
    </row>
    <row r="3085" spans="2:6" s="5" customFormat="1">
      <c r="B3085" s="112"/>
      <c r="C3085" s="112"/>
      <c r="D3085" s="112"/>
      <c r="E3085" s="113"/>
      <c r="F3085" s="114"/>
    </row>
    <row r="3086" spans="2:6" s="5" customFormat="1">
      <c r="B3086" s="112"/>
      <c r="C3086" s="112"/>
      <c r="D3086" s="112"/>
      <c r="E3086" s="113"/>
      <c r="F3086" s="114"/>
    </row>
    <row r="3087" spans="2:6" s="5" customFormat="1">
      <c r="B3087" s="112"/>
      <c r="C3087" s="112"/>
      <c r="D3087" s="112"/>
      <c r="E3087" s="113"/>
      <c r="F3087" s="114"/>
    </row>
    <row r="3088" spans="2:6" s="5" customFormat="1">
      <c r="B3088" s="112"/>
      <c r="C3088" s="112"/>
      <c r="D3088" s="112"/>
      <c r="E3088" s="113"/>
      <c r="F3088" s="114"/>
    </row>
    <row r="3089" spans="2:6" s="5" customFormat="1">
      <c r="B3089" s="112"/>
      <c r="C3089" s="112"/>
      <c r="D3089" s="112"/>
      <c r="E3089" s="113"/>
      <c r="F3089" s="114"/>
    </row>
    <row r="3090" spans="2:6" s="5" customFormat="1">
      <c r="B3090" s="112"/>
      <c r="C3090" s="112"/>
      <c r="D3090" s="112"/>
      <c r="E3090" s="113"/>
      <c r="F3090" s="114"/>
    </row>
    <row r="3091" spans="2:6" s="5" customFormat="1">
      <c r="B3091" s="112"/>
      <c r="C3091" s="112"/>
      <c r="D3091" s="112"/>
      <c r="E3091" s="113"/>
      <c r="F3091" s="114"/>
    </row>
    <row r="3092" spans="2:6" s="5" customFormat="1">
      <c r="B3092" s="112"/>
      <c r="C3092" s="112"/>
      <c r="D3092" s="112"/>
      <c r="E3092" s="113"/>
      <c r="F3092" s="114"/>
    </row>
    <row r="3093" spans="2:6" s="5" customFormat="1">
      <c r="B3093" s="112"/>
      <c r="C3093" s="112"/>
      <c r="D3093" s="112"/>
      <c r="E3093" s="113"/>
      <c r="F3093" s="114"/>
    </row>
    <row r="3094" spans="2:6" s="5" customFormat="1">
      <c r="B3094" s="112"/>
      <c r="C3094" s="112"/>
      <c r="D3094" s="112"/>
      <c r="E3094" s="113"/>
      <c r="F3094" s="114"/>
    </row>
    <row r="3095" spans="2:6" s="5" customFormat="1">
      <c r="B3095" s="112"/>
      <c r="C3095" s="112"/>
      <c r="D3095" s="112"/>
      <c r="E3095" s="113"/>
      <c r="F3095" s="114"/>
    </row>
    <row r="3096" spans="2:6" s="5" customFormat="1">
      <c r="B3096" s="112"/>
      <c r="C3096" s="112"/>
      <c r="D3096" s="112"/>
      <c r="E3096" s="113"/>
      <c r="F3096" s="114"/>
    </row>
    <row r="3097" spans="2:6" s="5" customFormat="1">
      <c r="B3097" s="112"/>
      <c r="C3097" s="112"/>
      <c r="D3097" s="112"/>
      <c r="E3097" s="113"/>
      <c r="F3097" s="114"/>
    </row>
    <row r="3098" spans="2:6" s="5" customFormat="1">
      <c r="B3098" s="112"/>
      <c r="C3098" s="112"/>
      <c r="D3098" s="112"/>
      <c r="E3098" s="113"/>
      <c r="F3098" s="114"/>
    </row>
    <row r="3099" spans="2:6" s="5" customFormat="1">
      <c r="B3099" s="112"/>
      <c r="C3099" s="112"/>
      <c r="D3099" s="112"/>
      <c r="E3099" s="113"/>
      <c r="F3099" s="114"/>
    </row>
    <row r="3100" spans="2:6" s="5" customFormat="1">
      <c r="B3100" s="112"/>
      <c r="C3100" s="112"/>
      <c r="D3100" s="112"/>
      <c r="E3100" s="113"/>
      <c r="F3100" s="114"/>
    </row>
    <row r="3101" spans="2:6" s="5" customFormat="1">
      <c r="B3101" s="112"/>
      <c r="C3101" s="112"/>
      <c r="D3101" s="112"/>
      <c r="E3101" s="113"/>
      <c r="F3101" s="114"/>
    </row>
    <row r="3102" spans="2:6" s="5" customFormat="1">
      <c r="B3102" s="112"/>
      <c r="C3102" s="112"/>
      <c r="D3102" s="112"/>
      <c r="E3102" s="113"/>
      <c r="F3102" s="114"/>
    </row>
    <row r="3103" spans="2:6" s="5" customFormat="1">
      <c r="B3103" s="112"/>
      <c r="C3103" s="112"/>
      <c r="D3103" s="112"/>
      <c r="E3103" s="113"/>
      <c r="F3103" s="114"/>
    </row>
    <row r="3104" spans="2:6" s="5" customFormat="1">
      <c r="B3104" s="112"/>
      <c r="C3104" s="112"/>
      <c r="D3104" s="112"/>
      <c r="E3104" s="113"/>
      <c r="F3104" s="114"/>
    </row>
    <row r="3105" spans="2:6" s="5" customFormat="1">
      <c r="B3105" s="112"/>
      <c r="C3105" s="112"/>
      <c r="D3105" s="112"/>
      <c r="E3105" s="113"/>
      <c r="F3105" s="114"/>
    </row>
    <row r="3106" spans="2:6" s="5" customFormat="1">
      <c r="B3106" s="112"/>
      <c r="C3106" s="112"/>
      <c r="D3106" s="112"/>
      <c r="E3106" s="113"/>
      <c r="F3106" s="114"/>
    </row>
    <row r="3107" spans="2:6" s="5" customFormat="1">
      <c r="B3107" s="112"/>
      <c r="C3107" s="112"/>
      <c r="D3107" s="112"/>
      <c r="E3107" s="113"/>
      <c r="F3107" s="114"/>
    </row>
    <row r="3108" spans="2:6" s="5" customFormat="1">
      <c r="B3108" s="112"/>
      <c r="C3108" s="112"/>
      <c r="D3108" s="112"/>
      <c r="E3108" s="113"/>
      <c r="F3108" s="114"/>
    </row>
    <row r="3109" spans="2:6" s="5" customFormat="1">
      <c r="B3109" s="112"/>
      <c r="C3109" s="112"/>
      <c r="D3109" s="112"/>
      <c r="E3109" s="113"/>
      <c r="F3109" s="114"/>
    </row>
    <row r="3110" spans="2:6" s="5" customFormat="1">
      <c r="B3110" s="112"/>
      <c r="C3110" s="112"/>
      <c r="D3110" s="112"/>
      <c r="E3110" s="113"/>
      <c r="F3110" s="114"/>
    </row>
    <row r="3111" spans="2:6" s="5" customFormat="1">
      <c r="B3111" s="112"/>
      <c r="C3111" s="112"/>
      <c r="D3111" s="112"/>
      <c r="E3111" s="113"/>
      <c r="F3111" s="114"/>
    </row>
    <row r="3112" spans="2:6" s="5" customFormat="1">
      <c r="B3112" s="112"/>
      <c r="C3112" s="112"/>
      <c r="D3112" s="112"/>
      <c r="E3112" s="113"/>
      <c r="F3112" s="114"/>
    </row>
    <row r="3113" spans="2:6" s="5" customFormat="1">
      <c r="B3113" s="112"/>
      <c r="C3113" s="112"/>
      <c r="D3113" s="112"/>
      <c r="E3113" s="113"/>
      <c r="F3113" s="114"/>
    </row>
    <row r="3114" spans="2:6" s="5" customFormat="1">
      <c r="B3114" s="112"/>
      <c r="C3114" s="112"/>
      <c r="D3114" s="112"/>
      <c r="E3114" s="113"/>
      <c r="F3114" s="114"/>
    </row>
    <row r="3115" spans="2:6" s="5" customFormat="1">
      <c r="B3115" s="112"/>
      <c r="C3115" s="112"/>
      <c r="D3115" s="112"/>
      <c r="E3115" s="113"/>
      <c r="F3115" s="114"/>
    </row>
    <row r="3116" spans="2:6" s="5" customFormat="1">
      <c r="B3116" s="112"/>
      <c r="C3116" s="112"/>
      <c r="D3116" s="112"/>
      <c r="E3116" s="113"/>
      <c r="F3116" s="114"/>
    </row>
    <row r="3117" spans="2:6" s="5" customFormat="1">
      <c r="B3117" s="112"/>
      <c r="C3117" s="112"/>
      <c r="D3117" s="112"/>
      <c r="E3117" s="113"/>
      <c r="F3117" s="114"/>
    </row>
    <row r="3118" spans="2:6" s="5" customFormat="1">
      <c r="B3118" s="112"/>
      <c r="C3118" s="112"/>
      <c r="D3118" s="112"/>
      <c r="E3118" s="113"/>
      <c r="F3118" s="114"/>
    </row>
    <row r="3119" spans="2:6" s="5" customFormat="1">
      <c r="B3119" s="112"/>
      <c r="C3119" s="112"/>
      <c r="D3119" s="112"/>
      <c r="E3119" s="113"/>
      <c r="F3119" s="114"/>
    </row>
    <row r="3120" spans="2:6" s="5" customFormat="1">
      <c r="B3120" s="112"/>
      <c r="C3120" s="112"/>
      <c r="D3120" s="112"/>
      <c r="E3120" s="113"/>
      <c r="F3120" s="114"/>
    </row>
    <row r="3121" spans="2:6" s="5" customFormat="1">
      <c r="B3121" s="112"/>
      <c r="C3121" s="112"/>
      <c r="D3121" s="112"/>
      <c r="E3121" s="113"/>
      <c r="F3121" s="114"/>
    </row>
    <row r="3122" spans="2:6" s="5" customFormat="1">
      <c r="B3122" s="112"/>
      <c r="C3122" s="112"/>
      <c r="D3122" s="112"/>
      <c r="E3122" s="113"/>
      <c r="F3122" s="114"/>
    </row>
    <row r="3123" spans="2:6" s="5" customFormat="1">
      <c r="B3123" s="112"/>
      <c r="C3123" s="112"/>
      <c r="D3123" s="112"/>
      <c r="E3123" s="113"/>
      <c r="F3123" s="114"/>
    </row>
    <row r="3124" spans="2:6" s="5" customFormat="1">
      <c r="B3124" s="112"/>
      <c r="C3124" s="112"/>
      <c r="D3124" s="112"/>
      <c r="E3124" s="113"/>
      <c r="F3124" s="114"/>
    </row>
    <row r="3125" spans="2:6" s="5" customFormat="1">
      <c r="B3125" s="112"/>
      <c r="C3125" s="112"/>
      <c r="D3125" s="112"/>
      <c r="E3125" s="113"/>
      <c r="F3125" s="114"/>
    </row>
    <row r="3126" spans="2:6" s="5" customFormat="1">
      <c r="B3126" s="112"/>
      <c r="C3126" s="112"/>
      <c r="D3126" s="112"/>
      <c r="E3126" s="113"/>
      <c r="F3126" s="114"/>
    </row>
    <row r="3127" spans="2:6" s="5" customFormat="1">
      <c r="B3127" s="112"/>
      <c r="C3127" s="112"/>
      <c r="D3127" s="112"/>
      <c r="E3127" s="113"/>
      <c r="F3127" s="114"/>
    </row>
    <row r="3128" spans="2:6" s="5" customFormat="1">
      <c r="B3128" s="112"/>
      <c r="C3128" s="112"/>
      <c r="D3128" s="112"/>
      <c r="E3128" s="113"/>
      <c r="F3128" s="114"/>
    </row>
    <row r="3129" spans="2:6" s="5" customFormat="1">
      <c r="B3129" s="112"/>
      <c r="C3129" s="112"/>
      <c r="D3129" s="112"/>
      <c r="E3129" s="113"/>
      <c r="F3129" s="114"/>
    </row>
    <row r="3130" spans="2:6" s="5" customFormat="1">
      <c r="B3130" s="112"/>
      <c r="C3130" s="112"/>
      <c r="D3130" s="112"/>
      <c r="E3130" s="113"/>
      <c r="F3130" s="114"/>
    </row>
    <row r="3131" spans="2:6" s="5" customFormat="1">
      <c r="B3131" s="112"/>
      <c r="C3131" s="112"/>
      <c r="D3131" s="112"/>
      <c r="E3131" s="113"/>
      <c r="F3131" s="114"/>
    </row>
    <row r="3132" spans="2:6" s="5" customFormat="1">
      <c r="B3132" s="112"/>
      <c r="C3132" s="112"/>
      <c r="D3132" s="112"/>
      <c r="E3132" s="113"/>
      <c r="F3132" s="114"/>
    </row>
    <row r="3133" spans="2:6" s="5" customFormat="1">
      <c r="B3133" s="112"/>
      <c r="C3133" s="112"/>
      <c r="D3133" s="112"/>
      <c r="E3133" s="113"/>
      <c r="F3133" s="114"/>
    </row>
    <row r="3134" spans="2:6" s="5" customFormat="1">
      <c r="B3134" s="112"/>
      <c r="C3134" s="112"/>
      <c r="D3134" s="112"/>
      <c r="E3134" s="113"/>
      <c r="F3134" s="114"/>
    </row>
    <row r="3135" spans="2:6" s="5" customFormat="1">
      <c r="B3135" s="112"/>
      <c r="C3135" s="112"/>
      <c r="D3135" s="112"/>
      <c r="E3135" s="113"/>
      <c r="F3135" s="114"/>
    </row>
    <row r="3136" spans="2:6" s="5" customFormat="1">
      <c r="B3136" s="112"/>
      <c r="C3136" s="112"/>
      <c r="D3136" s="112"/>
      <c r="E3136" s="113"/>
      <c r="F3136" s="114"/>
    </row>
    <row r="3137" spans="2:6" s="5" customFormat="1">
      <c r="B3137" s="112"/>
      <c r="C3137" s="112"/>
      <c r="D3137" s="112"/>
      <c r="E3137" s="113"/>
      <c r="F3137" s="114"/>
    </row>
    <row r="3138" spans="2:6" s="5" customFormat="1">
      <c r="B3138" s="112"/>
      <c r="C3138" s="112"/>
      <c r="D3138" s="112"/>
      <c r="E3138" s="113"/>
      <c r="F3138" s="114"/>
    </row>
    <row r="3139" spans="2:6" s="5" customFormat="1">
      <c r="B3139" s="112"/>
      <c r="C3139" s="112"/>
      <c r="D3139" s="112"/>
      <c r="E3139" s="113"/>
      <c r="F3139" s="114"/>
    </row>
    <row r="3140" spans="2:6" s="5" customFormat="1">
      <c r="B3140" s="112"/>
      <c r="C3140" s="112"/>
      <c r="D3140" s="112"/>
      <c r="E3140" s="113"/>
      <c r="F3140" s="114"/>
    </row>
    <row r="3141" spans="2:6" s="5" customFormat="1">
      <c r="B3141" s="112"/>
      <c r="C3141" s="112"/>
      <c r="D3141" s="112"/>
      <c r="E3141" s="113"/>
      <c r="F3141" s="114"/>
    </row>
    <row r="3142" spans="2:6" s="5" customFormat="1">
      <c r="B3142" s="112"/>
      <c r="C3142" s="112"/>
      <c r="D3142" s="112"/>
      <c r="E3142" s="113"/>
      <c r="F3142" s="114"/>
    </row>
    <row r="3143" spans="2:6" s="5" customFormat="1">
      <c r="B3143" s="112"/>
      <c r="C3143" s="112"/>
      <c r="D3143" s="112"/>
      <c r="E3143" s="113"/>
      <c r="F3143" s="114"/>
    </row>
    <row r="3144" spans="2:6" s="5" customFormat="1">
      <c r="B3144" s="112"/>
      <c r="C3144" s="112"/>
      <c r="D3144" s="112"/>
      <c r="E3144" s="113"/>
      <c r="F3144" s="114"/>
    </row>
    <row r="3145" spans="2:6" s="5" customFormat="1">
      <c r="B3145" s="112"/>
      <c r="C3145" s="112"/>
      <c r="D3145" s="112"/>
      <c r="E3145" s="113"/>
      <c r="F3145" s="114"/>
    </row>
    <row r="3146" spans="2:6" s="5" customFormat="1">
      <c r="B3146" s="112"/>
      <c r="C3146" s="112"/>
      <c r="D3146" s="112"/>
      <c r="E3146" s="113"/>
      <c r="F3146" s="114"/>
    </row>
    <row r="3147" spans="2:6" s="5" customFormat="1">
      <c r="B3147" s="112"/>
      <c r="C3147" s="112"/>
      <c r="D3147" s="112"/>
      <c r="E3147" s="113"/>
      <c r="F3147" s="114"/>
    </row>
    <row r="3148" spans="2:6" s="5" customFormat="1">
      <c r="B3148" s="112"/>
      <c r="C3148" s="112"/>
      <c r="D3148" s="112"/>
      <c r="E3148" s="113"/>
      <c r="F3148" s="114"/>
    </row>
    <row r="3149" spans="2:6" s="5" customFormat="1">
      <c r="B3149" s="112"/>
      <c r="C3149" s="112"/>
      <c r="D3149" s="112"/>
      <c r="E3149" s="113"/>
      <c r="F3149" s="114"/>
    </row>
    <row r="3150" spans="2:6" s="5" customFormat="1">
      <c r="B3150" s="112"/>
      <c r="C3150" s="112"/>
      <c r="D3150" s="112"/>
      <c r="E3150" s="113"/>
      <c r="F3150" s="114"/>
    </row>
    <row r="3151" spans="2:6" s="5" customFormat="1">
      <c r="B3151" s="112"/>
      <c r="C3151" s="112"/>
      <c r="D3151" s="112"/>
      <c r="E3151" s="113"/>
      <c r="F3151" s="114"/>
    </row>
    <row r="3152" spans="2:6" s="5" customFormat="1">
      <c r="B3152" s="112"/>
      <c r="C3152" s="112"/>
      <c r="D3152" s="112"/>
      <c r="E3152" s="113"/>
      <c r="F3152" s="114"/>
    </row>
    <row r="3153" spans="2:6" s="5" customFormat="1">
      <c r="B3153" s="112"/>
      <c r="C3153" s="112"/>
      <c r="D3153" s="112"/>
      <c r="E3153" s="113"/>
      <c r="F3153" s="114"/>
    </row>
    <row r="3154" spans="2:6" s="5" customFormat="1">
      <c r="B3154" s="112"/>
      <c r="C3154" s="112"/>
      <c r="D3154" s="112"/>
      <c r="E3154" s="113"/>
      <c r="F3154" s="114"/>
    </row>
    <row r="3155" spans="2:6" s="5" customFormat="1">
      <c r="B3155" s="112"/>
      <c r="C3155" s="112"/>
      <c r="D3155" s="112"/>
      <c r="E3155" s="113"/>
      <c r="F3155" s="114"/>
    </row>
    <row r="3156" spans="2:6" s="5" customFormat="1">
      <c r="B3156" s="112"/>
      <c r="C3156" s="112"/>
      <c r="D3156" s="112"/>
      <c r="E3156" s="113"/>
      <c r="F3156" s="114"/>
    </row>
    <row r="3157" spans="2:6" s="5" customFormat="1">
      <c r="B3157" s="112"/>
      <c r="C3157" s="112"/>
      <c r="D3157" s="112"/>
      <c r="E3157" s="113"/>
      <c r="F3157" s="114"/>
    </row>
    <row r="3158" spans="2:6" s="5" customFormat="1">
      <c r="B3158" s="112"/>
      <c r="C3158" s="112"/>
      <c r="D3158" s="112"/>
      <c r="E3158" s="113"/>
      <c r="F3158" s="114"/>
    </row>
    <row r="3159" spans="2:6" s="5" customFormat="1">
      <c r="B3159" s="112"/>
      <c r="C3159" s="112"/>
      <c r="D3159" s="112"/>
      <c r="E3159" s="113"/>
      <c r="F3159" s="114"/>
    </row>
    <row r="3160" spans="2:6" s="5" customFormat="1">
      <c r="B3160" s="112"/>
      <c r="C3160" s="112"/>
      <c r="D3160" s="112"/>
      <c r="E3160" s="113"/>
      <c r="F3160" s="114"/>
    </row>
    <row r="3161" spans="2:6" s="5" customFormat="1">
      <c r="B3161" s="112"/>
      <c r="C3161" s="112"/>
      <c r="D3161" s="112"/>
      <c r="E3161" s="113"/>
      <c r="F3161" s="114"/>
    </row>
    <row r="3162" spans="2:6" s="5" customFormat="1">
      <c r="B3162" s="112"/>
      <c r="C3162" s="112"/>
      <c r="D3162" s="112"/>
      <c r="E3162" s="113"/>
      <c r="F3162" s="114"/>
    </row>
    <row r="3163" spans="2:6" s="5" customFormat="1">
      <c r="B3163" s="112"/>
      <c r="C3163" s="112"/>
      <c r="D3163" s="112"/>
      <c r="E3163" s="113"/>
      <c r="F3163" s="114"/>
    </row>
    <row r="3164" spans="2:6" s="5" customFormat="1">
      <c r="B3164" s="112"/>
      <c r="C3164" s="112"/>
      <c r="D3164" s="112"/>
      <c r="E3164" s="113"/>
      <c r="F3164" s="114"/>
    </row>
    <row r="3165" spans="2:6" s="5" customFormat="1">
      <c r="B3165" s="112"/>
      <c r="C3165" s="112"/>
      <c r="D3165" s="112"/>
      <c r="E3165" s="113"/>
      <c r="F3165" s="114"/>
    </row>
    <row r="3166" spans="2:6" s="5" customFormat="1">
      <c r="B3166" s="112"/>
      <c r="C3166" s="112"/>
      <c r="D3166" s="112"/>
      <c r="E3166" s="113"/>
      <c r="F3166" s="114"/>
    </row>
    <row r="3167" spans="2:6" s="5" customFormat="1">
      <c r="B3167" s="112"/>
      <c r="C3167" s="112"/>
      <c r="D3167" s="112"/>
      <c r="E3167" s="113"/>
      <c r="F3167" s="114"/>
    </row>
    <row r="3168" spans="2:6" s="5" customFormat="1">
      <c r="B3168" s="112"/>
      <c r="C3168" s="112"/>
      <c r="D3168" s="112"/>
      <c r="E3168" s="113"/>
      <c r="F3168" s="114"/>
    </row>
    <row r="3169" spans="2:6" s="5" customFormat="1">
      <c r="B3169" s="112"/>
      <c r="C3169" s="112"/>
      <c r="D3169" s="112"/>
      <c r="E3169" s="113"/>
      <c r="F3169" s="114"/>
    </row>
    <row r="3170" spans="2:6" s="5" customFormat="1">
      <c r="B3170" s="112"/>
      <c r="C3170" s="112"/>
      <c r="D3170" s="112"/>
      <c r="E3170" s="113"/>
      <c r="F3170" s="114"/>
    </row>
    <row r="3171" spans="2:6" s="5" customFormat="1">
      <c r="B3171" s="112"/>
      <c r="C3171" s="112"/>
      <c r="D3171" s="112"/>
      <c r="E3171" s="113"/>
      <c r="F3171" s="114"/>
    </row>
    <row r="3172" spans="2:6" s="5" customFormat="1">
      <c r="B3172" s="112"/>
      <c r="C3172" s="112"/>
      <c r="D3172" s="112"/>
      <c r="E3172" s="113"/>
      <c r="F3172" s="114"/>
    </row>
    <row r="3173" spans="2:6" s="5" customFormat="1">
      <c r="B3173" s="112"/>
      <c r="C3173" s="112"/>
      <c r="D3173" s="112"/>
      <c r="E3173" s="113"/>
      <c r="F3173" s="114"/>
    </row>
    <row r="3174" spans="2:6" s="5" customFormat="1">
      <c r="B3174" s="112"/>
      <c r="C3174" s="112"/>
      <c r="D3174" s="112"/>
      <c r="E3174" s="113"/>
      <c r="F3174" s="114"/>
    </row>
    <row r="3175" spans="2:6" s="5" customFormat="1">
      <c r="B3175" s="112"/>
      <c r="C3175" s="112"/>
      <c r="D3175" s="112"/>
      <c r="E3175" s="113"/>
      <c r="F3175" s="114"/>
    </row>
    <row r="3176" spans="2:6" s="5" customFormat="1">
      <c r="B3176" s="112"/>
      <c r="C3176" s="112"/>
      <c r="D3176" s="112"/>
      <c r="E3176" s="113"/>
      <c r="F3176" s="114"/>
    </row>
    <row r="3177" spans="2:6" s="5" customFormat="1">
      <c r="B3177" s="112"/>
      <c r="C3177" s="112"/>
      <c r="D3177" s="112"/>
      <c r="E3177" s="113"/>
      <c r="F3177" s="114"/>
    </row>
    <row r="3178" spans="2:6" s="5" customFormat="1">
      <c r="B3178" s="112"/>
      <c r="C3178" s="112"/>
      <c r="D3178" s="112"/>
      <c r="E3178" s="113"/>
      <c r="F3178" s="114"/>
    </row>
    <row r="3179" spans="2:6" s="5" customFormat="1">
      <c r="B3179" s="112"/>
      <c r="C3179" s="112"/>
      <c r="D3179" s="112"/>
      <c r="E3179" s="113"/>
      <c r="F3179" s="114"/>
    </row>
    <row r="3180" spans="2:6" s="5" customFormat="1">
      <c r="B3180" s="112"/>
      <c r="C3180" s="112"/>
      <c r="D3180" s="112"/>
      <c r="E3180" s="113"/>
      <c r="F3180" s="114"/>
    </row>
    <row r="3181" spans="2:6" s="5" customFormat="1">
      <c r="B3181" s="112"/>
      <c r="C3181" s="112"/>
      <c r="D3181" s="112"/>
      <c r="E3181" s="113"/>
      <c r="F3181" s="114"/>
    </row>
    <row r="3182" spans="2:6" s="5" customFormat="1">
      <c r="B3182" s="112"/>
      <c r="C3182" s="112"/>
      <c r="D3182" s="112"/>
      <c r="E3182" s="113"/>
      <c r="F3182" s="114"/>
    </row>
    <row r="3183" spans="2:6" s="5" customFormat="1">
      <c r="B3183" s="112"/>
      <c r="C3183" s="112"/>
      <c r="D3183" s="112"/>
      <c r="E3183" s="113"/>
      <c r="F3183" s="114"/>
    </row>
    <row r="3184" spans="2:6" s="5" customFormat="1">
      <c r="B3184" s="112"/>
      <c r="C3184" s="112"/>
      <c r="D3184" s="112"/>
      <c r="E3184" s="113"/>
      <c r="F3184" s="114"/>
    </row>
    <row r="3185" spans="2:6" s="5" customFormat="1">
      <c r="B3185" s="112"/>
      <c r="C3185" s="112"/>
      <c r="D3185" s="112"/>
      <c r="E3185" s="113"/>
      <c r="F3185" s="114"/>
    </row>
    <row r="3186" spans="2:6" s="5" customFormat="1">
      <c r="B3186" s="112"/>
      <c r="C3186" s="112"/>
      <c r="D3186" s="112"/>
      <c r="E3186" s="113"/>
      <c r="F3186" s="114"/>
    </row>
    <row r="3187" spans="2:6" s="5" customFormat="1">
      <c r="B3187" s="112"/>
      <c r="C3187" s="112"/>
      <c r="D3187" s="112"/>
      <c r="E3187" s="113"/>
      <c r="F3187" s="114"/>
    </row>
    <row r="3188" spans="2:6" s="5" customFormat="1">
      <c r="B3188" s="112"/>
      <c r="C3188" s="112"/>
      <c r="D3188" s="112"/>
      <c r="E3188" s="113"/>
      <c r="F3188" s="114"/>
    </row>
    <row r="3189" spans="2:6" s="5" customFormat="1">
      <c r="B3189" s="112"/>
      <c r="C3189" s="112"/>
      <c r="D3189" s="112"/>
      <c r="E3189" s="113"/>
      <c r="F3189" s="114"/>
    </row>
    <row r="3190" spans="2:6" s="5" customFormat="1">
      <c r="B3190" s="112"/>
      <c r="C3190" s="112"/>
      <c r="D3190" s="112"/>
      <c r="E3190" s="113"/>
      <c r="F3190" s="114"/>
    </row>
    <row r="3191" spans="2:6" s="5" customFormat="1">
      <c r="B3191" s="112"/>
      <c r="C3191" s="112"/>
      <c r="D3191" s="112"/>
      <c r="E3191" s="113"/>
      <c r="F3191" s="114"/>
    </row>
    <row r="3192" spans="2:6" s="5" customFormat="1">
      <c r="B3192" s="112"/>
      <c r="C3192" s="112"/>
      <c r="D3192" s="112"/>
      <c r="E3192" s="113"/>
      <c r="F3192" s="114"/>
    </row>
    <row r="3193" spans="2:6" s="5" customFormat="1">
      <c r="B3193" s="112"/>
      <c r="C3193" s="112"/>
      <c r="D3193" s="112"/>
      <c r="E3193" s="113"/>
      <c r="F3193" s="114"/>
    </row>
    <row r="3194" spans="2:6" s="5" customFormat="1">
      <c r="B3194" s="112"/>
      <c r="C3194" s="112"/>
      <c r="D3194" s="112"/>
      <c r="E3194" s="113"/>
      <c r="F3194" s="114"/>
    </row>
    <row r="3195" spans="2:6" s="5" customFormat="1">
      <c r="B3195" s="112"/>
      <c r="C3195" s="112"/>
      <c r="D3195" s="112"/>
      <c r="E3195" s="113"/>
      <c r="F3195" s="114"/>
    </row>
    <row r="3196" spans="2:6" s="5" customFormat="1">
      <c r="B3196" s="112"/>
      <c r="C3196" s="112"/>
      <c r="D3196" s="112"/>
      <c r="E3196" s="113"/>
      <c r="F3196" s="114"/>
    </row>
    <row r="3197" spans="2:6" s="5" customFormat="1">
      <c r="B3197" s="112"/>
      <c r="C3197" s="112"/>
      <c r="D3197" s="112"/>
      <c r="E3197" s="113"/>
      <c r="F3197" s="114"/>
    </row>
    <row r="3198" spans="2:6" s="5" customFormat="1">
      <c r="B3198" s="112"/>
      <c r="C3198" s="112"/>
      <c r="D3198" s="112"/>
      <c r="E3198" s="113"/>
      <c r="F3198" s="114"/>
    </row>
    <row r="3199" spans="2:6" s="5" customFormat="1">
      <c r="B3199" s="112"/>
      <c r="C3199" s="112"/>
      <c r="D3199" s="112"/>
      <c r="E3199" s="113"/>
      <c r="F3199" s="114"/>
    </row>
    <row r="3200" spans="2:6" s="5" customFormat="1">
      <c r="B3200" s="112"/>
      <c r="C3200" s="112"/>
      <c r="D3200" s="112"/>
      <c r="E3200" s="113"/>
      <c r="F3200" s="114"/>
    </row>
    <row r="3201" spans="2:6" s="5" customFormat="1">
      <c r="B3201" s="112"/>
      <c r="C3201" s="112"/>
      <c r="D3201" s="112"/>
      <c r="E3201" s="113"/>
      <c r="F3201" s="114"/>
    </row>
    <row r="3202" spans="2:6" s="5" customFormat="1">
      <c r="B3202" s="112"/>
      <c r="C3202" s="112"/>
      <c r="D3202" s="112"/>
      <c r="E3202" s="113"/>
      <c r="F3202" s="114"/>
    </row>
    <row r="3203" spans="2:6" s="5" customFormat="1">
      <c r="B3203" s="112"/>
      <c r="C3203" s="112"/>
      <c r="D3203" s="112"/>
      <c r="E3203" s="113"/>
      <c r="F3203" s="114"/>
    </row>
    <row r="3204" spans="2:6" s="5" customFormat="1">
      <c r="B3204" s="112"/>
      <c r="C3204" s="112"/>
      <c r="D3204" s="112"/>
      <c r="E3204" s="113"/>
      <c r="F3204" s="114"/>
    </row>
    <row r="3205" spans="2:6" s="5" customFormat="1">
      <c r="B3205" s="112"/>
      <c r="C3205" s="112"/>
      <c r="D3205" s="112"/>
      <c r="E3205" s="113"/>
      <c r="F3205" s="114"/>
    </row>
    <row r="3206" spans="2:6" s="5" customFormat="1">
      <c r="B3206" s="112"/>
      <c r="C3206" s="112"/>
      <c r="D3206" s="112"/>
      <c r="E3206" s="113"/>
      <c r="F3206" s="114"/>
    </row>
    <row r="3207" spans="2:6" s="5" customFormat="1">
      <c r="B3207" s="112"/>
      <c r="C3207" s="112"/>
      <c r="D3207" s="112"/>
      <c r="E3207" s="113"/>
      <c r="F3207" s="114"/>
    </row>
    <row r="3208" spans="2:6" s="5" customFormat="1">
      <c r="B3208" s="112"/>
      <c r="C3208" s="112"/>
      <c r="D3208" s="112"/>
      <c r="E3208" s="113"/>
      <c r="F3208" s="114"/>
    </row>
    <row r="3209" spans="2:6" s="5" customFormat="1">
      <c r="B3209" s="112"/>
      <c r="C3209" s="112"/>
      <c r="D3209" s="112"/>
      <c r="E3209" s="113"/>
      <c r="F3209" s="114"/>
    </row>
    <row r="3210" spans="2:6" s="5" customFormat="1">
      <c r="B3210" s="112"/>
      <c r="C3210" s="112"/>
      <c r="D3210" s="112"/>
      <c r="E3210" s="113"/>
      <c r="F3210" s="114"/>
    </row>
    <row r="3211" spans="2:6" s="5" customFormat="1">
      <c r="B3211" s="112"/>
      <c r="C3211" s="112"/>
      <c r="D3211" s="112"/>
      <c r="E3211" s="113"/>
      <c r="F3211" s="114"/>
    </row>
    <row r="3212" spans="2:6" s="5" customFormat="1">
      <c r="B3212" s="112"/>
      <c r="C3212" s="112"/>
      <c r="D3212" s="112"/>
      <c r="E3212" s="113"/>
      <c r="F3212" s="114"/>
    </row>
    <row r="3213" spans="2:6" s="5" customFormat="1">
      <c r="B3213" s="112"/>
      <c r="C3213" s="112"/>
      <c r="D3213" s="112"/>
      <c r="E3213" s="113"/>
      <c r="F3213" s="114"/>
    </row>
    <row r="3214" spans="2:6" s="5" customFormat="1">
      <c r="B3214" s="112"/>
      <c r="C3214" s="112"/>
      <c r="D3214" s="112"/>
      <c r="E3214" s="113"/>
      <c r="F3214" s="114"/>
    </row>
    <row r="3215" spans="2:6" s="5" customFormat="1">
      <c r="B3215" s="112"/>
      <c r="C3215" s="112"/>
      <c r="D3215" s="112"/>
      <c r="E3215" s="113"/>
      <c r="F3215" s="114"/>
    </row>
    <row r="3216" spans="2:6" s="5" customFormat="1">
      <c r="B3216" s="112"/>
      <c r="C3216" s="112"/>
      <c r="D3216" s="112"/>
      <c r="E3216" s="113"/>
      <c r="F3216" s="114"/>
    </row>
    <row r="3217" spans="2:6" s="5" customFormat="1">
      <c r="B3217" s="112"/>
      <c r="C3217" s="112"/>
      <c r="D3217" s="112"/>
      <c r="E3217" s="113"/>
      <c r="F3217" s="114"/>
    </row>
    <row r="3218" spans="2:6" s="5" customFormat="1">
      <c r="B3218" s="112"/>
      <c r="C3218" s="112"/>
      <c r="D3218" s="112"/>
      <c r="E3218" s="113"/>
      <c r="F3218" s="114"/>
    </row>
    <row r="3219" spans="2:6" s="5" customFormat="1">
      <c r="B3219" s="112"/>
      <c r="C3219" s="112"/>
      <c r="D3219" s="112"/>
      <c r="E3219" s="113"/>
      <c r="F3219" s="114"/>
    </row>
    <row r="3220" spans="2:6" s="5" customFormat="1">
      <c r="B3220" s="112"/>
      <c r="C3220" s="112"/>
      <c r="D3220" s="112"/>
      <c r="E3220" s="113"/>
      <c r="F3220" s="114"/>
    </row>
    <row r="3221" spans="2:6" s="5" customFormat="1">
      <c r="B3221" s="112"/>
      <c r="C3221" s="112"/>
      <c r="D3221" s="112"/>
      <c r="E3221" s="113"/>
      <c r="F3221" s="114"/>
    </row>
    <row r="3222" spans="2:6" s="5" customFormat="1">
      <c r="B3222" s="112"/>
      <c r="C3222" s="112"/>
      <c r="D3222" s="112"/>
      <c r="E3222" s="113"/>
      <c r="F3222" s="114"/>
    </row>
    <row r="3223" spans="2:6" s="5" customFormat="1">
      <c r="B3223" s="112"/>
      <c r="C3223" s="112"/>
      <c r="D3223" s="112"/>
      <c r="E3223" s="113"/>
      <c r="F3223" s="114"/>
    </row>
    <row r="3224" spans="2:6" s="5" customFormat="1">
      <c r="B3224" s="112"/>
      <c r="C3224" s="112"/>
      <c r="D3224" s="112"/>
      <c r="E3224" s="113"/>
      <c r="F3224" s="114"/>
    </row>
    <row r="3225" spans="2:6" s="5" customFormat="1">
      <c r="B3225" s="112"/>
      <c r="C3225" s="112"/>
      <c r="D3225" s="112"/>
      <c r="E3225" s="113"/>
      <c r="F3225" s="114"/>
    </row>
    <row r="3226" spans="2:6" s="5" customFormat="1">
      <c r="B3226" s="112"/>
      <c r="C3226" s="112"/>
      <c r="D3226" s="112"/>
      <c r="E3226" s="113"/>
      <c r="F3226" s="114"/>
    </row>
    <row r="3227" spans="2:6" s="5" customFormat="1">
      <c r="B3227" s="112"/>
      <c r="C3227" s="112"/>
      <c r="D3227" s="112"/>
      <c r="E3227" s="113"/>
      <c r="F3227" s="114"/>
    </row>
    <row r="3228" spans="2:6" s="5" customFormat="1">
      <c r="B3228" s="112"/>
      <c r="C3228" s="112"/>
      <c r="D3228" s="112"/>
      <c r="E3228" s="113"/>
      <c r="F3228" s="114"/>
    </row>
    <row r="3229" spans="2:6" s="5" customFormat="1">
      <c r="B3229" s="112"/>
      <c r="C3229" s="112"/>
      <c r="D3229" s="112"/>
      <c r="E3229" s="113"/>
      <c r="F3229" s="114"/>
    </row>
    <row r="3230" spans="2:6" s="5" customFormat="1">
      <c r="B3230" s="112"/>
      <c r="C3230" s="112"/>
      <c r="D3230" s="112"/>
      <c r="E3230" s="113"/>
      <c r="F3230" s="114"/>
    </row>
    <row r="3231" spans="2:6" s="5" customFormat="1">
      <c r="B3231" s="112"/>
      <c r="C3231" s="112"/>
      <c r="D3231" s="112"/>
      <c r="E3231" s="113"/>
      <c r="F3231" s="114"/>
    </row>
    <row r="3232" spans="2:6" s="5" customFormat="1">
      <c r="B3232" s="112"/>
      <c r="C3232" s="112"/>
      <c r="D3232" s="112"/>
      <c r="E3232" s="113"/>
      <c r="F3232" s="114"/>
    </row>
    <row r="3233" spans="2:6" s="5" customFormat="1">
      <c r="B3233" s="112"/>
      <c r="C3233" s="112"/>
      <c r="D3233" s="112"/>
      <c r="E3233" s="113"/>
      <c r="F3233" s="114"/>
    </row>
    <row r="3234" spans="2:6" s="5" customFormat="1">
      <c r="B3234" s="112"/>
      <c r="C3234" s="112"/>
      <c r="D3234" s="112"/>
      <c r="E3234" s="113"/>
      <c r="F3234" s="114"/>
    </row>
    <row r="3235" spans="2:6" s="5" customFormat="1">
      <c r="B3235" s="112"/>
      <c r="C3235" s="112"/>
      <c r="D3235" s="112"/>
      <c r="E3235" s="113"/>
      <c r="F3235" s="114"/>
    </row>
    <row r="3236" spans="2:6" s="5" customFormat="1">
      <c r="B3236" s="112"/>
      <c r="C3236" s="112"/>
      <c r="D3236" s="112"/>
      <c r="E3236" s="113"/>
      <c r="F3236" s="114"/>
    </row>
    <row r="3237" spans="2:6" s="5" customFormat="1">
      <c r="B3237" s="112"/>
      <c r="C3237" s="112"/>
      <c r="D3237" s="112"/>
      <c r="E3237" s="113"/>
      <c r="F3237" s="114"/>
    </row>
    <row r="3238" spans="2:6" s="5" customFormat="1">
      <c r="B3238" s="112"/>
      <c r="C3238" s="112"/>
      <c r="D3238" s="112"/>
      <c r="E3238" s="113"/>
      <c r="F3238" s="114"/>
    </row>
    <row r="3239" spans="2:6" s="5" customFormat="1">
      <c r="B3239" s="112"/>
      <c r="C3239" s="112"/>
      <c r="D3239" s="112"/>
      <c r="E3239" s="113"/>
      <c r="F3239" s="114"/>
    </row>
    <row r="3240" spans="2:6" s="5" customFormat="1">
      <c r="B3240" s="112"/>
      <c r="C3240" s="112"/>
      <c r="D3240" s="112"/>
      <c r="E3240" s="113"/>
      <c r="F3240" s="114"/>
    </row>
    <row r="3241" spans="2:6" s="5" customFormat="1">
      <c r="B3241" s="112"/>
      <c r="C3241" s="112"/>
      <c r="D3241" s="112"/>
      <c r="E3241" s="113"/>
      <c r="F3241" s="114"/>
    </row>
    <row r="3242" spans="2:6" s="5" customFormat="1">
      <c r="B3242" s="112"/>
      <c r="C3242" s="112"/>
      <c r="D3242" s="112"/>
      <c r="E3242" s="113"/>
      <c r="F3242" s="114"/>
    </row>
    <row r="3243" spans="2:6" s="5" customFormat="1">
      <c r="B3243" s="112"/>
      <c r="C3243" s="112"/>
      <c r="D3243" s="112"/>
      <c r="E3243" s="113"/>
      <c r="F3243" s="114"/>
    </row>
    <row r="3244" spans="2:6" s="5" customFormat="1">
      <c r="B3244" s="112"/>
      <c r="C3244" s="112"/>
      <c r="D3244" s="112"/>
      <c r="E3244" s="113"/>
      <c r="F3244" s="114"/>
    </row>
    <row r="3245" spans="2:6" s="5" customFormat="1">
      <c r="B3245" s="112"/>
      <c r="C3245" s="112"/>
      <c r="D3245" s="112"/>
      <c r="E3245" s="113"/>
      <c r="F3245" s="114"/>
    </row>
    <row r="3246" spans="2:6" s="5" customFormat="1">
      <c r="B3246" s="112"/>
      <c r="C3246" s="112"/>
      <c r="D3246" s="112"/>
      <c r="E3246" s="113"/>
      <c r="F3246" s="114"/>
    </row>
    <row r="3247" spans="2:6" s="5" customFormat="1">
      <c r="B3247" s="112"/>
      <c r="C3247" s="112"/>
      <c r="D3247" s="112"/>
      <c r="E3247" s="113"/>
      <c r="F3247" s="114"/>
    </row>
    <row r="3248" spans="2:6" s="5" customFormat="1">
      <c r="B3248" s="112"/>
      <c r="C3248" s="112"/>
      <c r="D3248" s="112"/>
      <c r="E3248" s="113"/>
      <c r="F3248" s="114"/>
    </row>
    <row r="3249" spans="2:6" s="5" customFormat="1">
      <c r="B3249" s="112"/>
      <c r="C3249" s="112"/>
      <c r="D3249" s="112"/>
      <c r="E3249" s="113"/>
      <c r="F3249" s="114"/>
    </row>
    <row r="3250" spans="2:6" s="5" customFormat="1">
      <c r="B3250" s="112"/>
      <c r="C3250" s="112"/>
      <c r="D3250" s="112"/>
      <c r="E3250" s="113"/>
      <c r="F3250" s="114"/>
    </row>
    <row r="3251" spans="2:6" s="5" customFormat="1">
      <c r="B3251" s="112"/>
      <c r="C3251" s="112"/>
      <c r="D3251" s="112"/>
      <c r="E3251" s="113"/>
      <c r="F3251" s="114"/>
    </row>
    <row r="3252" spans="2:6" s="5" customFormat="1">
      <c r="B3252" s="112"/>
      <c r="C3252" s="112"/>
      <c r="D3252" s="112"/>
      <c r="E3252" s="113"/>
      <c r="F3252" s="114"/>
    </row>
    <row r="3253" spans="2:6" s="5" customFormat="1">
      <c r="B3253" s="112"/>
      <c r="C3253" s="112"/>
      <c r="D3253" s="112"/>
      <c r="E3253" s="113"/>
      <c r="F3253" s="114"/>
    </row>
    <row r="3254" spans="2:6" s="5" customFormat="1">
      <c r="B3254" s="112"/>
      <c r="C3254" s="112"/>
      <c r="D3254" s="112"/>
      <c r="E3254" s="113"/>
      <c r="F3254" s="114"/>
    </row>
    <row r="3255" spans="2:6" s="5" customFormat="1">
      <c r="B3255" s="112"/>
      <c r="C3255" s="112"/>
      <c r="D3255" s="112"/>
      <c r="E3255" s="113"/>
      <c r="F3255" s="114"/>
    </row>
    <row r="3256" spans="2:6" s="5" customFormat="1">
      <c r="B3256" s="112"/>
      <c r="C3256" s="112"/>
      <c r="D3256" s="112"/>
      <c r="E3256" s="113"/>
      <c r="F3256" s="114"/>
    </row>
    <row r="3257" spans="2:6" s="5" customFormat="1">
      <c r="B3257" s="112"/>
      <c r="C3257" s="112"/>
      <c r="D3257" s="112"/>
      <c r="E3257" s="113"/>
      <c r="F3257" s="114"/>
    </row>
    <row r="3258" spans="2:6" s="5" customFormat="1">
      <c r="B3258" s="112"/>
      <c r="C3258" s="112"/>
      <c r="D3258" s="112"/>
      <c r="E3258" s="113"/>
      <c r="F3258" s="114"/>
    </row>
    <row r="3259" spans="2:6" s="5" customFormat="1">
      <c r="B3259" s="112"/>
      <c r="C3259" s="112"/>
      <c r="D3259" s="112"/>
      <c r="E3259" s="113"/>
      <c r="F3259" s="114"/>
    </row>
    <row r="3260" spans="2:6" s="5" customFormat="1">
      <c r="B3260" s="112"/>
      <c r="C3260" s="112"/>
      <c r="D3260" s="112"/>
      <c r="E3260" s="113"/>
      <c r="F3260" s="114"/>
    </row>
    <row r="3261" spans="2:6" s="5" customFormat="1">
      <c r="B3261" s="112"/>
      <c r="C3261" s="112"/>
      <c r="D3261" s="112"/>
      <c r="E3261" s="113"/>
      <c r="F3261" s="114"/>
    </row>
    <row r="3262" spans="2:6" s="5" customFormat="1">
      <c r="B3262" s="112"/>
      <c r="C3262" s="112"/>
      <c r="D3262" s="112"/>
      <c r="E3262" s="113"/>
      <c r="F3262" s="114"/>
    </row>
    <row r="3263" spans="2:6" s="5" customFormat="1">
      <c r="B3263" s="112"/>
      <c r="C3263" s="112"/>
      <c r="D3263" s="112"/>
      <c r="E3263" s="113"/>
      <c r="F3263" s="114"/>
    </row>
    <row r="3264" spans="2:6" s="5" customFormat="1">
      <c r="B3264" s="112"/>
      <c r="C3264" s="112"/>
      <c r="D3264" s="112"/>
      <c r="E3264" s="113"/>
      <c r="F3264" s="114"/>
    </row>
    <row r="3265" spans="2:6" s="5" customFormat="1">
      <c r="B3265" s="112"/>
      <c r="C3265" s="112"/>
      <c r="D3265" s="112"/>
      <c r="E3265" s="113"/>
      <c r="F3265" s="114"/>
    </row>
    <row r="3266" spans="2:6" s="5" customFormat="1">
      <c r="B3266" s="112"/>
      <c r="C3266" s="112"/>
      <c r="D3266" s="112"/>
      <c r="E3266" s="113"/>
      <c r="F3266" s="114"/>
    </row>
    <row r="3267" spans="2:6" s="5" customFormat="1">
      <c r="B3267" s="112"/>
      <c r="C3267" s="112"/>
      <c r="D3267" s="112"/>
      <c r="E3267" s="113"/>
      <c r="F3267" s="114"/>
    </row>
    <row r="3268" spans="2:6" s="5" customFormat="1">
      <c r="B3268" s="112"/>
      <c r="C3268" s="112"/>
      <c r="D3268" s="112"/>
      <c r="E3268" s="113"/>
      <c r="F3268" s="114"/>
    </row>
    <row r="3269" spans="2:6" s="5" customFormat="1">
      <c r="B3269" s="112"/>
      <c r="C3269" s="112"/>
      <c r="D3269" s="112"/>
      <c r="E3269" s="113"/>
      <c r="F3269" s="114"/>
    </row>
    <row r="3270" spans="2:6" s="5" customFormat="1">
      <c r="B3270" s="112"/>
      <c r="C3270" s="112"/>
      <c r="D3270" s="112"/>
      <c r="E3270" s="113"/>
      <c r="F3270" s="114"/>
    </row>
    <row r="3271" spans="2:6" s="5" customFormat="1">
      <c r="B3271" s="112"/>
      <c r="C3271" s="112"/>
      <c r="D3271" s="112"/>
      <c r="E3271" s="113"/>
      <c r="F3271" s="114"/>
    </row>
    <row r="3272" spans="2:6" s="5" customFormat="1">
      <c r="B3272" s="112"/>
      <c r="C3272" s="112"/>
      <c r="D3272" s="112"/>
      <c r="E3272" s="113"/>
      <c r="F3272" s="114"/>
    </row>
    <row r="3273" spans="2:6" s="5" customFormat="1">
      <c r="B3273" s="112"/>
      <c r="C3273" s="112"/>
      <c r="D3273" s="112"/>
      <c r="E3273" s="113"/>
      <c r="F3273" s="114"/>
    </row>
    <row r="3274" spans="2:6" s="5" customFormat="1">
      <c r="B3274" s="112"/>
      <c r="C3274" s="112"/>
      <c r="D3274" s="112"/>
      <c r="E3274" s="113"/>
      <c r="F3274" s="114"/>
    </row>
    <row r="3275" spans="2:6" s="5" customFormat="1">
      <c r="B3275" s="112"/>
      <c r="C3275" s="112"/>
      <c r="D3275" s="112"/>
      <c r="E3275" s="113"/>
      <c r="F3275" s="114"/>
    </row>
    <row r="3276" spans="2:6" s="5" customFormat="1">
      <c r="B3276" s="112"/>
      <c r="C3276" s="112"/>
      <c r="D3276" s="112"/>
      <c r="E3276" s="113"/>
      <c r="F3276" s="114"/>
    </row>
    <row r="3277" spans="2:6" s="5" customFormat="1">
      <c r="B3277" s="112"/>
      <c r="C3277" s="112"/>
      <c r="D3277" s="112"/>
      <c r="E3277" s="113"/>
      <c r="F3277" s="114"/>
    </row>
    <row r="3278" spans="2:6" s="5" customFormat="1">
      <c r="B3278" s="112"/>
      <c r="C3278" s="112"/>
      <c r="D3278" s="112"/>
      <c r="E3278" s="113"/>
      <c r="F3278" s="114"/>
    </row>
    <row r="3279" spans="2:6" s="5" customFormat="1">
      <c r="B3279" s="112"/>
      <c r="C3279" s="112"/>
      <c r="D3279" s="112"/>
      <c r="E3279" s="113"/>
      <c r="F3279" s="114"/>
    </row>
    <row r="3280" spans="2:6" s="5" customFormat="1">
      <c r="B3280" s="112"/>
      <c r="C3280" s="112"/>
      <c r="D3280" s="112"/>
      <c r="E3280" s="113"/>
      <c r="F3280" s="114"/>
    </row>
    <row r="3281" spans="2:6" s="5" customFormat="1">
      <c r="B3281" s="112"/>
      <c r="C3281" s="112"/>
      <c r="D3281" s="112"/>
      <c r="E3281" s="113"/>
      <c r="F3281" s="114"/>
    </row>
    <row r="3282" spans="2:6" s="5" customFormat="1">
      <c r="B3282" s="112"/>
      <c r="C3282" s="112"/>
      <c r="D3282" s="112"/>
      <c r="E3282" s="113"/>
      <c r="F3282" s="114"/>
    </row>
    <row r="3283" spans="2:6" s="5" customFormat="1">
      <c r="B3283" s="112"/>
      <c r="C3283" s="112"/>
      <c r="D3283" s="112"/>
      <c r="E3283" s="113"/>
      <c r="F3283" s="114"/>
    </row>
    <row r="3284" spans="2:6" s="5" customFormat="1">
      <c r="B3284" s="112"/>
      <c r="C3284" s="112"/>
      <c r="D3284" s="112"/>
      <c r="E3284" s="113"/>
      <c r="F3284" s="114"/>
    </row>
    <row r="3285" spans="2:6" s="5" customFormat="1">
      <c r="B3285" s="112"/>
      <c r="C3285" s="112"/>
      <c r="D3285" s="112"/>
      <c r="E3285" s="113"/>
      <c r="F3285" s="114"/>
    </row>
    <row r="3286" spans="2:6" s="5" customFormat="1">
      <c r="B3286" s="112"/>
      <c r="C3286" s="112"/>
      <c r="D3286" s="112"/>
      <c r="E3286" s="113"/>
      <c r="F3286" s="114"/>
    </row>
    <row r="3287" spans="2:6" s="5" customFormat="1">
      <c r="B3287" s="112"/>
      <c r="C3287" s="112"/>
      <c r="D3287" s="112"/>
      <c r="E3287" s="113"/>
      <c r="F3287" s="114"/>
    </row>
    <row r="3288" spans="2:6" s="5" customFormat="1">
      <c r="B3288" s="112"/>
      <c r="C3288" s="112"/>
      <c r="D3288" s="112"/>
      <c r="E3288" s="113"/>
      <c r="F3288" s="114"/>
    </row>
    <row r="3289" spans="2:6" s="5" customFormat="1">
      <c r="B3289" s="112"/>
      <c r="C3289" s="112"/>
      <c r="D3289" s="112"/>
      <c r="E3289" s="113"/>
      <c r="F3289" s="114"/>
    </row>
    <row r="3290" spans="2:6" s="5" customFormat="1">
      <c r="B3290" s="112"/>
      <c r="C3290" s="112"/>
      <c r="D3290" s="112"/>
      <c r="E3290" s="113"/>
      <c r="F3290" s="114"/>
    </row>
    <row r="3291" spans="2:6" s="5" customFormat="1">
      <c r="B3291" s="112"/>
      <c r="C3291" s="112"/>
      <c r="D3291" s="112"/>
      <c r="E3291" s="113"/>
      <c r="F3291" s="114"/>
    </row>
    <row r="3292" spans="2:6" s="5" customFormat="1">
      <c r="B3292" s="112"/>
      <c r="C3292" s="112"/>
      <c r="D3292" s="112"/>
      <c r="E3292" s="113"/>
      <c r="F3292" s="114"/>
    </row>
    <row r="3293" spans="2:6" s="5" customFormat="1">
      <c r="B3293" s="112"/>
      <c r="C3293" s="112"/>
      <c r="D3293" s="112"/>
      <c r="E3293" s="113"/>
      <c r="F3293" s="114"/>
    </row>
    <row r="3294" spans="2:6" s="5" customFormat="1">
      <c r="B3294" s="112"/>
      <c r="C3294" s="112"/>
      <c r="D3294" s="112"/>
      <c r="E3294" s="113"/>
      <c r="F3294" s="114"/>
    </row>
    <row r="3295" spans="2:6" s="5" customFormat="1">
      <c r="B3295" s="112"/>
      <c r="C3295" s="112"/>
      <c r="D3295" s="112"/>
      <c r="E3295" s="113"/>
      <c r="F3295" s="114"/>
    </row>
    <row r="3296" spans="2:6" s="5" customFormat="1">
      <c r="B3296" s="112"/>
      <c r="C3296" s="112"/>
      <c r="D3296" s="112"/>
      <c r="E3296" s="113"/>
      <c r="F3296" s="114"/>
    </row>
    <row r="3297" spans="2:6" s="5" customFormat="1">
      <c r="B3297" s="112"/>
      <c r="C3297" s="112"/>
      <c r="D3297" s="112"/>
      <c r="E3297" s="113"/>
      <c r="F3297" s="114"/>
    </row>
    <row r="3298" spans="2:6" s="5" customFormat="1">
      <c r="B3298" s="112"/>
      <c r="C3298" s="112"/>
      <c r="D3298" s="112"/>
      <c r="E3298" s="113"/>
      <c r="F3298" s="114"/>
    </row>
    <row r="3299" spans="2:6" s="5" customFormat="1">
      <c r="B3299" s="112"/>
      <c r="C3299" s="112"/>
      <c r="D3299" s="112"/>
      <c r="E3299" s="113"/>
      <c r="F3299" s="114"/>
    </row>
    <row r="3300" spans="2:6" s="5" customFormat="1">
      <c r="B3300" s="112"/>
      <c r="C3300" s="112"/>
      <c r="D3300" s="112"/>
      <c r="E3300" s="113"/>
      <c r="F3300" s="114"/>
    </row>
    <row r="3301" spans="2:6" s="5" customFormat="1">
      <c r="B3301" s="112"/>
      <c r="C3301" s="112"/>
      <c r="D3301" s="112"/>
      <c r="E3301" s="113"/>
      <c r="F3301" s="114"/>
    </row>
    <row r="3302" spans="2:6" s="5" customFormat="1">
      <c r="B3302" s="112"/>
      <c r="C3302" s="112"/>
      <c r="D3302" s="112"/>
      <c r="E3302" s="113"/>
      <c r="F3302" s="114"/>
    </row>
    <row r="3303" spans="2:6" s="5" customFormat="1">
      <c r="B3303" s="112"/>
      <c r="C3303" s="112"/>
      <c r="D3303" s="112"/>
      <c r="E3303" s="113"/>
      <c r="F3303" s="114"/>
    </row>
    <row r="3304" spans="2:6" s="5" customFormat="1">
      <c r="B3304" s="112"/>
      <c r="C3304" s="112"/>
      <c r="D3304" s="112"/>
      <c r="E3304" s="113"/>
      <c r="F3304" s="114"/>
    </row>
    <row r="3305" spans="2:6" s="5" customFormat="1">
      <c r="B3305" s="112"/>
      <c r="C3305" s="112"/>
      <c r="D3305" s="112"/>
      <c r="E3305" s="113"/>
      <c r="F3305" s="114"/>
    </row>
    <row r="3306" spans="2:6" s="5" customFormat="1">
      <c r="B3306" s="112"/>
      <c r="C3306" s="112"/>
      <c r="D3306" s="112"/>
      <c r="E3306" s="113"/>
      <c r="F3306" s="114"/>
    </row>
    <row r="3307" spans="2:6" s="5" customFormat="1">
      <c r="B3307" s="112"/>
      <c r="C3307" s="112"/>
      <c r="D3307" s="112"/>
      <c r="E3307" s="113"/>
      <c r="F3307" s="114"/>
    </row>
    <row r="3308" spans="2:6" s="5" customFormat="1">
      <c r="B3308" s="112"/>
      <c r="C3308" s="112"/>
      <c r="D3308" s="112"/>
      <c r="E3308" s="113"/>
      <c r="F3308" s="114"/>
    </row>
    <row r="3309" spans="2:6" s="5" customFormat="1">
      <c r="B3309" s="112"/>
      <c r="C3309" s="112"/>
      <c r="D3309" s="112"/>
      <c r="E3309" s="113"/>
      <c r="F3309" s="114"/>
    </row>
    <row r="3310" spans="2:6" s="5" customFormat="1">
      <c r="B3310" s="112"/>
      <c r="C3310" s="112"/>
      <c r="D3310" s="112"/>
      <c r="E3310" s="113"/>
      <c r="F3310" s="114"/>
    </row>
    <row r="3311" spans="2:6" s="5" customFormat="1">
      <c r="B3311" s="112"/>
      <c r="C3311" s="112"/>
      <c r="D3311" s="112"/>
      <c r="E3311" s="113"/>
      <c r="F3311" s="114"/>
    </row>
    <row r="3312" spans="2:6" s="5" customFormat="1">
      <c r="B3312" s="112"/>
      <c r="C3312" s="112"/>
      <c r="D3312" s="112"/>
      <c r="E3312" s="113"/>
      <c r="F3312" s="114"/>
    </row>
    <row r="3313" spans="2:6" s="5" customFormat="1">
      <c r="B3313" s="112"/>
      <c r="C3313" s="112"/>
      <c r="D3313" s="112"/>
      <c r="E3313" s="113"/>
      <c r="F3313" s="114"/>
    </row>
    <row r="3314" spans="2:6" s="5" customFormat="1">
      <c r="B3314" s="112"/>
      <c r="C3314" s="112"/>
      <c r="D3314" s="112"/>
      <c r="E3314" s="113"/>
      <c r="F3314" s="114"/>
    </row>
    <row r="3315" spans="2:6" s="5" customFormat="1">
      <c r="B3315" s="112"/>
      <c r="C3315" s="112"/>
      <c r="D3315" s="112"/>
      <c r="E3315" s="113"/>
      <c r="F3315" s="114"/>
    </row>
    <row r="3316" spans="2:6" s="5" customFormat="1">
      <c r="B3316" s="112"/>
      <c r="C3316" s="112"/>
      <c r="D3316" s="112"/>
      <c r="E3316" s="113"/>
      <c r="F3316" s="114"/>
    </row>
    <row r="3317" spans="2:6" s="5" customFormat="1">
      <c r="B3317" s="112"/>
      <c r="C3317" s="112"/>
      <c r="D3317" s="112"/>
      <c r="E3317" s="113"/>
      <c r="F3317" s="114"/>
    </row>
    <row r="3318" spans="2:6" s="5" customFormat="1">
      <c r="B3318" s="112"/>
      <c r="C3318" s="112"/>
      <c r="D3318" s="112"/>
      <c r="E3318" s="113"/>
      <c r="F3318" s="114"/>
    </row>
    <row r="3319" spans="2:6" s="5" customFormat="1">
      <c r="B3319" s="112"/>
      <c r="C3319" s="112"/>
      <c r="D3319" s="112"/>
      <c r="E3319" s="113"/>
      <c r="F3319" s="114"/>
    </row>
    <row r="3320" spans="2:6" s="5" customFormat="1">
      <c r="B3320" s="112"/>
      <c r="C3320" s="112"/>
      <c r="D3320" s="112"/>
      <c r="E3320" s="113"/>
      <c r="F3320" s="114"/>
    </row>
    <row r="3321" spans="2:6" s="5" customFormat="1">
      <c r="B3321" s="112"/>
      <c r="C3321" s="112"/>
      <c r="D3321" s="112"/>
      <c r="E3321" s="113"/>
      <c r="F3321" s="114"/>
    </row>
    <row r="3322" spans="2:6" s="5" customFormat="1">
      <c r="B3322" s="112"/>
      <c r="C3322" s="112"/>
      <c r="D3322" s="112"/>
      <c r="E3322" s="113"/>
      <c r="F3322" s="114"/>
    </row>
    <row r="3323" spans="2:6" s="5" customFormat="1">
      <c r="B3323" s="112"/>
      <c r="C3323" s="112"/>
      <c r="D3323" s="112"/>
      <c r="E3323" s="113"/>
      <c r="F3323" s="114"/>
    </row>
    <row r="3324" spans="2:6" s="5" customFormat="1">
      <c r="B3324" s="112"/>
      <c r="C3324" s="112"/>
      <c r="D3324" s="112"/>
      <c r="E3324" s="113"/>
      <c r="F3324" s="114"/>
    </row>
    <row r="3325" spans="2:6" s="5" customFormat="1">
      <c r="B3325" s="112"/>
      <c r="C3325" s="112"/>
      <c r="D3325" s="112"/>
      <c r="E3325" s="113"/>
      <c r="F3325" s="114"/>
    </row>
    <row r="3326" spans="2:6" s="5" customFormat="1">
      <c r="B3326" s="112"/>
      <c r="C3326" s="112"/>
      <c r="D3326" s="112"/>
      <c r="E3326" s="113"/>
      <c r="F3326" s="114"/>
    </row>
    <row r="3327" spans="2:6" s="5" customFormat="1">
      <c r="B3327" s="112"/>
      <c r="C3327" s="112"/>
      <c r="D3327" s="112"/>
      <c r="E3327" s="113"/>
      <c r="F3327" s="114"/>
    </row>
    <row r="3328" spans="2:6" s="5" customFormat="1">
      <c r="B3328" s="112"/>
      <c r="C3328" s="112"/>
      <c r="D3328" s="112"/>
      <c r="E3328" s="113"/>
      <c r="F3328" s="114"/>
    </row>
    <row r="3329" spans="2:6" s="5" customFormat="1">
      <c r="B3329" s="112"/>
      <c r="C3329" s="112"/>
      <c r="D3329" s="112"/>
      <c r="E3329" s="113"/>
      <c r="F3329" s="114"/>
    </row>
    <row r="3330" spans="2:6" s="5" customFormat="1">
      <c r="B3330" s="112"/>
      <c r="C3330" s="112"/>
      <c r="D3330" s="112"/>
      <c r="E3330" s="113"/>
      <c r="F3330" s="114"/>
    </row>
    <row r="3331" spans="2:6" s="5" customFormat="1">
      <c r="B3331" s="112"/>
      <c r="C3331" s="112"/>
      <c r="D3331" s="112"/>
      <c r="E3331" s="113"/>
      <c r="F3331" s="114"/>
    </row>
    <row r="3332" spans="2:6" s="5" customFormat="1">
      <c r="B3332" s="112"/>
      <c r="C3332" s="112"/>
      <c r="D3332" s="112"/>
      <c r="E3332" s="113"/>
      <c r="F3332" s="114"/>
    </row>
    <row r="3333" spans="2:6" s="5" customFormat="1">
      <c r="B3333" s="112"/>
      <c r="C3333" s="112"/>
      <c r="D3333" s="112"/>
      <c r="E3333" s="113"/>
      <c r="F3333" s="114"/>
    </row>
    <row r="3334" spans="2:6" s="5" customFormat="1">
      <c r="B3334" s="112"/>
      <c r="C3334" s="112"/>
      <c r="D3334" s="112"/>
      <c r="E3334" s="113"/>
      <c r="F3334" s="114"/>
    </row>
    <row r="3335" spans="2:6" s="5" customFormat="1">
      <c r="B3335" s="112"/>
      <c r="C3335" s="112"/>
      <c r="D3335" s="112"/>
      <c r="E3335" s="113"/>
      <c r="F3335" s="114"/>
    </row>
    <row r="3336" spans="2:6" s="5" customFormat="1">
      <c r="B3336" s="112"/>
      <c r="C3336" s="112"/>
      <c r="D3336" s="112"/>
      <c r="E3336" s="113"/>
      <c r="F3336" s="114"/>
    </row>
    <row r="3337" spans="2:6" s="5" customFormat="1">
      <c r="B3337" s="112"/>
      <c r="C3337" s="112"/>
      <c r="D3337" s="112"/>
      <c r="E3337" s="113"/>
      <c r="F3337" s="114"/>
    </row>
    <row r="3338" spans="2:6" s="5" customFormat="1">
      <c r="B3338" s="112"/>
      <c r="C3338" s="112"/>
      <c r="D3338" s="112"/>
      <c r="E3338" s="113"/>
      <c r="F3338" s="114"/>
    </row>
    <row r="3339" spans="2:6" s="5" customFormat="1">
      <c r="B3339" s="112"/>
      <c r="C3339" s="112"/>
      <c r="D3339" s="112"/>
      <c r="E3339" s="113"/>
      <c r="F3339" s="114"/>
    </row>
    <row r="3340" spans="2:6" s="5" customFormat="1">
      <c r="B3340" s="112"/>
      <c r="C3340" s="112"/>
      <c r="D3340" s="112"/>
      <c r="E3340" s="113"/>
      <c r="F3340" s="114"/>
    </row>
    <row r="3341" spans="2:6" s="5" customFormat="1">
      <c r="B3341" s="112"/>
      <c r="C3341" s="112"/>
      <c r="D3341" s="112"/>
      <c r="E3341" s="113"/>
      <c r="F3341" s="114"/>
    </row>
    <row r="3342" spans="2:6" s="5" customFormat="1">
      <c r="B3342" s="112"/>
      <c r="C3342" s="112"/>
      <c r="D3342" s="112"/>
      <c r="E3342" s="113"/>
      <c r="F3342" s="114"/>
    </row>
    <row r="3343" spans="2:6" s="5" customFormat="1">
      <c r="B3343" s="112"/>
      <c r="C3343" s="112"/>
      <c r="D3343" s="112"/>
      <c r="E3343" s="113"/>
      <c r="F3343" s="114"/>
    </row>
    <row r="3344" spans="2:6" s="5" customFormat="1">
      <c r="B3344" s="112"/>
      <c r="C3344" s="112"/>
      <c r="D3344" s="112"/>
      <c r="E3344" s="113"/>
      <c r="F3344" s="114"/>
    </row>
    <row r="3345" spans="2:6" s="5" customFormat="1">
      <c r="B3345" s="112"/>
      <c r="C3345" s="112"/>
      <c r="D3345" s="112"/>
      <c r="E3345" s="113"/>
      <c r="F3345" s="114"/>
    </row>
    <row r="3346" spans="2:6" s="5" customFormat="1">
      <c r="B3346" s="112"/>
      <c r="C3346" s="112"/>
      <c r="D3346" s="112"/>
      <c r="E3346" s="113"/>
      <c r="F3346" s="114"/>
    </row>
    <row r="3347" spans="2:6" s="5" customFormat="1">
      <c r="B3347" s="112"/>
      <c r="C3347" s="112"/>
      <c r="D3347" s="112"/>
      <c r="E3347" s="113"/>
      <c r="F3347" s="114"/>
    </row>
    <row r="3348" spans="2:6" s="5" customFormat="1">
      <c r="B3348" s="112"/>
      <c r="C3348" s="112"/>
      <c r="D3348" s="112"/>
      <c r="E3348" s="113"/>
      <c r="F3348" s="114"/>
    </row>
    <row r="3349" spans="2:6" s="5" customFormat="1">
      <c r="B3349" s="112"/>
      <c r="C3349" s="112"/>
      <c r="D3349" s="112"/>
      <c r="E3349" s="113"/>
      <c r="F3349" s="114"/>
    </row>
    <row r="3350" spans="2:6" s="5" customFormat="1">
      <c r="B3350" s="112"/>
      <c r="C3350" s="112"/>
      <c r="D3350" s="112"/>
      <c r="E3350" s="113"/>
      <c r="F3350" s="114"/>
    </row>
    <row r="3351" spans="2:6" s="5" customFormat="1">
      <c r="B3351" s="112"/>
      <c r="C3351" s="112"/>
      <c r="D3351" s="112"/>
      <c r="E3351" s="113"/>
      <c r="F3351" s="114"/>
    </row>
    <row r="3352" spans="2:6" s="5" customFormat="1">
      <c r="B3352" s="112"/>
      <c r="C3352" s="112"/>
      <c r="D3352" s="112"/>
      <c r="E3352" s="113"/>
      <c r="F3352" s="114"/>
    </row>
    <row r="3353" spans="2:6" s="5" customFormat="1">
      <c r="B3353" s="112"/>
      <c r="C3353" s="112"/>
      <c r="D3353" s="112"/>
      <c r="E3353" s="113"/>
      <c r="F3353" s="114"/>
    </row>
    <row r="3354" spans="2:6" s="5" customFormat="1">
      <c r="B3354" s="112"/>
      <c r="C3354" s="112"/>
      <c r="D3354" s="112"/>
      <c r="E3354" s="113"/>
      <c r="F3354" s="114"/>
    </row>
    <row r="3355" spans="2:6" s="5" customFormat="1">
      <c r="B3355" s="112"/>
      <c r="C3355" s="112"/>
      <c r="D3355" s="112"/>
      <c r="E3355" s="113"/>
      <c r="F3355" s="114"/>
    </row>
    <row r="3356" spans="2:6" s="5" customFormat="1">
      <c r="B3356" s="112"/>
      <c r="C3356" s="112"/>
      <c r="D3356" s="112"/>
      <c r="E3356" s="113"/>
      <c r="F3356" s="114"/>
    </row>
    <row r="3357" spans="2:6" s="5" customFormat="1">
      <c r="B3357" s="112"/>
      <c r="C3357" s="112"/>
      <c r="D3357" s="112"/>
      <c r="E3357" s="113"/>
      <c r="F3357" s="114"/>
    </row>
    <row r="3358" spans="2:6" s="5" customFormat="1">
      <c r="B3358" s="112"/>
      <c r="C3358" s="112"/>
      <c r="D3358" s="112"/>
      <c r="E3358" s="113"/>
      <c r="F3358" s="114"/>
    </row>
    <row r="3359" spans="2:6" s="5" customFormat="1">
      <c r="B3359" s="112"/>
      <c r="C3359" s="112"/>
      <c r="D3359" s="112"/>
      <c r="E3359" s="113"/>
      <c r="F3359" s="114"/>
    </row>
    <row r="3360" spans="2:6" s="5" customFormat="1">
      <c r="B3360" s="112"/>
      <c r="C3360" s="112"/>
      <c r="D3360" s="112"/>
      <c r="E3360" s="113"/>
      <c r="F3360" s="114"/>
    </row>
    <row r="3361" spans="2:6" s="5" customFormat="1">
      <c r="B3361" s="112"/>
      <c r="C3361" s="112"/>
      <c r="D3361" s="112"/>
      <c r="E3361" s="113"/>
      <c r="F3361" s="114"/>
    </row>
    <row r="3362" spans="2:6" s="5" customFormat="1">
      <c r="B3362" s="112"/>
      <c r="C3362" s="112"/>
      <c r="D3362" s="112"/>
      <c r="E3362" s="113"/>
      <c r="F3362" s="114"/>
    </row>
    <row r="3363" spans="2:6" s="5" customFormat="1">
      <c r="B3363" s="112"/>
      <c r="C3363" s="112"/>
      <c r="D3363" s="112"/>
      <c r="E3363" s="113"/>
      <c r="F3363" s="114"/>
    </row>
    <row r="3364" spans="2:6" s="5" customFormat="1">
      <c r="B3364" s="112"/>
      <c r="C3364" s="112"/>
      <c r="D3364" s="112"/>
      <c r="E3364" s="113"/>
      <c r="F3364" s="114"/>
    </row>
    <row r="3365" spans="2:6" s="5" customFormat="1">
      <c r="B3365" s="112"/>
      <c r="C3365" s="112"/>
      <c r="D3365" s="112"/>
      <c r="E3365" s="113"/>
      <c r="F3365" s="114"/>
    </row>
    <row r="3366" spans="2:6" s="5" customFormat="1">
      <c r="B3366" s="112"/>
      <c r="C3366" s="112"/>
      <c r="D3366" s="112"/>
      <c r="E3366" s="113"/>
      <c r="F3366" s="114"/>
    </row>
    <row r="3367" spans="2:6" s="5" customFormat="1">
      <c r="B3367" s="112"/>
      <c r="C3367" s="112"/>
      <c r="D3367" s="112"/>
      <c r="E3367" s="113"/>
      <c r="F3367" s="114"/>
    </row>
    <row r="3368" spans="2:6" s="5" customFormat="1">
      <c r="B3368" s="112"/>
      <c r="C3368" s="112"/>
      <c r="D3368" s="112"/>
      <c r="E3368" s="113"/>
      <c r="F3368" s="114"/>
    </row>
    <row r="3369" spans="2:6" s="5" customFormat="1">
      <c r="B3369" s="112"/>
      <c r="C3369" s="112"/>
      <c r="D3369" s="112"/>
      <c r="E3369" s="113"/>
      <c r="F3369" s="114"/>
    </row>
    <row r="3370" spans="2:6" s="5" customFormat="1">
      <c r="B3370" s="112"/>
      <c r="C3370" s="112"/>
      <c r="D3370" s="112"/>
      <c r="E3370" s="113"/>
      <c r="F3370" s="114"/>
    </row>
    <row r="3371" spans="2:6" s="5" customFormat="1">
      <c r="B3371" s="112"/>
      <c r="C3371" s="112"/>
      <c r="D3371" s="112"/>
      <c r="E3371" s="113"/>
      <c r="F3371" s="114"/>
    </row>
    <row r="3372" spans="2:6" s="5" customFormat="1">
      <c r="B3372" s="112"/>
      <c r="C3372" s="112"/>
      <c r="D3372" s="112"/>
      <c r="E3372" s="113"/>
      <c r="F3372" s="114"/>
    </row>
    <row r="3373" spans="2:6" s="5" customFormat="1">
      <c r="B3373" s="112"/>
      <c r="C3373" s="112"/>
      <c r="D3373" s="112"/>
      <c r="E3373" s="113"/>
      <c r="F3373" s="114"/>
    </row>
    <row r="3374" spans="2:6" s="5" customFormat="1">
      <c r="B3374" s="112"/>
      <c r="C3374" s="112"/>
      <c r="D3374" s="112"/>
      <c r="E3374" s="113"/>
      <c r="F3374" s="114"/>
    </row>
    <row r="3375" spans="2:6" s="5" customFormat="1">
      <c r="B3375" s="112"/>
      <c r="C3375" s="112"/>
      <c r="D3375" s="112"/>
      <c r="E3375" s="113"/>
      <c r="F3375" s="114"/>
    </row>
    <row r="3376" spans="2:6" s="5" customFormat="1">
      <c r="B3376" s="112"/>
      <c r="C3376" s="112"/>
      <c r="D3376" s="112"/>
      <c r="E3376" s="113"/>
      <c r="F3376" s="114"/>
    </row>
    <row r="3377" spans="2:6" s="5" customFormat="1">
      <c r="B3377" s="112"/>
      <c r="C3377" s="112"/>
      <c r="D3377" s="112"/>
      <c r="E3377" s="113"/>
      <c r="F3377" s="114"/>
    </row>
    <row r="3378" spans="2:6" s="5" customFormat="1">
      <c r="B3378" s="112"/>
      <c r="C3378" s="112"/>
      <c r="D3378" s="112"/>
      <c r="E3378" s="113"/>
      <c r="F3378" s="114"/>
    </row>
    <row r="3379" spans="2:6" s="5" customFormat="1">
      <c r="B3379" s="112"/>
      <c r="C3379" s="112"/>
      <c r="D3379" s="112"/>
      <c r="E3379" s="113"/>
      <c r="F3379" s="114"/>
    </row>
    <row r="3380" spans="2:6" s="5" customFormat="1">
      <c r="B3380" s="112"/>
      <c r="C3380" s="112"/>
      <c r="D3380" s="112"/>
      <c r="E3380" s="113"/>
      <c r="F3380" s="114"/>
    </row>
    <row r="3381" spans="2:6" s="5" customFormat="1">
      <c r="B3381" s="112"/>
      <c r="C3381" s="112"/>
      <c r="D3381" s="112"/>
      <c r="E3381" s="113"/>
      <c r="F3381" s="114"/>
    </row>
    <row r="3382" spans="2:6" s="5" customFormat="1">
      <c r="B3382" s="112"/>
      <c r="C3382" s="112"/>
      <c r="D3382" s="112"/>
      <c r="E3382" s="113"/>
      <c r="F3382" s="114"/>
    </row>
    <row r="3383" spans="2:6" s="5" customFormat="1">
      <c r="B3383" s="112"/>
      <c r="C3383" s="112"/>
      <c r="D3383" s="112"/>
      <c r="E3383" s="113"/>
      <c r="F3383" s="114"/>
    </row>
    <row r="3384" spans="2:6" s="5" customFormat="1">
      <c r="B3384" s="112"/>
      <c r="C3384" s="112"/>
      <c r="D3384" s="112"/>
      <c r="E3384" s="113"/>
      <c r="F3384" s="114"/>
    </row>
    <row r="3385" spans="2:6" s="5" customFormat="1">
      <c r="B3385" s="112"/>
      <c r="C3385" s="112"/>
      <c r="D3385" s="112"/>
      <c r="E3385" s="113"/>
      <c r="F3385" s="114"/>
    </row>
    <row r="3386" spans="2:6" s="5" customFormat="1">
      <c r="B3386" s="112"/>
      <c r="C3386" s="112"/>
      <c r="D3386" s="112"/>
      <c r="E3386" s="113"/>
      <c r="F3386" s="114"/>
    </row>
    <row r="3387" spans="2:6" s="5" customFormat="1">
      <c r="B3387" s="112"/>
      <c r="C3387" s="112"/>
      <c r="D3387" s="112"/>
      <c r="E3387" s="113"/>
      <c r="F3387" s="114"/>
    </row>
    <row r="3388" spans="2:6" s="5" customFormat="1">
      <c r="B3388" s="112"/>
      <c r="C3388" s="112"/>
      <c r="D3388" s="112"/>
      <c r="E3388" s="113"/>
      <c r="F3388" s="114"/>
    </row>
    <row r="3389" spans="2:6" s="5" customFormat="1">
      <c r="B3389" s="112"/>
      <c r="C3389" s="112"/>
      <c r="D3389" s="112"/>
      <c r="E3389" s="113"/>
      <c r="F3389" s="114"/>
    </row>
    <row r="3390" spans="2:6" s="5" customFormat="1">
      <c r="B3390" s="112"/>
      <c r="C3390" s="112"/>
      <c r="D3390" s="112"/>
      <c r="E3390" s="113"/>
      <c r="F3390" s="114"/>
    </row>
    <row r="3391" spans="2:6" s="5" customFormat="1">
      <c r="B3391" s="112"/>
      <c r="C3391" s="112"/>
      <c r="D3391" s="112"/>
      <c r="E3391" s="113"/>
      <c r="F3391" s="114"/>
    </row>
    <row r="3392" spans="2:6" s="5" customFormat="1">
      <c r="B3392" s="112"/>
      <c r="C3392" s="112"/>
      <c r="D3392" s="112"/>
      <c r="E3392" s="113"/>
      <c r="F3392" s="114"/>
    </row>
    <row r="3393" spans="2:6" s="5" customFormat="1">
      <c r="B3393" s="112"/>
      <c r="C3393" s="112"/>
      <c r="D3393" s="112"/>
      <c r="E3393" s="113"/>
      <c r="F3393" s="114"/>
    </row>
    <row r="3394" spans="2:6" s="5" customFormat="1">
      <c r="B3394" s="112"/>
      <c r="C3394" s="112"/>
      <c r="D3394" s="112"/>
      <c r="E3394" s="113"/>
      <c r="F3394" s="114"/>
    </row>
    <row r="3395" spans="2:6" s="5" customFormat="1">
      <c r="B3395" s="112"/>
      <c r="C3395" s="112"/>
      <c r="D3395" s="112"/>
      <c r="E3395" s="113"/>
      <c r="F3395" s="114"/>
    </row>
    <row r="3396" spans="2:6" s="5" customFormat="1">
      <c r="B3396" s="112"/>
      <c r="C3396" s="112"/>
      <c r="D3396" s="112"/>
      <c r="E3396" s="113"/>
      <c r="F3396" s="114"/>
    </row>
    <row r="3397" spans="2:6" s="5" customFormat="1">
      <c r="B3397" s="112"/>
      <c r="C3397" s="112"/>
      <c r="D3397" s="112"/>
      <c r="E3397" s="113"/>
      <c r="F3397" s="114"/>
    </row>
    <row r="3398" spans="2:6" s="5" customFormat="1">
      <c r="B3398" s="112"/>
      <c r="C3398" s="112"/>
      <c r="D3398" s="112"/>
      <c r="E3398" s="113"/>
      <c r="F3398" s="114"/>
    </row>
    <row r="3399" spans="2:6" s="5" customFormat="1">
      <c r="B3399" s="112"/>
      <c r="C3399" s="112"/>
      <c r="D3399" s="112"/>
      <c r="E3399" s="113"/>
      <c r="F3399" s="114"/>
    </row>
    <row r="3400" spans="2:6" s="5" customFormat="1">
      <c r="B3400" s="112"/>
      <c r="C3400" s="112"/>
      <c r="D3400" s="112"/>
      <c r="E3400" s="113"/>
      <c r="F3400" s="114"/>
    </row>
    <row r="3401" spans="2:6" s="5" customFormat="1">
      <c r="B3401" s="112"/>
      <c r="C3401" s="112"/>
      <c r="D3401" s="112"/>
      <c r="E3401" s="113"/>
      <c r="F3401" s="114"/>
    </row>
    <row r="3402" spans="2:6" s="5" customFormat="1">
      <c r="B3402" s="112"/>
      <c r="C3402" s="112"/>
      <c r="D3402" s="112"/>
      <c r="E3402" s="113"/>
      <c r="F3402" s="114"/>
    </row>
    <row r="3403" spans="2:6" s="5" customFormat="1">
      <c r="B3403" s="112"/>
      <c r="C3403" s="112"/>
      <c r="D3403" s="112"/>
      <c r="E3403" s="113"/>
      <c r="F3403" s="114"/>
    </row>
    <row r="3404" spans="2:6" s="5" customFormat="1">
      <c r="B3404" s="112"/>
      <c r="C3404" s="112"/>
      <c r="D3404" s="112"/>
      <c r="E3404" s="113"/>
      <c r="F3404" s="114"/>
    </row>
    <row r="3405" spans="2:6" s="5" customFormat="1">
      <c r="B3405" s="112"/>
      <c r="C3405" s="112"/>
      <c r="D3405" s="112"/>
      <c r="E3405" s="113"/>
      <c r="F3405" s="114"/>
    </row>
    <row r="3406" spans="2:6" s="5" customFormat="1">
      <c r="B3406" s="112"/>
      <c r="C3406" s="112"/>
      <c r="D3406" s="112"/>
      <c r="E3406" s="113"/>
      <c r="F3406" s="114"/>
    </row>
    <row r="3407" spans="2:6" s="5" customFormat="1">
      <c r="B3407" s="112"/>
      <c r="C3407" s="112"/>
      <c r="D3407" s="112"/>
      <c r="E3407" s="113"/>
      <c r="F3407" s="114"/>
    </row>
    <row r="3408" spans="2:6" s="5" customFormat="1">
      <c r="B3408" s="112"/>
      <c r="C3408" s="112"/>
      <c r="D3408" s="112"/>
      <c r="E3408" s="113"/>
      <c r="F3408" s="114"/>
    </row>
    <row r="3409" spans="2:6" s="5" customFormat="1">
      <c r="B3409" s="112"/>
      <c r="C3409" s="112"/>
      <c r="D3409" s="112"/>
      <c r="E3409" s="113"/>
      <c r="F3409" s="114"/>
    </row>
    <row r="3410" spans="2:6" s="5" customFormat="1">
      <c r="B3410" s="112"/>
      <c r="C3410" s="112"/>
      <c r="D3410" s="112"/>
      <c r="E3410" s="113"/>
      <c r="F3410" s="114"/>
    </row>
    <row r="3411" spans="2:6" s="5" customFormat="1">
      <c r="B3411" s="112"/>
      <c r="C3411" s="112"/>
      <c r="D3411" s="112"/>
      <c r="E3411" s="113"/>
      <c r="F3411" s="114"/>
    </row>
    <row r="3412" spans="2:6" s="5" customFormat="1">
      <c r="B3412" s="112"/>
      <c r="C3412" s="112"/>
      <c r="D3412" s="112"/>
      <c r="E3412" s="113"/>
      <c r="F3412" s="114"/>
    </row>
    <row r="3413" spans="2:6" s="5" customFormat="1">
      <c r="B3413" s="112"/>
      <c r="C3413" s="112"/>
      <c r="D3413" s="112"/>
      <c r="E3413" s="113"/>
      <c r="F3413" s="114"/>
    </row>
    <row r="3414" spans="2:6" s="5" customFormat="1">
      <c r="B3414" s="112"/>
      <c r="C3414" s="112"/>
      <c r="D3414" s="112"/>
      <c r="E3414" s="113"/>
      <c r="F3414" s="114"/>
    </row>
    <row r="3415" spans="2:6" s="5" customFormat="1">
      <c r="B3415" s="112"/>
      <c r="C3415" s="112"/>
      <c r="D3415" s="112"/>
      <c r="E3415" s="113"/>
      <c r="F3415" s="114"/>
    </row>
    <row r="3416" spans="2:6" s="5" customFormat="1">
      <c r="B3416" s="112"/>
      <c r="C3416" s="112"/>
      <c r="D3416" s="112"/>
      <c r="E3416" s="113"/>
      <c r="F3416" s="114"/>
    </row>
    <row r="3417" spans="2:6" s="5" customFormat="1">
      <c r="B3417" s="112"/>
      <c r="C3417" s="112"/>
      <c r="D3417" s="112"/>
      <c r="E3417" s="113"/>
      <c r="F3417" s="114"/>
    </row>
    <row r="3418" spans="2:6" s="5" customFormat="1">
      <c r="B3418" s="112"/>
      <c r="C3418" s="112"/>
      <c r="D3418" s="112"/>
      <c r="E3418" s="113"/>
      <c r="F3418" s="114"/>
    </row>
    <row r="3419" spans="2:6" s="5" customFormat="1">
      <c r="B3419" s="112"/>
      <c r="C3419" s="112"/>
      <c r="D3419" s="112"/>
      <c r="E3419" s="113"/>
      <c r="F3419" s="114"/>
    </row>
    <row r="3420" spans="2:6" s="5" customFormat="1">
      <c r="B3420" s="112"/>
      <c r="C3420" s="112"/>
      <c r="D3420" s="112"/>
      <c r="E3420" s="113"/>
      <c r="F3420" s="114"/>
    </row>
    <row r="3421" spans="2:6" s="5" customFormat="1">
      <c r="B3421" s="112"/>
      <c r="C3421" s="112"/>
      <c r="D3421" s="112"/>
      <c r="E3421" s="113"/>
      <c r="F3421" s="114"/>
    </row>
    <row r="3422" spans="2:6" s="5" customFormat="1">
      <c r="B3422" s="112"/>
      <c r="C3422" s="112"/>
      <c r="D3422" s="112"/>
      <c r="E3422" s="113"/>
      <c r="F3422" s="114"/>
    </row>
    <row r="3423" spans="2:6" s="5" customFormat="1">
      <c r="B3423" s="112"/>
      <c r="C3423" s="112"/>
      <c r="D3423" s="112"/>
      <c r="E3423" s="113"/>
      <c r="F3423" s="114"/>
    </row>
    <row r="3424" spans="2:6" s="5" customFormat="1">
      <c r="B3424" s="112"/>
      <c r="C3424" s="112"/>
      <c r="D3424" s="112"/>
      <c r="E3424" s="113"/>
      <c r="F3424" s="114"/>
    </row>
    <row r="3425" spans="2:6" s="5" customFormat="1">
      <c r="B3425" s="112"/>
      <c r="C3425" s="112"/>
      <c r="D3425" s="112"/>
      <c r="E3425" s="113"/>
      <c r="F3425" s="114"/>
    </row>
    <row r="3426" spans="2:6" s="5" customFormat="1">
      <c r="B3426" s="112"/>
      <c r="C3426" s="112"/>
      <c r="D3426" s="112"/>
      <c r="E3426" s="113"/>
      <c r="F3426" s="114"/>
    </row>
    <row r="3427" spans="2:6" s="5" customFormat="1">
      <c r="B3427" s="112"/>
      <c r="C3427" s="112"/>
      <c r="D3427" s="112"/>
      <c r="E3427" s="113"/>
      <c r="F3427" s="114"/>
    </row>
    <row r="3428" spans="2:6" s="5" customFormat="1">
      <c r="B3428" s="112"/>
      <c r="C3428" s="112"/>
      <c r="D3428" s="112"/>
      <c r="E3428" s="113"/>
      <c r="F3428" s="114"/>
    </row>
    <row r="3429" spans="2:6" s="5" customFormat="1">
      <c r="B3429" s="112"/>
      <c r="C3429" s="112"/>
      <c r="D3429" s="112"/>
      <c r="E3429" s="113"/>
      <c r="F3429" s="114"/>
    </row>
    <row r="3430" spans="2:6" s="5" customFormat="1">
      <c r="B3430" s="112"/>
      <c r="C3430" s="112"/>
      <c r="D3430" s="112"/>
      <c r="E3430" s="113"/>
      <c r="F3430" s="114"/>
    </row>
    <row r="3431" spans="2:6" s="5" customFormat="1">
      <c r="B3431" s="112"/>
      <c r="C3431" s="112"/>
      <c r="D3431" s="112"/>
      <c r="E3431" s="113"/>
      <c r="F3431" s="114"/>
    </row>
    <row r="3432" spans="2:6" s="5" customFormat="1">
      <c r="B3432" s="112"/>
      <c r="C3432" s="112"/>
      <c r="D3432" s="112"/>
      <c r="E3432" s="113"/>
      <c r="F3432" s="114"/>
    </row>
    <row r="3433" spans="2:6" s="5" customFormat="1">
      <c r="B3433" s="112"/>
      <c r="C3433" s="112"/>
      <c r="D3433" s="112"/>
      <c r="E3433" s="113"/>
      <c r="F3433" s="114"/>
    </row>
    <row r="3434" spans="2:6" s="5" customFormat="1">
      <c r="B3434" s="112"/>
      <c r="C3434" s="112"/>
      <c r="D3434" s="112"/>
      <c r="E3434" s="113"/>
      <c r="F3434" s="114"/>
    </row>
    <row r="3435" spans="2:6" s="5" customFormat="1">
      <c r="B3435" s="112"/>
      <c r="C3435" s="112"/>
      <c r="D3435" s="112"/>
      <c r="E3435" s="113"/>
      <c r="F3435" s="114"/>
    </row>
    <row r="3436" spans="2:6" s="5" customFormat="1">
      <c r="B3436" s="112"/>
      <c r="C3436" s="112"/>
      <c r="D3436" s="112"/>
      <c r="E3436" s="113"/>
      <c r="F3436" s="114"/>
    </row>
    <row r="3437" spans="2:6" s="5" customFormat="1">
      <c r="B3437" s="112"/>
      <c r="C3437" s="112"/>
      <c r="D3437" s="112"/>
      <c r="E3437" s="113"/>
      <c r="F3437" s="114"/>
    </row>
    <row r="3438" spans="2:6" s="5" customFormat="1">
      <c r="B3438" s="112"/>
      <c r="C3438" s="112"/>
      <c r="D3438" s="112"/>
      <c r="E3438" s="113"/>
      <c r="F3438" s="114"/>
    </row>
    <row r="3439" spans="2:6" s="5" customFormat="1">
      <c r="B3439" s="112"/>
      <c r="C3439" s="112"/>
      <c r="D3439" s="112"/>
      <c r="E3439" s="113"/>
      <c r="F3439" s="114"/>
    </row>
    <row r="3440" spans="2:6" s="5" customFormat="1">
      <c r="B3440" s="112"/>
      <c r="C3440" s="112"/>
      <c r="D3440" s="112"/>
      <c r="E3440" s="113"/>
      <c r="F3440" s="114"/>
    </row>
    <row r="3441" spans="2:6" s="5" customFormat="1">
      <c r="B3441" s="112"/>
      <c r="C3441" s="112"/>
      <c r="D3441" s="112"/>
      <c r="E3441" s="113"/>
      <c r="F3441" s="114"/>
    </row>
    <row r="3442" spans="2:6" s="5" customFormat="1">
      <c r="B3442" s="112"/>
      <c r="C3442" s="112"/>
      <c r="D3442" s="112"/>
      <c r="E3442" s="113"/>
      <c r="F3442" s="114"/>
    </row>
    <row r="3443" spans="2:6" s="5" customFormat="1">
      <c r="B3443" s="112"/>
      <c r="C3443" s="112"/>
      <c r="D3443" s="112"/>
      <c r="E3443" s="113"/>
      <c r="F3443" s="114"/>
    </row>
    <row r="3444" spans="2:6" s="5" customFormat="1">
      <c r="B3444" s="112"/>
      <c r="C3444" s="112"/>
      <c r="D3444" s="112"/>
      <c r="E3444" s="113"/>
      <c r="F3444" s="114"/>
    </row>
    <row r="3445" spans="2:6" s="5" customFormat="1">
      <c r="B3445" s="112"/>
      <c r="C3445" s="112"/>
      <c r="D3445" s="112"/>
      <c r="E3445" s="113"/>
      <c r="F3445" s="114"/>
    </row>
    <row r="3446" spans="2:6" s="5" customFormat="1">
      <c r="B3446" s="112"/>
      <c r="C3446" s="112"/>
      <c r="D3446" s="112"/>
      <c r="E3446" s="113"/>
      <c r="F3446" s="114"/>
    </row>
    <row r="3447" spans="2:6" s="5" customFormat="1">
      <c r="B3447" s="112"/>
      <c r="C3447" s="112"/>
      <c r="D3447" s="112"/>
      <c r="E3447" s="113"/>
      <c r="F3447" s="114"/>
    </row>
    <row r="3448" spans="2:6" s="5" customFormat="1">
      <c r="B3448" s="112"/>
      <c r="C3448" s="112"/>
      <c r="D3448" s="112"/>
      <c r="E3448" s="113"/>
      <c r="F3448" s="114"/>
    </row>
    <row r="3449" spans="2:6" s="5" customFormat="1">
      <c r="B3449" s="112"/>
      <c r="C3449" s="112"/>
      <c r="D3449" s="112"/>
      <c r="E3449" s="113"/>
      <c r="F3449" s="114"/>
    </row>
    <row r="3450" spans="2:6" s="5" customFormat="1">
      <c r="B3450" s="112"/>
      <c r="C3450" s="112"/>
      <c r="D3450" s="112"/>
      <c r="E3450" s="113"/>
      <c r="F3450" s="114"/>
    </row>
    <row r="3451" spans="2:6" s="5" customFormat="1">
      <c r="B3451" s="112"/>
      <c r="C3451" s="112"/>
      <c r="D3451" s="112"/>
      <c r="E3451" s="113"/>
      <c r="F3451" s="114"/>
    </row>
    <row r="3452" spans="2:6" s="5" customFormat="1">
      <c r="B3452" s="112"/>
      <c r="C3452" s="112"/>
      <c r="D3452" s="112"/>
      <c r="E3452" s="113"/>
      <c r="F3452" s="114"/>
    </row>
    <row r="3453" spans="2:6" s="5" customFormat="1">
      <c r="B3453" s="112"/>
      <c r="C3453" s="112"/>
      <c r="D3453" s="112"/>
      <c r="E3453" s="113"/>
      <c r="F3453" s="114"/>
    </row>
    <row r="3454" spans="2:6" s="5" customFormat="1">
      <c r="B3454" s="112"/>
      <c r="C3454" s="112"/>
      <c r="D3454" s="112"/>
      <c r="E3454" s="113"/>
      <c r="F3454" s="114"/>
    </row>
    <row r="3455" spans="2:6" s="5" customFormat="1">
      <c r="B3455" s="112"/>
      <c r="C3455" s="112"/>
      <c r="D3455" s="112"/>
      <c r="E3455" s="113"/>
      <c r="F3455" s="114"/>
    </row>
    <row r="3456" spans="2:6" s="5" customFormat="1">
      <c r="B3456" s="112"/>
      <c r="C3456" s="112"/>
      <c r="D3456" s="112"/>
      <c r="E3456" s="113"/>
      <c r="F3456" s="114"/>
    </row>
    <row r="3457" spans="2:6" s="5" customFormat="1">
      <c r="B3457" s="112"/>
      <c r="C3457" s="112"/>
      <c r="D3457" s="112"/>
      <c r="E3457" s="113"/>
      <c r="F3457" s="114"/>
    </row>
    <row r="3458" spans="2:6" s="5" customFormat="1">
      <c r="B3458" s="112"/>
      <c r="C3458" s="112"/>
      <c r="D3458" s="112"/>
      <c r="E3458" s="113"/>
      <c r="F3458" s="114"/>
    </row>
    <row r="3459" spans="2:6" s="5" customFormat="1">
      <c r="B3459" s="112"/>
      <c r="C3459" s="112"/>
      <c r="D3459" s="112"/>
      <c r="E3459" s="113"/>
      <c r="F3459" s="114"/>
    </row>
    <row r="3460" spans="2:6" s="5" customFormat="1">
      <c r="B3460" s="112"/>
      <c r="C3460" s="112"/>
      <c r="D3460" s="112"/>
      <c r="E3460" s="113"/>
      <c r="F3460" s="114"/>
    </row>
    <row r="3461" spans="2:6" s="5" customFormat="1">
      <c r="B3461" s="112"/>
      <c r="C3461" s="112"/>
      <c r="D3461" s="112"/>
      <c r="E3461" s="113"/>
      <c r="F3461" s="114"/>
    </row>
    <row r="3462" spans="2:6" s="5" customFormat="1">
      <c r="B3462" s="112"/>
      <c r="C3462" s="112"/>
      <c r="D3462" s="112"/>
      <c r="E3462" s="113"/>
      <c r="F3462" s="114"/>
    </row>
    <row r="3463" spans="2:6" s="5" customFormat="1">
      <c r="B3463" s="112"/>
      <c r="C3463" s="112"/>
      <c r="D3463" s="112"/>
      <c r="E3463" s="113"/>
      <c r="F3463" s="114"/>
    </row>
    <row r="3464" spans="2:6" s="5" customFormat="1">
      <c r="B3464" s="112"/>
      <c r="C3464" s="112"/>
      <c r="D3464" s="112"/>
      <c r="E3464" s="113"/>
      <c r="F3464" s="114"/>
    </row>
    <row r="3465" spans="2:6" s="5" customFormat="1">
      <c r="B3465" s="112"/>
      <c r="C3465" s="112"/>
      <c r="D3465" s="112"/>
      <c r="E3465" s="113"/>
      <c r="F3465" s="114"/>
    </row>
    <row r="3466" spans="2:6" s="5" customFormat="1">
      <c r="B3466" s="112"/>
      <c r="C3466" s="112"/>
      <c r="D3466" s="112"/>
      <c r="E3466" s="113"/>
      <c r="F3466" s="114"/>
    </row>
    <row r="3467" spans="2:6" s="5" customFormat="1">
      <c r="B3467" s="112"/>
      <c r="C3467" s="112"/>
      <c r="D3467" s="112"/>
      <c r="E3467" s="113"/>
      <c r="F3467" s="114"/>
    </row>
    <row r="3468" spans="2:6" s="5" customFormat="1">
      <c r="B3468" s="112"/>
      <c r="C3468" s="112"/>
      <c r="D3468" s="112"/>
      <c r="E3468" s="113"/>
      <c r="F3468" s="114"/>
    </row>
    <row r="3469" spans="2:6" s="5" customFormat="1">
      <c r="B3469" s="112"/>
      <c r="C3469" s="112"/>
      <c r="D3469" s="112"/>
      <c r="E3469" s="113"/>
      <c r="F3469" s="114"/>
    </row>
    <row r="3470" spans="2:6" s="5" customFormat="1">
      <c r="B3470" s="112"/>
      <c r="C3470" s="112"/>
      <c r="D3470" s="112"/>
      <c r="E3470" s="113"/>
      <c r="F3470" s="114"/>
    </row>
    <row r="3471" spans="2:6" s="5" customFormat="1">
      <c r="B3471" s="112"/>
      <c r="C3471" s="112"/>
      <c r="D3471" s="112"/>
      <c r="E3471" s="113"/>
      <c r="F3471" s="114"/>
    </row>
    <row r="3472" spans="2:6" s="5" customFormat="1">
      <c r="B3472" s="112"/>
      <c r="C3472" s="112"/>
      <c r="D3472" s="112"/>
      <c r="E3472" s="113"/>
      <c r="F3472" s="114"/>
    </row>
    <row r="3473" spans="2:6" s="5" customFormat="1">
      <c r="B3473" s="112"/>
      <c r="C3473" s="112"/>
      <c r="D3473" s="112"/>
      <c r="E3473" s="113"/>
      <c r="F3473" s="114"/>
    </row>
    <row r="3474" spans="2:6" s="5" customFormat="1">
      <c r="B3474" s="112"/>
      <c r="C3474" s="112"/>
      <c r="D3474" s="112"/>
      <c r="E3474" s="113"/>
      <c r="F3474" s="114"/>
    </row>
    <row r="3475" spans="2:6" s="5" customFormat="1">
      <c r="B3475" s="112"/>
      <c r="C3475" s="112"/>
      <c r="D3475" s="112"/>
      <c r="E3475" s="113"/>
      <c r="F3475" s="114"/>
    </row>
    <row r="3476" spans="2:6" s="5" customFormat="1">
      <c r="B3476" s="112"/>
      <c r="C3476" s="112"/>
      <c r="D3476" s="112"/>
      <c r="E3476" s="113"/>
      <c r="F3476" s="114"/>
    </row>
    <row r="3477" spans="2:6" s="5" customFormat="1">
      <c r="B3477" s="112"/>
      <c r="C3477" s="112"/>
      <c r="D3477" s="112"/>
      <c r="E3477" s="113"/>
      <c r="F3477" s="114"/>
    </row>
    <row r="3478" spans="2:6" s="5" customFormat="1">
      <c r="B3478" s="112"/>
      <c r="C3478" s="112"/>
      <c r="D3478" s="112"/>
      <c r="E3478" s="113"/>
      <c r="F3478" s="114"/>
    </row>
    <row r="3479" spans="2:6" s="5" customFormat="1">
      <c r="B3479" s="112"/>
      <c r="C3479" s="112"/>
      <c r="D3479" s="112"/>
      <c r="E3479" s="113"/>
      <c r="F3479" s="114"/>
    </row>
    <row r="3480" spans="2:6" s="5" customFormat="1">
      <c r="B3480" s="112"/>
      <c r="C3480" s="112"/>
      <c r="D3480" s="112"/>
      <c r="E3480" s="113"/>
      <c r="F3480" s="114"/>
    </row>
    <row r="3481" spans="2:6" s="5" customFormat="1">
      <c r="B3481" s="112"/>
      <c r="C3481" s="112"/>
      <c r="D3481" s="112"/>
      <c r="E3481" s="113"/>
      <c r="F3481" s="114"/>
    </row>
    <row r="3482" spans="2:6" s="5" customFormat="1">
      <c r="B3482" s="112"/>
      <c r="C3482" s="112"/>
      <c r="D3482" s="112"/>
      <c r="E3482" s="113"/>
      <c r="F3482" s="114"/>
    </row>
    <row r="3483" spans="2:6" s="5" customFormat="1">
      <c r="B3483" s="112"/>
      <c r="C3483" s="112"/>
      <c r="D3483" s="112"/>
      <c r="E3483" s="113"/>
      <c r="F3483" s="114"/>
    </row>
    <row r="3484" spans="2:6" s="5" customFormat="1">
      <c r="B3484" s="112"/>
      <c r="C3484" s="112"/>
      <c r="D3484" s="112"/>
      <c r="E3484" s="113"/>
      <c r="F3484" s="114"/>
    </row>
    <row r="3485" spans="2:6" s="5" customFormat="1">
      <c r="B3485" s="112"/>
      <c r="C3485" s="112"/>
      <c r="D3485" s="112"/>
      <c r="E3485" s="113"/>
      <c r="F3485" s="114"/>
    </row>
    <row r="3486" spans="2:6" s="5" customFormat="1">
      <c r="B3486" s="112"/>
      <c r="C3486" s="112"/>
      <c r="D3486" s="112"/>
      <c r="E3486" s="113"/>
      <c r="F3486" s="114"/>
    </row>
    <row r="3487" spans="2:6" s="5" customFormat="1">
      <c r="B3487" s="112"/>
      <c r="C3487" s="112"/>
      <c r="D3487" s="112"/>
      <c r="E3487" s="113"/>
      <c r="F3487" s="114"/>
    </row>
    <row r="3488" spans="2:6" s="5" customFormat="1">
      <c r="B3488" s="112"/>
      <c r="C3488" s="112"/>
      <c r="D3488" s="112"/>
      <c r="E3488" s="113"/>
      <c r="F3488" s="114"/>
    </row>
    <row r="3489" spans="2:6" s="5" customFormat="1">
      <c r="B3489" s="112"/>
      <c r="C3489" s="112"/>
      <c r="D3489" s="112"/>
      <c r="E3489" s="113"/>
      <c r="F3489" s="114"/>
    </row>
    <row r="3490" spans="2:6" s="5" customFormat="1">
      <c r="B3490" s="112"/>
      <c r="C3490" s="112"/>
      <c r="D3490" s="112"/>
      <c r="E3490" s="113"/>
      <c r="F3490" s="114"/>
    </row>
    <row r="3491" spans="2:6" s="5" customFormat="1">
      <c r="B3491" s="112"/>
      <c r="C3491" s="112"/>
      <c r="D3491" s="112"/>
      <c r="E3491" s="113"/>
      <c r="F3491" s="114"/>
    </row>
    <row r="3492" spans="2:6" s="5" customFormat="1">
      <c r="B3492" s="112"/>
      <c r="C3492" s="112"/>
      <c r="D3492" s="112"/>
      <c r="E3492" s="113"/>
      <c r="F3492" s="114"/>
    </row>
    <row r="3493" spans="2:6" s="5" customFormat="1">
      <c r="B3493" s="112"/>
      <c r="C3493" s="112"/>
      <c r="D3493" s="112"/>
      <c r="E3493" s="113"/>
      <c r="F3493" s="114"/>
    </row>
    <row r="3494" spans="2:6" s="5" customFormat="1">
      <c r="B3494" s="112"/>
      <c r="C3494" s="112"/>
      <c r="D3494" s="112"/>
      <c r="E3494" s="113"/>
      <c r="F3494" s="114"/>
    </row>
    <row r="3495" spans="2:6" s="5" customFormat="1">
      <c r="B3495" s="112"/>
      <c r="C3495" s="112"/>
      <c r="D3495" s="112"/>
      <c r="E3495" s="113"/>
      <c r="F3495" s="114"/>
    </row>
    <row r="3496" spans="2:6" s="5" customFormat="1">
      <c r="B3496" s="112"/>
      <c r="C3496" s="112"/>
      <c r="D3496" s="112"/>
      <c r="E3496" s="113"/>
      <c r="F3496" s="114"/>
    </row>
    <row r="3497" spans="2:6" s="5" customFormat="1">
      <c r="B3497" s="112"/>
      <c r="C3497" s="112"/>
      <c r="D3497" s="112"/>
      <c r="E3497" s="113"/>
      <c r="F3497" s="114"/>
    </row>
    <row r="3498" spans="2:6" s="5" customFormat="1">
      <c r="B3498" s="112"/>
      <c r="C3498" s="112"/>
      <c r="D3498" s="112"/>
      <c r="E3498" s="113"/>
      <c r="F3498" s="114"/>
    </row>
    <row r="3499" spans="2:6" s="5" customFormat="1">
      <c r="B3499" s="112"/>
      <c r="C3499" s="112"/>
      <c r="D3499" s="112"/>
      <c r="E3499" s="113"/>
      <c r="F3499" s="114"/>
    </row>
    <row r="3500" spans="2:6" s="5" customFormat="1">
      <c r="B3500" s="112"/>
      <c r="C3500" s="112"/>
      <c r="D3500" s="112"/>
      <c r="E3500" s="113"/>
      <c r="F3500" s="114"/>
    </row>
    <row r="3501" spans="2:6" s="5" customFormat="1">
      <c r="B3501" s="112"/>
      <c r="C3501" s="112"/>
      <c r="D3501" s="112"/>
      <c r="E3501" s="113"/>
      <c r="F3501" s="114"/>
    </row>
    <row r="3502" spans="2:6" s="5" customFormat="1">
      <c r="B3502" s="112"/>
      <c r="C3502" s="112"/>
      <c r="D3502" s="112"/>
      <c r="E3502" s="113"/>
      <c r="F3502" s="114"/>
    </row>
    <row r="3503" spans="2:6" s="5" customFormat="1">
      <c r="B3503" s="112"/>
      <c r="C3503" s="112"/>
      <c r="D3503" s="112"/>
      <c r="E3503" s="113"/>
      <c r="F3503" s="114"/>
    </row>
    <row r="3504" spans="2:6" s="5" customFormat="1">
      <c r="B3504" s="112"/>
      <c r="C3504" s="112"/>
      <c r="D3504" s="112"/>
      <c r="E3504" s="113"/>
      <c r="F3504" s="114"/>
    </row>
    <row r="3505" spans="2:6" s="5" customFormat="1">
      <c r="B3505" s="112"/>
      <c r="C3505" s="112"/>
      <c r="D3505" s="112"/>
      <c r="E3505" s="113"/>
      <c r="F3505" s="114"/>
    </row>
    <row r="3506" spans="2:6" s="5" customFormat="1">
      <c r="B3506" s="112"/>
      <c r="C3506" s="112"/>
      <c r="D3506" s="112"/>
      <c r="E3506" s="113"/>
      <c r="F3506" s="114"/>
    </row>
    <row r="3507" spans="2:6" s="5" customFormat="1">
      <c r="B3507" s="112"/>
      <c r="C3507" s="112"/>
      <c r="D3507" s="112"/>
      <c r="E3507" s="113"/>
      <c r="F3507" s="114"/>
    </row>
    <row r="3508" spans="2:6" s="5" customFormat="1">
      <c r="B3508" s="112"/>
      <c r="C3508" s="112"/>
      <c r="D3508" s="112"/>
      <c r="E3508" s="113"/>
      <c r="F3508" s="114"/>
    </row>
    <row r="3509" spans="2:6" s="5" customFormat="1">
      <c r="B3509" s="112"/>
      <c r="C3509" s="112"/>
      <c r="D3509" s="112"/>
      <c r="E3509" s="113"/>
      <c r="F3509" s="114"/>
    </row>
    <row r="3510" spans="2:6" s="5" customFormat="1">
      <c r="B3510" s="112"/>
      <c r="C3510" s="112"/>
      <c r="D3510" s="112"/>
      <c r="E3510" s="113"/>
      <c r="F3510" s="114"/>
    </row>
    <row r="3511" spans="2:6" s="5" customFormat="1">
      <c r="B3511" s="112"/>
      <c r="C3511" s="112"/>
      <c r="D3511" s="112"/>
      <c r="E3511" s="113"/>
      <c r="F3511" s="114"/>
    </row>
    <row r="3512" spans="2:6" s="5" customFormat="1">
      <c r="B3512" s="112"/>
      <c r="C3512" s="112"/>
      <c r="D3512" s="112"/>
      <c r="E3512" s="113"/>
      <c r="F3512" s="114"/>
    </row>
    <row r="3513" spans="2:6" s="5" customFormat="1">
      <c r="B3513" s="112"/>
      <c r="C3513" s="112"/>
      <c r="D3513" s="112"/>
      <c r="E3513" s="113"/>
      <c r="F3513" s="114"/>
    </row>
    <row r="3514" spans="2:6" s="5" customFormat="1">
      <c r="B3514" s="112"/>
      <c r="C3514" s="112"/>
      <c r="D3514" s="112"/>
      <c r="E3514" s="113"/>
      <c r="F3514" s="114"/>
    </row>
    <row r="3515" spans="2:6" s="5" customFormat="1">
      <c r="B3515" s="112"/>
      <c r="C3515" s="112"/>
      <c r="D3515" s="112"/>
      <c r="E3515" s="113"/>
      <c r="F3515" s="114"/>
    </row>
    <row r="3516" spans="2:6" s="5" customFormat="1">
      <c r="B3516" s="112"/>
      <c r="C3516" s="112"/>
      <c r="D3516" s="112"/>
      <c r="E3516" s="113"/>
      <c r="F3516" s="114"/>
    </row>
    <row r="3517" spans="2:6" s="5" customFormat="1">
      <c r="B3517" s="112"/>
      <c r="C3517" s="112"/>
      <c r="D3517" s="112"/>
      <c r="E3517" s="113"/>
      <c r="F3517" s="114"/>
    </row>
    <row r="3518" spans="2:6" s="5" customFormat="1">
      <c r="B3518" s="112"/>
      <c r="C3518" s="112"/>
      <c r="D3518" s="112"/>
      <c r="E3518" s="113"/>
      <c r="F3518" s="114"/>
    </row>
    <row r="3519" spans="2:6" s="5" customFormat="1">
      <c r="B3519" s="112"/>
      <c r="C3519" s="112"/>
      <c r="D3519" s="112"/>
      <c r="E3519" s="113"/>
      <c r="F3519" s="114"/>
    </row>
    <row r="3520" spans="2:6" s="5" customFormat="1">
      <c r="B3520" s="112"/>
      <c r="C3520" s="112"/>
      <c r="D3520" s="112"/>
      <c r="E3520" s="113"/>
      <c r="F3520" s="114"/>
    </row>
    <row r="3521" spans="2:6" s="5" customFormat="1">
      <c r="B3521" s="112"/>
      <c r="C3521" s="112"/>
      <c r="D3521" s="112"/>
      <c r="E3521" s="113"/>
      <c r="F3521" s="114"/>
    </row>
    <row r="3522" spans="2:6" s="5" customFormat="1">
      <c r="B3522" s="112"/>
      <c r="C3522" s="112"/>
      <c r="D3522" s="112"/>
      <c r="E3522" s="113"/>
      <c r="F3522" s="114"/>
    </row>
    <row r="3523" spans="2:6" s="5" customFormat="1">
      <c r="B3523" s="112"/>
      <c r="C3523" s="112"/>
      <c r="D3523" s="112"/>
      <c r="E3523" s="113"/>
      <c r="F3523" s="114"/>
    </row>
    <row r="3524" spans="2:6" s="5" customFormat="1">
      <c r="B3524" s="112"/>
      <c r="C3524" s="112"/>
      <c r="D3524" s="112"/>
      <c r="E3524" s="113"/>
      <c r="F3524" s="114"/>
    </row>
    <row r="3525" spans="2:6" s="5" customFormat="1">
      <c r="B3525" s="112"/>
      <c r="C3525" s="112"/>
      <c r="D3525" s="112"/>
      <c r="E3525" s="113"/>
      <c r="F3525" s="114"/>
    </row>
    <row r="3526" spans="2:6" s="5" customFormat="1">
      <c r="B3526" s="112"/>
      <c r="C3526" s="112"/>
      <c r="D3526" s="112"/>
      <c r="E3526" s="113"/>
      <c r="F3526" s="114"/>
    </row>
    <row r="3527" spans="2:6" s="5" customFormat="1">
      <c r="B3527" s="112"/>
      <c r="C3527" s="112"/>
      <c r="D3527" s="112"/>
      <c r="E3527" s="113"/>
      <c r="F3527" s="114"/>
    </row>
    <row r="3528" spans="2:6" s="5" customFormat="1">
      <c r="B3528" s="112"/>
      <c r="C3528" s="112"/>
      <c r="D3528" s="112"/>
      <c r="E3528" s="113"/>
      <c r="F3528" s="114"/>
    </row>
    <row r="3529" spans="2:6" s="5" customFormat="1">
      <c r="B3529" s="112"/>
      <c r="C3529" s="112"/>
      <c r="D3529" s="112"/>
      <c r="E3529" s="113"/>
      <c r="F3529" s="114"/>
    </row>
    <row r="3530" spans="2:6" s="5" customFormat="1">
      <c r="B3530" s="112"/>
      <c r="C3530" s="112"/>
      <c r="D3530" s="112"/>
      <c r="E3530" s="113"/>
      <c r="F3530" s="114"/>
    </row>
    <row r="3531" spans="2:6" s="5" customFormat="1">
      <c r="B3531" s="112"/>
      <c r="C3531" s="112"/>
      <c r="D3531" s="112"/>
      <c r="E3531" s="113"/>
      <c r="F3531" s="114"/>
    </row>
    <row r="3532" spans="2:6" s="5" customFormat="1">
      <c r="B3532" s="112"/>
      <c r="C3532" s="112"/>
      <c r="D3532" s="112"/>
      <c r="E3532" s="113"/>
      <c r="F3532" s="114"/>
    </row>
    <row r="3533" spans="2:6" s="5" customFormat="1">
      <c r="B3533" s="112"/>
      <c r="C3533" s="112"/>
      <c r="D3533" s="112"/>
      <c r="E3533" s="113"/>
      <c r="F3533" s="114"/>
    </row>
    <row r="3534" spans="2:6" s="5" customFormat="1">
      <c r="B3534" s="112"/>
      <c r="C3534" s="112"/>
      <c r="D3534" s="112"/>
      <c r="E3534" s="113"/>
      <c r="F3534" s="114"/>
    </row>
    <row r="3535" spans="2:6" s="5" customFormat="1">
      <c r="B3535" s="112"/>
      <c r="C3535" s="112"/>
      <c r="D3535" s="112"/>
      <c r="E3535" s="113"/>
      <c r="F3535" s="114"/>
    </row>
    <row r="3536" spans="2:6" s="5" customFormat="1">
      <c r="B3536" s="112"/>
      <c r="C3536" s="112"/>
      <c r="D3536" s="112"/>
      <c r="E3536" s="113"/>
      <c r="F3536" s="114"/>
    </row>
    <row r="3537" spans="2:6" s="5" customFormat="1">
      <c r="B3537" s="112"/>
      <c r="C3537" s="112"/>
      <c r="D3537" s="112"/>
      <c r="E3537" s="113"/>
      <c r="F3537" s="114"/>
    </row>
    <row r="3538" spans="2:6" s="5" customFormat="1">
      <c r="B3538" s="112"/>
      <c r="C3538" s="112"/>
      <c r="D3538" s="112"/>
      <c r="E3538" s="113"/>
      <c r="F3538" s="114"/>
    </row>
    <row r="3539" spans="2:6" s="5" customFormat="1">
      <c r="B3539" s="112"/>
      <c r="C3539" s="112"/>
      <c r="D3539" s="112"/>
      <c r="E3539" s="113"/>
      <c r="F3539" s="114"/>
    </row>
    <row r="3540" spans="2:6" s="5" customFormat="1">
      <c r="B3540" s="112"/>
      <c r="C3540" s="112"/>
      <c r="D3540" s="112"/>
      <c r="E3540" s="113"/>
      <c r="F3540" s="114"/>
    </row>
    <row r="3541" spans="2:6" s="5" customFormat="1">
      <c r="B3541" s="112"/>
      <c r="C3541" s="112"/>
      <c r="D3541" s="112"/>
      <c r="E3541" s="113"/>
      <c r="F3541" s="114"/>
    </row>
    <row r="3542" spans="2:6" s="5" customFormat="1">
      <c r="B3542" s="112"/>
      <c r="C3542" s="112"/>
      <c r="D3542" s="112"/>
      <c r="E3542" s="113"/>
      <c r="F3542" s="114"/>
    </row>
    <row r="3543" spans="2:6" s="5" customFormat="1">
      <c r="B3543" s="112"/>
      <c r="C3543" s="112"/>
      <c r="D3543" s="112"/>
      <c r="E3543" s="113"/>
      <c r="F3543" s="114"/>
    </row>
    <row r="3544" spans="2:6" s="5" customFormat="1">
      <c r="B3544" s="112"/>
      <c r="C3544" s="112"/>
      <c r="D3544" s="112"/>
      <c r="E3544" s="113"/>
      <c r="F3544" s="114"/>
    </row>
    <row r="3545" spans="2:6" s="5" customFormat="1">
      <c r="B3545" s="112"/>
      <c r="C3545" s="112"/>
      <c r="D3545" s="112"/>
      <c r="E3545" s="113"/>
      <c r="F3545" s="114"/>
    </row>
    <row r="3546" spans="2:6" s="5" customFormat="1">
      <c r="B3546" s="112"/>
      <c r="C3546" s="112"/>
      <c r="D3546" s="112"/>
      <c r="E3546" s="113"/>
      <c r="F3546" s="114"/>
    </row>
    <row r="3547" spans="2:6" s="5" customFormat="1">
      <c r="B3547" s="112"/>
      <c r="C3547" s="112"/>
      <c r="D3547" s="112"/>
      <c r="E3547" s="113"/>
      <c r="F3547" s="114"/>
    </row>
    <row r="3548" spans="2:6" s="5" customFormat="1">
      <c r="B3548" s="112"/>
      <c r="C3548" s="112"/>
      <c r="D3548" s="112"/>
      <c r="E3548" s="113"/>
      <c r="F3548" s="114"/>
    </row>
    <row r="3549" spans="2:6" s="5" customFormat="1">
      <c r="B3549" s="112"/>
      <c r="C3549" s="112"/>
      <c r="D3549" s="112"/>
      <c r="E3549" s="113"/>
      <c r="F3549" s="114"/>
    </row>
    <row r="3550" spans="2:6" s="5" customFormat="1">
      <c r="B3550" s="112"/>
      <c r="C3550" s="112"/>
      <c r="D3550" s="112"/>
      <c r="E3550" s="113"/>
      <c r="F3550" s="114"/>
    </row>
    <row r="3551" spans="2:6" s="5" customFormat="1">
      <c r="B3551" s="112"/>
      <c r="C3551" s="112"/>
      <c r="D3551" s="112"/>
      <c r="E3551" s="113"/>
      <c r="F3551" s="114"/>
    </row>
    <row r="3552" spans="2:6" s="5" customFormat="1">
      <c r="B3552" s="112"/>
      <c r="C3552" s="112"/>
      <c r="D3552" s="112"/>
      <c r="E3552" s="113"/>
      <c r="F3552" s="114"/>
    </row>
    <row r="3553" spans="2:6" s="5" customFormat="1">
      <c r="B3553" s="112"/>
      <c r="C3553" s="112"/>
      <c r="D3553" s="112"/>
      <c r="E3553" s="113"/>
      <c r="F3553" s="114"/>
    </row>
    <row r="3554" spans="2:6" s="5" customFormat="1">
      <c r="B3554" s="112"/>
      <c r="C3554" s="112"/>
      <c r="D3554" s="112"/>
      <c r="E3554" s="113"/>
      <c r="F3554" s="114"/>
    </row>
    <row r="3555" spans="2:6" s="5" customFormat="1">
      <c r="B3555" s="112"/>
      <c r="C3555" s="112"/>
      <c r="D3555" s="112"/>
      <c r="E3555" s="113"/>
      <c r="F3555" s="114"/>
    </row>
    <row r="3556" spans="2:6" s="5" customFormat="1">
      <c r="B3556" s="112"/>
      <c r="C3556" s="112"/>
      <c r="D3556" s="112"/>
      <c r="E3556" s="113"/>
      <c r="F3556" s="114"/>
    </row>
    <row r="3557" spans="2:6" s="5" customFormat="1">
      <c r="B3557" s="112"/>
      <c r="C3557" s="112"/>
      <c r="D3557" s="112"/>
      <c r="E3557" s="113"/>
      <c r="F3557" s="114"/>
    </row>
    <row r="3558" spans="2:6" s="5" customFormat="1">
      <c r="B3558" s="112"/>
      <c r="C3558" s="112"/>
      <c r="D3558" s="112"/>
      <c r="E3558" s="113"/>
      <c r="F3558" s="114"/>
    </row>
    <row r="3559" spans="2:6" s="5" customFormat="1">
      <c r="B3559" s="112"/>
      <c r="C3559" s="112"/>
      <c r="D3559" s="112"/>
      <c r="E3559" s="113"/>
      <c r="F3559" s="114"/>
    </row>
    <row r="3560" spans="2:6" s="5" customFormat="1">
      <c r="B3560" s="112"/>
      <c r="C3560" s="112"/>
      <c r="D3560" s="112"/>
      <c r="E3560" s="113"/>
      <c r="F3560" s="114"/>
    </row>
    <row r="3561" spans="2:6" s="5" customFormat="1">
      <c r="B3561" s="112"/>
      <c r="C3561" s="112"/>
      <c r="D3561" s="112"/>
      <c r="E3561" s="113"/>
      <c r="F3561" s="114"/>
    </row>
    <row r="3562" spans="2:6" s="5" customFormat="1">
      <c r="B3562" s="112"/>
      <c r="C3562" s="112"/>
      <c r="D3562" s="112"/>
      <c r="E3562" s="113"/>
      <c r="F3562" s="114"/>
    </row>
    <row r="3563" spans="2:6" s="5" customFormat="1">
      <c r="B3563" s="112"/>
      <c r="C3563" s="112"/>
      <c r="D3563" s="112"/>
      <c r="E3563" s="113"/>
      <c r="F3563" s="114"/>
    </row>
    <row r="3564" spans="2:6" s="5" customFormat="1">
      <c r="B3564" s="112"/>
      <c r="C3564" s="112"/>
      <c r="D3564" s="112"/>
      <c r="E3564" s="113"/>
      <c r="F3564" s="114"/>
    </row>
    <row r="3565" spans="2:6" s="5" customFormat="1">
      <c r="B3565" s="112"/>
      <c r="C3565" s="112"/>
      <c r="D3565" s="112"/>
      <c r="E3565" s="113"/>
      <c r="F3565" s="114"/>
    </row>
    <row r="3566" spans="2:6" s="5" customFormat="1">
      <c r="B3566" s="112"/>
      <c r="C3566" s="112"/>
      <c r="D3566" s="112"/>
      <c r="E3566" s="113"/>
      <c r="F3566" s="114"/>
    </row>
    <row r="3567" spans="2:6" s="5" customFormat="1">
      <c r="B3567" s="112"/>
      <c r="C3567" s="112"/>
      <c r="D3567" s="112"/>
      <c r="E3567" s="113"/>
      <c r="F3567" s="114"/>
    </row>
    <row r="3568" spans="2:6" s="5" customFormat="1">
      <c r="B3568" s="112"/>
      <c r="C3568" s="112"/>
      <c r="D3568" s="112"/>
      <c r="E3568" s="113"/>
      <c r="F3568" s="114"/>
    </row>
    <row r="3569" spans="2:6" s="5" customFormat="1">
      <c r="B3569" s="112"/>
      <c r="C3569" s="112"/>
      <c r="D3569" s="112"/>
      <c r="E3569" s="113"/>
      <c r="F3569" s="114"/>
    </row>
    <row r="3570" spans="2:6" s="5" customFormat="1">
      <c r="B3570" s="112"/>
      <c r="C3570" s="112"/>
      <c r="D3570" s="112"/>
      <c r="E3570" s="113"/>
      <c r="F3570" s="114"/>
    </row>
    <row r="3571" spans="2:6" s="5" customFormat="1">
      <c r="B3571" s="112"/>
      <c r="C3571" s="112"/>
      <c r="D3571" s="112"/>
      <c r="E3571" s="113"/>
      <c r="F3571" s="114"/>
    </row>
    <row r="3572" spans="2:6" s="5" customFormat="1">
      <c r="B3572" s="112"/>
      <c r="C3572" s="112"/>
      <c r="D3572" s="112"/>
      <c r="E3572" s="113"/>
      <c r="F3572" s="114"/>
    </row>
    <row r="3573" spans="2:6" s="5" customFormat="1">
      <c r="B3573" s="112"/>
      <c r="C3573" s="112"/>
      <c r="D3573" s="112"/>
      <c r="E3573" s="113"/>
      <c r="F3573" s="114"/>
    </row>
    <row r="3574" spans="2:6" s="5" customFormat="1">
      <c r="B3574" s="112"/>
      <c r="C3574" s="112"/>
      <c r="D3574" s="112"/>
      <c r="E3574" s="113"/>
      <c r="F3574" s="114"/>
    </row>
    <row r="3575" spans="2:6" s="5" customFormat="1">
      <c r="B3575" s="112"/>
      <c r="C3575" s="112"/>
      <c r="D3575" s="112"/>
      <c r="E3575" s="113"/>
      <c r="F3575" s="114"/>
    </row>
    <row r="3576" spans="2:6" s="5" customFormat="1">
      <c r="B3576" s="112"/>
      <c r="C3576" s="112"/>
      <c r="D3576" s="112"/>
      <c r="E3576" s="113"/>
      <c r="F3576" s="114"/>
    </row>
    <row r="3577" spans="2:6" s="5" customFormat="1">
      <c r="B3577" s="112"/>
      <c r="C3577" s="112"/>
      <c r="D3577" s="112"/>
      <c r="E3577" s="113"/>
      <c r="F3577" s="114"/>
    </row>
    <row r="3578" spans="2:6" s="5" customFormat="1">
      <c r="B3578" s="112"/>
      <c r="C3578" s="112"/>
      <c r="D3578" s="112"/>
      <c r="E3578" s="113"/>
      <c r="F3578" s="114"/>
    </row>
    <row r="3579" spans="2:6" s="5" customFormat="1">
      <c r="B3579" s="112"/>
      <c r="C3579" s="112"/>
      <c r="D3579" s="112"/>
      <c r="E3579" s="113"/>
      <c r="F3579" s="114"/>
    </row>
    <row r="3580" spans="2:6" s="5" customFormat="1">
      <c r="B3580" s="112"/>
      <c r="C3580" s="112"/>
      <c r="D3580" s="112"/>
      <c r="E3580" s="113"/>
      <c r="F3580" s="114"/>
    </row>
    <row r="3581" spans="2:6" s="5" customFormat="1">
      <c r="B3581" s="112"/>
      <c r="C3581" s="112"/>
      <c r="D3581" s="112"/>
      <c r="E3581" s="113"/>
      <c r="F3581" s="114"/>
    </row>
    <row r="3582" spans="2:6" s="5" customFormat="1">
      <c r="B3582" s="112"/>
      <c r="C3582" s="112"/>
      <c r="D3582" s="112"/>
      <c r="E3582" s="113"/>
      <c r="F3582" s="114"/>
    </row>
    <row r="3583" spans="2:6" s="5" customFormat="1">
      <c r="B3583" s="112"/>
      <c r="C3583" s="112"/>
      <c r="D3583" s="112"/>
      <c r="E3583" s="113"/>
      <c r="F3583" s="114"/>
    </row>
    <row r="3584" spans="2:6" s="5" customFormat="1">
      <c r="B3584" s="112"/>
      <c r="C3584" s="112"/>
      <c r="D3584" s="112"/>
      <c r="E3584" s="113"/>
      <c r="F3584" s="114"/>
    </row>
    <row r="3585" spans="2:6" s="5" customFormat="1">
      <c r="B3585" s="112"/>
      <c r="C3585" s="112"/>
      <c r="D3585" s="112"/>
      <c r="E3585" s="113"/>
      <c r="F3585" s="114"/>
    </row>
    <row r="3586" spans="2:6" s="5" customFormat="1">
      <c r="B3586" s="112"/>
      <c r="C3586" s="112"/>
      <c r="D3586" s="112"/>
      <c r="E3586" s="113"/>
      <c r="F3586" s="114"/>
    </row>
    <row r="3587" spans="2:6" s="5" customFormat="1">
      <c r="B3587" s="112"/>
      <c r="C3587" s="112"/>
      <c r="D3587" s="112"/>
      <c r="E3587" s="113"/>
      <c r="F3587" s="114"/>
    </row>
    <row r="3588" spans="2:6" s="5" customFormat="1">
      <c r="B3588" s="112"/>
      <c r="C3588" s="112"/>
      <c r="D3588" s="112"/>
      <c r="E3588" s="113"/>
      <c r="F3588" s="114"/>
    </row>
    <row r="3589" spans="2:6" s="5" customFormat="1">
      <c r="B3589" s="112"/>
      <c r="C3589" s="112"/>
      <c r="D3589" s="112"/>
      <c r="E3589" s="113"/>
      <c r="F3589" s="114"/>
    </row>
    <row r="3590" spans="2:6" s="5" customFormat="1">
      <c r="B3590" s="112"/>
      <c r="C3590" s="112"/>
      <c r="D3590" s="112"/>
      <c r="E3590" s="113"/>
      <c r="F3590" s="114"/>
    </row>
    <row r="3591" spans="2:6" s="5" customFormat="1">
      <c r="B3591" s="112"/>
      <c r="C3591" s="112"/>
      <c r="D3591" s="112"/>
      <c r="E3591" s="113"/>
      <c r="F3591" s="114"/>
    </row>
    <row r="3592" spans="2:6" s="5" customFormat="1">
      <c r="B3592" s="112"/>
      <c r="C3592" s="112"/>
      <c r="D3592" s="112"/>
      <c r="E3592" s="113"/>
      <c r="F3592" s="114"/>
    </row>
    <row r="3593" spans="2:6" s="5" customFormat="1">
      <c r="B3593" s="112"/>
      <c r="C3593" s="112"/>
      <c r="D3593" s="112"/>
      <c r="E3593" s="113"/>
      <c r="F3593" s="114"/>
    </row>
    <row r="3594" spans="2:6" s="5" customFormat="1">
      <c r="B3594" s="112"/>
      <c r="C3594" s="112"/>
      <c r="D3594" s="112"/>
      <c r="E3594" s="113"/>
      <c r="F3594" s="114"/>
    </row>
    <row r="3595" spans="2:6" s="5" customFormat="1">
      <c r="B3595" s="112"/>
      <c r="C3595" s="112"/>
      <c r="D3595" s="112"/>
      <c r="E3595" s="113"/>
      <c r="F3595" s="114"/>
    </row>
    <row r="3596" spans="2:6" s="5" customFormat="1">
      <c r="B3596" s="112"/>
      <c r="C3596" s="112"/>
      <c r="D3596" s="112"/>
      <c r="E3596" s="113"/>
      <c r="F3596" s="114"/>
    </row>
    <row r="3597" spans="2:6" s="5" customFormat="1">
      <c r="B3597" s="112"/>
      <c r="C3597" s="112"/>
      <c r="D3597" s="112"/>
      <c r="E3597" s="113"/>
      <c r="F3597" s="114"/>
    </row>
    <row r="3598" spans="2:6" s="5" customFormat="1">
      <c r="B3598" s="112"/>
      <c r="C3598" s="112"/>
      <c r="D3598" s="112"/>
      <c r="E3598" s="113"/>
      <c r="F3598" s="114"/>
    </row>
    <row r="3599" spans="2:6" s="5" customFormat="1">
      <c r="B3599" s="112"/>
      <c r="C3599" s="112"/>
      <c r="D3599" s="112"/>
      <c r="E3599" s="113"/>
      <c r="F3599" s="114"/>
    </row>
    <row r="3600" spans="2:6" s="5" customFormat="1">
      <c r="B3600" s="112"/>
      <c r="C3600" s="112"/>
      <c r="D3600" s="112"/>
      <c r="E3600" s="113"/>
      <c r="F3600" s="114"/>
    </row>
    <row r="3601" spans="2:6" s="5" customFormat="1">
      <c r="B3601" s="112"/>
      <c r="C3601" s="112"/>
      <c r="D3601" s="112"/>
      <c r="E3601" s="113"/>
      <c r="F3601" s="114"/>
    </row>
    <row r="3602" spans="2:6" s="5" customFormat="1">
      <c r="B3602" s="112"/>
      <c r="C3602" s="112"/>
      <c r="D3602" s="112"/>
      <c r="E3602" s="113"/>
      <c r="F3602" s="114"/>
    </row>
    <row r="3603" spans="2:6" s="5" customFormat="1">
      <c r="B3603" s="112"/>
      <c r="C3603" s="112"/>
      <c r="D3603" s="112"/>
      <c r="E3603" s="113"/>
      <c r="F3603" s="114"/>
    </row>
    <row r="3604" spans="2:6" s="5" customFormat="1">
      <c r="B3604" s="112"/>
      <c r="C3604" s="112"/>
      <c r="D3604" s="112"/>
      <c r="E3604" s="113"/>
      <c r="F3604" s="114"/>
    </row>
    <row r="3605" spans="2:6" s="5" customFormat="1">
      <c r="B3605" s="112"/>
      <c r="C3605" s="112"/>
      <c r="D3605" s="112"/>
      <c r="E3605" s="113"/>
      <c r="F3605" s="114"/>
    </row>
    <row r="3606" spans="2:6" s="5" customFormat="1">
      <c r="B3606" s="112"/>
      <c r="C3606" s="112"/>
      <c r="D3606" s="112"/>
      <c r="E3606" s="113"/>
      <c r="F3606" s="114"/>
    </row>
    <row r="3607" spans="2:6" s="5" customFormat="1">
      <c r="B3607" s="112"/>
      <c r="C3607" s="112"/>
      <c r="D3607" s="112"/>
      <c r="E3607" s="113"/>
      <c r="F3607" s="114"/>
    </row>
    <row r="3608" spans="2:6" s="5" customFormat="1">
      <c r="B3608" s="112"/>
      <c r="C3608" s="112"/>
      <c r="D3608" s="112"/>
      <c r="E3608" s="113"/>
      <c r="F3608" s="114"/>
    </row>
    <row r="3609" spans="2:6" s="5" customFormat="1">
      <c r="B3609" s="112"/>
      <c r="C3609" s="112"/>
      <c r="D3609" s="112"/>
      <c r="E3609" s="113"/>
      <c r="F3609" s="114"/>
    </row>
    <row r="3610" spans="2:6" s="5" customFormat="1">
      <c r="B3610" s="112"/>
      <c r="C3610" s="112"/>
      <c r="D3610" s="112"/>
      <c r="E3610" s="113"/>
      <c r="F3610" s="114"/>
    </row>
    <row r="3611" spans="2:6" s="5" customFormat="1">
      <c r="B3611" s="112"/>
      <c r="C3611" s="112"/>
      <c r="D3611" s="112"/>
      <c r="E3611" s="113"/>
      <c r="F3611" s="114"/>
    </row>
    <row r="3612" spans="2:6" s="5" customFormat="1">
      <c r="B3612" s="112"/>
      <c r="C3612" s="112"/>
      <c r="D3612" s="112"/>
      <c r="E3612" s="113"/>
      <c r="F3612" s="114"/>
    </row>
    <row r="3613" spans="2:6" s="5" customFormat="1">
      <c r="B3613" s="112"/>
      <c r="C3613" s="112"/>
      <c r="D3613" s="112"/>
      <c r="E3613" s="113"/>
      <c r="F3613" s="114"/>
    </row>
    <row r="3614" spans="2:6" s="5" customFormat="1">
      <c r="B3614" s="112"/>
      <c r="C3614" s="112"/>
      <c r="D3614" s="112"/>
      <c r="E3614" s="113"/>
      <c r="F3614" s="114"/>
    </row>
    <row r="3615" spans="2:6" s="5" customFormat="1">
      <c r="B3615" s="112"/>
      <c r="C3615" s="112"/>
      <c r="D3615" s="112"/>
      <c r="E3615" s="113"/>
      <c r="F3615" s="114"/>
    </row>
    <row r="3616" spans="2:6" s="5" customFormat="1">
      <c r="B3616" s="112"/>
      <c r="C3616" s="112"/>
      <c r="D3616" s="112"/>
      <c r="E3616" s="113"/>
      <c r="F3616" s="114"/>
    </row>
    <row r="3617" spans="2:6" s="5" customFormat="1">
      <c r="B3617" s="112"/>
      <c r="C3617" s="112"/>
      <c r="D3617" s="112"/>
      <c r="E3617" s="113"/>
      <c r="F3617" s="114"/>
    </row>
    <row r="3618" spans="2:6" s="5" customFormat="1">
      <c r="B3618" s="112"/>
      <c r="C3618" s="112"/>
      <c r="D3618" s="112"/>
      <c r="E3618" s="113"/>
      <c r="F3618" s="114"/>
    </row>
    <row r="3619" spans="2:6" s="5" customFormat="1">
      <c r="B3619" s="112"/>
      <c r="C3619" s="112"/>
      <c r="D3619" s="112"/>
      <c r="E3619" s="113"/>
      <c r="F3619" s="114"/>
    </row>
    <row r="3620" spans="2:6" s="5" customFormat="1">
      <c r="B3620" s="112"/>
      <c r="C3620" s="112"/>
      <c r="D3620" s="112"/>
      <c r="E3620" s="113"/>
      <c r="F3620" s="114"/>
    </row>
    <row r="3621" spans="2:6" s="5" customFormat="1">
      <c r="B3621" s="112"/>
      <c r="C3621" s="112"/>
      <c r="D3621" s="112"/>
      <c r="E3621" s="113"/>
      <c r="F3621" s="114"/>
    </row>
    <row r="3622" spans="2:6" s="5" customFormat="1">
      <c r="B3622" s="112"/>
      <c r="C3622" s="112"/>
      <c r="D3622" s="112"/>
      <c r="E3622" s="113"/>
      <c r="F3622" s="114"/>
    </row>
    <row r="3623" spans="2:6" s="5" customFormat="1">
      <c r="B3623" s="112"/>
      <c r="C3623" s="112"/>
      <c r="D3623" s="112"/>
      <c r="E3623" s="113"/>
      <c r="F3623" s="114"/>
    </row>
    <row r="3624" spans="2:6" s="5" customFormat="1">
      <c r="B3624" s="112"/>
      <c r="C3624" s="112"/>
      <c r="D3624" s="112"/>
      <c r="E3624" s="113"/>
      <c r="F3624" s="114"/>
    </row>
    <row r="3625" spans="2:6" s="5" customFormat="1">
      <c r="B3625" s="112"/>
      <c r="C3625" s="112"/>
      <c r="D3625" s="112"/>
      <c r="E3625" s="113"/>
      <c r="F3625" s="114"/>
    </row>
    <row r="3626" spans="2:6" s="5" customFormat="1">
      <c r="B3626" s="112"/>
      <c r="C3626" s="112"/>
      <c r="D3626" s="112"/>
      <c r="E3626" s="113"/>
      <c r="F3626" s="114"/>
    </row>
    <row r="3627" spans="2:6" s="5" customFormat="1">
      <c r="B3627" s="112"/>
      <c r="C3627" s="112"/>
      <c r="D3627" s="112"/>
      <c r="E3627" s="113"/>
      <c r="F3627" s="114"/>
    </row>
    <row r="3628" spans="2:6" s="5" customFormat="1">
      <c r="B3628" s="112"/>
      <c r="C3628" s="112"/>
      <c r="D3628" s="112"/>
      <c r="E3628" s="113"/>
      <c r="F3628" s="114"/>
    </row>
    <row r="3629" spans="2:6" s="5" customFormat="1">
      <c r="B3629" s="112"/>
      <c r="C3629" s="112"/>
      <c r="D3629" s="112"/>
      <c r="E3629" s="113"/>
      <c r="F3629" s="114"/>
    </row>
    <row r="3630" spans="2:6" s="5" customFormat="1">
      <c r="B3630" s="112"/>
      <c r="C3630" s="112"/>
      <c r="D3630" s="112"/>
      <c r="E3630" s="113"/>
      <c r="F3630" s="114"/>
    </row>
    <row r="3631" spans="2:6" s="5" customFormat="1">
      <c r="B3631" s="112"/>
      <c r="C3631" s="112"/>
      <c r="D3631" s="112"/>
      <c r="E3631" s="113"/>
      <c r="F3631" s="114"/>
    </row>
    <row r="3632" spans="2:6" s="5" customFormat="1">
      <c r="B3632" s="112"/>
      <c r="C3632" s="112"/>
      <c r="D3632" s="112"/>
      <c r="E3632" s="113"/>
      <c r="F3632" s="114"/>
    </row>
    <row r="3633" spans="2:6" s="5" customFormat="1">
      <c r="B3633" s="112"/>
      <c r="C3633" s="112"/>
      <c r="D3633" s="112"/>
      <c r="E3633" s="113"/>
      <c r="F3633" s="114"/>
    </row>
    <row r="3634" spans="2:6" s="5" customFormat="1">
      <c r="B3634" s="112"/>
      <c r="C3634" s="112"/>
      <c r="D3634" s="112"/>
      <c r="E3634" s="113"/>
      <c r="F3634" s="114"/>
    </row>
    <row r="3635" spans="2:6" s="5" customFormat="1">
      <c r="B3635" s="112"/>
      <c r="C3635" s="112"/>
      <c r="D3635" s="112"/>
      <c r="E3635" s="113"/>
      <c r="F3635" s="114"/>
    </row>
    <row r="3636" spans="2:6" s="5" customFormat="1">
      <c r="B3636" s="112"/>
      <c r="C3636" s="112"/>
      <c r="D3636" s="112"/>
      <c r="E3636" s="113"/>
      <c r="F3636" s="114"/>
    </row>
    <row r="3637" spans="2:6" s="5" customFormat="1">
      <c r="B3637" s="112"/>
      <c r="C3637" s="112"/>
      <c r="D3637" s="112"/>
      <c r="E3637" s="113"/>
      <c r="F3637" s="114"/>
    </row>
    <row r="3638" spans="2:6" s="5" customFormat="1">
      <c r="B3638" s="112"/>
      <c r="C3638" s="112"/>
      <c r="D3638" s="112"/>
      <c r="E3638" s="113"/>
      <c r="F3638" s="114"/>
    </row>
    <row r="3639" spans="2:6" s="5" customFormat="1">
      <c r="B3639" s="112"/>
      <c r="C3639" s="112"/>
      <c r="D3639" s="112"/>
      <c r="E3639" s="113"/>
      <c r="F3639" s="114"/>
    </row>
    <row r="3640" spans="2:6" s="5" customFormat="1">
      <c r="B3640" s="112"/>
      <c r="C3640" s="112"/>
      <c r="D3640" s="112"/>
      <c r="E3640" s="113"/>
      <c r="F3640" s="114"/>
    </row>
    <row r="3641" spans="2:6" s="5" customFormat="1">
      <c r="B3641" s="112"/>
      <c r="C3641" s="112"/>
      <c r="D3641" s="112"/>
      <c r="E3641" s="113"/>
      <c r="F3641" s="114"/>
    </row>
    <row r="3642" spans="2:6" s="5" customFormat="1">
      <c r="B3642" s="112"/>
      <c r="C3642" s="112"/>
      <c r="D3642" s="112"/>
      <c r="E3642" s="113"/>
      <c r="F3642" s="114"/>
    </row>
    <row r="3643" spans="2:6" s="5" customFormat="1">
      <c r="B3643" s="112"/>
      <c r="C3643" s="112"/>
      <c r="D3643" s="112"/>
      <c r="E3643" s="113"/>
      <c r="F3643" s="114"/>
    </row>
    <row r="3644" spans="2:6" s="5" customFormat="1">
      <c r="B3644" s="112"/>
      <c r="C3644" s="112"/>
      <c r="D3644" s="112"/>
      <c r="E3644" s="113"/>
      <c r="F3644" s="114"/>
    </row>
    <row r="3645" spans="2:6" s="5" customFormat="1">
      <c r="B3645" s="112"/>
      <c r="C3645" s="112"/>
      <c r="D3645" s="112"/>
      <c r="E3645" s="113"/>
      <c r="F3645" s="114"/>
    </row>
    <row r="3646" spans="2:6" s="5" customFormat="1">
      <c r="B3646" s="112"/>
      <c r="C3646" s="112"/>
      <c r="D3646" s="112"/>
      <c r="E3646" s="113"/>
      <c r="F3646" s="114"/>
    </row>
    <row r="3647" spans="2:6" s="5" customFormat="1">
      <c r="B3647" s="112"/>
      <c r="C3647" s="112"/>
      <c r="D3647" s="112"/>
      <c r="E3647" s="113"/>
      <c r="F3647" s="114"/>
    </row>
    <row r="3648" spans="2:6" s="5" customFormat="1">
      <c r="B3648" s="112"/>
      <c r="C3648" s="112"/>
      <c r="D3648" s="112"/>
      <c r="E3648" s="113"/>
      <c r="F3648" s="114"/>
    </row>
    <row r="3649" spans="2:6" s="5" customFormat="1">
      <c r="B3649" s="112"/>
      <c r="C3649" s="112"/>
      <c r="D3649" s="112"/>
      <c r="E3649" s="113"/>
      <c r="F3649" s="114"/>
    </row>
    <row r="3650" spans="2:6" s="5" customFormat="1">
      <c r="B3650" s="112"/>
      <c r="C3650" s="112"/>
      <c r="D3650" s="112"/>
      <c r="E3650" s="113"/>
      <c r="F3650" s="114"/>
    </row>
    <row r="3651" spans="2:6" s="5" customFormat="1">
      <c r="B3651" s="112"/>
      <c r="C3651" s="112"/>
      <c r="D3651" s="112"/>
      <c r="E3651" s="113"/>
      <c r="F3651" s="114"/>
    </row>
    <row r="3652" spans="2:6" s="5" customFormat="1">
      <c r="B3652" s="112"/>
      <c r="C3652" s="112"/>
      <c r="D3652" s="112"/>
      <c r="E3652" s="113"/>
      <c r="F3652" s="114"/>
    </row>
    <row r="3653" spans="2:6" s="5" customFormat="1">
      <c r="B3653" s="112"/>
      <c r="C3653" s="112"/>
      <c r="D3653" s="112"/>
      <c r="E3653" s="113"/>
      <c r="F3653" s="114"/>
    </row>
    <row r="3654" spans="2:6" s="5" customFormat="1">
      <c r="B3654" s="112"/>
      <c r="C3654" s="112"/>
      <c r="D3654" s="112"/>
      <c r="E3654" s="113"/>
      <c r="F3654" s="114"/>
    </row>
    <row r="3655" spans="2:6" s="5" customFormat="1">
      <c r="B3655" s="112"/>
      <c r="C3655" s="112"/>
      <c r="D3655" s="112"/>
      <c r="E3655" s="113"/>
      <c r="F3655" s="114"/>
    </row>
    <row r="3656" spans="2:6" s="5" customFormat="1">
      <c r="B3656" s="112"/>
      <c r="C3656" s="112"/>
      <c r="D3656" s="112"/>
      <c r="E3656" s="113"/>
      <c r="F3656" s="114"/>
    </row>
    <row r="3657" spans="2:6" s="5" customFormat="1">
      <c r="B3657" s="112"/>
      <c r="C3657" s="112"/>
      <c r="D3657" s="112"/>
      <c r="E3657" s="113"/>
      <c r="F3657" s="114"/>
    </row>
    <row r="3658" spans="2:6" s="5" customFormat="1">
      <c r="B3658" s="112"/>
      <c r="C3658" s="112"/>
      <c r="D3658" s="112"/>
      <c r="E3658" s="113"/>
      <c r="F3658" s="114"/>
    </row>
    <row r="3659" spans="2:6" s="5" customFormat="1">
      <c r="B3659" s="112"/>
      <c r="C3659" s="112"/>
      <c r="D3659" s="112"/>
      <c r="E3659" s="113"/>
      <c r="F3659" s="114"/>
    </row>
    <row r="3660" spans="2:6" s="5" customFormat="1">
      <c r="B3660" s="112"/>
      <c r="C3660" s="112"/>
      <c r="D3660" s="112"/>
      <c r="E3660" s="113"/>
      <c r="F3660" s="114"/>
    </row>
    <row r="3661" spans="2:6" s="5" customFormat="1">
      <c r="B3661" s="112"/>
      <c r="C3661" s="112"/>
      <c r="D3661" s="112"/>
      <c r="E3661" s="113"/>
      <c r="F3661" s="114"/>
    </row>
    <row r="3662" spans="2:6" s="5" customFormat="1">
      <c r="B3662" s="112"/>
      <c r="C3662" s="112"/>
      <c r="D3662" s="112"/>
      <c r="E3662" s="113"/>
      <c r="F3662" s="114"/>
    </row>
    <row r="3663" spans="2:6" s="5" customFormat="1">
      <c r="B3663" s="112"/>
      <c r="C3663" s="112"/>
      <c r="D3663" s="112"/>
      <c r="E3663" s="113"/>
      <c r="F3663" s="114"/>
    </row>
    <row r="3664" spans="2:6" s="5" customFormat="1">
      <c r="B3664" s="112"/>
      <c r="C3664" s="112"/>
      <c r="D3664" s="112"/>
      <c r="E3664" s="113"/>
      <c r="F3664" s="114"/>
    </row>
    <row r="3665" spans="2:6" s="5" customFormat="1">
      <c r="B3665" s="112"/>
      <c r="C3665" s="112"/>
      <c r="D3665" s="112"/>
      <c r="E3665" s="113"/>
      <c r="F3665" s="114"/>
    </row>
    <row r="3666" spans="2:6" s="5" customFormat="1">
      <c r="B3666" s="112"/>
      <c r="C3666" s="112"/>
      <c r="D3666" s="112"/>
      <c r="E3666" s="113"/>
      <c r="F3666" s="114"/>
    </row>
    <row r="3667" spans="2:6" s="5" customFormat="1">
      <c r="B3667" s="112"/>
      <c r="C3667" s="112"/>
      <c r="D3667" s="112"/>
      <c r="E3667" s="113"/>
      <c r="F3667" s="114"/>
    </row>
    <row r="3668" spans="2:6" s="5" customFormat="1">
      <c r="B3668" s="112"/>
      <c r="C3668" s="112"/>
      <c r="D3668" s="112"/>
      <c r="E3668" s="113"/>
      <c r="F3668" s="114"/>
    </row>
    <row r="3669" spans="2:6" s="5" customFormat="1">
      <c r="B3669" s="112"/>
      <c r="C3669" s="112"/>
      <c r="D3669" s="112"/>
      <c r="E3669" s="113"/>
      <c r="F3669" s="114"/>
    </row>
    <row r="3670" spans="2:6" s="5" customFormat="1">
      <c r="B3670" s="112"/>
      <c r="C3670" s="112"/>
      <c r="D3670" s="112"/>
      <c r="E3670" s="113"/>
      <c r="F3670" s="114"/>
    </row>
    <row r="3671" spans="2:6" s="5" customFormat="1">
      <c r="B3671" s="112"/>
      <c r="C3671" s="112"/>
      <c r="D3671" s="112"/>
      <c r="E3671" s="113"/>
      <c r="F3671" s="114"/>
    </row>
    <row r="3672" spans="2:6" s="5" customFormat="1">
      <c r="B3672" s="112"/>
      <c r="C3672" s="112"/>
      <c r="D3672" s="112"/>
      <c r="E3672" s="113"/>
      <c r="F3672" s="114"/>
    </row>
    <row r="3673" spans="2:6" s="5" customFormat="1">
      <c r="B3673" s="112"/>
      <c r="C3673" s="112"/>
      <c r="D3673" s="112"/>
      <c r="E3673" s="113"/>
      <c r="F3673" s="114"/>
    </row>
    <row r="3674" spans="2:6" s="5" customFormat="1">
      <c r="B3674" s="112"/>
      <c r="C3674" s="112"/>
      <c r="D3674" s="112"/>
      <c r="E3674" s="113"/>
      <c r="F3674" s="114"/>
    </row>
    <row r="3675" spans="2:6" s="5" customFormat="1">
      <c r="B3675" s="112"/>
      <c r="C3675" s="112"/>
      <c r="D3675" s="112"/>
      <c r="E3675" s="113"/>
      <c r="F3675" s="114"/>
    </row>
    <row r="3676" spans="2:6" s="5" customFormat="1">
      <c r="B3676" s="112"/>
      <c r="C3676" s="112"/>
      <c r="D3676" s="112"/>
      <c r="E3676" s="113"/>
      <c r="F3676" s="114"/>
    </row>
    <row r="3677" spans="2:6" s="5" customFormat="1">
      <c r="B3677" s="112"/>
      <c r="C3677" s="112"/>
      <c r="D3677" s="112"/>
      <c r="E3677" s="113"/>
      <c r="F3677" s="114"/>
    </row>
    <row r="3678" spans="2:6" s="5" customFormat="1">
      <c r="B3678" s="112"/>
      <c r="C3678" s="112"/>
      <c r="D3678" s="112"/>
      <c r="E3678" s="113"/>
      <c r="F3678" s="114"/>
    </row>
    <row r="3679" spans="2:6" s="5" customFormat="1">
      <c r="B3679" s="112"/>
      <c r="C3679" s="112"/>
      <c r="D3679" s="112"/>
      <c r="E3679" s="113"/>
      <c r="F3679" s="114"/>
    </row>
    <row r="3680" spans="2:6" s="5" customFormat="1">
      <c r="B3680" s="112"/>
      <c r="C3680" s="112"/>
      <c r="D3680" s="112"/>
      <c r="E3680" s="113"/>
      <c r="F3680" s="114"/>
    </row>
    <row r="3681" spans="2:6" s="5" customFormat="1">
      <c r="B3681" s="112"/>
      <c r="C3681" s="112"/>
      <c r="D3681" s="112"/>
      <c r="E3681" s="113"/>
      <c r="F3681" s="114"/>
    </row>
    <row r="3682" spans="2:6" s="5" customFormat="1">
      <c r="B3682" s="112"/>
      <c r="C3682" s="112"/>
      <c r="D3682" s="112"/>
      <c r="E3682" s="113"/>
      <c r="F3682" s="114"/>
    </row>
    <row r="3683" spans="2:6" s="5" customFormat="1">
      <c r="B3683" s="112"/>
      <c r="C3683" s="112"/>
      <c r="D3683" s="112"/>
      <c r="E3683" s="113"/>
      <c r="F3683" s="114"/>
    </row>
    <row r="3684" spans="2:6" s="5" customFormat="1">
      <c r="B3684" s="112"/>
      <c r="C3684" s="112"/>
      <c r="D3684" s="112"/>
      <c r="E3684" s="113"/>
      <c r="F3684" s="114"/>
    </row>
    <row r="3685" spans="2:6" s="5" customFormat="1">
      <c r="B3685" s="112"/>
      <c r="C3685" s="112"/>
      <c r="D3685" s="112"/>
      <c r="E3685" s="113"/>
      <c r="F3685" s="114"/>
    </row>
    <row r="3686" spans="2:6" s="5" customFormat="1">
      <c r="B3686" s="112"/>
      <c r="C3686" s="112"/>
      <c r="D3686" s="112"/>
      <c r="E3686" s="113"/>
      <c r="F3686" s="114"/>
    </row>
    <row r="3687" spans="2:6" s="5" customFormat="1">
      <c r="B3687" s="112"/>
      <c r="C3687" s="112"/>
      <c r="D3687" s="112"/>
      <c r="E3687" s="113"/>
      <c r="F3687" s="114"/>
    </row>
    <row r="3688" spans="2:6" s="5" customFormat="1">
      <c r="B3688" s="112"/>
      <c r="C3688" s="112"/>
      <c r="D3688" s="112"/>
      <c r="E3688" s="113"/>
      <c r="F3688" s="114"/>
    </row>
    <row r="3689" spans="2:6" s="5" customFormat="1">
      <c r="B3689" s="112"/>
      <c r="C3689" s="112"/>
      <c r="D3689" s="112"/>
      <c r="E3689" s="113"/>
      <c r="F3689" s="114"/>
    </row>
    <row r="3690" spans="2:6" s="5" customFormat="1">
      <c r="B3690" s="112"/>
      <c r="C3690" s="112"/>
      <c r="D3690" s="112"/>
      <c r="E3690" s="113"/>
      <c r="F3690" s="114"/>
    </row>
    <row r="3691" spans="2:6" s="5" customFormat="1">
      <c r="B3691" s="112"/>
      <c r="C3691" s="112"/>
      <c r="D3691" s="112"/>
      <c r="E3691" s="113"/>
      <c r="F3691" s="114"/>
    </row>
    <row r="3692" spans="2:6" s="5" customFormat="1">
      <c r="B3692" s="112"/>
      <c r="C3692" s="112"/>
      <c r="D3692" s="112"/>
      <c r="E3692" s="113"/>
      <c r="F3692" s="114"/>
    </row>
    <row r="3693" spans="2:6" s="5" customFormat="1">
      <c r="B3693" s="112"/>
      <c r="C3693" s="112"/>
      <c r="D3693" s="112"/>
      <c r="E3693" s="113"/>
      <c r="F3693" s="114"/>
    </row>
    <row r="3694" spans="2:6" s="5" customFormat="1">
      <c r="B3694" s="112"/>
      <c r="C3694" s="112"/>
      <c r="D3694" s="112"/>
      <c r="E3694" s="113"/>
      <c r="F3694" s="114"/>
    </row>
    <row r="3695" spans="2:6" s="5" customFormat="1">
      <c r="B3695" s="112"/>
      <c r="C3695" s="112"/>
      <c r="D3695" s="112"/>
      <c r="E3695" s="113"/>
      <c r="F3695" s="114"/>
    </row>
    <row r="3696" spans="2:6" s="5" customFormat="1">
      <c r="B3696" s="112"/>
      <c r="C3696" s="112"/>
      <c r="D3696" s="112"/>
      <c r="E3696" s="113"/>
      <c r="F3696" s="114"/>
    </row>
    <row r="3697" spans="2:6" s="5" customFormat="1">
      <c r="B3697" s="112"/>
      <c r="C3697" s="112"/>
      <c r="D3697" s="112"/>
      <c r="E3697" s="113"/>
      <c r="F3697" s="114"/>
    </row>
    <row r="3698" spans="2:6" s="5" customFormat="1">
      <c r="B3698" s="112"/>
      <c r="C3698" s="112"/>
      <c r="D3698" s="112"/>
      <c r="E3698" s="113"/>
      <c r="F3698" s="114"/>
    </row>
    <row r="3699" spans="2:6" s="5" customFormat="1">
      <c r="B3699" s="112"/>
      <c r="C3699" s="112"/>
      <c r="D3699" s="112"/>
      <c r="E3699" s="113"/>
      <c r="F3699" s="114"/>
    </row>
    <row r="3700" spans="2:6" s="5" customFormat="1">
      <c r="B3700" s="112"/>
      <c r="C3700" s="112"/>
      <c r="D3700" s="112"/>
      <c r="E3700" s="113"/>
      <c r="F3700" s="114"/>
    </row>
    <row r="3701" spans="2:6" s="5" customFormat="1">
      <c r="B3701" s="112"/>
      <c r="C3701" s="112"/>
      <c r="D3701" s="112"/>
      <c r="E3701" s="113"/>
      <c r="F3701" s="114"/>
    </row>
    <row r="3702" spans="2:6" s="5" customFormat="1">
      <c r="B3702" s="112"/>
      <c r="C3702" s="112"/>
      <c r="D3702" s="112"/>
      <c r="E3702" s="113"/>
      <c r="F3702" s="114"/>
    </row>
    <row r="3703" spans="2:6" s="5" customFormat="1">
      <c r="B3703" s="112"/>
      <c r="C3703" s="112"/>
      <c r="D3703" s="112"/>
      <c r="E3703" s="113"/>
      <c r="F3703" s="114"/>
    </row>
    <row r="3704" spans="2:6" s="5" customFormat="1">
      <c r="B3704" s="112"/>
      <c r="C3704" s="112"/>
      <c r="D3704" s="112"/>
      <c r="E3704" s="113"/>
      <c r="F3704" s="114"/>
    </row>
    <row r="3705" spans="2:6" s="5" customFormat="1">
      <c r="B3705" s="112"/>
      <c r="C3705" s="112"/>
      <c r="D3705" s="112"/>
      <c r="E3705" s="113"/>
      <c r="F3705" s="114"/>
    </row>
    <row r="3706" spans="2:6" s="5" customFormat="1">
      <c r="B3706" s="112"/>
      <c r="C3706" s="112"/>
      <c r="D3706" s="112"/>
      <c r="E3706" s="113"/>
      <c r="F3706" s="114"/>
    </row>
    <row r="3707" spans="2:6" s="5" customFormat="1">
      <c r="B3707" s="112"/>
      <c r="C3707" s="112"/>
      <c r="D3707" s="112"/>
      <c r="E3707" s="113"/>
      <c r="F3707" s="114"/>
    </row>
    <row r="3708" spans="2:6" s="5" customFormat="1">
      <c r="B3708" s="112"/>
      <c r="C3708" s="112"/>
      <c r="D3708" s="112"/>
      <c r="E3708" s="113"/>
      <c r="F3708" s="114"/>
    </row>
    <row r="3709" spans="2:6" s="5" customFormat="1">
      <c r="B3709" s="112"/>
      <c r="C3709" s="112"/>
      <c r="D3709" s="112"/>
      <c r="E3709" s="113"/>
      <c r="F3709" s="114"/>
    </row>
    <row r="3710" spans="2:6" s="5" customFormat="1">
      <c r="B3710" s="112"/>
      <c r="C3710" s="112"/>
      <c r="D3710" s="112"/>
      <c r="E3710" s="113"/>
      <c r="F3710" s="114"/>
    </row>
    <row r="3711" spans="2:6" s="5" customFormat="1">
      <c r="B3711" s="112"/>
      <c r="C3711" s="112"/>
      <c r="D3711" s="112"/>
      <c r="E3711" s="113"/>
      <c r="F3711" s="114"/>
    </row>
    <row r="3712" spans="2:6" s="5" customFormat="1">
      <c r="B3712" s="112"/>
      <c r="C3712" s="112"/>
      <c r="D3712" s="112"/>
      <c r="E3712" s="113"/>
      <c r="F3712" s="114"/>
    </row>
    <row r="3713" spans="2:6" s="5" customFormat="1">
      <c r="B3713" s="112"/>
      <c r="C3713" s="112"/>
      <c r="D3713" s="112"/>
      <c r="E3713" s="113"/>
      <c r="F3713" s="114"/>
    </row>
    <row r="3714" spans="2:6" s="5" customFormat="1">
      <c r="B3714" s="112"/>
      <c r="C3714" s="112"/>
      <c r="D3714" s="112"/>
      <c r="E3714" s="113"/>
      <c r="F3714" s="114"/>
    </row>
    <row r="3715" spans="2:6" s="5" customFormat="1">
      <c r="B3715" s="112"/>
      <c r="C3715" s="112"/>
      <c r="D3715" s="112"/>
      <c r="E3715" s="113"/>
      <c r="F3715" s="114"/>
    </row>
    <row r="3716" spans="2:6" s="5" customFormat="1">
      <c r="B3716" s="112"/>
      <c r="C3716" s="112"/>
      <c r="D3716" s="112"/>
      <c r="E3716" s="113"/>
      <c r="F3716" s="114"/>
    </row>
    <row r="3717" spans="2:6" s="5" customFormat="1">
      <c r="B3717" s="112"/>
      <c r="C3717" s="112"/>
      <c r="D3717" s="112"/>
      <c r="E3717" s="113"/>
      <c r="F3717" s="114"/>
    </row>
    <row r="3718" spans="2:6" s="5" customFormat="1">
      <c r="B3718" s="112"/>
      <c r="C3718" s="112"/>
      <c r="D3718" s="112"/>
      <c r="E3718" s="113"/>
      <c r="F3718" s="114"/>
    </row>
    <row r="3719" spans="2:6" s="5" customFormat="1">
      <c r="B3719" s="112"/>
      <c r="C3719" s="112"/>
      <c r="D3719" s="112"/>
      <c r="E3719" s="113"/>
      <c r="F3719" s="114"/>
    </row>
    <row r="3720" spans="2:6" s="5" customFormat="1">
      <c r="B3720" s="112"/>
      <c r="C3720" s="112"/>
      <c r="D3720" s="112"/>
      <c r="E3720" s="113"/>
      <c r="F3720" s="114"/>
    </row>
    <row r="3721" spans="2:6" s="5" customFormat="1">
      <c r="B3721" s="112"/>
      <c r="C3721" s="112"/>
      <c r="D3721" s="112"/>
      <c r="E3721" s="113"/>
      <c r="F3721" s="114"/>
    </row>
    <row r="3722" spans="2:6" s="5" customFormat="1">
      <c r="B3722" s="112"/>
      <c r="C3722" s="112"/>
      <c r="D3722" s="112"/>
      <c r="E3722" s="113"/>
      <c r="F3722" s="114"/>
    </row>
    <row r="3723" spans="2:6" s="5" customFormat="1">
      <c r="B3723" s="112"/>
      <c r="C3723" s="112"/>
      <c r="D3723" s="112"/>
      <c r="E3723" s="113"/>
      <c r="F3723" s="114"/>
    </row>
    <row r="3724" spans="2:6" s="5" customFormat="1">
      <c r="B3724" s="112"/>
      <c r="C3724" s="112"/>
      <c r="D3724" s="112"/>
      <c r="E3724" s="113"/>
      <c r="F3724" s="114"/>
    </row>
    <row r="3725" spans="2:6" s="5" customFormat="1">
      <c r="B3725" s="112"/>
      <c r="C3725" s="112"/>
      <c r="D3725" s="112"/>
      <c r="E3725" s="113"/>
      <c r="F3725" s="114"/>
    </row>
    <row r="3726" spans="2:6" s="5" customFormat="1">
      <c r="B3726" s="112"/>
      <c r="C3726" s="112"/>
      <c r="D3726" s="112"/>
      <c r="E3726" s="113"/>
      <c r="F3726" s="114"/>
    </row>
    <row r="3727" spans="2:6" s="5" customFormat="1">
      <c r="B3727" s="112"/>
      <c r="C3727" s="112"/>
      <c r="D3727" s="112"/>
      <c r="E3727" s="113"/>
      <c r="F3727" s="114"/>
    </row>
    <row r="3728" spans="2:6" s="5" customFormat="1">
      <c r="B3728" s="112"/>
      <c r="C3728" s="112"/>
      <c r="D3728" s="112"/>
      <c r="E3728" s="113"/>
      <c r="F3728" s="114"/>
    </row>
    <row r="3729" spans="2:6" s="5" customFormat="1">
      <c r="B3729" s="112"/>
      <c r="C3729" s="112"/>
      <c r="D3729" s="112"/>
      <c r="E3729" s="113"/>
      <c r="F3729" s="114"/>
    </row>
    <row r="3730" spans="2:6" s="5" customFormat="1">
      <c r="B3730" s="112"/>
      <c r="C3730" s="112"/>
      <c r="D3730" s="112"/>
      <c r="E3730" s="113"/>
      <c r="F3730" s="114"/>
    </row>
    <row r="3731" spans="2:6" s="5" customFormat="1">
      <c r="B3731" s="112"/>
      <c r="C3731" s="112"/>
      <c r="D3731" s="112"/>
      <c r="E3731" s="113"/>
      <c r="F3731" s="114"/>
    </row>
    <row r="3732" spans="2:6" s="5" customFormat="1">
      <c r="B3732" s="112"/>
      <c r="C3732" s="112"/>
      <c r="D3732" s="112"/>
      <c r="E3732" s="113"/>
      <c r="F3732" s="114"/>
    </row>
    <row r="3733" spans="2:6" s="5" customFormat="1">
      <c r="B3733" s="112"/>
      <c r="C3733" s="112"/>
      <c r="D3733" s="112"/>
      <c r="E3733" s="113"/>
      <c r="F3733" s="114"/>
    </row>
    <row r="3734" spans="2:6" s="5" customFormat="1">
      <c r="B3734" s="112"/>
      <c r="C3734" s="112"/>
      <c r="D3734" s="112"/>
      <c r="E3734" s="113"/>
      <c r="F3734" s="114"/>
    </row>
  </sheetData>
  <sheetProtection algorithmName="SHA-512" hashValue="hUZccJm7J74zcltH7rUhcAgjkzm7VrxTQzIhED1lp7CGEbiLRYUjvgp5/NCrFKrfWSDWUEzuGiWCPSZkWMnQfg==" saltValue="N7OHyLKbV3DZnxlIyAOITA==" spinCount="100000" sheet="1" objects="1" scenarios="1"/>
  <sortState ref="B6:D225">
    <sortCondition ref="B6:B225"/>
  </sortState>
  <mergeCells count="2">
    <mergeCell ref="C1:F1"/>
    <mergeCell ref="B1584:C158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46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0" customWidth="1"/>
    <col min="3" max="3" width="23.85546875" style="77" customWidth="1"/>
    <col min="4" max="4" width="27.28515625" style="3" customWidth="1"/>
    <col min="5" max="16384" width="9.140625" style="1"/>
  </cols>
  <sheetData>
    <row r="1" spans="1:6" ht="36.6" customHeight="1">
      <c r="A1" s="13"/>
      <c r="B1" s="13"/>
      <c r="C1" s="390" t="s">
        <v>66</v>
      </c>
      <c r="D1" s="390"/>
      <c r="E1" s="15"/>
      <c r="F1" s="14"/>
    </row>
    <row r="2" spans="1:6" ht="14.25">
      <c r="B2" s="158" t="s">
        <v>11</v>
      </c>
      <c r="C2" s="159">
        <f>SUM(C45-C46)</f>
        <v>22086.720000000001</v>
      </c>
      <c r="D2" s="21"/>
    </row>
    <row r="4" spans="1:6" s="19" customFormat="1" ht="36.6" customHeight="1">
      <c r="B4" s="165" t="s">
        <v>7</v>
      </c>
      <c r="C4" s="166" t="s">
        <v>12</v>
      </c>
      <c r="D4" s="155" t="s">
        <v>13</v>
      </c>
    </row>
    <row r="5" spans="1:6" ht="15">
      <c r="B5" s="150">
        <v>42948</v>
      </c>
      <c r="C5" s="192">
        <v>100</v>
      </c>
      <c r="D5" s="194">
        <v>7936</v>
      </c>
    </row>
    <row r="6" spans="1:6" ht="15">
      <c r="B6" s="150">
        <v>42957</v>
      </c>
      <c r="C6" s="192">
        <v>100</v>
      </c>
      <c r="D6" s="194"/>
    </row>
    <row r="7" spans="1:6" ht="15">
      <c r="B7" s="344">
        <v>42958</v>
      </c>
      <c r="C7" s="192">
        <v>500</v>
      </c>
      <c r="D7" s="194"/>
    </row>
    <row r="8" spans="1:6" ht="15">
      <c r="B8" s="344">
        <v>42958</v>
      </c>
      <c r="C8" s="192">
        <v>300</v>
      </c>
      <c r="D8" s="194"/>
    </row>
    <row r="9" spans="1:6" ht="15">
      <c r="B9" s="344">
        <v>42958</v>
      </c>
      <c r="C9" s="192">
        <v>300</v>
      </c>
      <c r="D9" s="194"/>
    </row>
    <row r="10" spans="1:6" ht="15">
      <c r="B10" s="344">
        <v>42958</v>
      </c>
      <c r="C10" s="192">
        <v>10</v>
      </c>
      <c r="D10" s="194"/>
    </row>
    <row r="11" spans="1:6" ht="15">
      <c r="B11" s="344">
        <v>42960</v>
      </c>
      <c r="C11" s="192">
        <v>50</v>
      </c>
      <c r="D11" s="194"/>
    </row>
    <row r="12" spans="1:6" ht="15">
      <c r="B12" s="344">
        <v>42961</v>
      </c>
      <c r="C12" s="192">
        <v>250</v>
      </c>
      <c r="D12" s="194"/>
    </row>
    <row r="13" spans="1:6" ht="15">
      <c r="B13" s="344">
        <v>42961</v>
      </c>
      <c r="C13" s="192">
        <v>50</v>
      </c>
      <c r="D13" s="194"/>
    </row>
    <row r="14" spans="1:6" ht="15">
      <c r="B14" s="344">
        <v>42961</v>
      </c>
      <c r="C14" s="192">
        <v>1000</v>
      </c>
      <c r="D14" s="194"/>
    </row>
    <row r="15" spans="1:6" ht="15">
      <c r="B15" s="344">
        <v>42962</v>
      </c>
      <c r="C15" s="192">
        <v>500</v>
      </c>
      <c r="D15" s="194"/>
    </row>
    <row r="16" spans="1:6" ht="15">
      <c r="B16" s="344">
        <v>42962</v>
      </c>
      <c r="C16" s="192">
        <v>10</v>
      </c>
      <c r="D16" s="194"/>
    </row>
    <row r="17" spans="2:4" ht="15">
      <c r="B17" s="344">
        <v>42962</v>
      </c>
      <c r="C17" s="192">
        <v>10</v>
      </c>
      <c r="D17" s="194">
        <v>6596</v>
      </c>
    </row>
    <row r="18" spans="2:4" ht="15">
      <c r="B18" s="344">
        <v>42962</v>
      </c>
      <c r="C18" s="192">
        <v>1500</v>
      </c>
      <c r="D18" s="194"/>
    </row>
    <row r="19" spans="2:4" ht="15">
      <c r="B19" s="344">
        <v>42962</v>
      </c>
      <c r="C19" s="192">
        <v>100</v>
      </c>
      <c r="D19" s="194"/>
    </row>
    <row r="20" spans="2:4" ht="15">
      <c r="B20" s="344">
        <v>42963</v>
      </c>
      <c r="C20" s="192">
        <v>50</v>
      </c>
      <c r="D20" s="194"/>
    </row>
    <row r="21" spans="2:4" ht="15">
      <c r="B21" s="344">
        <v>42963</v>
      </c>
      <c r="C21" s="192">
        <v>100</v>
      </c>
      <c r="D21" s="194"/>
    </row>
    <row r="22" spans="2:4" ht="15">
      <c r="B22" s="344">
        <v>42964</v>
      </c>
      <c r="C22" s="192">
        <v>100</v>
      </c>
      <c r="D22" s="194"/>
    </row>
    <row r="23" spans="2:4" ht="15">
      <c r="B23" s="344">
        <v>42964</v>
      </c>
      <c r="C23" s="192">
        <v>50</v>
      </c>
      <c r="D23" s="194"/>
    </row>
    <row r="24" spans="2:4" ht="15">
      <c r="B24" s="344">
        <v>42966</v>
      </c>
      <c r="C24" s="192">
        <v>400</v>
      </c>
      <c r="D24" s="194"/>
    </row>
    <row r="25" spans="2:4" ht="15">
      <c r="B25" s="344">
        <v>42966</v>
      </c>
      <c r="C25" s="192">
        <v>400</v>
      </c>
      <c r="D25" s="194"/>
    </row>
    <row r="26" spans="2:4" ht="15">
      <c r="B26" s="344">
        <v>42966</v>
      </c>
      <c r="C26" s="192">
        <v>100</v>
      </c>
      <c r="D26" s="194"/>
    </row>
    <row r="27" spans="2:4" ht="15">
      <c r="B27" s="344">
        <v>42967</v>
      </c>
      <c r="C27" s="192">
        <v>8000</v>
      </c>
      <c r="D27" s="194"/>
    </row>
    <row r="28" spans="2:4" ht="15">
      <c r="B28" s="344">
        <v>42968</v>
      </c>
      <c r="C28" s="192">
        <v>300</v>
      </c>
      <c r="D28" s="194"/>
    </row>
    <row r="29" spans="2:4" ht="15">
      <c r="B29" s="344">
        <v>42968</v>
      </c>
      <c r="C29" s="192">
        <v>300</v>
      </c>
      <c r="D29" s="194"/>
    </row>
    <row r="30" spans="2:4" ht="15">
      <c r="B30" s="344">
        <v>42969</v>
      </c>
      <c r="C30" s="192">
        <v>1000</v>
      </c>
      <c r="D30" s="194"/>
    </row>
    <row r="31" spans="2:4" ht="15">
      <c r="B31" s="344">
        <v>42969</v>
      </c>
      <c r="C31" s="192">
        <v>100</v>
      </c>
      <c r="D31" s="194"/>
    </row>
    <row r="32" spans="2:4" ht="15">
      <c r="B32" s="344">
        <v>42969</v>
      </c>
      <c r="C32" s="192">
        <v>100</v>
      </c>
      <c r="D32" s="194"/>
    </row>
    <row r="33" spans="2:4" ht="15">
      <c r="B33" s="344">
        <v>42970</v>
      </c>
      <c r="C33" s="192">
        <v>20</v>
      </c>
      <c r="D33" s="194"/>
    </row>
    <row r="34" spans="2:4" ht="15">
      <c r="B34" s="344">
        <v>42972</v>
      </c>
      <c r="C34" s="192">
        <v>500</v>
      </c>
      <c r="D34" s="194"/>
    </row>
    <row r="35" spans="2:4" ht="15">
      <c r="B35" s="344">
        <v>42973</v>
      </c>
      <c r="C35" s="192">
        <v>50</v>
      </c>
      <c r="D35" s="194"/>
    </row>
    <row r="36" spans="2:4" ht="15">
      <c r="B36" s="344">
        <v>42973</v>
      </c>
      <c r="C36" s="192">
        <v>100</v>
      </c>
      <c r="D36" s="194"/>
    </row>
    <row r="37" spans="2:4" ht="15">
      <c r="B37" s="344">
        <v>42975</v>
      </c>
      <c r="C37" s="192">
        <v>1000</v>
      </c>
      <c r="D37" s="194"/>
    </row>
    <row r="38" spans="2:4" ht="15">
      <c r="B38" s="150">
        <v>42975</v>
      </c>
      <c r="C38" s="192">
        <v>55</v>
      </c>
      <c r="D38" s="194"/>
    </row>
    <row r="39" spans="2:4" ht="15">
      <c r="B39" s="150">
        <v>42975</v>
      </c>
      <c r="C39" s="192">
        <v>200</v>
      </c>
      <c r="D39" s="194"/>
    </row>
    <row r="40" spans="2:4" ht="15">
      <c r="B40" s="344">
        <v>42975</v>
      </c>
      <c r="C40" s="192">
        <v>50</v>
      </c>
      <c r="D40" s="194"/>
    </row>
    <row r="41" spans="2:4" ht="15">
      <c r="B41" s="150">
        <v>42976</v>
      </c>
      <c r="C41" s="192">
        <v>2200</v>
      </c>
      <c r="D41" s="194"/>
    </row>
    <row r="42" spans="2:4" ht="15">
      <c r="B42" s="150">
        <v>42976</v>
      </c>
      <c r="C42" s="192">
        <v>3000</v>
      </c>
      <c r="D42" s="194"/>
    </row>
    <row r="43" spans="2:4" ht="15">
      <c r="B43" s="150">
        <v>42977</v>
      </c>
      <c r="C43" s="192">
        <v>50</v>
      </c>
      <c r="D43" s="194"/>
    </row>
    <row r="44" spans="2:4" ht="15">
      <c r="B44" s="150">
        <v>42978</v>
      </c>
      <c r="C44" s="192">
        <v>2</v>
      </c>
      <c r="D44" s="194"/>
    </row>
    <row r="45" spans="2:4">
      <c r="B45" s="168" t="s">
        <v>30</v>
      </c>
      <c r="C45" s="170">
        <f>SUM(C5:C44)</f>
        <v>23007</v>
      </c>
    </row>
    <row r="46" spans="2:4">
      <c r="B46" s="202" t="s">
        <v>25</v>
      </c>
      <c r="C46" s="170">
        <f>C45*0.04</f>
        <v>920.28</v>
      </c>
    </row>
  </sheetData>
  <sheetProtection algorithmName="SHA-512" hashValue="bYM+4ErG0dfBA5AlUGKABmcDdyqdgPyxu8DkDcDzr12DyXF+JMXmyqpFwI80PcCnFj0A4+JOA9AqS+pBY+ajew==" saltValue="x+MmX4iiweNy1R1nSN1iwg==" spinCount="100000" sheet="1" objects="1" scenarios="1"/>
  <sortState ref="B5:D107">
    <sortCondition ref="B5:B107"/>
  </sortState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V1138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30" customWidth="1"/>
    <col min="3" max="5" width="21.7109375" style="78" customWidth="1"/>
    <col min="6" max="6" width="39.7109375" style="25" customWidth="1"/>
    <col min="7" max="7" width="20" style="75" customWidth="1"/>
    <col min="8" max="9" width="9.140625" style="1"/>
    <col min="10" max="10" width="12" style="1" bestFit="1" customWidth="1"/>
    <col min="11" max="20" width="9.140625" style="1"/>
    <col min="21" max="21" width="22" style="1" customWidth="1"/>
    <col min="22" max="22" width="24.5703125" style="1" customWidth="1"/>
    <col min="23" max="16384" width="9.140625" style="1"/>
  </cols>
  <sheetData>
    <row r="1" spans="1:22" ht="42.95" customHeight="1">
      <c r="A1" s="13"/>
      <c r="B1" s="28"/>
      <c r="C1" s="370" t="s">
        <v>67</v>
      </c>
      <c r="D1" s="370"/>
      <c r="E1" s="370"/>
      <c r="F1" s="370"/>
      <c r="G1" s="370"/>
    </row>
    <row r="2" spans="1:22" ht="14.25">
      <c r="B2" s="311" t="s">
        <v>11</v>
      </c>
      <c r="C2" s="391">
        <f>SUM(E5:E1137)</f>
        <v>1878344.0100000002</v>
      </c>
      <c r="D2" s="392"/>
      <c r="E2" s="392"/>
      <c r="F2" s="392"/>
      <c r="G2" s="393"/>
    </row>
    <row r="3" spans="1:22">
      <c r="B3" s="29"/>
      <c r="C3" s="133"/>
      <c r="D3" s="133"/>
      <c r="E3" s="133"/>
      <c r="F3" s="24"/>
      <c r="G3" s="70"/>
    </row>
    <row r="4" spans="1:22" s="19" customFormat="1" ht="36.6" customHeight="1">
      <c r="B4" s="312" t="s">
        <v>7</v>
      </c>
      <c r="C4" s="313" t="s">
        <v>12</v>
      </c>
      <c r="D4" s="313" t="s">
        <v>29</v>
      </c>
      <c r="E4" s="313" t="s">
        <v>8</v>
      </c>
      <c r="F4" s="314" t="s">
        <v>2</v>
      </c>
      <c r="G4" s="315" t="s">
        <v>14</v>
      </c>
    </row>
    <row r="5" spans="1:22" ht="15" customHeight="1">
      <c r="B5" s="316">
        <v>42948</v>
      </c>
      <c r="C5" s="356">
        <v>3000</v>
      </c>
      <c r="D5" s="356">
        <v>96</v>
      </c>
      <c r="E5" s="356">
        <v>2904</v>
      </c>
      <c r="F5" s="317" t="s">
        <v>2943</v>
      </c>
      <c r="G5" s="317">
        <v>79514733019</v>
      </c>
      <c r="U5" s="152"/>
      <c r="V5" s="152"/>
    </row>
    <row r="6" spans="1:22" ht="15" customHeight="1">
      <c r="B6" s="316">
        <v>42948</v>
      </c>
      <c r="C6" s="356">
        <v>2000</v>
      </c>
      <c r="D6" s="356">
        <v>64</v>
      </c>
      <c r="E6" s="356">
        <v>1936</v>
      </c>
      <c r="F6" s="317" t="s">
        <v>2944</v>
      </c>
      <c r="G6" s="317">
        <v>79514733019</v>
      </c>
      <c r="V6" s="152"/>
    </row>
    <row r="7" spans="1:22" ht="15" customHeight="1">
      <c r="B7" s="316">
        <v>42948</v>
      </c>
      <c r="C7" s="356">
        <v>150</v>
      </c>
      <c r="D7" s="356">
        <v>5.25</v>
      </c>
      <c r="E7" s="356">
        <v>144.75</v>
      </c>
      <c r="F7" s="317" t="s">
        <v>2945</v>
      </c>
      <c r="G7" s="317">
        <v>79852002631</v>
      </c>
      <c r="V7" s="152"/>
    </row>
    <row r="8" spans="1:22" ht="15" customHeight="1">
      <c r="B8" s="316">
        <v>42948</v>
      </c>
      <c r="C8" s="356">
        <v>720</v>
      </c>
      <c r="D8" s="356">
        <v>25.200000000000003</v>
      </c>
      <c r="E8" s="356">
        <v>694.8</v>
      </c>
      <c r="F8" s="317" t="s">
        <v>2945</v>
      </c>
      <c r="G8" s="317">
        <v>79196513089</v>
      </c>
      <c r="V8" s="152"/>
    </row>
    <row r="9" spans="1:22" ht="15" customHeight="1">
      <c r="B9" s="316">
        <v>42948</v>
      </c>
      <c r="C9" s="356">
        <v>355</v>
      </c>
      <c r="D9" s="356">
        <v>12.43</v>
      </c>
      <c r="E9" s="356">
        <v>342.57</v>
      </c>
      <c r="F9" s="317" t="s">
        <v>2945</v>
      </c>
      <c r="G9" s="317">
        <v>79269685689</v>
      </c>
      <c r="V9" s="152"/>
    </row>
    <row r="10" spans="1:22" ht="15" customHeight="1">
      <c r="B10" s="316">
        <v>42948</v>
      </c>
      <c r="C10" s="356">
        <v>300</v>
      </c>
      <c r="D10" s="356">
        <v>10.5</v>
      </c>
      <c r="E10" s="356">
        <v>289.5</v>
      </c>
      <c r="F10" s="317" t="s">
        <v>2946</v>
      </c>
      <c r="G10" s="317">
        <v>79787495684</v>
      </c>
      <c r="V10" s="152"/>
    </row>
    <row r="11" spans="1:22" ht="15" customHeight="1">
      <c r="B11" s="316">
        <v>42948</v>
      </c>
      <c r="C11" s="356">
        <v>10000</v>
      </c>
      <c r="D11" s="356">
        <v>250</v>
      </c>
      <c r="E11" s="356">
        <v>9750</v>
      </c>
      <c r="F11" s="317" t="s">
        <v>2944</v>
      </c>
      <c r="G11" s="317">
        <v>79261550113</v>
      </c>
      <c r="V11" s="152"/>
    </row>
    <row r="12" spans="1:22" ht="15" customHeight="1">
      <c r="B12" s="316">
        <v>42948</v>
      </c>
      <c r="C12" s="356">
        <v>100</v>
      </c>
      <c r="D12" s="356">
        <v>2.5</v>
      </c>
      <c r="E12" s="356">
        <v>97.5</v>
      </c>
      <c r="F12" s="317" t="s">
        <v>2947</v>
      </c>
      <c r="G12" s="317">
        <v>79854639556</v>
      </c>
      <c r="V12" s="152"/>
    </row>
    <row r="13" spans="1:22" ht="15" customHeight="1">
      <c r="B13" s="316">
        <v>42948</v>
      </c>
      <c r="C13" s="356">
        <v>1840</v>
      </c>
      <c r="D13" s="356">
        <v>46</v>
      </c>
      <c r="E13" s="356">
        <v>1794</v>
      </c>
      <c r="F13" s="317" t="s">
        <v>2945</v>
      </c>
      <c r="G13" s="317">
        <v>79879026422</v>
      </c>
      <c r="V13" s="152"/>
    </row>
    <row r="14" spans="1:22" ht="15" customHeight="1">
      <c r="B14" s="316">
        <v>42948</v>
      </c>
      <c r="C14" s="356">
        <v>1847</v>
      </c>
      <c r="D14" s="356">
        <v>46.18</v>
      </c>
      <c r="E14" s="356">
        <v>1800.82</v>
      </c>
      <c r="F14" s="317" t="s">
        <v>2948</v>
      </c>
      <c r="G14" s="317">
        <v>79228317201</v>
      </c>
      <c r="V14" s="152"/>
    </row>
    <row r="15" spans="1:22" ht="15" customHeight="1">
      <c r="B15" s="316">
        <v>42948</v>
      </c>
      <c r="C15" s="356">
        <v>150</v>
      </c>
      <c r="D15" s="356">
        <v>3.75</v>
      </c>
      <c r="E15" s="356">
        <v>146.25</v>
      </c>
      <c r="F15" s="317" t="s">
        <v>2949</v>
      </c>
      <c r="G15" s="317">
        <v>79160301229</v>
      </c>
      <c r="V15" s="152"/>
    </row>
    <row r="16" spans="1:22" ht="15" customHeight="1">
      <c r="B16" s="316">
        <v>42948</v>
      </c>
      <c r="C16" s="356">
        <v>1000</v>
      </c>
      <c r="D16" s="356">
        <v>25</v>
      </c>
      <c r="E16" s="356">
        <v>975</v>
      </c>
      <c r="F16" s="317" t="s">
        <v>2949</v>
      </c>
      <c r="G16" s="317">
        <v>79998788024</v>
      </c>
      <c r="V16" s="152"/>
    </row>
    <row r="17" spans="2:22" ht="15" customHeight="1">
      <c r="B17" s="316">
        <v>42948</v>
      </c>
      <c r="C17" s="356">
        <v>1000</v>
      </c>
      <c r="D17" s="356">
        <v>25</v>
      </c>
      <c r="E17" s="356">
        <v>975</v>
      </c>
      <c r="F17" s="317" t="s">
        <v>2945</v>
      </c>
      <c r="G17" s="317">
        <v>79997199525</v>
      </c>
      <c r="V17" s="152"/>
    </row>
    <row r="18" spans="2:22" ht="15" customHeight="1">
      <c r="B18" s="316">
        <v>42948</v>
      </c>
      <c r="C18" s="356">
        <v>5000</v>
      </c>
      <c r="D18" s="356">
        <v>125</v>
      </c>
      <c r="E18" s="356">
        <v>4875</v>
      </c>
      <c r="F18" s="317" t="s">
        <v>2950</v>
      </c>
      <c r="G18" s="317">
        <v>79055232431</v>
      </c>
      <c r="V18" s="152"/>
    </row>
    <row r="19" spans="2:22" ht="15" customHeight="1">
      <c r="B19" s="316">
        <v>42948</v>
      </c>
      <c r="C19" s="356">
        <v>10000</v>
      </c>
      <c r="D19" s="356">
        <v>250</v>
      </c>
      <c r="E19" s="356">
        <v>9750</v>
      </c>
      <c r="F19" s="317" t="s">
        <v>2950</v>
      </c>
      <c r="G19" s="317">
        <v>79031895196</v>
      </c>
      <c r="V19" s="152"/>
    </row>
    <row r="20" spans="2:22" ht="15" customHeight="1">
      <c r="B20" s="316">
        <v>42948</v>
      </c>
      <c r="C20" s="356">
        <v>500</v>
      </c>
      <c r="D20" s="356">
        <v>12.5</v>
      </c>
      <c r="E20" s="356">
        <v>487.5</v>
      </c>
      <c r="F20" s="317" t="s">
        <v>2949</v>
      </c>
      <c r="G20" s="317">
        <v>79600110598</v>
      </c>
      <c r="V20" s="152"/>
    </row>
    <row r="21" spans="2:22" ht="15" customHeight="1">
      <c r="B21" s="316">
        <v>42948</v>
      </c>
      <c r="C21" s="356">
        <v>1000</v>
      </c>
      <c r="D21" s="356">
        <v>25</v>
      </c>
      <c r="E21" s="356">
        <v>975</v>
      </c>
      <c r="F21" s="317" t="s">
        <v>2945</v>
      </c>
      <c r="G21" s="317">
        <v>79262120209</v>
      </c>
      <c r="V21" s="152"/>
    </row>
    <row r="22" spans="2:22" ht="13.35" customHeight="1">
      <c r="B22" s="316">
        <v>42948</v>
      </c>
      <c r="C22" s="356">
        <v>1500</v>
      </c>
      <c r="D22" s="356">
        <v>37.5</v>
      </c>
      <c r="E22" s="356">
        <v>1462.5</v>
      </c>
      <c r="F22" s="317" t="s">
        <v>2950</v>
      </c>
      <c r="G22" s="317">
        <v>79262120209</v>
      </c>
      <c r="V22" s="152"/>
    </row>
    <row r="23" spans="2:22" ht="15" customHeight="1">
      <c r="B23" s="316">
        <v>42948</v>
      </c>
      <c r="C23" s="356">
        <v>50</v>
      </c>
      <c r="D23" s="356">
        <v>1.25</v>
      </c>
      <c r="E23" s="356">
        <v>48.75</v>
      </c>
      <c r="F23" s="317" t="s">
        <v>2951</v>
      </c>
      <c r="G23" s="317">
        <v>79058191845</v>
      </c>
      <c r="V23" s="152"/>
    </row>
    <row r="24" spans="2:22" ht="14.45" customHeight="1">
      <c r="B24" s="316">
        <v>42948</v>
      </c>
      <c r="C24" s="356">
        <v>3000</v>
      </c>
      <c r="D24" s="356">
        <v>75</v>
      </c>
      <c r="E24" s="356">
        <v>2925</v>
      </c>
      <c r="F24" s="317" t="s">
        <v>2943</v>
      </c>
      <c r="G24" s="317">
        <v>79651415909</v>
      </c>
      <c r="V24" s="152"/>
    </row>
    <row r="25" spans="2:22" ht="14.45" customHeight="1">
      <c r="B25" s="316">
        <v>42948</v>
      </c>
      <c r="C25" s="356">
        <v>1100</v>
      </c>
      <c r="D25" s="356">
        <v>27.5</v>
      </c>
      <c r="E25" s="356">
        <v>1072.5</v>
      </c>
      <c r="F25" s="317" t="s">
        <v>2943</v>
      </c>
      <c r="G25" s="317">
        <v>79802526580</v>
      </c>
      <c r="V25" s="152"/>
    </row>
    <row r="26" spans="2:22" ht="14.45" customHeight="1">
      <c r="B26" s="316">
        <v>42948</v>
      </c>
      <c r="C26" s="356">
        <v>3000</v>
      </c>
      <c r="D26" s="356">
        <v>75</v>
      </c>
      <c r="E26" s="356">
        <v>2925</v>
      </c>
      <c r="F26" s="317" t="s">
        <v>2950</v>
      </c>
      <c r="G26" s="317">
        <v>79268835271</v>
      </c>
      <c r="V26" s="152"/>
    </row>
    <row r="27" spans="2:22" ht="15" customHeight="1">
      <c r="B27" s="316">
        <v>42948</v>
      </c>
      <c r="C27" s="356">
        <v>50</v>
      </c>
      <c r="D27" s="356">
        <v>1.25</v>
      </c>
      <c r="E27" s="356">
        <v>48.75</v>
      </c>
      <c r="F27" s="317" t="s">
        <v>2943</v>
      </c>
      <c r="G27" s="317">
        <v>79154228011</v>
      </c>
      <c r="V27" s="152"/>
    </row>
    <row r="28" spans="2:22" ht="14.45" customHeight="1">
      <c r="B28" s="316">
        <v>42948</v>
      </c>
      <c r="C28" s="356">
        <v>50</v>
      </c>
      <c r="D28" s="356">
        <v>1.25</v>
      </c>
      <c r="E28" s="356">
        <v>48.75</v>
      </c>
      <c r="F28" s="317" t="s">
        <v>2950</v>
      </c>
      <c r="G28" s="317">
        <v>79154228011</v>
      </c>
      <c r="V28" s="152"/>
    </row>
    <row r="29" spans="2:22" ht="14.45" customHeight="1">
      <c r="B29" s="316">
        <v>42948</v>
      </c>
      <c r="C29" s="356">
        <v>50</v>
      </c>
      <c r="D29" s="356">
        <v>1.25</v>
      </c>
      <c r="E29" s="356">
        <v>48.75</v>
      </c>
      <c r="F29" s="317" t="s">
        <v>2952</v>
      </c>
      <c r="G29" s="317">
        <v>79154228011</v>
      </c>
      <c r="V29" s="152"/>
    </row>
    <row r="30" spans="2:22" ht="13.35" customHeight="1">
      <c r="B30" s="316">
        <v>42948</v>
      </c>
      <c r="C30" s="356">
        <v>4500</v>
      </c>
      <c r="D30" s="356">
        <v>112.5</v>
      </c>
      <c r="E30" s="356">
        <v>4387.5</v>
      </c>
      <c r="F30" s="317" t="s">
        <v>2949</v>
      </c>
      <c r="G30" s="317">
        <v>79266791563</v>
      </c>
      <c r="V30" s="152"/>
    </row>
    <row r="31" spans="2:22" ht="13.35" customHeight="1">
      <c r="B31" s="316">
        <v>42948</v>
      </c>
      <c r="C31" s="356">
        <v>100</v>
      </c>
      <c r="D31" s="356">
        <v>2.5</v>
      </c>
      <c r="E31" s="356">
        <v>97.5</v>
      </c>
      <c r="F31" s="317" t="s">
        <v>2951</v>
      </c>
      <c r="G31" s="317">
        <v>79097754506</v>
      </c>
      <c r="V31" s="152"/>
    </row>
    <row r="32" spans="2:22" ht="15" customHeight="1">
      <c r="B32" s="316">
        <v>42948</v>
      </c>
      <c r="C32" s="356">
        <v>300</v>
      </c>
      <c r="D32" s="356">
        <v>7.5</v>
      </c>
      <c r="E32" s="356">
        <v>292.5</v>
      </c>
      <c r="F32" s="317" t="s">
        <v>2950</v>
      </c>
      <c r="G32" s="317">
        <v>79055450822</v>
      </c>
      <c r="V32" s="152"/>
    </row>
    <row r="33" spans="2:22" ht="15">
      <c r="B33" s="316">
        <v>42948</v>
      </c>
      <c r="C33" s="356">
        <v>500</v>
      </c>
      <c r="D33" s="356">
        <v>12.5</v>
      </c>
      <c r="E33" s="356">
        <v>487.5</v>
      </c>
      <c r="F33" s="317" t="s">
        <v>2950</v>
      </c>
      <c r="G33" s="317">
        <v>79262389957</v>
      </c>
      <c r="V33" s="152"/>
    </row>
    <row r="34" spans="2:22" ht="14.45" customHeight="1">
      <c r="B34" s="316">
        <v>42948</v>
      </c>
      <c r="C34" s="356">
        <v>3000</v>
      </c>
      <c r="D34" s="356">
        <v>75</v>
      </c>
      <c r="E34" s="356">
        <v>2925</v>
      </c>
      <c r="F34" s="317" t="s">
        <v>2945</v>
      </c>
      <c r="G34" s="317">
        <v>79009344000</v>
      </c>
      <c r="V34" s="152"/>
    </row>
    <row r="35" spans="2:22" ht="15" customHeight="1">
      <c r="B35" s="316">
        <v>42948</v>
      </c>
      <c r="C35" s="356">
        <v>100</v>
      </c>
      <c r="D35" s="356">
        <v>2.5</v>
      </c>
      <c r="E35" s="356">
        <v>97.5</v>
      </c>
      <c r="F35" s="317" t="s">
        <v>2945</v>
      </c>
      <c r="G35" s="317">
        <v>79126764753</v>
      </c>
      <c r="V35" s="152"/>
    </row>
    <row r="36" spans="2:22" ht="15">
      <c r="B36" s="316">
        <v>42948</v>
      </c>
      <c r="C36" s="356">
        <v>3000</v>
      </c>
      <c r="D36" s="356">
        <v>75</v>
      </c>
      <c r="E36" s="356">
        <v>2925</v>
      </c>
      <c r="F36" s="317" t="s">
        <v>2950</v>
      </c>
      <c r="G36" s="317">
        <v>79060582015</v>
      </c>
      <c r="V36" s="152"/>
    </row>
    <row r="37" spans="2:22" ht="14.45" customHeight="1">
      <c r="B37" s="316">
        <v>42948</v>
      </c>
      <c r="C37" s="356">
        <v>500</v>
      </c>
      <c r="D37" s="356">
        <v>12.5</v>
      </c>
      <c r="E37" s="356">
        <v>487.5</v>
      </c>
      <c r="F37" s="317" t="s">
        <v>2951</v>
      </c>
      <c r="G37" s="317">
        <v>79060582015</v>
      </c>
      <c r="V37" s="152"/>
    </row>
    <row r="38" spans="2:22" ht="15">
      <c r="B38" s="316">
        <v>42948</v>
      </c>
      <c r="C38" s="356">
        <v>1000</v>
      </c>
      <c r="D38" s="356">
        <v>25</v>
      </c>
      <c r="E38" s="356">
        <v>975</v>
      </c>
      <c r="F38" s="317" t="s">
        <v>2953</v>
      </c>
      <c r="G38" s="317">
        <v>79060582015</v>
      </c>
      <c r="V38" s="152"/>
    </row>
    <row r="39" spans="2:22" ht="15">
      <c r="B39" s="316">
        <v>42948</v>
      </c>
      <c r="C39" s="356">
        <v>500</v>
      </c>
      <c r="D39" s="356">
        <v>12.5</v>
      </c>
      <c r="E39" s="356">
        <v>487.5</v>
      </c>
      <c r="F39" s="317" t="s">
        <v>2944</v>
      </c>
      <c r="G39" s="317">
        <v>79060582015</v>
      </c>
      <c r="V39" s="152"/>
    </row>
    <row r="40" spans="2:22" ht="15" customHeight="1">
      <c r="B40" s="316">
        <v>42948</v>
      </c>
      <c r="C40" s="356">
        <v>1000</v>
      </c>
      <c r="D40" s="356">
        <v>25</v>
      </c>
      <c r="E40" s="356">
        <v>975</v>
      </c>
      <c r="F40" s="317" t="s">
        <v>2948</v>
      </c>
      <c r="G40" s="317">
        <v>79261922928</v>
      </c>
      <c r="V40" s="152"/>
    </row>
    <row r="41" spans="2:22" ht="15">
      <c r="B41" s="316">
        <v>42948</v>
      </c>
      <c r="C41" s="356">
        <v>3000</v>
      </c>
      <c r="D41" s="356">
        <v>75</v>
      </c>
      <c r="E41" s="356">
        <v>2925</v>
      </c>
      <c r="F41" s="317" t="s">
        <v>2950</v>
      </c>
      <c r="G41" s="317">
        <v>79661055963</v>
      </c>
      <c r="V41" s="152"/>
    </row>
    <row r="42" spans="2:22" ht="14.45" customHeight="1">
      <c r="B42" s="316">
        <v>42949</v>
      </c>
      <c r="C42" s="356">
        <v>100</v>
      </c>
      <c r="D42" s="356">
        <v>2.7</v>
      </c>
      <c r="E42" s="356">
        <v>97.3</v>
      </c>
      <c r="F42" s="317" t="s">
        <v>2950</v>
      </c>
      <c r="G42" s="317">
        <v>79082561041</v>
      </c>
      <c r="V42" s="152"/>
    </row>
    <row r="43" spans="2:22" ht="14.45" customHeight="1">
      <c r="B43" s="316">
        <v>42949</v>
      </c>
      <c r="C43" s="356">
        <v>300</v>
      </c>
      <c r="D43" s="356">
        <v>10.5</v>
      </c>
      <c r="E43" s="356">
        <v>289.5</v>
      </c>
      <c r="F43" s="317" t="s">
        <v>2945</v>
      </c>
      <c r="G43" s="317">
        <v>79852002631</v>
      </c>
      <c r="V43" s="152"/>
    </row>
    <row r="44" spans="2:22" ht="15">
      <c r="B44" s="316">
        <v>42949</v>
      </c>
      <c r="C44" s="356">
        <v>2000</v>
      </c>
      <c r="D44" s="356">
        <v>50</v>
      </c>
      <c r="E44" s="356">
        <v>1950</v>
      </c>
      <c r="F44" s="317" t="s">
        <v>2951</v>
      </c>
      <c r="G44" s="317">
        <v>79166214821</v>
      </c>
      <c r="V44" s="152"/>
    </row>
    <row r="45" spans="2:22" ht="14.45" customHeight="1">
      <c r="B45" s="316">
        <v>42949</v>
      </c>
      <c r="C45" s="356">
        <v>100</v>
      </c>
      <c r="D45" s="356">
        <v>2.5</v>
      </c>
      <c r="E45" s="356">
        <v>97.5</v>
      </c>
      <c r="F45" s="317" t="s">
        <v>2945</v>
      </c>
      <c r="G45" s="317">
        <v>79102049622</v>
      </c>
      <c r="V45" s="152"/>
    </row>
    <row r="46" spans="2:22" ht="15">
      <c r="B46" s="316">
        <v>42949</v>
      </c>
      <c r="C46" s="356">
        <v>100</v>
      </c>
      <c r="D46" s="356">
        <v>2.5</v>
      </c>
      <c r="E46" s="356">
        <v>97.5</v>
      </c>
      <c r="F46" s="317" t="s">
        <v>2943</v>
      </c>
      <c r="G46" s="317">
        <v>79102049622</v>
      </c>
      <c r="V46" s="152"/>
    </row>
    <row r="47" spans="2:22" ht="15" customHeight="1">
      <c r="B47" s="316">
        <v>42949</v>
      </c>
      <c r="C47" s="356">
        <v>100</v>
      </c>
      <c r="D47" s="356">
        <v>2.5</v>
      </c>
      <c r="E47" s="356">
        <v>97.5</v>
      </c>
      <c r="F47" s="317" t="s">
        <v>2947</v>
      </c>
      <c r="G47" s="317">
        <v>79102049622</v>
      </c>
      <c r="V47" s="152"/>
    </row>
    <row r="48" spans="2:22" ht="15" customHeight="1">
      <c r="B48" s="316">
        <v>42949</v>
      </c>
      <c r="C48" s="356">
        <v>100</v>
      </c>
      <c r="D48" s="356">
        <v>2.5</v>
      </c>
      <c r="E48" s="356">
        <v>97.5</v>
      </c>
      <c r="F48" s="317" t="s">
        <v>2951</v>
      </c>
      <c r="G48" s="317">
        <v>79102049622</v>
      </c>
      <c r="V48" s="152"/>
    </row>
    <row r="49" spans="2:22" ht="15" customHeight="1">
      <c r="B49" s="316">
        <v>42949</v>
      </c>
      <c r="C49" s="356">
        <v>100</v>
      </c>
      <c r="D49" s="356">
        <v>2.5</v>
      </c>
      <c r="E49" s="356">
        <v>97.5</v>
      </c>
      <c r="F49" s="317" t="s">
        <v>2950</v>
      </c>
      <c r="G49" s="317">
        <v>79102049622</v>
      </c>
      <c r="V49" s="152"/>
    </row>
    <row r="50" spans="2:22" ht="14.45" customHeight="1">
      <c r="B50" s="316">
        <v>42949</v>
      </c>
      <c r="C50" s="356">
        <v>100</v>
      </c>
      <c r="D50" s="356">
        <v>2.5</v>
      </c>
      <c r="E50" s="356">
        <v>97.5</v>
      </c>
      <c r="F50" s="317" t="s">
        <v>2954</v>
      </c>
      <c r="G50" s="317">
        <v>79102049622</v>
      </c>
      <c r="V50" s="152"/>
    </row>
    <row r="51" spans="2:22" ht="13.35" customHeight="1">
      <c r="B51" s="316">
        <v>42949</v>
      </c>
      <c r="C51" s="356">
        <v>100</v>
      </c>
      <c r="D51" s="356">
        <v>2.5</v>
      </c>
      <c r="E51" s="356">
        <v>97.5</v>
      </c>
      <c r="F51" s="317" t="s">
        <v>2952</v>
      </c>
      <c r="G51" s="317">
        <v>79102049622</v>
      </c>
      <c r="V51" s="152"/>
    </row>
    <row r="52" spans="2:22" ht="15" customHeight="1">
      <c r="B52" s="316">
        <v>42949</v>
      </c>
      <c r="C52" s="356">
        <v>100</v>
      </c>
      <c r="D52" s="356">
        <v>2.5</v>
      </c>
      <c r="E52" s="356">
        <v>97.5</v>
      </c>
      <c r="F52" s="317" t="s">
        <v>2955</v>
      </c>
      <c r="G52" s="317">
        <v>79102049622</v>
      </c>
      <c r="V52" s="152"/>
    </row>
    <row r="53" spans="2:22" ht="13.35" customHeight="1">
      <c r="B53" s="316">
        <v>42949</v>
      </c>
      <c r="C53" s="356">
        <v>100</v>
      </c>
      <c r="D53" s="356">
        <v>2.5</v>
      </c>
      <c r="E53" s="356">
        <v>97.5</v>
      </c>
      <c r="F53" s="317" t="s">
        <v>2956</v>
      </c>
      <c r="G53" s="317">
        <v>79102049622</v>
      </c>
      <c r="V53" s="152"/>
    </row>
    <row r="54" spans="2:22" ht="15" customHeight="1">
      <c r="B54" s="316">
        <v>42949</v>
      </c>
      <c r="C54" s="356">
        <v>500</v>
      </c>
      <c r="D54" s="356">
        <v>12.5</v>
      </c>
      <c r="E54" s="356">
        <v>487.5</v>
      </c>
      <c r="F54" s="317" t="s">
        <v>2952</v>
      </c>
      <c r="G54" s="317">
        <v>79896377361</v>
      </c>
      <c r="V54" s="152"/>
    </row>
    <row r="55" spans="2:22" ht="13.35" customHeight="1">
      <c r="B55" s="316">
        <v>42949</v>
      </c>
      <c r="C55" s="356">
        <v>500</v>
      </c>
      <c r="D55" s="356">
        <v>12.5</v>
      </c>
      <c r="E55" s="356">
        <v>487.5</v>
      </c>
      <c r="F55" s="317" t="s">
        <v>2944</v>
      </c>
      <c r="G55" s="317">
        <v>79896377361</v>
      </c>
      <c r="V55" s="152"/>
    </row>
    <row r="56" spans="2:22" ht="14.45" customHeight="1">
      <c r="B56" s="316">
        <v>42949</v>
      </c>
      <c r="C56" s="356">
        <v>200</v>
      </c>
      <c r="D56" s="356">
        <v>5</v>
      </c>
      <c r="E56" s="356">
        <v>195</v>
      </c>
      <c r="F56" s="317" t="s">
        <v>2943</v>
      </c>
      <c r="G56" s="317">
        <v>79802526580</v>
      </c>
      <c r="V56" s="152"/>
    </row>
    <row r="57" spans="2:22" ht="15">
      <c r="B57" s="316">
        <v>42949</v>
      </c>
      <c r="C57" s="356">
        <v>25000</v>
      </c>
      <c r="D57" s="356">
        <v>625</v>
      </c>
      <c r="E57" s="356">
        <v>24375</v>
      </c>
      <c r="F57" s="317" t="s">
        <v>2949</v>
      </c>
      <c r="G57" s="317">
        <v>79506377797</v>
      </c>
      <c r="V57" s="152"/>
    </row>
    <row r="58" spans="2:22" ht="15" customHeight="1">
      <c r="B58" s="316">
        <v>42949</v>
      </c>
      <c r="C58" s="356">
        <v>1000</v>
      </c>
      <c r="D58" s="356">
        <v>25</v>
      </c>
      <c r="E58" s="356">
        <v>975</v>
      </c>
      <c r="F58" s="317" t="s">
        <v>2950</v>
      </c>
      <c r="G58" s="317">
        <v>79647975738</v>
      </c>
      <c r="V58" s="152"/>
    </row>
    <row r="59" spans="2:22" ht="14.45" customHeight="1">
      <c r="B59" s="316">
        <v>42949</v>
      </c>
      <c r="C59" s="356">
        <v>1000</v>
      </c>
      <c r="D59" s="356">
        <v>25</v>
      </c>
      <c r="E59" s="356">
        <v>975</v>
      </c>
      <c r="F59" s="317" t="s">
        <v>2945</v>
      </c>
      <c r="G59" s="317">
        <v>79104003820</v>
      </c>
      <c r="V59" s="152"/>
    </row>
    <row r="60" spans="2:22" ht="13.35" customHeight="1">
      <c r="B60" s="316">
        <v>42949</v>
      </c>
      <c r="C60" s="356">
        <v>1000</v>
      </c>
      <c r="D60" s="356">
        <v>25</v>
      </c>
      <c r="E60" s="356">
        <v>975</v>
      </c>
      <c r="F60" s="317" t="s">
        <v>2943</v>
      </c>
      <c r="G60" s="317">
        <v>79104003820</v>
      </c>
      <c r="V60" s="152"/>
    </row>
    <row r="61" spans="2:22" ht="15">
      <c r="B61" s="316">
        <v>42949</v>
      </c>
      <c r="C61" s="356">
        <v>2000</v>
      </c>
      <c r="D61" s="356">
        <v>50</v>
      </c>
      <c r="E61" s="356">
        <v>1950</v>
      </c>
      <c r="F61" s="317" t="s">
        <v>2951</v>
      </c>
      <c r="G61" s="317">
        <v>79104003820</v>
      </c>
      <c r="V61" s="152"/>
    </row>
    <row r="62" spans="2:22" ht="15">
      <c r="B62" s="316">
        <v>42949</v>
      </c>
      <c r="C62" s="356">
        <v>2000</v>
      </c>
      <c r="D62" s="356">
        <v>50</v>
      </c>
      <c r="E62" s="356">
        <v>1950</v>
      </c>
      <c r="F62" s="317" t="s">
        <v>2954</v>
      </c>
      <c r="G62" s="317">
        <v>79104003820</v>
      </c>
      <c r="V62" s="152"/>
    </row>
    <row r="63" spans="2:22" ht="15">
      <c r="B63" s="316">
        <v>42949</v>
      </c>
      <c r="C63" s="356">
        <v>1000</v>
      </c>
      <c r="D63" s="356">
        <v>25</v>
      </c>
      <c r="E63" s="356">
        <v>975</v>
      </c>
      <c r="F63" s="317" t="s">
        <v>2944</v>
      </c>
      <c r="G63" s="317">
        <v>79104003820</v>
      </c>
      <c r="V63" s="152"/>
    </row>
    <row r="64" spans="2:22" ht="15">
      <c r="B64" s="316">
        <v>42949</v>
      </c>
      <c r="C64" s="356">
        <v>6000</v>
      </c>
      <c r="D64" s="356">
        <v>150</v>
      </c>
      <c r="E64" s="356">
        <v>5850</v>
      </c>
      <c r="F64" s="317" t="s">
        <v>2949</v>
      </c>
      <c r="G64" s="317">
        <v>79670928244</v>
      </c>
      <c r="V64" s="152"/>
    </row>
    <row r="65" spans="2:22" ht="15">
      <c r="B65" s="316">
        <v>42949</v>
      </c>
      <c r="C65" s="356">
        <v>500</v>
      </c>
      <c r="D65" s="356">
        <v>12.5</v>
      </c>
      <c r="E65" s="356">
        <v>487.5</v>
      </c>
      <c r="F65" s="317" t="s">
        <v>2945</v>
      </c>
      <c r="G65" s="317">
        <v>79163937842</v>
      </c>
      <c r="V65" s="152"/>
    </row>
    <row r="66" spans="2:22" ht="15">
      <c r="B66" s="316">
        <v>42949</v>
      </c>
      <c r="C66" s="356">
        <v>3650</v>
      </c>
      <c r="D66" s="356">
        <v>91.25</v>
      </c>
      <c r="E66" s="356">
        <v>3558.75</v>
      </c>
      <c r="F66" s="317" t="s">
        <v>2949</v>
      </c>
      <c r="G66" s="317">
        <v>79193759241</v>
      </c>
      <c r="V66" s="152"/>
    </row>
    <row r="67" spans="2:22" ht="14.45" customHeight="1">
      <c r="B67" s="316">
        <v>42949</v>
      </c>
      <c r="C67" s="356">
        <v>5000</v>
      </c>
      <c r="D67" s="356">
        <v>125</v>
      </c>
      <c r="E67" s="356">
        <v>4875</v>
      </c>
      <c r="F67" s="317" t="s">
        <v>2944</v>
      </c>
      <c r="G67" s="317">
        <v>79037123462</v>
      </c>
      <c r="V67" s="152"/>
    </row>
    <row r="68" spans="2:22" ht="15" customHeight="1">
      <c r="B68" s="316">
        <v>42949</v>
      </c>
      <c r="C68" s="356">
        <v>300</v>
      </c>
      <c r="D68" s="356">
        <v>7.5</v>
      </c>
      <c r="E68" s="356">
        <v>292.5</v>
      </c>
      <c r="F68" s="317" t="s">
        <v>2949</v>
      </c>
      <c r="G68" s="317">
        <v>79104418257</v>
      </c>
      <c r="V68" s="152"/>
    </row>
    <row r="69" spans="2:22" ht="15">
      <c r="B69" s="316">
        <v>42949</v>
      </c>
      <c r="C69" s="356">
        <v>1400</v>
      </c>
      <c r="D69" s="356">
        <v>35</v>
      </c>
      <c r="E69" s="356">
        <v>1365</v>
      </c>
      <c r="F69" s="317" t="s">
        <v>2945</v>
      </c>
      <c r="G69" s="317">
        <v>79246609676</v>
      </c>
      <c r="V69" s="152"/>
    </row>
    <row r="70" spans="2:22" ht="14.45" customHeight="1">
      <c r="B70" s="316">
        <v>42949</v>
      </c>
      <c r="C70" s="356">
        <v>5000</v>
      </c>
      <c r="D70" s="356">
        <v>125</v>
      </c>
      <c r="E70" s="356">
        <v>4875</v>
      </c>
      <c r="F70" s="317" t="s">
        <v>2945</v>
      </c>
      <c r="G70" s="317">
        <v>79152955555</v>
      </c>
      <c r="V70" s="152"/>
    </row>
    <row r="71" spans="2:22" ht="15" customHeight="1">
      <c r="B71" s="316">
        <v>42949</v>
      </c>
      <c r="C71" s="356">
        <v>45000</v>
      </c>
      <c r="D71" s="356">
        <v>1125</v>
      </c>
      <c r="E71" s="356">
        <v>43875</v>
      </c>
      <c r="F71" s="317" t="s">
        <v>2943</v>
      </c>
      <c r="G71" s="317">
        <v>79255181901</v>
      </c>
      <c r="V71" s="152"/>
    </row>
    <row r="72" spans="2:22" ht="15">
      <c r="B72" s="316">
        <v>42949</v>
      </c>
      <c r="C72" s="356">
        <v>500</v>
      </c>
      <c r="D72" s="356">
        <v>12.5</v>
      </c>
      <c r="E72" s="356">
        <v>487.5</v>
      </c>
      <c r="F72" s="317" t="s">
        <v>2945</v>
      </c>
      <c r="G72" s="317">
        <v>79033011297</v>
      </c>
      <c r="V72" s="152"/>
    </row>
    <row r="73" spans="2:22" ht="14.45" customHeight="1">
      <c r="B73" s="316">
        <v>42949</v>
      </c>
      <c r="C73" s="356">
        <v>500</v>
      </c>
      <c r="D73" s="356">
        <v>12.5</v>
      </c>
      <c r="E73" s="356">
        <v>487.5</v>
      </c>
      <c r="F73" s="317" t="s">
        <v>2950</v>
      </c>
      <c r="G73" s="317">
        <v>79159669833</v>
      </c>
      <c r="V73" s="152"/>
    </row>
    <row r="74" spans="2:22" ht="15">
      <c r="B74" s="316">
        <v>42949</v>
      </c>
      <c r="C74" s="356">
        <v>1000</v>
      </c>
      <c r="D74" s="356">
        <v>25</v>
      </c>
      <c r="E74" s="356">
        <v>975</v>
      </c>
      <c r="F74" s="317" t="s">
        <v>2947</v>
      </c>
      <c r="G74" s="317">
        <v>79257893216</v>
      </c>
      <c r="V74" s="152"/>
    </row>
    <row r="75" spans="2:22" ht="15">
      <c r="B75" s="316">
        <v>42949</v>
      </c>
      <c r="C75" s="356">
        <v>500</v>
      </c>
      <c r="D75" s="356">
        <v>12.5</v>
      </c>
      <c r="E75" s="356">
        <v>487.5</v>
      </c>
      <c r="F75" s="317" t="s">
        <v>2951</v>
      </c>
      <c r="G75" s="317">
        <v>79033165572</v>
      </c>
      <c r="V75" s="152"/>
    </row>
    <row r="76" spans="2:22" ht="15" customHeight="1">
      <c r="B76" s="316">
        <v>42949</v>
      </c>
      <c r="C76" s="356">
        <v>500</v>
      </c>
      <c r="D76" s="356">
        <v>12.5</v>
      </c>
      <c r="E76" s="356">
        <v>487.5</v>
      </c>
      <c r="F76" s="317" t="s">
        <v>2945</v>
      </c>
      <c r="G76" s="317">
        <v>79268490046</v>
      </c>
      <c r="V76" s="152"/>
    </row>
    <row r="77" spans="2:22" ht="15">
      <c r="B77" s="316">
        <v>42949</v>
      </c>
      <c r="C77" s="356">
        <v>500</v>
      </c>
      <c r="D77" s="356">
        <v>12.5</v>
      </c>
      <c r="E77" s="356">
        <v>487.5</v>
      </c>
      <c r="F77" s="317" t="s">
        <v>2947</v>
      </c>
      <c r="G77" s="317">
        <v>79268490046</v>
      </c>
      <c r="V77" s="152"/>
    </row>
    <row r="78" spans="2:22" ht="14.45" customHeight="1">
      <c r="B78" s="316">
        <v>42949</v>
      </c>
      <c r="C78" s="356">
        <v>1000</v>
      </c>
      <c r="D78" s="356">
        <v>25</v>
      </c>
      <c r="E78" s="356">
        <v>975</v>
      </c>
      <c r="F78" s="317" t="s">
        <v>2950</v>
      </c>
      <c r="G78" s="317">
        <v>79652772407</v>
      </c>
      <c r="V78" s="152"/>
    </row>
    <row r="79" spans="2:22" ht="14.45" customHeight="1">
      <c r="B79" s="316">
        <v>42949</v>
      </c>
      <c r="C79" s="356">
        <v>100</v>
      </c>
      <c r="D79" s="356">
        <v>2.5</v>
      </c>
      <c r="E79" s="356">
        <v>97.5</v>
      </c>
      <c r="F79" s="317" t="s">
        <v>2957</v>
      </c>
      <c r="G79" s="317">
        <v>79273250139</v>
      </c>
      <c r="V79" s="152"/>
    </row>
    <row r="80" spans="2:22" ht="15">
      <c r="B80" s="316">
        <v>42949</v>
      </c>
      <c r="C80" s="356">
        <v>100</v>
      </c>
      <c r="D80" s="356">
        <v>2.5</v>
      </c>
      <c r="E80" s="356">
        <v>97.5</v>
      </c>
      <c r="F80" s="317" t="s">
        <v>2958</v>
      </c>
      <c r="G80" s="317">
        <v>79273250139</v>
      </c>
      <c r="V80" s="152"/>
    </row>
    <row r="81" spans="2:22" ht="14.45" customHeight="1">
      <c r="B81" s="316">
        <v>42949</v>
      </c>
      <c r="C81" s="356">
        <v>200</v>
      </c>
      <c r="D81" s="356">
        <v>5</v>
      </c>
      <c r="E81" s="356">
        <v>195</v>
      </c>
      <c r="F81" s="317" t="s">
        <v>2945</v>
      </c>
      <c r="G81" s="317">
        <v>79273250139</v>
      </c>
      <c r="V81" s="152"/>
    </row>
    <row r="82" spans="2:22" ht="15">
      <c r="B82" s="316">
        <v>42949</v>
      </c>
      <c r="C82" s="356">
        <v>1</v>
      </c>
      <c r="D82" s="356">
        <v>0.03</v>
      </c>
      <c r="E82" s="356">
        <v>0.97</v>
      </c>
      <c r="F82" s="317" t="s">
        <v>2945</v>
      </c>
      <c r="G82" s="317">
        <v>79161381552</v>
      </c>
      <c r="V82" s="152"/>
    </row>
    <row r="83" spans="2:22" ht="15" customHeight="1">
      <c r="B83" s="316">
        <v>42949</v>
      </c>
      <c r="C83" s="356">
        <v>1500</v>
      </c>
      <c r="D83" s="356">
        <v>37.5</v>
      </c>
      <c r="E83" s="356">
        <v>1462.5</v>
      </c>
      <c r="F83" s="317" t="s">
        <v>2950</v>
      </c>
      <c r="G83" s="317">
        <v>79637504636</v>
      </c>
      <c r="V83" s="152"/>
    </row>
    <row r="84" spans="2:22" ht="15" customHeight="1">
      <c r="B84" s="316">
        <v>42949</v>
      </c>
      <c r="C84" s="356">
        <v>1000</v>
      </c>
      <c r="D84" s="356">
        <v>25</v>
      </c>
      <c r="E84" s="356">
        <v>975</v>
      </c>
      <c r="F84" s="317" t="s">
        <v>2951</v>
      </c>
      <c r="G84" s="317">
        <v>79052529897</v>
      </c>
      <c r="V84" s="152"/>
    </row>
    <row r="85" spans="2:22" ht="15" customHeight="1">
      <c r="B85" s="316">
        <v>42949</v>
      </c>
      <c r="C85" s="356">
        <v>3500</v>
      </c>
      <c r="D85" s="356">
        <v>87.5</v>
      </c>
      <c r="E85" s="356">
        <v>3412.5</v>
      </c>
      <c r="F85" s="317" t="s">
        <v>2945</v>
      </c>
      <c r="G85" s="317">
        <v>79104263812</v>
      </c>
      <c r="V85" s="152"/>
    </row>
    <row r="86" spans="2:22" ht="14.45" customHeight="1">
      <c r="B86" s="316">
        <v>42949</v>
      </c>
      <c r="C86" s="356">
        <v>5000</v>
      </c>
      <c r="D86" s="356">
        <v>125</v>
      </c>
      <c r="E86" s="356">
        <v>4875</v>
      </c>
      <c r="F86" s="317" t="s">
        <v>2950</v>
      </c>
      <c r="G86" s="317">
        <v>79162000791</v>
      </c>
      <c r="V86" s="152"/>
    </row>
    <row r="87" spans="2:22" ht="13.35" customHeight="1">
      <c r="B87" s="316">
        <v>42949</v>
      </c>
      <c r="C87" s="356">
        <v>3000</v>
      </c>
      <c r="D87" s="356">
        <v>75</v>
      </c>
      <c r="E87" s="356">
        <v>2925</v>
      </c>
      <c r="F87" s="317" t="s">
        <v>2959</v>
      </c>
      <c r="G87" s="317">
        <v>79163406762</v>
      </c>
      <c r="V87" s="152"/>
    </row>
    <row r="88" spans="2:22" ht="15" customHeight="1">
      <c r="B88" s="316">
        <v>42949</v>
      </c>
      <c r="C88" s="356">
        <v>2150</v>
      </c>
      <c r="D88" s="356">
        <v>53.75</v>
      </c>
      <c r="E88" s="356">
        <v>2096.25</v>
      </c>
      <c r="F88" s="317" t="s">
        <v>2958</v>
      </c>
      <c r="G88" s="317">
        <v>79218460895</v>
      </c>
      <c r="V88" s="152"/>
    </row>
    <row r="89" spans="2:22" ht="13.35" customHeight="1">
      <c r="B89" s="316">
        <v>42949</v>
      </c>
      <c r="C89" s="356">
        <v>5000</v>
      </c>
      <c r="D89" s="356">
        <v>125</v>
      </c>
      <c r="E89" s="356">
        <v>4875</v>
      </c>
      <c r="F89" s="317" t="s">
        <v>2952</v>
      </c>
      <c r="G89" s="317">
        <v>79215837667</v>
      </c>
      <c r="V89" s="152"/>
    </row>
    <row r="90" spans="2:22" ht="15" customHeight="1">
      <c r="B90" s="316">
        <v>42950</v>
      </c>
      <c r="C90" s="356">
        <v>150</v>
      </c>
      <c r="D90" s="356">
        <v>5.25</v>
      </c>
      <c r="E90" s="356">
        <v>144.75</v>
      </c>
      <c r="F90" s="317" t="s">
        <v>2945</v>
      </c>
      <c r="G90" s="317">
        <v>79852002631</v>
      </c>
      <c r="V90" s="152"/>
    </row>
    <row r="91" spans="2:22" ht="13.35" customHeight="1">
      <c r="B91" s="316">
        <v>42950</v>
      </c>
      <c r="C91" s="356">
        <v>200</v>
      </c>
      <c r="D91" s="356">
        <v>7</v>
      </c>
      <c r="E91" s="356">
        <v>193</v>
      </c>
      <c r="F91" s="317" t="s">
        <v>2945</v>
      </c>
      <c r="G91" s="317">
        <v>79852002631</v>
      </c>
      <c r="V91" s="152"/>
    </row>
    <row r="92" spans="2:22" ht="14.45" customHeight="1">
      <c r="B92" s="316">
        <v>42950</v>
      </c>
      <c r="C92" s="356">
        <v>460</v>
      </c>
      <c r="D92" s="356">
        <v>18.399999999999999</v>
      </c>
      <c r="E92" s="356">
        <v>441.6</v>
      </c>
      <c r="F92" s="317" t="s">
        <v>2949</v>
      </c>
      <c r="G92" s="317">
        <v>79608482885</v>
      </c>
      <c r="V92" s="152"/>
    </row>
    <row r="93" spans="2:22" ht="15">
      <c r="B93" s="316">
        <v>42950</v>
      </c>
      <c r="C93" s="356">
        <v>500</v>
      </c>
      <c r="D93" s="356">
        <v>17.5</v>
      </c>
      <c r="E93" s="356">
        <v>482.5</v>
      </c>
      <c r="F93" s="317" t="s">
        <v>2951</v>
      </c>
      <c r="G93" s="317">
        <v>79119316916</v>
      </c>
      <c r="V93" s="152"/>
    </row>
    <row r="94" spans="2:22" ht="15" customHeight="1">
      <c r="B94" s="316">
        <v>42950</v>
      </c>
      <c r="C94" s="356">
        <v>500</v>
      </c>
      <c r="D94" s="356">
        <v>12.5</v>
      </c>
      <c r="E94" s="356">
        <v>487.5</v>
      </c>
      <c r="F94" s="317" t="s">
        <v>2949</v>
      </c>
      <c r="G94" s="317">
        <v>79264647159</v>
      </c>
      <c r="V94" s="152"/>
    </row>
    <row r="95" spans="2:22" ht="14.45" customHeight="1">
      <c r="B95" s="316">
        <v>42950</v>
      </c>
      <c r="C95" s="356">
        <v>1400</v>
      </c>
      <c r="D95" s="356">
        <v>35</v>
      </c>
      <c r="E95" s="356">
        <v>1365</v>
      </c>
      <c r="F95" s="317" t="s">
        <v>2949</v>
      </c>
      <c r="G95" s="317">
        <v>79032223306</v>
      </c>
      <c r="V95" s="152"/>
    </row>
    <row r="96" spans="2:22" ht="13.35" customHeight="1">
      <c r="B96" s="316">
        <v>42950</v>
      </c>
      <c r="C96" s="356">
        <v>100</v>
      </c>
      <c r="D96" s="356">
        <v>2.5</v>
      </c>
      <c r="E96" s="356">
        <v>97.5</v>
      </c>
      <c r="F96" s="317" t="s">
        <v>2950</v>
      </c>
      <c r="G96" s="317">
        <v>79052070135</v>
      </c>
      <c r="V96" s="152"/>
    </row>
    <row r="97" spans="2:22" ht="15">
      <c r="B97" s="316">
        <v>42950</v>
      </c>
      <c r="C97" s="356">
        <v>6273</v>
      </c>
      <c r="D97" s="356">
        <v>156.83000000000001</v>
      </c>
      <c r="E97" s="356">
        <v>6116.17</v>
      </c>
      <c r="F97" s="317" t="s">
        <v>2951</v>
      </c>
      <c r="G97" s="317">
        <v>79879769266</v>
      </c>
      <c r="V97" s="152"/>
    </row>
    <row r="98" spans="2:22" ht="15">
      <c r="B98" s="316">
        <v>42950</v>
      </c>
      <c r="C98" s="356">
        <v>1000</v>
      </c>
      <c r="D98" s="356">
        <v>25</v>
      </c>
      <c r="E98" s="356">
        <v>975</v>
      </c>
      <c r="F98" s="317" t="s">
        <v>2949</v>
      </c>
      <c r="G98" s="317">
        <v>79231436162</v>
      </c>
      <c r="V98" s="152"/>
    </row>
    <row r="99" spans="2:22" ht="15">
      <c r="B99" s="316">
        <v>42950</v>
      </c>
      <c r="C99" s="356">
        <v>500</v>
      </c>
      <c r="D99" s="356">
        <v>12.5</v>
      </c>
      <c r="E99" s="356">
        <v>487.5</v>
      </c>
      <c r="F99" s="317" t="s">
        <v>2945</v>
      </c>
      <c r="G99" s="317">
        <v>79058463865</v>
      </c>
      <c r="V99" s="152"/>
    </row>
    <row r="100" spans="2:22" ht="15">
      <c r="B100" s="316">
        <v>42950</v>
      </c>
      <c r="C100" s="356">
        <v>500</v>
      </c>
      <c r="D100" s="356">
        <v>12.5</v>
      </c>
      <c r="E100" s="356">
        <v>487.5</v>
      </c>
      <c r="F100" s="317" t="s">
        <v>2949</v>
      </c>
      <c r="G100" s="317">
        <v>79172432984</v>
      </c>
      <c r="V100" s="152"/>
    </row>
    <row r="101" spans="2:22" ht="15">
      <c r="B101" s="316">
        <v>42950</v>
      </c>
      <c r="C101" s="356">
        <v>5000</v>
      </c>
      <c r="D101" s="356">
        <v>125</v>
      </c>
      <c r="E101" s="356">
        <v>4875</v>
      </c>
      <c r="F101" s="317" t="s">
        <v>2950</v>
      </c>
      <c r="G101" s="317">
        <v>79139152892</v>
      </c>
      <c r="V101" s="152"/>
    </row>
    <row r="102" spans="2:22" ht="15">
      <c r="B102" s="316">
        <v>42950</v>
      </c>
      <c r="C102" s="356">
        <v>10000</v>
      </c>
      <c r="D102" s="356">
        <v>250</v>
      </c>
      <c r="E102" s="356">
        <v>9750</v>
      </c>
      <c r="F102" s="317" t="s">
        <v>2952</v>
      </c>
      <c r="G102" s="317">
        <v>79267676714</v>
      </c>
      <c r="V102" s="152"/>
    </row>
    <row r="103" spans="2:22" ht="14.45" customHeight="1">
      <c r="B103" s="316">
        <v>42950</v>
      </c>
      <c r="C103" s="356">
        <v>5000</v>
      </c>
      <c r="D103" s="356">
        <v>125</v>
      </c>
      <c r="E103" s="356">
        <v>4875</v>
      </c>
      <c r="F103" s="317" t="s">
        <v>2950</v>
      </c>
      <c r="G103" s="317">
        <v>79898550105</v>
      </c>
      <c r="V103" s="152"/>
    </row>
    <row r="104" spans="2:22" ht="14.45" customHeight="1">
      <c r="B104" s="316">
        <v>42950</v>
      </c>
      <c r="C104" s="356">
        <v>1400</v>
      </c>
      <c r="D104" s="356">
        <v>35</v>
      </c>
      <c r="E104" s="356">
        <v>1365</v>
      </c>
      <c r="F104" s="317" t="s">
        <v>2945</v>
      </c>
      <c r="G104" s="317">
        <v>79087800548</v>
      </c>
      <c r="V104" s="152"/>
    </row>
    <row r="105" spans="2:22" ht="15">
      <c r="B105" s="316">
        <v>42950</v>
      </c>
      <c r="C105" s="356">
        <v>4000</v>
      </c>
      <c r="D105" s="356">
        <v>100</v>
      </c>
      <c r="E105" s="356">
        <v>3900</v>
      </c>
      <c r="F105" s="317" t="s">
        <v>2945</v>
      </c>
      <c r="G105" s="317">
        <v>79009344000</v>
      </c>
      <c r="V105" s="152"/>
    </row>
    <row r="106" spans="2:22" ht="15">
      <c r="B106" s="316">
        <v>42950</v>
      </c>
      <c r="C106" s="356">
        <v>2000</v>
      </c>
      <c r="D106" s="356">
        <v>50</v>
      </c>
      <c r="E106" s="356">
        <v>1950</v>
      </c>
      <c r="F106" s="317" t="s">
        <v>2950</v>
      </c>
      <c r="G106" s="317">
        <v>79854101647</v>
      </c>
      <c r="V106" s="152"/>
    </row>
    <row r="107" spans="2:22" ht="14.45" customHeight="1">
      <c r="B107" s="316">
        <v>42950</v>
      </c>
      <c r="C107" s="356">
        <v>3000</v>
      </c>
      <c r="D107" s="356">
        <v>75</v>
      </c>
      <c r="E107" s="356">
        <v>2925</v>
      </c>
      <c r="F107" s="317" t="s">
        <v>2949</v>
      </c>
      <c r="G107" s="317">
        <v>79636851995</v>
      </c>
      <c r="V107" s="152"/>
    </row>
    <row r="108" spans="2:22" ht="15">
      <c r="B108" s="316">
        <v>42950</v>
      </c>
      <c r="C108" s="356">
        <v>1000</v>
      </c>
      <c r="D108" s="356">
        <v>25</v>
      </c>
      <c r="E108" s="356">
        <v>975</v>
      </c>
      <c r="F108" s="317" t="s">
        <v>2950</v>
      </c>
      <c r="G108" s="317">
        <v>79035809555</v>
      </c>
      <c r="V108" s="152"/>
    </row>
    <row r="109" spans="2:22" ht="15">
      <c r="B109" s="316">
        <v>42950</v>
      </c>
      <c r="C109" s="356">
        <v>1000</v>
      </c>
      <c r="D109" s="356">
        <v>25</v>
      </c>
      <c r="E109" s="356">
        <v>975</v>
      </c>
      <c r="F109" s="317" t="s">
        <v>2949</v>
      </c>
      <c r="G109" s="317">
        <v>79684040411</v>
      </c>
      <c r="V109" s="152"/>
    </row>
    <row r="110" spans="2:22" ht="13.35" customHeight="1">
      <c r="B110" s="316">
        <v>42950</v>
      </c>
      <c r="C110" s="356">
        <v>1</v>
      </c>
      <c r="D110" s="356">
        <v>0.03</v>
      </c>
      <c r="E110" s="356">
        <v>0.97</v>
      </c>
      <c r="F110" s="317" t="s">
        <v>2945</v>
      </c>
      <c r="G110" s="317">
        <v>79161381552</v>
      </c>
      <c r="V110" s="152"/>
    </row>
    <row r="111" spans="2:22" ht="14.45" customHeight="1">
      <c r="B111" s="316">
        <v>42950</v>
      </c>
      <c r="C111" s="356">
        <v>240</v>
      </c>
      <c r="D111" s="356">
        <v>6</v>
      </c>
      <c r="E111" s="356">
        <v>234</v>
      </c>
      <c r="F111" s="317" t="s">
        <v>2960</v>
      </c>
      <c r="G111" s="317">
        <v>79250055297</v>
      </c>
      <c r="V111" s="152"/>
    </row>
    <row r="112" spans="2:22" ht="14.45" customHeight="1">
      <c r="B112" s="316">
        <v>42950</v>
      </c>
      <c r="C112" s="356">
        <v>350</v>
      </c>
      <c r="D112" s="356">
        <v>8.75</v>
      </c>
      <c r="E112" s="356">
        <v>341.25</v>
      </c>
      <c r="F112" s="317" t="s">
        <v>2950</v>
      </c>
      <c r="G112" s="317">
        <v>79210944902</v>
      </c>
      <c r="V112" s="152"/>
    </row>
    <row r="113" spans="2:22" ht="13.35" customHeight="1">
      <c r="B113" s="316">
        <v>42950</v>
      </c>
      <c r="C113" s="356">
        <v>100</v>
      </c>
      <c r="D113" s="356">
        <v>2.5</v>
      </c>
      <c r="E113" s="356">
        <v>97.5</v>
      </c>
      <c r="F113" s="317" t="s">
        <v>2951</v>
      </c>
      <c r="G113" s="317">
        <v>79992065935</v>
      </c>
      <c r="V113" s="152"/>
    </row>
    <row r="114" spans="2:22" ht="14.45" customHeight="1">
      <c r="B114" s="316">
        <v>42950</v>
      </c>
      <c r="C114" s="356">
        <v>10000</v>
      </c>
      <c r="D114" s="356">
        <v>250</v>
      </c>
      <c r="E114" s="356">
        <v>9750</v>
      </c>
      <c r="F114" s="317" t="s">
        <v>2961</v>
      </c>
      <c r="G114" s="317">
        <v>79152907234</v>
      </c>
      <c r="V114" s="152"/>
    </row>
    <row r="115" spans="2:22" ht="14.45" customHeight="1">
      <c r="B115" s="316">
        <v>42950</v>
      </c>
      <c r="C115" s="356">
        <v>500</v>
      </c>
      <c r="D115" s="356">
        <v>12.5</v>
      </c>
      <c r="E115" s="356">
        <v>487.5</v>
      </c>
      <c r="F115" s="317" t="s">
        <v>2945</v>
      </c>
      <c r="G115" s="317">
        <v>79262061942</v>
      </c>
      <c r="V115" s="152"/>
    </row>
    <row r="116" spans="2:22" ht="15">
      <c r="B116" s="316">
        <v>42950</v>
      </c>
      <c r="C116" s="356">
        <v>1000</v>
      </c>
      <c r="D116" s="356">
        <v>25</v>
      </c>
      <c r="E116" s="356">
        <v>975</v>
      </c>
      <c r="F116" s="317" t="s">
        <v>2950</v>
      </c>
      <c r="G116" s="317">
        <v>79262005611</v>
      </c>
      <c r="V116" s="152"/>
    </row>
    <row r="117" spans="2:22" ht="13.35" customHeight="1">
      <c r="B117" s="316">
        <v>42950</v>
      </c>
      <c r="C117" s="356">
        <v>500</v>
      </c>
      <c r="D117" s="356">
        <v>12.5</v>
      </c>
      <c r="E117" s="356">
        <v>487.5</v>
      </c>
      <c r="F117" s="317" t="s">
        <v>2949</v>
      </c>
      <c r="G117" s="317">
        <v>79183823621</v>
      </c>
      <c r="V117" s="152"/>
    </row>
    <row r="118" spans="2:22" ht="14.45" customHeight="1">
      <c r="B118" s="316">
        <v>42950</v>
      </c>
      <c r="C118" s="356">
        <v>600</v>
      </c>
      <c r="D118" s="356">
        <v>15</v>
      </c>
      <c r="E118" s="356">
        <v>585</v>
      </c>
      <c r="F118" s="317" t="s">
        <v>2945</v>
      </c>
      <c r="G118" s="317">
        <v>79999695319</v>
      </c>
      <c r="V118" s="152"/>
    </row>
    <row r="119" spans="2:22" ht="14.45" customHeight="1">
      <c r="B119" s="316">
        <v>42950</v>
      </c>
      <c r="C119" s="356">
        <v>5000</v>
      </c>
      <c r="D119" s="356">
        <v>125</v>
      </c>
      <c r="E119" s="356">
        <v>4875</v>
      </c>
      <c r="F119" s="317" t="s">
        <v>2947</v>
      </c>
      <c r="G119" s="317">
        <v>79503086398</v>
      </c>
      <c r="V119" s="152"/>
    </row>
    <row r="120" spans="2:22" ht="15">
      <c r="B120" s="316">
        <v>42950</v>
      </c>
      <c r="C120" s="356">
        <v>500</v>
      </c>
      <c r="D120" s="356">
        <v>12.5</v>
      </c>
      <c r="E120" s="356">
        <v>487.5</v>
      </c>
      <c r="F120" s="317" t="s">
        <v>2947</v>
      </c>
      <c r="G120" s="317">
        <v>79807455777</v>
      </c>
      <c r="V120" s="152"/>
    </row>
    <row r="121" spans="2:22" ht="14.45" customHeight="1">
      <c r="B121" s="316">
        <v>42951</v>
      </c>
      <c r="C121" s="356">
        <v>10</v>
      </c>
      <c r="D121" s="356">
        <v>0.55000000000000004</v>
      </c>
      <c r="E121" s="356">
        <v>9.4499999999999993</v>
      </c>
      <c r="F121" s="317" t="s">
        <v>2943</v>
      </c>
      <c r="G121" s="317">
        <v>79650863026</v>
      </c>
      <c r="V121" s="152"/>
    </row>
    <row r="122" spans="2:22" ht="13.35" customHeight="1">
      <c r="B122" s="316">
        <v>42951</v>
      </c>
      <c r="C122" s="356">
        <v>10</v>
      </c>
      <c r="D122" s="356">
        <v>0.25</v>
      </c>
      <c r="E122" s="356">
        <v>9.75</v>
      </c>
      <c r="F122" s="317" t="s">
        <v>2951</v>
      </c>
      <c r="G122" s="317">
        <v>79650863026</v>
      </c>
      <c r="V122" s="152"/>
    </row>
    <row r="123" spans="2:22" ht="13.35" customHeight="1">
      <c r="B123" s="316">
        <v>42951</v>
      </c>
      <c r="C123" s="356">
        <v>780</v>
      </c>
      <c r="D123" s="356">
        <v>27.299999999999997</v>
      </c>
      <c r="E123" s="356">
        <v>752.7</v>
      </c>
      <c r="F123" s="317" t="s">
        <v>2951</v>
      </c>
      <c r="G123" s="317">
        <v>79196513089</v>
      </c>
      <c r="V123" s="152"/>
    </row>
    <row r="124" spans="2:22" ht="13.35" customHeight="1">
      <c r="B124" s="316">
        <v>42951</v>
      </c>
      <c r="C124" s="356">
        <v>100</v>
      </c>
      <c r="D124" s="356">
        <v>2.5</v>
      </c>
      <c r="E124" s="356">
        <v>97.5</v>
      </c>
      <c r="F124" s="317" t="s">
        <v>2945</v>
      </c>
      <c r="G124" s="317">
        <v>79116532433</v>
      </c>
      <c r="V124" s="152"/>
    </row>
    <row r="125" spans="2:22" ht="13.35" customHeight="1">
      <c r="B125" s="316">
        <v>42951</v>
      </c>
      <c r="C125" s="356">
        <v>500</v>
      </c>
      <c r="D125" s="356">
        <v>12.5</v>
      </c>
      <c r="E125" s="356">
        <v>487.5</v>
      </c>
      <c r="F125" s="317" t="s">
        <v>2950</v>
      </c>
      <c r="G125" s="317">
        <v>79653540844</v>
      </c>
      <c r="V125" s="152"/>
    </row>
    <row r="126" spans="2:22" ht="14.45" customHeight="1">
      <c r="B126" s="316">
        <v>42951</v>
      </c>
      <c r="C126" s="356">
        <v>500</v>
      </c>
      <c r="D126" s="356">
        <v>12.5</v>
      </c>
      <c r="E126" s="356">
        <v>487.5</v>
      </c>
      <c r="F126" s="317" t="s">
        <v>2949</v>
      </c>
      <c r="G126" s="317">
        <v>79523951729</v>
      </c>
      <c r="V126" s="152"/>
    </row>
    <row r="127" spans="2:22" ht="14.45" customHeight="1">
      <c r="B127" s="316">
        <v>42951</v>
      </c>
      <c r="C127" s="356">
        <v>300</v>
      </c>
      <c r="D127" s="356">
        <v>7.5</v>
      </c>
      <c r="E127" s="356">
        <v>292.5</v>
      </c>
      <c r="F127" s="317" t="s">
        <v>2951</v>
      </c>
      <c r="G127" s="317">
        <v>79037904872</v>
      </c>
      <c r="V127" s="152"/>
    </row>
    <row r="128" spans="2:22" ht="15">
      <c r="B128" s="316">
        <v>42951</v>
      </c>
      <c r="C128" s="356">
        <v>500</v>
      </c>
      <c r="D128" s="356">
        <v>12.5</v>
      </c>
      <c r="E128" s="356">
        <v>487.5</v>
      </c>
      <c r="F128" s="317" t="s">
        <v>2950</v>
      </c>
      <c r="G128" s="317">
        <v>79897607717</v>
      </c>
      <c r="V128" s="152"/>
    </row>
    <row r="129" spans="2:22" ht="14.45" customHeight="1">
      <c r="B129" s="316">
        <v>42951</v>
      </c>
      <c r="C129" s="356">
        <v>250</v>
      </c>
      <c r="D129" s="356">
        <v>6.25</v>
      </c>
      <c r="E129" s="356">
        <v>243.75</v>
      </c>
      <c r="F129" s="317" t="s">
        <v>2956</v>
      </c>
      <c r="G129" s="317">
        <v>79897607717</v>
      </c>
      <c r="V129" s="152"/>
    </row>
    <row r="130" spans="2:22" ht="15">
      <c r="B130" s="316">
        <v>42951</v>
      </c>
      <c r="C130" s="356">
        <v>250</v>
      </c>
      <c r="D130" s="356">
        <v>6.25</v>
      </c>
      <c r="E130" s="356">
        <v>243.75</v>
      </c>
      <c r="F130" s="317" t="s">
        <v>2952</v>
      </c>
      <c r="G130" s="317">
        <v>79897607717</v>
      </c>
      <c r="V130" s="152"/>
    </row>
    <row r="131" spans="2:22" ht="15">
      <c r="B131" s="316">
        <v>42951</v>
      </c>
      <c r="C131" s="356">
        <v>5000</v>
      </c>
      <c r="D131" s="356">
        <v>125</v>
      </c>
      <c r="E131" s="356">
        <v>4875</v>
      </c>
      <c r="F131" s="317" t="s">
        <v>2950</v>
      </c>
      <c r="G131" s="317">
        <v>79262005565</v>
      </c>
      <c r="V131" s="152"/>
    </row>
    <row r="132" spans="2:22" ht="14.45" customHeight="1">
      <c r="B132" s="316">
        <v>42951</v>
      </c>
      <c r="C132" s="356">
        <v>7443</v>
      </c>
      <c r="D132" s="356">
        <v>186.08</v>
      </c>
      <c r="E132" s="356">
        <v>7256.92</v>
      </c>
      <c r="F132" s="317" t="s">
        <v>2947</v>
      </c>
      <c r="G132" s="317">
        <v>79090055756</v>
      </c>
      <c r="V132" s="152"/>
    </row>
    <row r="133" spans="2:22" ht="13.35" customHeight="1">
      <c r="B133" s="316">
        <v>42951</v>
      </c>
      <c r="C133" s="356">
        <v>50</v>
      </c>
      <c r="D133" s="356">
        <v>1.25</v>
      </c>
      <c r="E133" s="356">
        <v>48.75</v>
      </c>
      <c r="F133" s="317" t="s">
        <v>2951</v>
      </c>
      <c r="G133" s="317">
        <v>79066705056</v>
      </c>
      <c r="V133" s="152"/>
    </row>
    <row r="134" spans="2:22" ht="15">
      <c r="B134" s="316">
        <v>42951</v>
      </c>
      <c r="C134" s="356">
        <v>200</v>
      </c>
      <c r="D134" s="356">
        <v>5</v>
      </c>
      <c r="E134" s="356">
        <v>195</v>
      </c>
      <c r="F134" s="317" t="s">
        <v>2960</v>
      </c>
      <c r="G134" s="317">
        <v>79250055297</v>
      </c>
      <c r="V134" s="152"/>
    </row>
    <row r="135" spans="2:22" ht="15">
      <c r="B135" s="316">
        <v>42951</v>
      </c>
      <c r="C135" s="356">
        <v>300</v>
      </c>
      <c r="D135" s="356">
        <v>7.5</v>
      </c>
      <c r="E135" s="356">
        <v>292.5</v>
      </c>
      <c r="F135" s="317" t="s">
        <v>2951</v>
      </c>
      <c r="G135" s="317">
        <v>79854639556</v>
      </c>
      <c r="V135" s="152"/>
    </row>
    <row r="136" spans="2:22" ht="15">
      <c r="B136" s="316">
        <v>42951</v>
      </c>
      <c r="C136" s="356">
        <v>5000</v>
      </c>
      <c r="D136" s="356">
        <v>125</v>
      </c>
      <c r="E136" s="356">
        <v>4875</v>
      </c>
      <c r="F136" s="317" t="s">
        <v>2949</v>
      </c>
      <c r="G136" s="317">
        <v>79058018549</v>
      </c>
      <c r="V136" s="152"/>
    </row>
    <row r="137" spans="2:22" ht="15">
      <c r="B137" s="316">
        <v>42951</v>
      </c>
      <c r="C137" s="356">
        <v>5000</v>
      </c>
      <c r="D137" s="356">
        <v>125</v>
      </c>
      <c r="E137" s="356">
        <v>4875</v>
      </c>
      <c r="F137" s="317" t="s">
        <v>2951</v>
      </c>
      <c r="G137" s="317">
        <v>79262097484</v>
      </c>
      <c r="V137" s="152"/>
    </row>
    <row r="138" spans="2:22" ht="13.35" customHeight="1">
      <c r="B138" s="316">
        <v>42951</v>
      </c>
      <c r="C138" s="356">
        <v>1</v>
      </c>
      <c r="D138" s="356">
        <v>0.03</v>
      </c>
      <c r="E138" s="356">
        <v>0.97</v>
      </c>
      <c r="F138" s="317" t="s">
        <v>2945</v>
      </c>
      <c r="G138" s="317">
        <v>79161381552</v>
      </c>
      <c r="V138" s="152"/>
    </row>
    <row r="139" spans="2:22" ht="15">
      <c r="B139" s="316">
        <v>42951</v>
      </c>
      <c r="C139" s="356">
        <v>300</v>
      </c>
      <c r="D139" s="356">
        <v>7.5</v>
      </c>
      <c r="E139" s="356">
        <v>292.5</v>
      </c>
      <c r="F139" s="317" t="s">
        <v>2949</v>
      </c>
      <c r="G139" s="317">
        <v>79036241796</v>
      </c>
      <c r="V139" s="152"/>
    </row>
    <row r="140" spans="2:22" ht="14.45" customHeight="1">
      <c r="B140" s="316">
        <v>42951</v>
      </c>
      <c r="C140" s="356">
        <v>1000</v>
      </c>
      <c r="D140" s="356">
        <v>25</v>
      </c>
      <c r="E140" s="356">
        <v>975</v>
      </c>
      <c r="F140" s="317" t="s">
        <v>2950</v>
      </c>
      <c r="G140" s="317">
        <v>79252107077</v>
      </c>
      <c r="V140" s="152"/>
    </row>
    <row r="141" spans="2:22" ht="15">
      <c r="B141" s="316">
        <v>42951</v>
      </c>
      <c r="C141" s="356">
        <v>200</v>
      </c>
      <c r="D141" s="356">
        <v>5</v>
      </c>
      <c r="E141" s="356">
        <v>195</v>
      </c>
      <c r="F141" s="317" t="s">
        <v>2943</v>
      </c>
      <c r="G141" s="317">
        <v>79273250139</v>
      </c>
      <c r="V141" s="152"/>
    </row>
    <row r="142" spans="2:22" ht="15">
      <c r="B142" s="316">
        <v>42951</v>
      </c>
      <c r="C142" s="356">
        <v>200</v>
      </c>
      <c r="D142" s="356">
        <v>5</v>
      </c>
      <c r="E142" s="356">
        <v>195</v>
      </c>
      <c r="F142" s="317" t="s">
        <v>2950</v>
      </c>
      <c r="G142" s="317">
        <v>79273250139</v>
      </c>
      <c r="V142" s="152"/>
    </row>
    <row r="143" spans="2:22" ht="13.35" customHeight="1">
      <c r="B143" s="316">
        <v>42951</v>
      </c>
      <c r="C143" s="356">
        <v>1000</v>
      </c>
      <c r="D143" s="356">
        <v>25</v>
      </c>
      <c r="E143" s="356">
        <v>975</v>
      </c>
      <c r="F143" s="317" t="s">
        <v>2950</v>
      </c>
      <c r="G143" s="317">
        <v>79851818985</v>
      </c>
      <c r="V143" s="152"/>
    </row>
    <row r="144" spans="2:22" ht="14.45" customHeight="1">
      <c r="B144" s="316">
        <v>42951</v>
      </c>
      <c r="C144" s="356">
        <v>2000</v>
      </c>
      <c r="D144" s="356">
        <v>50</v>
      </c>
      <c r="E144" s="356">
        <v>1950</v>
      </c>
      <c r="F144" s="317" t="s">
        <v>2952</v>
      </c>
      <c r="G144" s="317">
        <v>79046385860</v>
      </c>
      <c r="V144" s="152"/>
    </row>
    <row r="145" spans="2:22" ht="15">
      <c r="B145" s="316">
        <v>42951</v>
      </c>
      <c r="C145" s="356">
        <v>1000</v>
      </c>
      <c r="D145" s="356">
        <v>25</v>
      </c>
      <c r="E145" s="356">
        <v>975</v>
      </c>
      <c r="F145" s="317" t="s">
        <v>2950</v>
      </c>
      <c r="G145" s="317">
        <v>79169399127</v>
      </c>
      <c r="V145" s="152"/>
    </row>
    <row r="146" spans="2:22" ht="15">
      <c r="B146" s="316">
        <v>42951</v>
      </c>
      <c r="C146" s="356">
        <v>2250</v>
      </c>
      <c r="D146" s="356">
        <v>56.25</v>
      </c>
      <c r="E146" s="356">
        <v>2193.75</v>
      </c>
      <c r="F146" s="317" t="s">
        <v>2950</v>
      </c>
      <c r="G146" s="317">
        <v>79095995353</v>
      </c>
      <c r="V146" s="152"/>
    </row>
    <row r="147" spans="2:22" ht="13.35" customHeight="1">
      <c r="B147" s="316">
        <v>42951</v>
      </c>
      <c r="C147" s="356">
        <v>5000</v>
      </c>
      <c r="D147" s="356">
        <v>125</v>
      </c>
      <c r="E147" s="356">
        <v>4875</v>
      </c>
      <c r="F147" s="317" t="s">
        <v>2949</v>
      </c>
      <c r="G147" s="317">
        <v>79852923837</v>
      </c>
      <c r="V147" s="152"/>
    </row>
    <row r="148" spans="2:22" ht="14.45" customHeight="1">
      <c r="B148" s="316">
        <v>42951</v>
      </c>
      <c r="C148" s="356">
        <v>2000</v>
      </c>
      <c r="D148" s="356">
        <v>50</v>
      </c>
      <c r="E148" s="356">
        <v>1950</v>
      </c>
      <c r="F148" s="317" t="s">
        <v>2945</v>
      </c>
      <c r="G148" s="317">
        <v>79217921848</v>
      </c>
      <c r="V148" s="152"/>
    </row>
    <row r="149" spans="2:22" ht="15">
      <c r="B149" s="316">
        <v>42951</v>
      </c>
      <c r="C149" s="356">
        <v>2000</v>
      </c>
      <c r="D149" s="356">
        <v>50</v>
      </c>
      <c r="E149" s="356">
        <v>1950</v>
      </c>
      <c r="F149" s="317" t="s">
        <v>2951</v>
      </c>
      <c r="G149" s="317">
        <v>79217921848</v>
      </c>
      <c r="V149" s="152"/>
    </row>
    <row r="150" spans="2:22" ht="15">
      <c r="B150" s="316">
        <v>42951</v>
      </c>
      <c r="C150" s="356">
        <v>2000</v>
      </c>
      <c r="D150" s="356">
        <v>50</v>
      </c>
      <c r="E150" s="356">
        <v>1950</v>
      </c>
      <c r="F150" s="317" t="s">
        <v>2948</v>
      </c>
      <c r="G150" s="317">
        <v>79217921848</v>
      </c>
      <c r="V150" s="152"/>
    </row>
    <row r="151" spans="2:22" ht="15">
      <c r="B151" s="316">
        <v>42951</v>
      </c>
      <c r="C151" s="356">
        <v>5000</v>
      </c>
      <c r="D151" s="356">
        <v>125</v>
      </c>
      <c r="E151" s="356">
        <v>4875</v>
      </c>
      <c r="F151" s="317" t="s">
        <v>2949</v>
      </c>
      <c r="G151" s="317">
        <v>79166021516</v>
      </c>
      <c r="V151" s="152"/>
    </row>
    <row r="152" spans="2:22" ht="15">
      <c r="B152" s="316">
        <v>42951</v>
      </c>
      <c r="C152" s="356">
        <v>150</v>
      </c>
      <c r="D152" s="356">
        <v>3.75</v>
      </c>
      <c r="E152" s="356">
        <v>146.25</v>
      </c>
      <c r="F152" s="317" t="s">
        <v>2949</v>
      </c>
      <c r="G152" s="317">
        <v>79284357173</v>
      </c>
      <c r="V152" s="152"/>
    </row>
    <row r="153" spans="2:22" ht="15">
      <c r="B153" s="316">
        <v>42952</v>
      </c>
      <c r="C153" s="356">
        <v>188</v>
      </c>
      <c r="D153" s="356">
        <v>6.58</v>
      </c>
      <c r="E153" s="356">
        <v>181.42</v>
      </c>
      <c r="F153" s="317" t="s">
        <v>2945</v>
      </c>
      <c r="G153" s="317">
        <v>79852002631</v>
      </c>
      <c r="V153" s="152"/>
    </row>
    <row r="154" spans="2:22" ht="14.45" customHeight="1">
      <c r="B154" s="316">
        <v>42952</v>
      </c>
      <c r="C154" s="356">
        <v>188</v>
      </c>
      <c r="D154" s="356">
        <v>6.58</v>
      </c>
      <c r="E154" s="356">
        <v>181.42</v>
      </c>
      <c r="F154" s="317" t="s">
        <v>2945</v>
      </c>
      <c r="G154" s="317">
        <v>79852002631</v>
      </c>
      <c r="V154" s="152"/>
    </row>
    <row r="155" spans="2:22" ht="13.35" customHeight="1">
      <c r="B155" s="316">
        <v>42952</v>
      </c>
      <c r="C155" s="356">
        <v>188</v>
      </c>
      <c r="D155" s="356">
        <v>6.58</v>
      </c>
      <c r="E155" s="356">
        <v>181.42</v>
      </c>
      <c r="F155" s="317" t="s">
        <v>2945</v>
      </c>
      <c r="G155" s="317">
        <v>79852002631</v>
      </c>
      <c r="V155" s="152"/>
    </row>
    <row r="156" spans="2:22" ht="14.45" customHeight="1">
      <c r="B156" s="316">
        <v>42952</v>
      </c>
      <c r="C156" s="356">
        <v>100</v>
      </c>
      <c r="D156" s="356">
        <v>3.5</v>
      </c>
      <c r="E156" s="356">
        <v>96.5</v>
      </c>
      <c r="F156" s="317" t="s">
        <v>2945</v>
      </c>
      <c r="G156" s="317">
        <v>79817130061</v>
      </c>
      <c r="V156" s="152"/>
    </row>
    <row r="157" spans="2:22" ht="15">
      <c r="B157" s="316">
        <v>42952</v>
      </c>
      <c r="C157" s="356">
        <v>500</v>
      </c>
      <c r="D157" s="356">
        <v>12.5</v>
      </c>
      <c r="E157" s="356">
        <v>487.5</v>
      </c>
      <c r="F157" s="317" t="s">
        <v>2949</v>
      </c>
      <c r="G157" s="317">
        <v>79147155406</v>
      </c>
      <c r="V157" s="152"/>
    </row>
    <row r="158" spans="2:22" ht="15">
      <c r="B158" s="316">
        <v>42952</v>
      </c>
      <c r="C158" s="356">
        <v>300</v>
      </c>
      <c r="D158" s="356">
        <v>7.5</v>
      </c>
      <c r="E158" s="356">
        <v>292.5</v>
      </c>
      <c r="F158" s="317" t="s">
        <v>2945</v>
      </c>
      <c r="G158" s="317">
        <v>79132835305</v>
      </c>
      <c r="V158" s="152"/>
    </row>
    <row r="159" spans="2:22" ht="15">
      <c r="B159" s="316">
        <v>42952</v>
      </c>
      <c r="C159" s="356">
        <v>100</v>
      </c>
      <c r="D159" s="356">
        <v>2.5</v>
      </c>
      <c r="E159" s="356">
        <v>97.5</v>
      </c>
      <c r="F159" s="317" t="s">
        <v>2951</v>
      </c>
      <c r="G159" s="317">
        <v>79058191745</v>
      </c>
      <c r="V159" s="152"/>
    </row>
    <row r="160" spans="2:22" ht="15">
      <c r="B160" s="316">
        <v>42952</v>
      </c>
      <c r="C160" s="356">
        <v>100</v>
      </c>
      <c r="D160" s="356">
        <v>2.5</v>
      </c>
      <c r="E160" s="356">
        <v>97.5</v>
      </c>
      <c r="F160" s="317" t="s">
        <v>2945</v>
      </c>
      <c r="G160" s="317">
        <v>79058191745</v>
      </c>
      <c r="V160" s="152"/>
    </row>
    <row r="161" spans="2:22" ht="15">
      <c r="B161" s="316">
        <v>42952</v>
      </c>
      <c r="C161" s="356">
        <v>300</v>
      </c>
      <c r="D161" s="356">
        <v>7.5</v>
      </c>
      <c r="E161" s="356">
        <v>292.5</v>
      </c>
      <c r="F161" s="317" t="s">
        <v>2945</v>
      </c>
      <c r="G161" s="317">
        <v>79132835305</v>
      </c>
      <c r="V161" s="152"/>
    </row>
    <row r="162" spans="2:22" ht="15">
      <c r="B162" s="316">
        <v>42952</v>
      </c>
      <c r="C162" s="356">
        <v>1000</v>
      </c>
      <c r="D162" s="356">
        <v>25</v>
      </c>
      <c r="E162" s="356">
        <v>975</v>
      </c>
      <c r="F162" s="317" t="s">
        <v>2949</v>
      </c>
      <c r="G162" s="317">
        <v>79222928686</v>
      </c>
      <c r="V162" s="152"/>
    </row>
    <row r="163" spans="2:22" ht="15">
      <c r="B163" s="316">
        <v>42952</v>
      </c>
      <c r="C163" s="356">
        <v>1000</v>
      </c>
      <c r="D163" s="356">
        <v>25</v>
      </c>
      <c r="E163" s="356">
        <v>975</v>
      </c>
      <c r="F163" s="317" t="s">
        <v>2949</v>
      </c>
      <c r="G163" s="317">
        <v>79998788024</v>
      </c>
      <c r="V163" s="152"/>
    </row>
    <row r="164" spans="2:22" ht="15">
      <c r="B164" s="316">
        <v>42952</v>
      </c>
      <c r="C164" s="356">
        <v>300</v>
      </c>
      <c r="D164" s="356">
        <v>7.5</v>
      </c>
      <c r="E164" s="356">
        <v>292.5</v>
      </c>
      <c r="F164" s="317" t="s">
        <v>2949</v>
      </c>
      <c r="G164" s="317">
        <v>79022733379</v>
      </c>
      <c r="V164" s="152"/>
    </row>
    <row r="165" spans="2:22" ht="15">
      <c r="B165" s="316">
        <v>42952</v>
      </c>
      <c r="C165" s="356">
        <v>4050</v>
      </c>
      <c r="D165" s="356">
        <v>101.25</v>
      </c>
      <c r="E165" s="356">
        <v>3948.75</v>
      </c>
      <c r="F165" s="317" t="s">
        <v>2945</v>
      </c>
      <c r="G165" s="317">
        <v>79879026422</v>
      </c>
      <c r="V165" s="152"/>
    </row>
    <row r="166" spans="2:22" ht="15">
      <c r="B166" s="316">
        <v>42952</v>
      </c>
      <c r="C166" s="356">
        <v>4000</v>
      </c>
      <c r="D166" s="356">
        <v>100</v>
      </c>
      <c r="E166" s="356">
        <v>3900</v>
      </c>
      <c r="F166" s="317" t="s">
        <v>2945</v>
      </c>
      <c r="G166" s="317">
        <v>79533128734</v>
      </c>
      <c r="V166" s="152"/>
    </row>
    <row r="167" spans="2:22" ht="15">
      <c r="B167" s="316">
        <v>42952</v>
      </c>
      <c r="C167" s="356">
        <v>2000</v>
      </c>
      <c r="D167" s="356">
        <v>50</v>
      </c>
      <c r="E167" s="356">
        <v>1950</v>
      </c>
      <c r="F167" s="317" t="s">
        <v>2943</v>
      </c>
      <c r="G167" s="317">
        <v>79778340427</v>
      </c>
      <c r="V167" s="152"/>
    </row>
    <row r="168" spans="2:22" ht="15">
      <c r="B168" s="316">
        <v>42952</v>
      </c>
      <c r="C168" s="356">
        <v>500</v>
      </c>
      <c r="D168" s="356">
        <v>12.5</v>
      </c>
      <c r="E168" s="356">
        <v>487.5</v>
      </c>
      <c r="F168" s="317" t="s">
        <v>2950</v>
      </c>
      <c r="G168" s="317">
        <v>79096357329</v>
      </c>
      <c r="V168" s="152"/>
    </row>
    <row r="169" spans="2:22" ht="15">
      <c r="B169" s="316">
        <v>42952</v>
      </c>
      <c r="C169" s="356">
        <v>100</v>
      </c>
      <c r="D169" s="356">
        <v>2.5</v>
      </c>
      <c r="E169" s="356">
        <v>97.5</v>
      </c>
      <c r="F169" s="317" t="s">
        <v>2949</v>
      </c>
      <c r="G169" s="317">
        <v>79501667965</v>
      </c>
      <c r="V169" s="152"/>
    </row>
    <row r="170" spans="2:22" ht="15">
      <c r="B170" s="316">
        <v>42952</v>
      </c>
      <c r="C170" s="356">
        <v>1</v>
      </c>
      <c r="D170" s="356">
        <v>0.03</v>
      </c>
      <c r="E170" s="356">
        <v>0.97</v>
      </c>
      <c r="F170" s="317" t="s">
        <v>2945</v>
      </c>
      <c r="G170" s="317">
        <v>79161381552</v>
      </c>
      <c r="V170" s="152"/>
    </row>
    <row r="171" spans="2:22" ht="15">
      <c r="B171" s="316">
        <v>42952</v>
      </c>
      <c r="C171" s="356">
        <v>1000</v>
      </c>
      <c r="D171" s="356">
        <v>25</v>
      </c>
      <c r="E171" s="356">
        <v>975</v>
      </c>
      <c r="F171" s="317" t="s">
        <v>2950</v>
      </c>
      <c r="G171" s="317">
        <v>79263845770</v>
      </c>
      <c r="V171" s="152"/>
    </row>
    <row r="172" spans="2:22" ht="15">
      <c r="B172" s="316">
        <v>42952</v>
      </c>
      <c r="C172" s="356">
        <v>800</v>
      </c>
      <c r="D172" s="356">
        <v>20</v>
      </c>
      <c r="E172" s="356">
        <v>780</v>
      </c>
      <c r="F172" s="317" t="s">
        <v>2950</v>
      </c>
      <c r="G172" s="317">
        <v>79031289005</v>
      </c>
      <c r="V172" s="152"/>
    </row>
    <row r="173" spans="2:22" ht="15">
      <c r="B173" s="316">
        <v>42952</v>
      </c>
      <c r="C173" s="356">
        <v>5000</v>
      </c>
      <c r="D173" s="356">
        <v>125</v>
      </c>
      <c r="E173" s="356">
        <v>4875</v>
      </c>
      <c r="F173" s="317" t="s">
        <v>2950</v>
      </c>
      <c r="G173" s="317">
        <v>71908922481</v>
      </c>
      <c r="V173" s="152"/>
    </row>
    <row r="174" spans="2:22" ht="15">
      <c r="B174" s="316">
        <v>42952</v>
      </c>
      <c r="C174" s="356">
        <v>200</v>
      </c>
      <c r="D174" s="356">
        <v>5</v>
      </c>
      <c r="E174" s="356">
        <v>195</v>
      </c>
      <c r="F174" s="317" t="s">
        <v>2943</v>
      </c>
      <c r="G174" s="317">
        <v>79802526580</v>
      </c>
      <c r="V174" s="152"/>
    </row>
    <row r="175" spans="2:22" ht="15">
      <c r="B175" s="316">
        <v>42952</v>
      </c>
      <c r="C175" s="356">
        <v>1000</v>
      </c>
      <c r="D175" s="356">
        <v>25</v>
      </c>
      <c r="E175" s="356">
        <v>975</v>
      </c>
      <c r="F175" s="317" t="s">
        <v>2945</v>
      </c>
      <c r="G175" s="317">
        <v>79263022551</v>
      </c>
      <c r="V175" s="152"/>
    </row>
    <row r="176" spans="2:22" ht="15">
      <c r="B176" s="316">
        <v>42952</v>
      </c>
      <c r="C176" s="356">
        <v>1000</v>
      </c>
      <c r="D176" s="356">
        <v>25</v>
      </c>
      <c r="E176" s="356">
        <v>975</v>
      </c>
      <c r="F176" s="317" t="s">
        <v>2945</v>
      </c>
      <c r="G176" s="317">
        <v>79639923326</v>
      </c>
      <c r="V176" s="152"/>
    </row>
    <row r="177" spans="2:22" ht="15">
      <c r="B177" s="316">
        <v>42952</v>
      </c>
      <c r="C177" s="356">
        <v>3500</v>
      </c>
      <c r="D177" s="356">
        <v>87.5</v>
      </c>
      <c r="E177" s="356">
        <v>3412.5</v>
      </c>
      <c r="F177" s="317" t="s">
        <v>2949</v>
      </c>
      <c r="G177" s="317">
        <v>79163572317</v>
      </c>
      <c r="V177" s="152"/>
    </row>
    <row r="178" spans="2:22" ht="15">
      <c r="B178" s="316">
        <v>42952</v>
      </c>
      <c r="C178" s="356">
        <v>730</v>
      </c>
      <c r="D178" s="356">
        <v>18.25</v>
      </c>
      <c r="E178" s="356">
        <v>711.75</v>
      </c>
      <c r="F178" s="317" t="s">
        <v>2945</v>
      </c>
      <c r="G178" s="317">
        <v>79009344000</v>
      </c>
      <c r="V178" s="152"/>
    </row>
    <row r="179" spans="2:22" ht="15">
      <c r="B179" s="316">
        <v>42952</v>
      </c>
      <c r="C179" s="356">
        <v>100</v>
      </c>
      <c r="D179" s="356">
        <v>2.5</v>
      </c>
      <c r="E179" s="356">
        <v>97.5</v>
      </c>
      <c r="F179" s="317" t="s">
        <v>2945</v>
      </c>
      <c r="G179" s="317">
        <v>79852748207</v>
      </c>
      <c r="V179" s="152"/>
    </row>
    <row r="180" spans="2:22" ht="15">
      <c r="B180" s="316">
        <v>42952</v>
      </c>
      <c r="C180" s="356">
        <v>100</v>
      </c>
      <c r="D180" s="356">
        <v>2.5</v>
      </c>
      <c r="E180" s="356">
        <v>97.5</v>
      </c>
      <c r="F180" s="317" t="s">
        <v>2950</v>
      </c>
      <c r="G180" s="317">
        <v>79822742807</v>
      </c>
      <c r="V180" s="152"/>
    </row>
    <row r="181" spans="2:22" ht="15">
      <c r="B181" s="316">
        <v>42952</v>
      </c>
      <c r="C181" s="356">
        <v>1000</v>
      </c>
      <c r="D181" s="356">
        <v>25</v>
      </c>
      <c r="E181" s="356">
        <v>975</v>
      </c>
      <c r="F181" s="317" t="s">
        <v>2945</v>
      </c>
      <c r="G181" s="317">
        <v>79168127580</v>
      </c>
      <c r="V181" s="152"/>
    </row>
    <row r="182" spans="2:22" ht="15">
      <c r="B182" s="316">
        <v>42952</v>
      </c>
      <c r="C182" s="356">
        <v>1000</v>
      </c>
      <c r="D182" s="356">
        <v>25</v>
      </c>
      <c r="E182" s="356">
        <v>975</v>
      </c>
      <c r="F182" s="317" t="s">
        <v>2943</v>
      </c>
      <c r="G182" s="317">
        <v>79168127580</v>
      </c>
      <c r="V182" s="152"/>
    </row>
    <row r="183" spans="2:22" ht="15">
      <c r="B183" s="316">
        <v>42952</v>
      </c>
      <c r="C183" s="356">
        <v>1000</v>
      </c>
      <c r="D183" s="356">
        <v>25</v>
      </c>
      <c r="E183" s="356">
        <v>975</v>
      </c>
      <c r="F183" s="317" t="s">
        <v>2951</v>
      </c>
      <c r="G183" s="317">
        <v>79168127580</v>
      </c>
      <c r="V183" s="152"/>
    </row>
    <row r="184" spans="2:22" ht="15">
      <c r="B184" s="316">
        <v>42952</v>
      </c>
      <c r="C184" s="356">
        <v>1000</v>
      </c>
      <c r="D184" s="356">
        <v>25</v>
      </c>
      <c r="E184" s="356">
        <v>975</v>
      </c>
      <c r="F184" s="317" t="s">
        <v>2950</v>
      </c>
      <c r="G184" s="317">
        <v>79168127580</v>
      </c>
      <c r="V184" s="152"/>
    </row>
    <row r="185" spans="2:22" ht="15">
      <c r="B185" s="316">
        <v>42952</v>
      </c>
      <c r="C185" s="356">
        <v>1000</v>
      </c>
      <c r="D185" s="356">
        <v>25</v>
      </c>
      <c r="E185" s="356">
        <v>975</v>
      </c>
      <c r="F185" s="317" t="s">
        <v>2954</v>
      </c>
      <c r="G185" s="317">
        <v>79168127580</v>
      </c>
      <c r="V185" s="152"/>
    </row>
    <row r="186" spans="2:22" ht="15">
      <c r="B186" s="316">
        <v>42952</v>
      </c>
      <c r="C186" s="356">
        <v>1000</v>
      </c>
      <c r="D186" s="356">
        <v>25</v>
      </c>
      <c r="E186" s="356">
        <v>975</v>
      </c>
      <c r="F186" s="317" t="s">
        <v>2952</v>
      </c>
      <c r="G186" s="317">
        <v>79168127580</v>
      </c>
      <c r="V186" s="152"/>
    </row>
    <row r="187" spans="2:22" ht="15">
      <c r="B187" s="316">
        <v>42952</v>
      </c>
      <c r="C187" s="356">
        <v>1000</v>
      </c>
      <c r="D187" s="356">
        <v>25</v>
      </c>
      <c r="E187" s="356">
        <v>975</v>
      </c>
      <c r="F187" s="317" t="s">
        <v>2955</v>
      </c>
      <c r="G187" s="317">
        <v>79168127580</v>
      </c>
      <c r="V187" s="152"/>
    </row>
    <row r="188" spans="2:22" ht="15">
      <c r="B188" s="316">
        <v>42952</v>
      </c>
      <c r="C188" s="356">
        <v>1000</v>
      </c>
      <c r="D188" s="356">
        <v>25</v>
      </c>
      <c r="E188" s="356">
        <v>975</v>
      </c>
      <c r="F188" s="317" t="s">
        <v>2956</v>
      </c>
      <c r="G188" s="317">
        <v>79168127580</v>
      </c>
      <c r="V188" s="152"/>
    </row>
    <row r="189" spans="2:22" ht="15">
      <c r="B189" s="316">
        <v>42952</v>
      </c>
      <c r="C189" s="356">
        <v>1000</v>
      </c>
      <c r="D189" s="356">
        <v>25</v>
      </c>
      <c r="E189" s="356">
        <v>975</v>
      </c>
      <c r="F189" s="317" t="s">
        <v>2944</v>
      </c>
      <c r="G189" s="317">
        <v>79168127580</v>
      </c>
      <c r="V189" s="152"/>
    </row>
    <row r="190" spans="2:22" ht="15">
      <c r="B190" s="316">
        <v>42952</v>
      </c>
      <c r="C190" s="356">
        <v>1000</v>
      </c>
      <c r="D190" s="356">
        <v>25</v>
      </c>
      <c r="E190" s="356">
        <v>975</v>
      </c>
      <c r="F190" s="317" t="s">
        <v>2962</v>
      </c>
      <c r="G190" s="317">
        <v>79168127580</v>
      </c>
      <c r="V190" s="152"/>
    </row>
    <row r="191" spans="2:22" ht="15">
      <c r="B191" s="316">
        <v>42952</v>
      </c>
      <c r="C191" s="356">
        <v>1000</v>
      </c>
      <c r="D191" s="356">
        <v>25</v>
      </c>
      <c r="E191" s="356">
        <v>975</v>
      </c>
      <c r="F191" s="317" t="s">
        <v>2963</v>
      </c>
      <c r="G191" s="317">
        <v>79168127580</v>
      </c>
      <c r="V191" s="152"/>
    </row>
    <row r="192" spans="2:22" ht="15">
      <c r="B192" s="316">
        <v>42952</v>
      </c>
      <c r="C192" s="356">
        <v>1000</v>
      </c>
      <c r="D192" s="356">
        <v>25</v>
      </c>
      <c r="E192" s="356">
        <v>975</v>
      </c>
      <c r="F192" s="317" t="s">
        <v>2964</v>
      </c>
      <c r="G192" s="317">
        <v>79168127580</v>
      </c>
      <c r="V192" s="152"/>
    </row>
    <row r="193" spans="2:22" ht="15">
      <c r="B193" s="316">
        <v>42952</v>
      </c>
      <c r="C193" s="356">
        <v>1000</v>
      </c>
      <c r="D193" s="356">
        <v>25</v>
      </c>
      <c r="E193" s="356">
        <v>975</v>
      </c>
      <c r="F193" s="317" t="s">
        <v>2959</v>
      </c>
      <c r="G193" s="317">
        <v>79168127580</v>
      </c>
      <c r="V193" s="152"/>
    </row>
    <row r="194" spans="2:22" ht="15">
      <c r="B194" s="316">
        <v>42952</v>
      </c>
      <c r="C194" s="356">
        <v>3000</v>
      </c>
      <c r="D194" s="356">
        <v>75</v>
      </c>
      <c r="E194" s="356">
        <v>2925</v>
      </c>
      <c r="F194" s="317" t="s">
        <v>2949</v>
      </c>
      <c r="G194" s="317">
        <v>79060573271</v>
      </c>
      <c r="V194" s="152"/>
    </row>
    <row r="195" spans="2:22" ht="15">
      <c r="B195" s="316">
        <v>42952</v>
      </c>
      <c r="C195" s="356">
        <v>1000</v>
      </c>
      <c r="D195" s="356">
        <v>25</v>
      </c>
      <c r="E195" s="356">
        <v>975</v>
      </c>
      <c r="F195" s="317" t="s">
        <v>2965</v>
      </c>
      <c r="G195" s="317">
        <v>79168127580</v>
      </c>
      <c r="V195" s="152"/>
    </row>
    <row r="196" spans="2:22" ht="15">
      <c r="B196" s="316">
        <v>42952</v>
      </c>
      <c r="C196" s="356">
        <v>1000</v>
      </c>
      <c r="D196" s="356">
        <v>25</v>
      </c>
      <c r="E196" s="356">
        <v>975</v>
      </c>
      <c r="F196" s="317" t="s">
        <v>2957</v>
      </c>
      <c r="G196" s="317">
        <v>79168127580</v>
      </c>
      <c r="V196" s="152"/>
    </row>
    <row r="197" spans="2:22" ht="15">
      <c r="B197" s="316">
        <v>42952</v>
      </c>
      <c r="C197" s="356">
        <v>1000</v>
      </c>
      <c r="D197" s="356">
        <v>25</v>
      </c>
      <c r="E197" s="356">
        <v>975</v>
      </c>
      <c r="F197" s="317" t="s">
        <v>2961</v>
      </c>
      <c r="G197" s="317">
        <v>79168127580</v>
      </c>
      <c r="V197" s="152"/>
    </row>
    <row r="198" spans="2:22" ht="15">
      <c r="B198" s="316">
        <v>42952</v>
      </c>
      <c r="C198" s="356">
        <v>1000</v>
      </c>
      <c r="D198" s="356">
        <v>25</v>
      </c>
      <c r="E198" s="356">
        <v>975</v>
      </c>
      <c r="F198" s="317" t="s">
        <v>2960</v>
      </c>
      <c r="G198" s="317">
        <v>79168127580</v>
      </c>
      <c r="V198" s="152"/>
    </row>
    <row r="199" spans="2:22" ht="15">
      <c r="B199" s="316">
        <v>42952</v>
      </c>
      <c r="C199" s="356">
        <v>1000</v>
      </c>
      <c r="D199" s="356">
        <v>25</v>
      </c>
      <c r="E199" s="356">
        <v>975</v>
      </c>
      <c r="F199" s="317" t="s">
        <v>2966</v>
      </c>
      <c r="G199" s="317">
        <v>79168127580</v>
      </c>
      <c r="V199" s="152"/>
    </row>
    <row r="200" spans="2:22" ht="15">
      <c r="B200" s="316">
        <v>42952</v>
      </c>
      <c r="C200" s="356">
        <v>1000</v>
      </c>
      <c r="D200" s="356">
        <v>25</v>
      </c>
      <c r="E200" s="356">
        <v>975</v>
      </c>
      <c r="F200" s="317" t="s">
        <v>2958</v>
      </c>
      <c r="G200" s="317">
        <v>79168127580</v>
      </c>
      <c r="V200" s="152"/>
    </row>
    <row r="201" spans="2:22" ht="15">
      <c r="B201" s="316">
        <v>42952</v>
      </c>
      <c r="C201" s="356">
        <v>1000</v>
      </c>
      <c r="D201" s="356">
        <v>25</v>
      </c>
      <c r="E201" s="356">
        <v>975</v>
      </c>
      <c r="F201" s="317" t="s">
        <v>2953</v>
      </c>
      <c r="G201" s="317">
        <v>79168127580</v>
      </c>
      <c r="V201" s="152"/>
    </row>
    <row r="202" spans="2:22" ht="15">
      <c r="B202" s="316">
        <v>42952</v>
      </c>
      <c r="C202" s="356">
        <v>1000</v>
      </c>
      <c r="D202" s="356">
        <v>25</v>
      </c>
      <c r="E202" s="356">
        <v>975</v>
      </c>
      <c r="F202" s="317" t="s">
        <v>2946</v>
      </c>
      <c r="G202" s="317">
        <v>79168127580</v>
      </c>
      <c r="V202" s="152"/>
    </row>
    <row r="203" spans="2:22" ht="15">
      <c r="B203" s="316">
        <v>42952</v>
      </c>
      <c r="C203" s="356">
        <v>1000</v>
      </c>
      <c r="D203" s="356">
        <v>25</v>
      </c>
      <c r="E203" s="356">
        <v>975</v>
      </c>
      <c r="F203" s="317" t="s">
        <v>2967</v>
      </c>
      <c r="G203" s="317">
        <v>79168127580</v>
      </c>
      <c r="V203" s="152"/>
    </row>
    <row r="204" spans="2:22" ht="15">
      <c r="B204" s="316">
        <v>42952</v>
      </c>
      <c r="C204" s="356">
        <v>1000</v>
      </c>
      <c r="D204" s="356">
        <v>25</v>
      </c>
      <c r="E204" s="356">
        <v>975</v>
      </c>
      <c r="F204" s="317" t="s">
        <v>2948</v>
      </c>
      <c r="G204" s="317">
        <v>79168127580</v>
      </c>
      <c r="V204" s="152"/>
    </row>
    <row r="205" spans="2:22" ht="15">
      <c r="B205" s="316">
        <v>42952</v>
      </c>
      <c r="C205" s="356">
        <v>1000</v>
      </c>
      <c r="D205" s="356">
        <v>25</v>
      </c>
      <c r="E205" s="356">
        <v>975</v>
      </c>
      <c r="F205" s="317" t="s">
        <v>2944</v>
      </c>
      <c r="G205" s="317">
        <v>79138135905</v>
      </c>
      <c r="V205" s="152"/>
    </row>
    <row r="206" spans="2:22" ht="15">
      <c r="B206" s="316">
        <v>42952</v>
      </c>
      <c r="C206" s="356">
        <v>1000</v>
      </c>
      <c r="D206" s="356">
        <v>25</v>
      </c>
      <c r="E206" s="356">
        <v>975</v>
      </c>
      <c r="F206" s="317" t="s">
        <v>2949</v>
      </c>
      <c r="G206" s="317">
        <v>79170118747</v>
      </c>
      <c r="V206" s="152"/>
    </row>
    <row r="207" spans="2:22" ht="15">
      <c r="B207" s="316">
        <v>42952</v>
      </c>
      <c r="C207" s="356">
        <v>1</v>
      </c>
      <c r="D207" s="356">
        <v>0.03</v>
      </c>
      <c r="E207" s="356">
        <v>0.97</v>
      </c>
      <c r="F207" s="317" t="s">
        <v>2945</v>
      </c>
      <c r="G207" s="317">
        <v>79161381552</v>
      </c>
      <c r="V207" s="152"/>
    </row>
    <row r="208" spans="2:22" ht="15">
      <c r="B208" s="316">
        <v>42952</v>
      </c>
      <c r="C208" s="356">
        <v>350</v>
      </c>
      <c r="D208" s="356">
        <v>8.75</v>
      </c>
      <c r="E208" s="356">
        <v>341.25</v>
      </c>
      <c r="F208" s="317" t="s">
        <v>2955</v>
      </c>
      <c r="G208" s="317">
        <v>79210944902</v>
      </c>
      <c r="V208" s="152"/>
    </row>
    <row r="209" spans="2:22" ht="15">
      <c r="B209" s="316">
        <v>42952</v>
      </c>
      <c r="C209" s="356">
        <v>1000</v>
      </c>
      <c r="D209" s="356">
        <v>25</v>
      </c>
      <c r="E209" s="356">
        <v>975</v>
      </c>
      <c r="F209" s="317" t="s">
        <v>2948</v>
      </c>
      <c r="G209" s="317">
        <v>79090067675</v>
      </c>
      <c r="V209" s="152"/>
    </row>
    <row r="210" spans="2:22" ht="15">
      <c r="B210" s="316">
        <v>42952</v>
      </c>
      <c r="C210" s="356">
        <v>150</v>
      </c>
      <c r="D210" s="356">
        <v>3.75</v>
      </c>
      <c r="E210" s="356">
        <v>146.25</v>
      </c>
      <c r="F210" s="317" t="s">
        <v>2949</v>
      </c>
      <c r="G210" s="317">
        <v>79160301229</v>
      </c>
      <c r="V210" s="152"/>
    </row>
    <row r="211" spans="2:22" ht="15">
      <c r="B211" s="316">
        <v>42952</v>
      </c>
      <c r="C211" s="356">
        <v>50</v>
      </c>
      <c r="D211" s="356">
        <v>1.25</v>
      </c>
      <c r="E211" s="356">
        <v>48.75</v>
      </c>
      <c r="F211" s="317" t="s">
        <v>2951</v>
      </c>
      <c r="G211" s="317">
        <v>79066705056</v>
      </c>
      <c r="V211" s="152"/>
    </row>
    <row r="212" spans="2:22" ht="15">
      <c r="B212" s="316">
        <v>42953</v>
      </c>
      <c r="C212" s="356">
        <v>188</v>
      </c>
      <c r="D212" s="356">
        <v>6.58</v>
      </c>
      <c r="E212" s="356">
        <v>181.42</v>
      </c>
      <c r="F212" s="317" t="s">
        <v>2945</v>
      </c>
      <c r="G212" s="317">
        <v>79852002631</v>
      </c>
      <c r="V212" s="152"/>
    </row>
    <row r="213" spans="2:22" ht="15">
      <c r="B213" s="316">
        <v>42953</v>
      </c>
      <c r="C213" s="356">
        <v>100</v>
      </c>
      <c r="D213" s="356">
        <v>3.5</v>
      </c>
      <c r="E213" s="356">
        <v>96.5</v>
      </c>
      <c r="F213" s="317" t="s">
        <v>2944</v>
      </c>
      <c r="G213" s="317">
        <v>79277456420</v>
      </c>
      <c r="V213" s="152"/>
    </row>
    <row r="214" spans="2:22" ht="15">
      <c r="B214" s="316">
        <v>42953</v>
      </c>
      <c r="C214" s="356">
        <v>1000</v>
      </c>
      <c r="D214" s="356">
        <v>25</v>
      </c>
      <c r="E214" s="356">
        <v>975</v>
      </c>
      <c r="F214" s="317" t="s">
        <v>2945</v>
      </c>
      <c r="G214" s="317">
        <v>79613166539</v>
      </c>
      <c r="V214" s="152"/>
    </row>
    <row r="215" spans="2:22" ht="15">
      <c r="B215" s="316">
        <v>42953</v>
      </c>
      <c r="C215" s="356">
        <v>500</v>
      </c>
      <c r="D215" s="356">
        <v>12.5</v>
      </c>
      <c r="E215" s="356">
        <v>487.5</v>
      </c>
      <c r="F215" s="317" t="s">
        <v>2949</v>
      </c>
      <c r="G215" s="317">
        <v>79030624457</v>
      </c>
      <c r="V215" s="152"/>
    </row>
    <row r="216" spans="2:22" ht="15">
      <c r="B216" s="316">
        <v>42953</v>
      </c>
      <c r="C216" s="356">
        <v>1000</v>
      </c>
      <c r="D216" s="356">
        <v>25</v>
      </c>
      <c r="E216" s="356">
        <v>975</v>
      </c>
      <c r="F216" s="317" t="s">
        <v>2950</v>
      </c>
      <c r="G216" s="317">
        <v>79257728362</v>
      </c>
      <c r="V216" s="152"/>
    </row>
    <row r="217" spans="2:22" ht="15">
      <c r="B217" s="316">
        <v>42953</v>
      </c>
      <c r="C217" s="356">
        <v>4000</v>
      </c>
      <c r="D217" s="356">
        <v>100</v>
      </c>
      <c r="E217" s="356">
        <v>3900</v>
      </c>
      <c r="F217" s="317" t="s">
        <v>2948</v>
      </c>
      <c r="G217" s="317">
        <v>79533128734</v>
      </c>
      <c r="V217" s="152"/>
    </row>
    <row r="218" spans="2:22" ht="15">
      <c r="B218" s="316">
        <v>42953</v>
      </c>
      <c r="C218" s="356">
        <v>350</v>
      </c>
      <c r="D218" s="356">
        <v>8.75</v>
      </c>
      <c r="E218" s="356">
        <v>341.25</v>
      </c>
      <c r="F218" s="317" t="s">
        <v>2948</v>
      </c>
      <c r="G218" s="317">
        <v>79246215777</v>
      </c>
      <c r="V218" s="152"/>
    </row>
    <row r="219" spans="2:22" ht="15">
      <c r="B219" s="316">
        <v>42953</v>
      </c>
      <c r="C219" s="356">
        <v>350</v>
      </c>
      <c r="D219" s="356">
        <v>8.75</v>
      </c>
      <c r="E219" s="356">
        <v>341.25</v>
      </c>
      <c r="F219" s="317" t="s">
        <v>2950</v>
      </c>
      <c r="G219" s="317">
        <v>79246215777</v>
      </c>
      <c r="V219" s="152"/>
    </row>
    <row r="220" spans="2:22" ht="15">
      <c r="B220" s="316">
        <v>42953</v>
      </c>
      <c r="C220" s="356">
        <v>2000</v>
      </c>
      <c r="D220" s="356">
        <v>50</v>
      </c>
      <c r="E220" s="356">
        <v>1950</v>
      </c>
      <c r="F220" s="317" t="s">
        <v>2949</v>
      </c>
      <c r="G220" s="317">
        <v>79104416561</v>
      </c>
      <c r="V220" s="152"/>
    </row>
    <row r="221" spans="2:22" ht="15">
      <c r="B221" s="316">
        <v>42953</v>
      </c>
      <c r="C221" s="356">
        <v>2000</v>
      </c>
      <c r="D221" s="356">
        <v>50</v>
      </c>
      <c r="E221" s="356">
        <v>1950</v>
      </c>
      <c r="F221" s="317" t="s">
        <v>2952</v>
      </c>
      <c r="G221" s="317">
        <v>79170310932</v>
      </c>
      <c r="V221" s="152"/>
    </row>
    <row r="222" spans="2:22" ht="15">
      <c r="B222" s="316">
        <v>42953</v>
      </c>
      <c r="C222" s="356">
        <v>100</v>
      </c>
      <c r="D222" s="356">
        <v>2.5</v>
      </c>
      <c r="E222" s="356">
        <v>97.5</v>
      </c>
      <c r="F222" s="317" t="s">
        <v>2951</v>
      </c>
      <c r="G222" s="317">
        <v>79992065935</v>
      </c>
      <c r="V222" s="152"/>
    </row>
    <row r="223" spans="2:22" ht="15">
      <c r="B223" s="316">
        <v>42953</v>
      </c>
      <c r="C223" s="356">
        <v>1000</v>
      </c>
      <c r="D223" s="356">
        <v>25</v>
      </c>
      <c r="E223" s="356">
        <v>975</v>
      </c>
      <c r="F223" s="317" t="s">
        <v>2950</v>
      </c>
      <c r="G223" s="317">
        <v>79216599809</v>
      </c>
      <c r="V223" s="152"/>
    </row>
    <row r="224" spans="2:22" ht="15">
      <c r="B224" s="316">
        <v>42953</v>
      </c>
      <c r="C224" s="356">
        <v>6000</v>
      </c>
      <c r="D224" s="356">
        <v>150</v>
      </c>
      <c r="E224" s="356">
        <v>5850</v>
      </c>
      <c r="F224" s="317" t="s">
        <v>2945</v>
      </c>
      <c r="G224" s="317">
        <v>79032935687</v>
      </c>
      <c r="V224" s="152"/>
    </row>
    <row r="225" spans="2:22" ht="15">
      <c r="B225" s="316">
        <v>42953</v>
      </c>
      <c r="C225" s="356">
        <v>1873.33</v>
      </c>
      <c r="D225" s="356">
        <v>46.83</v>
      </c>
      <c r="E225" s="356">
        <v>1826.5</v>
      </c>
      <c r="F225" s="317" t="s">
        <v>2951</v>
      </c>
      <c r="G225" s="317">
        <v>79145207256</v>
      </c>
      <c r="V225" s="152"/>
    </row>
    <row r="226" spans="2:22" ht="15">
      <c r="B226" s="316">
        <v>42953</v>
      </c>
      <c r="C226" s="356">
        <v>1000</v>
      </c>
      <c r="D226" s="356">
        <v>25</v>
      </c>
      <c r="E226" s="356">
        <v>975</v>
      </c>
      <c r="F226" s="317" t="s">
        <v>2950</v>
      </c>
      <c r="G226" s="317">
        <v>79032992986</v>
      </c>
      <c r="V226" s="152"/>
    </row>
    <row r="227" spans="2:22" ht="15">
      <c r="B227" s="316">
        <v>42953</v>
      </c>
      <c r="C227" s="356">
        <v>1000</v>
      </c>
      <c r="D227" s="356">
        <v>25</v>
      </c>
      <c r="E227" s="356">
        <v>975</v>
      </c>
      <c r="F227" s="317" t="s">
        <v>2951</v>
      </c>
      <c r="G227" s="317">
        <v>79292566999</v>
      </c>
      <c r="V227" s="152"/>
    </row>
    <row r="228" spans="2:22" ht="15">
      <c r="B228" s="316">
        <v>42953</v>
      </c>
      <c r="C228" s="356">
        <v>1000</v>
      </c>
      <c r="D228" s="356">
        <v>25</v>
      </c>
      <c r="E228" s="356">
        <v>975</v>
      </c>
      <c r="F228" s="317" t="s">
        <v>2944</v>
      </c>
      <c r="G228" s="317">
        <v>79292566999</v>
      </c>
      <c r="V228" s="152"/>
    </row>
    <row r="229" spans="2:22" ht="15">
      <c r="B229" s="316">
        <v>42953</v>
      </c>
      <c r="C229" s="356">
        <v>30000</v>
      </c>
      <c r="D229" s="356">
        <v>750</v>
      </c>
      <c r="E229" s="356">
        <v>29250</v>
      </c>
      <c r="F229" s="317" t="s">
        <v>2967</v>
      </c>
      <c r="G229" s="317">
        <v>79099207999</v>
      </c>
      <c r="V229" s="152"/>
    </row>
    <row r="230" spans="2:22" ht="15">
      <c r="B230" s="316">
        <v>42953</v>
      </c>
      <c r="C230" s="356">
        <v>2700</v>
      </c>
      <c r="D230" s="356">
        <v>67.5</v>
      </c>
      <c r="E230" s="356">
        <v>2632.5</v>
      </c>
      <c r="F230" s="317" t="s">
        <v>2945</v>
      </c>
      <c r="G230" s="317">
        <v>79639906729</v>
      </c>
      <c r="V230" s="152"/>
    </row>
    <row r="231" spans="2:22" ht="15">
      <c r="B231" s="316">
        <v>42953</v>
      </c>
      <c r="C231" s="356">
        <v>1000</v>
      </c>
      <c r="D231" s="356">
        <v>25</v>
      </c>
      <c r="E231" s="356">
        <v>975</v>
      </c>
      <c r="F231" s="317" t="s">
        <v>2957</v>
      </c>
      <c r="G231" s="317">
        <v>79269000832</v>
      </c>
      <c r="V231" s="152"/>
    </row>
    <row r="232" spans="2:22" ht="15">
      <c r="B232" s="316">
        <v>42953</v>
      </c>
      <c r="C232" s="356">
        <v>2000</v>
      </c>
      <c r="D232" s="356">
        <v>50</v>
      </c>
      <c r="E232" s="356">
        <v>1950</v>
      </c>
      <c r="F232" s="317" t="s">
        <v>2945</v>
      </c>
      <c r="G232" s="317">
        <v>79150776027</v>
      </c>
      <c r="V232" s="152"/>
    </row>
    <row r="233" spans="2:22" ht="15">
      <c r="B233" s="316">
        <v>42953</v>
      </c>
      <c r="C233" s="356">
        <v>250</v>
      </c>
      <c r="D233" s="356">
        <v>6.25</v>
      </c>
      <c r="E233" s="356">
        <v>243.75</v>
      </c>
      <c r="F233" s="317" t="s">
        <v>2949</v>
      </c>
      <c r="G233" s="317">
        <v>79313817415</v>
      </c>
      <c r="V233" s="152"/>
    </row>
    <row r="234" spans="2:22" ht="15">
      <c r="B234" s="316">
        <v>42953</v>
      </c>
      <c r="C234" s="356">
        <v>1000</v>
      </c>
      <c r="D234" s="356">
        <v>25</v>
      </c>
      <c r="E234" s="356">
        <v>975</v>
      </c>
      <c r="F234" s="317" t="s">
        <v>2949</v>
      </c>
      <c r="G234" s="317">
        <v>79652560203</v>
      </c>
      <c r="V234" s="152"/>
    </row>
    <row r="235" spans="2:22" ht="15">
      <c r="B235" s="316">
        <v>42954</v>
      </c>
      <c r="C235" s="356">
        <v>500</v>
      </c>
      <c r="D235" s="356">
        <v>17.5</v>
      </c>
      <c r="E235" s="356">
        <v>482.5</v>
      </c>
      <c r="F235" s="317" t="s">
        <v>2945</v>
      </c>
      <c r="G235" s="317">
        <v>79169570138</v>
      </c>
      <c r="V235" s="152"/>
    </row>
    <row r="236" spans="2:22" ht="15">
      <c r="B236" s="316">
        <v>42954</v>
      </c>
      <c r="C236" s="356">
        <v>5000</v>
      </c>
      <c r="D236" s="356">
        <v>160</v>
      </c>
      <c r="E236" s="356">
        <v>4840</v>
      </c>
      <c r="F236" s="317" t="s">
        <v>2951</v>
      </c>
      <c r="G236" s="317">
        <v>79057573757</v>
      </c>
      <c r="V236" s="152"/>
    </row>
    <row r="237" spans="2:22" ht="15">
      <c r="B237" s="316">
        <v>42954</v>
      </c>
      <c r="C237" s="356">
        <v>1000</v>
      </c>
      <c r="D237" s="356">
        <v>35</v>
      </c>
      <c r="E237" s="356">
        <v>965</v>
      </c>
      <c r="F237" s="317" t="s">
        <v>2945</v>
      </c>
      <c r="G237" s="317">
        <v>79174720505</v>
      </c>
      <c r="V237" s="152"/>
    </row>
    <row r="238" spans="2:22" ht="15">
      <c r="B238" s="316">
        <v>42954</v>
      </c>
      <c r="C238" s="356">
        <v>6500</v>
      </c>
      <c r="D238" s="356">
        <v>162.5</v>
      </c>
      <c r="E238" s="356">
        <v>6337.5</v>
      </c>
      <c r="F238" s="317" t="s">
        <v>2950</v>
      </c>
      <c r="G238" s="317">
        <v>79187415774</v>
      </c>
      <c r="V238" s="152"/>
    </row>
    <row r="239" spans="2:22" ht="15">
      <c r="B239" s="316">
        <v>42954</v>
      </c>
      <c r="C239" s="356">
        <v>500</v>
      </c>
      <c r="D239" s="356">
        <v>12.5</v>
      </c>
      <c r="E239" s="356">
        <v>487.5</v>
      </c>
      <c r="F239" s="317" t="s">
        <v>2949</v>
      </c>
      <c r="G239" s="317">
        <v>79150225072</v>
      </c>
      <c r="V239" s="152"/>
    </row>
    <row r="240" spans="2:22" ht="15">
      <c r="B240" s="316">
        <v>42954</v>
      </c>
      <c r="C240" s="356">
        <v>2000</v>
      </c>
      <c r="D240" s="356">
        <v>50</v>
      </c>
      <c r="E240" s="356">
        <v>1950</v>
      </c>
      <c r="F240" s="317" t="s">
        <v>2949</v>
      </c>
      <c r="G240" s="317">
        <v>79030838422</v>
      </c>
      <c r="V240" s="152"/>
    </row>
    <row r="241" spans="2:22" ht="15">
      <c r="B241" s="316">
        <v>42954</v>
      </c>
      <c r="C241" s="356">
        <v>5000</v>
      </c>
      <c r="D241" s="356">
        <v>125</v>
      </c>
      <c r="E241" s="356">
        <v>4875</v>
      </c>
      <c r="F241" s="317" t="s">
        <v>2950</v>
      </c>
      <c r="G241" s="317">
        <v>79154174430</v>
      </c>
      <c r="V241" s="152"/>
    </row>
    <row r="242" spans="2:22" ht="15">
      <c r="B242" s="316">
        <v>42954</v>
      </c>
      <c r="C242" s="356">
        <v>5000</v>
      </c>
      <c r="D242" s="356">
        <v>125</v>
      </c>
      <c r="E242" s="356">
        <v>4875</v>
      </c>
      <c r="F242" s="317" t="s">
        <v>2950</v>
      </c>
      <c r="G242" s="317">
        <v>79053845208</v>
      </c>
      <c r="V242" s="152"/>
    </row>
    <row r="243" spans="2:22" ht="15">
      <c r="B243" s="316">
        <v>42954</v>
      </c>
      <c r="C243" s="356">
        <v>15000</v>
      </c>
      <c r="D243" s="356">
        <v>375</v>
      </c>
      <c r="E243" s="356">
        <v>14625</v>
      </c>
      <c r="F243" s="317" t="s">
        <v>2950</v>
      </c>
      <c r="G243" s="317">
        <v>79859231694</v>
      </c>
      <c r="V243" s="152"/>
    </row>
    <row r="244" spans="2:22" ht="15">
      <c r="B244" s="316">
        <v>42954</v>
      </c>
      <c r="C244" s="356">
        <v>500</v>
      </c>
      <c r="D244" s="356">
        <v>12.5</v>
      </c>
      <c r="E244" s="356">
        <v>487.5</v>
      </c>
      <c r="F244" s="317" t="s">
        <v>2950</v>
      </c>
      <c r="G244" s="317">
        <v>79263356827</v>
      </c>
      <c r="V244" s="152"/>
    </row>
    <row r="245" spans="2:22" ht="15">
      <c r="B245" s="316">
        <v>42954</v>
      </c>
      <c r="C245" s="356">
        <v>100</v>
      </c>
      <c r="D245" s="356">
        <v>2.5</v>
      </c>
      <c r="E245" s="356">
        <v>97.5</v>
      </c>
      <c r="F245" s="317" t="s">
        <v>2949</v>
      </c>
      <c r="G245" s="317">
        <v>73288500168</v>
      </c>
      <c r="V245" s="152"/>
    </row>
    <row r="246" spans="2:22" ht="15">
      <c r="B246" s="316">
        <v>42954</v>
      </c>
      <c r="C246" s="356">
        <v>50</v>
      </c>
      <c r="D246" s="356">
        <v>1.25</v>
      </c>
      <c r="E246" s="356">
        <v>48.75</v>
      </c>
      <c r="F246" s="317" t="s">
        <v>2949</v>
      </c>
      <c r="G246" s="317">
        <v>79160301229</v>
      </c>
      <c r="V246" s="152"/>
    </row>
    <row r="247" spans="2:22" ht="15">
      <c r="B247" s="316">
        <v>42954</v>
      </c>
      <c r="C247" s="356">
        <v>350</v>
      </c>
      <c r="D247" s="356">
        <v>8.75</v>
      </c>
      <c r="E247" s="356">
        <v>341.25</v>
      </c>
      <c r="F247" s="317" t="s">
        <v>2950</v>
      </c>
      <c r="G247" s="317">
        <v>79210944902</v>
      </c>
      <c r="V247" s="152"/>
    </row>
    <row r="248" spans="2:22" ht="15">
      <c r="B248" s="316">
        <v>42954</v>
      </c>
      <c r="C248" s="356">
        <v>500</v>
      </c>
      <c r="D248" s="356">
        <v>12.5</v>
      </c>
      <c r="E248" s="356">
        <v>487.5</v>
      </c>
      <c r="F248" s="317" t="s">
        <v>2945</v>
      </c>
      <c r="G248" s="317">
        <v>79641444191</v>
      </c>
      <c r="V248" s="152"/>
    </row>
    <row r="249" spans="2:22" ht="15">
      <c r="B249" s="316">
        <v>42954</v>
      </c>
      <c r="C249" s="356">
        <v>800</v>
      </c>
      <c r="D249" s="356">
        <v>20</v>
      </c>
      <c r="E249" s="356">
        <v>780</v>
      </c>
      <c r="F249" s="317" t="s">
        <v>2948</v>
      </c>
      <c r="G249" s="317">
        <v>79641444191</v>
      </c>
      <c r="V249" s="152"/>
    </row>
    <row r="250" spans="2:22" ht="15">
      <c r="B250" s="316">
        <v>42954</v>
      </c>
      <c r="C250" s="356">
        <v>3250</v>
      </c>
      <c r="D250" s="356">
        <v>81.25</v>
      </c>
      <c r="E250" s="356">
        <v>3168.75</v>
      </c>
      <c r="F250" s="317" t="s">
        <v>2949</v>
      </c>
      <c r="G250" s="317">
        <v>79263034625</v>
      </c>
      <c r="V250" s="152"/>
    </row>
    <row r="251" spans="2:22" ht="15">
      <c r="B251" s="316">
        <v>42955</v>
      </c>
      <c r="C251" s="356">
        <v>1000</v>
      </c>
      <c r="D251" s="356">
        <v>35</v>
      </c>
      <c r="E251" s="356">
        <v>965</v>
      </c>
      <c r="F251" s="317" t="s">
        <v>2952</v>
      </c>
      <c r="G251" s="317">
        <v>79191437030</v>
      </c>
      <c r="V251" s="152"/>
    </row>
    <row r="252" spans="2:22" ht="15">
      <c r="B252" s="316">
        <v>42955</v>
      </c>
      <c r="C252" s="356">
        <v>200</v>
      </c>
      <c r="D252" s="356">
        <v>7</v>
      </c>
      <c r="E252" s="356">
        <v>193</v>
      </c>
      <c r="F252" s="317" t="s">
        <v>2945</v>
      </c>
      <c r="G252" s="317">
        <v>79788982038</v>
      </c>
      <c r="V252" s="152"/>
    </row>
    <row r="253" spans="2:22" ht="15">
      <c r="B253" s="316">
        <v>42955</v>
      </c>
      <c r="C253" s="356">
        <v>2000</v>
      </c>
      <c r="D253" s="356">
        <v>50</v>
      </c>
      <c r="E253" s="356">
        <v>1950</v>
      </c>
      <c r="F253" s="317" t="s">
        <v>2950</v>
      </c>
      <c r="G253" s="317">
        <v>79100136132</v>
      </c>
      <c r="V253" s="152"/>
    </row>
    <row r="254" spans="2:22" ht="15">
      <c r="B254" s="316">
        <v>42955</v>
      </c>
      <c r="C254" s="356">
        <v>20000</v>
      </c>
      <c r="D254" s="356">
        <v>500</v>
      </c>
      <c r="E254" s="356">
        <v>19500</v>
      </c>
      <c r="F254" s="317" t="s">
        <v>2952</v>
      </c>
      <c r="G254" s="317">
        <v>79277447783</v>
      </c>
      <c r="V254" s="152"/>
    </row>
    <row r="255" spans="2:22" ht="15">
      <c r="B255" s="316">
        <v>42955</v>
      </c>
      <c r="C255" s="356">
        <v>1000</v>
      </c>
      <c r="D255" s="356">
        <v>25</v>
      </c>
      <c r="E255" s="356">
        <v>975</v>
      </c>
      <c r="F255" s="317" t="s">
        <v>2949</v>
      </c>
      <c r="G255" s="317">
        <v>79850962849</v>
      </c>
      <c r="V255" s="152"/>
    </row>
    <row r="256" spans="2:22" ht="15">
      <c r="B256" s="316">
        <v>42955</v>
      </c>
      <c r="C256" s="356">
        <v>400</v>
      </c>
      <c r="D256" s="356">
        <v>10</v>
      </c>
      <c r="E256" s="356">
        <v>390</v>
      </c>
      <c r="F256" s="317" t="s">
        <v>2949</v>
      </c>
      <c r="G256" s="317">
        <v>79617392979</v>
      </c>
      <c r="V256" s="152"/>
    </row>
    <row r="257" spans="2:22" ht="15">
      <c r="B257" s="316">
        <v>42955</v>
      </c>
      <c r="C257" s="356">
        <v>500</v>
      </c>
      <c r="D257" s="356">
        <v>12.5</v>
      </c>
      <c r="E257" s="356">
        <v>487.5</v>
      </c>
      <c r="F257" s="317" t="s">
        <v>2949</v>
      </c>
      <c r="G257" s="317">
        <v>79094557008</v>
      </c>
      <c r="V257" s="152"/>
    </row>
    <row r="258" spans="2:22" ht="15">
      <c r="B258" s="316">
        <v>42955</v>
      </c>
      <c r="C258" s="356">
        <v>300</v>
      </c>
      <c r="D258" s="356">
        <v>7.5</v>
      </c>
      <c r="E258" s="356">
        <v>292.5</v>
      </c>
      <c r="F258" s="317" t="s">
        <v>2943</v>
      </c>
      <c r="G258" s="317">
        <v>79802526580</v>
      </c>
      <c r="V258" s="152"/>
    </row>
    <row r="259" spans="2:22" ht="15">
      <c r="B259" s="316">
        <v>42955</v>
      </c>
      <c r="C259" s="356">
        <v>300</v>
      </c>
      <c r="D259" s="356">
        <v>7.5</v>
      </c>
      <c r="E259" s="356">
        <v>292.5</v>
      </c>
      <c r="F259" s="317" t="s">
        <v>2949</v>
      </c>
      <c r="G259" s="317">
        <v>79857621275</v>
      </c>
      <c r="V259" s="152"/>
    </row>
    <row r="260" spans="2:22" ht="15">
      <c r="B260" s="316">
        <v>42955</v>
      </c>
      <c r="C260" s="356">
        <v>1500</v>
      </c>
      <c r="D260" s="356">
        <v>37.5</v>
      </c>
      <c r="E260" s="356">
        <v>1462.5</v>
      </c>
      <c r="F260" s="317" t="s">
        <v>2950</v>
      </c>
      <c r="G260" s="317">
        <v>79262559078</v>
      </c>
      <c r="V260" s="152"/>
    </row>
    <row r="261" spans="2:22" ht="15">
      <c r="B261" s="316">
        <v>42955</v>
      </c>
      <c r="C261" s="356">
        <v>2000</v>
      </c>
      <c r="D261" s="356">
        <v>50</v>
      </c>
      <c r="E261" s="356">
        <v>1950</v>
      </c>
      <c r="F261" s="317" t="s">
        <v>2949</v>
      </c>
      <c r="G261" s="317">
        <v>79151901665</v>
      </c>
      <c r="V261" s="152"/>
    </row>
    <row r="262" spans="2:22" ht="15">
      <c r="B262" s="316">
        <v>42955</v>
      </c>
      <c r="C262" s="356">
        <v>1000</v>
      </c>
      <c r="D262" s="356">
        <v>25</v>
      </c>
      <c r="E262" s="356">
        <v>975</v>
      </c>
      <c r="F262" s="317" t="s">
        <v>2949</v>
      </c>
      <c r="G262" s="317">
        <v>79250056535</v>
      </c>
      <c r="V262" s="152"/>
    </row>
    <row r="263" spans="2:22" ht="15">
      <c r="B263" s="316">
        <v>42955</v>
      </c>
      <c r="C263" s="356">
        <v>5000</v>
      </c>
      <c r="D263" s="356">
        <v>125</v>
      </c>
      <c r="E263" s="356">
        <v>4875</v>
      </c>
      <c r="F263" s="317" t="s">
        <v>2945</v>
      </c>
      <c r="G263" s="317">
        <v>79032222443</v>
      </c>
      <c r="V263" s="152"/>
    </row>
    <row r="264" spans="2:22" ht="15">
      <c r="B264" s="316">
        <v>42955</v>
      </c>
      <c r="C264" s="356">
        <v>100</v>
      </c>
      <c r="D264" s="356">
        <v>2.5</v>
      </c>
      <c r="E264" s="356">
        <v>97.5</v>
      </c>
      <c r="F264" s="317" t="s">
        <v>2949</v>
      </c>
      <c r="G264" s="317">
        <v>79295713353</v>
      </c>
      <c r="V264" s="152"/>
    </row>
    <row r="265" spans="2:22" ht="15">
      <c r="B265" s="316">
        <v>42955</v>
      </c>
      <c r="C265" s="356">
        <v>150</v>
      </c>
      <c r="D265" s="356">
        <v>3.75</v>
      </c>
      <c r="E265" s="356">
        <v>146.25</v>
      </c>
      <c r="F265" s="317" t="s">
        <v>2945</v>
      </c>
      <c r="G265" s="317">
        <v>79250055297</v>
      </c>
      <c r="V265" s="152"/>
    </row>
    <row r="266" spans="2:22" ht="15">
      <c r="B266" s="316">
        <v>42955</v>
      </c>
      <c r="C266" s="356">
        <v>500</v>
      </c>
      <c r="D266" s="356">
        <v>12.5</v>
      </c>
      <c r="E266" s="356">
        <v>487.5</v>
      </c>
      <c r="F266" s="317" t="s">
        <v>2945</v>
      </c>
      <c r="G266" s="317">
        <v>79623611093</v>
      </c>
      <c r="V266" s="152"/>
    </row>
    <row r="267" spans="2:22" ht="15">
      <c r="B267" s="316">
        <v>42955</v>
      </c>
      <c r="C267" s="356">
        <v>300</v>
      </c>
      <c r="D267" s="356">
        <v>7.5</v>
      </c>
      <c r="E267" s="356">
        <v>292.5</v>
      </c>
      <c r="F267" s="317" t="s">
        <v>2950</v>
      </c>
      <c r="G267" s="317">
        <v>79212364152</v>
      </c>
      <c r="V267" s="152"/>
    </row>
    <row r="268" spans="2:22" ht="15">
      <c r="B268" s="316">
        <v>42955</v>
      </c>
      <c r="C268" s="356">
        <v>1000</v>
      </c>
      <c r="D268" s="356">
        <v>25</v>
      </c>
      <c r="E268" s="356">
        <v>975</v>
      </c>
      <c r="F268" s="317" t="s">
        <v>2945</v>
      </c>
      <c r="G268" s="317">
        <v>79153892858</v>
      </c>
      <c r="V268" s="152"/>
    </row>
    <row r="269" spans="2:22" ht="15">
      <c r="B269" s="316">
        <v>42955</v>
      </c>
      <c r="C269" s="356">
        <v>5000</v>
      </c>
      <c r="D269" s="356">
        <v>125</v>
      </c>
      <c r="E269" s="356">
        <v>4875</v>
      </c>
      <c r="F269" s="317" t="s">
        <v>2945</v>
      </c>
      <c r="G269" s="317">
        <v>79214142533</v>
      </c>
      <c r="V269" s="152"/>
    </row>
    <row r="270" spans="2:22" ht="15">
      <c r="B270" s="316">
        <v>42955</v>
      </c>
      <c r="C270" s="356">
        <v>500</v>
      </c>
      <c r="D270" s="356">
        <v>12.5</v>
      </c>
      <c r="E270" s="356">
        <v>487.5</v>
      </c>
      <c r="F270" s="317" t="s">
        <v>2949</v>
      </c>
      <c r="G270" s="317">
        <v>79689213133</v>
      </c>
      <c r="V270" s="152"/>
    </row>
    <row r="271" spans="2:22" ht="15">
      <c r="B271" s="316">
        <v>42955</v>
      </c>
      <c r="C271" s="356">
        <v>300</v>
      </c>
      <c r="D271" s="356">
        <v>7.5</v>
      </c>
      <c r="E271" s="356">
        <v>292.5</v>
      </c>
      <c r="F271" s="317" t="s">
        <v>2949</v>
      </c>
      <c r="G271" s="317">
        <v>79179084487</v>
      </c>
      <c r="V271" s="152"/>
    </row>
    <row r="272" spans="2:22" ht="15">
      <c r="B272" s="316">
        <v>42955</v>
      </c>
      <c r="C272" s="356">
        <v>1</v>
      </c>
      <c r="D272" s="356">
        <v>0.03</v>
      </c>
      <c r="E272" s="356">
        <v>0.97</v>
      </c>
      <c r="F272" s="317" t="s">
        <v>2945</v>
      </c>
      <c r="G272" s="317">
        <v>79161381552</v>
      </c>
      <c r="V272" s="152"/>
    </row>
    <row r="273" spans="2:22" ht="15">
      <c r="B273" s="316">
        <v>42955</v>
      </c>
      <c r="C273" s="356">
        <v>200</v>
      </c>
      <c r="D273" s="356">
        <v>5</v>
      </c>
      <c r="E273" s="356">
        <v>195</v>
      </c>
      <c r="F273" s="317" t="s">
        <v>2951</v>
      </c>
      <c r="G273" s="317">
        <v>79651804450</v>
      </c>
      <c r="V273" s="152"/>
    </row>
    <row r="274" spans="2:22" ht="15">
      <c r="B274" s="316">
        <v>42955</v>
      </c>
      <c r="C274" s="356">
        <v>500</v>
      </c>
      <c r="D274" s="356">
        <v>12.5</v>
      </c>
      <c r="E274" s="356">
        <v>487.5</v>
      </c>
      <c r="F274" s="317" t="s">
        <v>2952</v>
      </c>
      <c r="G274" s="317">
        <v>79101461630</v>
      </c>
      <c r="V274" s="152"/>
    </row>
    <row r="275" spans="2:22" ht="15">
      <c r="B275" s="316">
        <v>42955</v>
      </c>
      <c r="C275" s="356">
        <v>500</v>
      </c>
      <c r="D275" s="356">
        <v>12.5</v>
      </c>
      <c r="E275" s="356">
        <v>487.5</v>
      </c>
      <c r="F275" s="317" t="s">
        <v>2950</v>
      </c>
      <c r="G275" s="317">
        <v>79101461630</v>
      </c>
      <c r="V275" s="152"/>
    </row>
    <row r="276" spans="2:22" ht="15">
      <c r="B276" s="316">
        <v>42955</v>
      </c>
      <c r="C276" s="356">
        <v>15000</v>
      </c>
      <c r="D276" s="356">
        <v>375</v>
      </c>
      <c r="E276" s="356">
        <v>14625</v>
      </c>
      <c r="F276" s="317" t="s">
        <v>2951</v>
      </c>
      <c r="G276" s="317">
        <v>79168682754</v>
      </c>
      <c r="V276" s="152"/>
    </row>
    <row r="277" spans="2:22" ht="15">
      <c r="B277" s="316">
        <v>42955</v>
      </c>
      <c r="C277" s="356">
        <v>1000</v>
      </c>
      <c r="D277" s="356">
        <v>25</v>
      </c>
      <c r="E277" s="356">
        <v>975</v>
      </c>
      <c r="F277" s="317" t="s">
        <v>2949</v>
      </c>
      <c r="G277" s="317">
        <v>79282794914</v>
      </c>
      <c r="V277" s="152"/>
    </row>
    <row r="278" spans="2:22" ht="15">
      <c r="B278" s="316">
        <v>42955</v>
      </c>
      <c r="C278" s="356">
        <v>500</v>
      </c>
      <c r="D278" s="356">
        <v>12.5</v>
      </c>
      <c r="E278" s="356">
        <v>487.5</v>
      </c>
      <c r="F278" s="317" t="s">
        <v>2951</v>
      </c>
      <c r="G278" s="317">
        <v>79120343111</v>
      </c>
      <c r="V278" s="152"/>
    </row>
    <row r="279" spans="2:22" ht="15">
      <c r="B279" s="316">
        <v>42956</v>
      </c>
      <c r="C279" s="356">
        <v>300</v>
      </c>
      <c r="D279" s="356">
        <v>10.5</v>
      </c>
      <c r="E279" s="356">
        <v>289.5</v>
      </c>
      <c r="F279" s="317" t="s">
        <v>2945</v>
      </c>
      <c r="G279" s="317">
        <v>79881771950</v>
      </c>
      <c r="V279" s="152"/>
    </row>
    <row r="280" spans="2:22" ht="15">
      <c r="B280" s="316">
        <v>42956</v>
      </c>
      <c r="C280" s="356">
        <v>1000</v>
      </c>
      <c r="D280" s="356">
        <v>25</v>
      </c>
      <c r="E280" s="356">
        <v>975</v>
      </c>
      <c r="F280" s="317" t="s">
        <v>2960</v>
      </c>
      <c r="G280" s="317">
        <v>79161160991</v>
      </c>
      <c r="V280" s="152"/>
    </row>
    <row r="281" spans="2:22" ht="15">
      <c r="B281" s="316">
        <v>42956</v>
      </c>
      <c r="C281" s="356">
        <v>600</v>
      </c>
      <c r="D281" s="356">
        <v>21</v>
      </c>
      <c r="E281" s="356">
        <v>579</v>
      </c>
      <c r="F281" s="317" t="s">
        <v>2943</v>
      </c>
      <c r="G281" s="317">
        <v>79787489621</v>
      </c>
      <c r="V281" s="152"/>
    </row>
    <row r="282" spans="2:22" ht="15">
      <c r="B282" s="316">
        <v>42956</v>
      </c>
      <c r="C282" s="356">
        <v>10000</v>
      </c>
      <c r="D282" s="356">
        <v>350</v>
      </c>
      <c r="E282" s="356">
        <v>9650</v>
      </c>
      <c r="F282" s="317" t="s">
        <v>2949</v>
      </c>
      <c r="G282" s="317">
        <v>79252071967</v>
      </c>
      <c r="V282" s="152"/>
    </row>
    <row r="283" spans="2:22" ht="15">
      <c r="B283" s="316">
        <v>42956</v>
      </c>
      <c r="C283" s="356">
        <v>1000</v>
      </c>
      <c r="D283" s="356">
        <v>25</v>
      </c>
      <c r="E283" s="356">
        <v>975</v>
      </c>
      <c r="F283" s="317" t="s">
        <v>2949</v>
      </c>
      <c r="G283" s="317">
        <v>79645918472</v>
      </c>
      <c r="V283" s="152"/>
    </row>
    <row r="284" spans="2:22" ht="15">
      <c r="B284" s="316">
        <v>42956</v>
      </c>
      <c r="C284" s="356">
        <v>3000</v>
      </c>
      <c r="D284" s="356">
        <v>75</v>
      </c>
      <c r="E284" s="356">
        <v>2925</v>
      </c>
      <c r="F284" s="317" t="s">
        <v>2950</v>
      </c>
      <c r="G284" s="317">
        <v>79031075088</v>
      </c>
      <c r="V284" s="152"/>
    </row>
    <row r="285" spans="2:22" ht="15">
      <c r="B285" s="316">
        <v>42956</v>
      </c>
      <c r="C285" s="356">
        <v>9000</v>
      </c>
      <c r="D285" s="356">
        <v>225</v>
      </c>
      <c r="E285" s="356">
        <v>8775</v>
      </c>
      <c r="F285" s="317" t="s">
        <v>2945</v>
      </c>
      <c r="G285" s="317">
        <v>79528218575</v>
      </c>
      <c r="V285" s="152"/>
    </row>
    <row r="286" spans="2:22" ht="15">
      <c r="B286" s="316">
        <v>42956</v>
      </c>
      <c r="C286" s="356">
        <v>500</v>
      </c>
      <c r="D286" s="356">
        <v>12.5</v>
      </c>
      <c r="E286" s="356">
        <v>487.5</v>
      </c>
      <c r="F286" s="317" t="s">
        <v>2960</v>
      </c>
      <c r="G286" s="317">
        <v>79103828467</v>
      </c>
      <c r="V286" s="152"/>
    </row>
    <row r="287" spans="2:22" ht="15">
      <c r="B287" s="316">
        <v>42956</v>
      </c>
      <c r="C287" s="356">
        <v>3000</v>
      </c>
      <c r="D287" s="356">
        <v>75</v>
      </c>
      <c r="E287" s="356">
        <v>2925</v>
      </c>
      <c r="F287" s="317" t="s">
        <v>2951</v>
      </c>
      <c r="G287" s="317">
        <v>79162126272</v>
      </c>
      <c r="V287" s="152"/>
    </row>
    <row r="288" spans="2:22" ht="15">
      <c r="B288" s="316">
        <v>42956</v>
      </c>
      <c r="C288" s="356">
        <v>3000</v>
      </c>
      <c r="D288" s="356">
        <v>75</v>
      </c>
      <c r="E288" s="356">
        <v>2925</v>
      </c>
      <c r="F288" s="317" t="s">
        <v>2955</v>
      </c>
      <c r="G288" s="317">
        <v>79162126272</v>
      </c>
      <c r="V288" s="152"/>
    </row>
    <row r="289" spans="2:22" ht="15">
      <c r="B289" s="316">
        <v>42956</v>
      </c>
      <c r="C289" s="356">
        <v>3000</v>
      </c>
      <c r="D289" s="356">
        <v>75</v>
      </c>
      <c r="E289" s="356">
        <v>2925</v>
      </c>
      <c r="F289" s="317" t="s">
        <v>2944</v>
      </c>
      <c r="G289" s="317">
        <v>79162126272</v>
      </c>
      <c r="V289" s="152"/>
    </row>
    <row r="290" spans="2:22" ht="15">
      <c r="B290" s="316">
        <v>42956</v>
      </c>
      <c r="C290" s="356">
        <v>3000</v>
      </c>
      <c r="D290" s="356">
        <v>75</v>
      </c>
      <c r="E290" s="356">
        <v>2925</v>
      </c>
      <c r="F290" s="317" t="s">
        <v>2965</v>
      </c>
      <c r="G290" s="317">
        <v>79162126272</v>
      </c>
      <c r="V290" s="152"/>
    </row>
    <row r="291" spans="2:22" ht="15">
      <c r="B291" s="316">
        <v>42956</v>
      </c>
      <c r="C291" s="356">
        <v>650</v>
      </c>
      <c r="D291" s="356">
        <v>16.25</v>
      </c>
      <c r="E291" s="356">
        <v>633.75</v>
      </c>
      <c r="F291" s="317" t="s">
        <v>2944</v>
      </c>
      <c r="G291" s="317">
        <v>79250444500</v>
      </c>
      <c r="V291" s="152"/>
    </row>
    <row r="292" spans="2:22" ht="15">
      <c r="B292" s="316">
        <v>42956</v>
      </c>
      <c r="C292" s="356">
        <v>233</v>
      </c>
      <c r="D292" s="356">
        <v>5.83</v>
      </c>
      <c r="E292" s="356">
        <v>227.17</v>
      </c>
      <c r="F292" s="317" t="s">
        <v>2949</v>
      </c>
      <c r="G292" s="317">
        <v>79193759241</v>
      </c>
      <c r="V292" s="152"/>
    </row>
    <row r="293" spans="2:22" ht="15">
      <c r="B293" s="316">
        <v>42956</v>
      </c>
      <c r="C293" s="356">
        <v>1000</v>
      </c>
      <c r="D293" s="356">
        <v>25</v>
      </c>
      <c r="E293" s="356">
        <v>975</v>
      </c>
      <c r="F293" s="317" t="s">
        <v>2952</v>
      </c>
      <c r="G293" s="317">
        <v>79033071824</v>
      </c>
      <c r="V293" s="152"/>
    </row>
    <row r="294" spans="2:22" ht="15">
      <c r="B294" s="316">
        <v>42956</v>
      </c>
      <c r="C294" s="356">
        <v>200</v>
      </c>
      <c r="D294" s="356">
        <v>5</v>
      </c>
      <c r="E294" s="356">
        <v>195</v>
      </c>
      <c r="F294" s="317" t="s">
        <v>2945</v>
      </c>
      <c r="G294" s="317">
        <v>79104205643</v>
      </c>
      <c r="V294" s="152"/>
    </row>
    <row r="295" spans="2:22" ht="15">
      <c r="B295" s="316">
        <v>42956</v>
      </c>
      <c r="C295" s="356">
        <v>7000</v>
      </c>
      <c r="D295" s="356">
        <v>175</v>
      </c>
      <c r="E295" s="356">
        <v>6825</v>
      </c>
      <c r="F295" s="317" t="s">
        <v>2945</v>
      </c>
      <c r="G295" s="317">
        <v>79251729419</v>
      </c>
      <c r="V295" s="152"/>
    </row>
    <row r="296" spans="2:22" ht="15">
      <c r="B296" s="316">
        <v>42956</v>
      </c>
      <c r="C296" s="356">
        <v>1000</v>
      </c>
      <c r="D296" s="356">
        <v>25</v>
      </c>
      <c r="E296" s="356">
        <v>975</v>
      </c>
      <c r="F296" s="317" t="s">
        <v>2949</v>
      </c>
      <c r="G296" s="317">
        <v>79175115572</v>
      </c>
      <c r="V296" s="152"/>
    </row>
    <row r="297" spans="2:22" ht="15">
      <c r="B297" s="316">
        <v>42956</v>
      </c>
      <c r="C297" s="356">
        <v>1000</v>
      </c>
      <c r="D297" s="356">
        <v>25</v>
      </c>
      <c r="E297" s="356">
        <v>975</v>
      </c>
      <c r="F297" s="317" t="s">
        <v>2950</v>
      </c>
      <c r="G297" s="317">
        <v>79242149437</v>
      </c>
      <c r="V297" s="152"/>
    </row>
    <row r="298" spans="2:22" ht="15">
      <c r="B298" s="316">
        <v>42956</v>
      </c>
      <c r="C298" s="356">
        <v>300</v>
      </c>
      <c r="D298" s="356">
        <v>7.5</v>
      </c>
      <c r="E298" s="356">
        <v>292.5</v>
      </c>
      <c r="F298" s="317" t="s">
        <v>2964</v>
      </c>
      <c r="G298" s="317">
        <v>79023532677</v>
      </c>
      <c r="V298" s="152"/>
    </row>
    <row r="299" spans="2:22" ht="15">
      <c r="B299" s="316">
        <v>42956</v>
      </c>
      <c r="C299" s="356">
        <v>20000</v>
      </c>
      <c r="D299" s="356">
        <v>500</v>
      </c>
      <c r="E299" s="356">
        <v>19500</v>
      </c>
      <c r="F299" s="317" t="s">
        <v>2945</v>
      </c>
      <c r="G299" s="317">
        <v>79218896221</v>
      </c>
      <c r="V299" s="152"/>
    </row>
    <row r="300" spans="2:22" ht="15">
      <c r="B300" s="316">
        <v>42956</v>
      </c>
      <c r="C300" s="356">
        <v>5000</v>
      </c>
      <c r="D300" s="356">
        <v>125</v>
      </c>
      <c r="E300" s="356">
        <v>4875</v>
      </c>
      <c r="F300" s="317" t="s">
        <v>2949</v>
      </c>
      <c r="G300" s="317">
        <v>79154942342</v>
      </c>
      <c r="V300" s="152"/>
    </row>
    <row r="301" spans="2:22" ht="15">
      <c r="B301" s="316">
        <v>42956</v>
      </c>
      <c r="C301" s="356">
        <v>1</v>
      </c>
      <c r="D301" s="356">
        <v>0.03</v>
      </c>
      <c r="E301" s="356">
        <v>0.97</v>
      </c>
      <c r="F301" s="317" t="s">
        <v>2945</v>
      </c>
      <c r="G301" s="317">
        <v>79161381552</v>
      </c>
      <c r="V301" s="152"/>
    </row>
    <row r="302" spans="2:22" ht="15">
      <c r="B302" s="316">
        <v>42956</v>
      </c>
      <c r="C302" s="356">
        <v>1000</v>
      </c>
      <c r="D302" s="356">
        <v>25</v>
      </c>
      <c r="E302" s="356">
        <v>975</v>
      </c>
      <c r="F302" s="317" t="s">
        <v>2950</v>
      </c>
      <c r="G302" s="317">
        <v>79055890506</v>
      </c>
      <c r="V302" s="152"/>
    </row>
    <row r="303" spans="2:22" ht="15">
      <c r="B303" s="316">
        <v>42956</v>
      </c>
      <c r="C303" s="356">
        <v>500</v>
      </c>
      <c r="D303" s="356">
        <v>12.5</v>
      </c>
      <c r="E303" s="356">
        <v>487.5</v>
      </c>
      <c r="F303" s="317" t="s">
        <v>2949</v>
      </c>
      <c r="G303" s="317">
        <v>79094557008</v>
      </c>
      <c r="V303" s="152"/>
    </row>
    <row r="304" spans="2:22" ht="15">
      <c r="B304" s="316">
        <v>42956</v>
      </c>
      <c r="C304" s="356">
        <v>100</v>
      </c>
      <c r="D304" s="356">
        <v>2.5</v>
      </c>
      <c r="E304" s="356">
        <v>97.5</v>
      </c>
      <c r="F304" s="317" t="s">
        <v>2949</v>
      </c>
      <c r="G304" s="317">
        <v>79109388135</v>
      </c>
      <c r="V304" s="152"/>
    </row>
    <row r="305" spans="2:22" ht="15">
      <c r="B305" s="316">
        <v>42956</v>
      </c>
      <c r="C305" s="356">
        <v>100</v>
      </c>
      <c r="D305" s="356">
        <v>2.5</v>
      </c>
      <c r="E305" s="356">
        <v>97.5</v>
      </c>
      <c r="F305" s="317" t="s">
        <v>2951</v>
      </c>
      <c r="G305" s="317">
        <v>79109388135</v>
      </c>
      <c r="V305" s="152"/>
    </row>
    <row r="306" spans="2:22" ht="15">
      <c r="B306" s="316">
        <v>42956</v>
      </c>
      <c r="C306" s="356">
        <v>100</v>
      </c>
      <c r="D306" s="356">
        <v>2.5</v>
      </c>
      <c r="E306" s="356">
        <v>97.5</v>
      </c>
      <c r="F306" s="317" t="s">
        <v>2956</v>
      </c>
      <c r="G306" s="317">
        <v>79109388135</v>
      </c>
      <c r="V306" s="152"/>
    </row>
    <row r="307" spans="2:22" ht="15">
      <c r="B307" s="316">
        <v>42956</v>
      </c>
      <c r="C307" s="356">
        <v>3000</v>
      </c>
      <c r="D307" s="356">
        <v>75</v>
      </c>
      <c r="E307" s="356">
        <v>2925</v>
      </c>
      <c r="F307" s="317" t="s">
        <v>2949</v>
      </c>
      <c r="G307" s="317">
        <v>79859046195</v>
      </c>
      <c r="V307" s="152"/>
    </row>
    <row r="308" spans="2:22" ht="15">
      <c r="B308" s="316">
        <v>42956</v>
      </c>
      <c r="C308" s="356">
        <v>500</v>
      </c>
      <c r="D308" s="356">
        <v>12.5</v>
      </c>
      <c r="E308" s="356">
        <v>487.5</v>
      </c>
      <c r="F308" s="317" t="s">
        <v>2945</v>
      </c>
      <c r="G308" s="317">
        <v>79161296372</v>
      </c>
      <c r="V308" s="152"/>
    </row>
    <row r="309" spans="2:22" ht="15">
      <c r="B309" s="316">
        <v>42956</v>
      </c>
      <c r="C309" s="356">
        <v>500</v>
      </c>
      <c r="D309" s="356">
        <v>12.5</v>
      </c>
      <c r="E309" s="356">
        <v>487.5</v>
      </c>
      <c r="F309" s="317" t="s">
        <v>2950</v>
      </c>
      <c r="G309" s="317">
        <v>79161296372</v>
      </c>
      <c r="V309" s="152"/>
    </row>
    <row r="310" spans="2:22" ht="15">
      <c r="B310" s="316">
        <v>42956</v>
      </c>
      <c r="C310" s="356">
        <v>15</v>
      </c>
      <c r="D310" s="356">
        <v>0.38</v>
      </c>
      <c r="E310" s="356">
        <v>14.62</v>
      </c>
      <c r="F310" s="317" t="s">
        <v>2945</v>
      </c>
      <c r="G310" s="317">
        <v>79211518878</v>
      </c>
      <c r="V310" s="152"/>
    </row>
    <row r="311" spans="2:22" ht="15">
      <c r="B311" s="316">
        <v>42957</v>
      </c>
      <c r="C311" s="356">
        <v>100</v>
      </c>
      <c r="D311" s="356">
        <v>3.5</v>
      </c>
      <c r="E311" s="356">
        <v>96.5</v>
      </c>
      <c r="F311" s="317" t="s">
        <v>2952</v>
      </c>
      <c r="G311" s="317">
        <v>79689527864</v>
      </c>
      <c r="V311" s="152"/>
    </row>
    <row r="312" spans="2:22" ht="15">
      <c r="B312" s="316">
        <v>42957</v>
      </c>
      <c r="C312" s="356">
        <v>500</v>
      </c>
      <c r="D312" s="356">
        <v>17.5</v>
      </c>
      <c r="E312" s="356">
        <v>482.5</v>
      </c>
      <c r="F312" s="317" t="s">
        <v>2949</v>
      </c>
      <c r="G312" s="317">
        <v>79780437121</v>
      </c>
      <c r="V312" s="152"/>
    </row>
    <row r="313" spans="2:22" ht="15">
      <c r="B313" s="316">
        <v>42957</v>
      </c>
      <c r="C313" s="356">
        <v>500</v>
      </c>
      <c r="D313" s="356">
        <v>12.5</v>
      </c>
      <c r="E313" s="356">
        <v>487.5</v>
      </c>
      <c r="F313" s="317" t="s">
        <v>2951</v>
      </c>
      <c r="G313" s="317">
        <v>79259855936</v>
      </c>
      <c r="V313" s="152"/>
    </row>
    <row r="314" spans="2:22" ht="15">
      <c r="B314" s="316">
        <v>42957</v>
      </c>
      <c r="C314" s="356">
        <v>100</v>
      </c>
      <c r="D314" s="356">
        <v>2.5</v>
      </c>
      <c r="E314" s="356">
        <v>97.5</v>
      </c>
      <c r="F314" s="317" t="s">
        <v>2952</v>
      </c>
      <c r="G314" s="317">
        <v>79687499948</v>
      </c>
      <c r="V314" s="152"/>
    </row>
    <row r="315" spans="2:22" ht="15">
      <c r="B315" s="316">
        <v>42957</v>
      </c>
      <c r="C315" s="356">
        <v>1000</v>
      </c>
      <c r="D315" s="356">
        <v>25</v>
      </c>
      <c r="E315" s="356">
        <v>975</v>
      </c>
      <c r="F315" s="317" t="s">
        <v>2949</v>
      </c>
      <c r="G315" s="317">
        <v>79033403559</v>
      </c>
      <c r="V315" s="152"/>
    </row>
    <row r="316" spans="2:22" ht="15">
      <c r="B316" s="316">
        <v>42957</v>
      </c>
      <c r="C316" s="356">
        <v>350</v>
      </c>
      <c r="D316" s="356">
        <v>8.75</v>
      </c>
      <c r="E316" s="356">
        <v>341.25</v>
      </c>
      <c r="F316" s="317" t="s">
        <v>2950</v>
      </c>
      <c r="G316" s="317">
        <v>79210944902</v>
      </c>
      <c r="V316" s="152"/>
    </row>
    <row r="317" spans="2:22" ht="15">
      <c r="B317" s="316">
        <v>42957</v>
      </c>
      <c r="C317" s="356">
        <v>150</v>
      </c>
      <c r="D317" s="356">
        <v>3.75</v>
      </c>
      <c r="E317" s="356">
        <v>146.25</v>
      </c>
      <c r="F317" s="317" t="s">
        <v>2955</v>
      </c>
      <c r="G317" s="317">
        <v>7922803633</v>
      </c>
      <c r="V317" s="152"/>
    </row>
    <row r="318" spans="2:22" ht="15">
      <c r="B318" s="316">
        <v>42957</v>
      </c>
      <c r="C318" s="356">
        <v>150</v>
      </c>
      <c r="D318" s="356">
        <v>3.75</v>
      </c>
      <c r="E318" s="356">
        <v>146.25</v>
      </c>
      <c r="F318" s="317" t="s">
        <v>2949</v>
      </c>
      <c r="G318" s="317">
        <v>79045454951</v>
      </c>
      <c r="V318" s="152"/>
    </row>
    <row r="319" spans="2:22" ht="15">
      <c r="B319" s="316">
        <v>42957</v>
      </c>
      <c r="C319" s="356">
        <v>400</v>
      </c>
      <c r="D319" s="356">
        <v>10</v>
      </c>
      <c r="E319" s="356">
        <v>390</v>
      </c>
      <c r="F319" s="317" t="s">
        <v>2951</v>
      </c>
      <c r="G319" s="317">
        <v>79506314530</v>
      </c>
      <c r="V319" s="152"/>
    </row>
    <row r="320" spans="2:22" ht="15">
      <c r="B320" s="316">
        <v>42957</v>
      </c>
      <c r="C320" s="356">
        <v>1000</v>
      </c>
      <c r="D320" s="356">
        <v>25</v>
      </c>
      <c r="E320" s="356">
        <v>975</v>
      </c>
      <c r="F320" s="317" t="s">
        <v>2950</v>
      </c>
      <c r="G320" s="317">
        <v>79652994666</v>
      </c>
      <c r="V320" s="152"/>
    </row>
    <row r="321" spans="2:22" ht="15">
      <c r="B321" s="316">
        <v>42957</v>
      </c>
      <c r="C321" s="356">
        <v>150</v>
      </c>
      <c r="D321" s="356">
        <v>3.75</v>
      </c>
      <c r="E321" s="356">
        <v>146.25</v>
      </c>
      <c r="F321" s="317" t="s">
        <v>2949</v>
      </c>
      <c r="G321" s="317">
        <v>79160301229</v>
      </c>
      <c r="V321" s="152"/>
    </row>
    <row r="322" spans="2:22" ht="15">
      <c r="B322" s="316">
        <v>42957</v>
      </c>
      <c r="C322" s="356">
        <v>1000</v>
      </c>
      <c r="D322" s="356">
        <v>25</v>
      </c>
      <c r="E322" s="356">
        <v>975</v>
      </c>
      <c r="F322" s="317" t="s">
        <v>2951</v>
      </c>
      <c r="G322" s="317">
        <v>79813016200</v>
      </c>
      <c r="V322" s="152"/>
    </row>
    <row r="323" spans="2:22" ht="15">
      <c r="B323" s="316">
        <v>42957</v>
      </c>
      <c r="C323" s="356">
        <v>4000</v>
      </c>
      <c r="D323" s="356">
        <v>100</v>
      </c>
      <c r="E323" s="356">
        <v>3900</v>
      </c>
      <c r="F323" s="317" t="s">
        <v>2949</v>
      </c>
      <c r="G323" s="317">
        <v>79299407994</v>
      </c>
      <c r="V323" s="152"/>
    </row>
    <row r="324" spans="2:22" ht="15">
      <c r="B324" s="316">
        <v>42957</v>
      </c>
      <c r="C324" s="356">
        <v>3300</v>
      </c>
      <c r="D324" s="356">
        <v>82.5</v>
      </c>
      <c r="E324" s="356">
        <v>3217.5</v>
      </c>
      <c r="F324" s="317" t="s">
        <v>2951</v>
      </c>
      <c r="G324" s="317">
        <v>79031604990</v>
      </c>
      <c r="V324" s="152"/>
    </row>
    <row r="325" spans="2:22" ht="15">
      <c r="B325" s="316">
        <v>42957</v>
      </c>
      <c r="C325" s="356">
        <v>300</v>
      </c>
      <c r="D325" s="356">
        <v>7.5</v>
      </c>
      <c r="E325" s="356">
        <v>292.5</v>
      </c>
      <c r="F325" s="317" t="s">
        <v>2968</v>
      </c>
      <c r="G325" s="317">
        <v>79652257789</v>
      </c>
      <c r="V325" s="152"/>
    </row>
    <row r="326" spans="2:22" ht="15">
      <c r="B326" s="316">
        <v>42957</v>
      </c>
      <c r="C326" s="356">
        <v>500</v>
      </c>
      <c r="D326" s="356">
        <v>12.5</v>
      </c>
      <c r="E326" s="356">
        <v>487.5</v>
      </c>
      <c r="F326" s="317" t="s">
        <v>2969</v>
      </c>
      <c r="G326" s="317">
        <v>79855129060</v>
      </c>
      <c r="V326" s="152"/>
    </row>
    <row r="327" spans="2:22" ht="15">
      <c r="B327" s="316">
        <v>42957</v>
      </c>
      <c r="C327" s="356">
        <v>50000</v>
      </c>
      <c r="D327" s="356">
        <v>1250</v>
      </c>
      <c r="E327" s="356">
        <v>48750</v>
      </c>
      <c r="F327" s="317" t="s">
        <v>2969</v>
      </c>
      <c r="G327" s="317">
        <v>79637504310</v>
      </c>
      <c r="V327" s="152"/>
    </row>
    <row r="328" spans="2:22" ht="15">
      <c r="B328" s="316">
        <v>42957</v>
      </c>
      <c r="C328" s="356">
        <v>500</v>
      </c>
      <c r="D328" s="356">
        <v>12.5</v>
      </c>
      <c r="E328" s="356">
        <v>487.5</v>
      </c>
      <c r="F328" s="317" t="s">
        <v>2943</v>
      </c>
      <c r="G328" s="317">
        <v>79250633663</v>
      </c>
      <c r="V328" s="152"/>
    </row>
    <row r="329" spans="2:22" ht="15">
      <c r="B329" s="316">
        <v>42957</v>
      </c>
      <c r="C329" s="356">
        <v>500</v>
      </c>
      <c r="D329" s="356">
        <v>12.5</v>
      </c>
      <c r="E329" s="356">
        <v>487.5</v>
      </c>
      <c r="F329" s="317" t="s">
        <v>2957</v>
      </c>
      <c r="G329" s="317">
        <v>79824630117</v>
      </c>
      <c r="V329" s="152"/>
    </row>
    <row r="330" spans="2:22" ht="15">
      <c r="B330" s="316">
        <v>42957</v>
      </c>
      <c r="C330" s="356">
        <v>300</v>
      </c>
      <c r="D330" s="356">
        <v>7.5</v>
      </c>
      <c r="E330" s="356">
        <v>292.5</v>
      </c>
      <c r="F330" s="317" t="s">
        <v>2951</v>
      </c>
      <c r="G330" s="317">
        <v>79002128168</v>
      </c>
      <c r="V330" s="152"/>
    </row>
    <row r="331" spans="2:22" ht="15">
      <c r="B331" s="316">
        <v>42957</v>
      </c>
      <c r="C331" s="356">
        <v>300</v>
      </c>
      <c r="D331" s="356">
        <v>7.5</v>
      </c>
      <c r="E331" s="356">
        <v>292.5</v>
      </c>
      <c r="F331" s="317" t="s">
        <v>2960</v>
      </c>
      <c r="G331" s="317">
        <v>79002128168</v>
      </c>
      <c r="V331" s="152"/>
    </row>
    <row r="332" spans="2:22" ht="15">
      <c r="B332" s="316">
        <v>42957</v>
      </c>
      <c r="C332" s="356">
        <v>300</v>
      </c>
      <c r="D332" s="356">
        <v>7.5</v>
      </c>
      <c r="E332" s="356">
        <v>292.5</v>
      </c>
      <c r="F332" s="317" t="s">
        <v>2955</v>
      </c>
      <c r="G332" s="317">
        <v>79002128168</v>
      </c>
      <c r="V332" s="152"/>
    </row>
    <row r="333" spans="2:22" ht="15">
      <c r="B333" s="316">
        <v>42957</v>
      </c>
      <c r="C333" s="356">
        <v>1000</v>
      </c>
      <c r="D333" s="356">
        <v>25</v>
      </c>
      <c r="E333" s="356">
        <v>975</v>
      </c>
      <c r="F333" s="317" t="s">
        <v>2948</v>
      </c>
      <c r="G333" s="317">
        <v>79608889420</v>
      </c>
      <c r="V333" s="152"/>
    </row>
    <row r="334" spans="2:22" ht="15">
      <c r="B334" s="316">
        <v>42957</v>
      </c>
      <c r="C334" s="356">
        <v>70</v>
      </c>
      <c r="D334" s="356">
        <v>1.75</v>
      </c>
      <c r="E334" s="356">
        <v>68.25</v>
      </c>
      <c r="F334" s="317" t="s">
        <v>2955</v>
      </c>
      <c r="G334" s="317">
        <v>79052070135</v>
      </c>
      <c r="V334" s="152"/>
    </row>
    <row r="335" spans="2:22" ht="15">
      <c r="B335" s="316">
        <v>42957</v>
      </c>
      <c r="C335" s="356">
        <v>100</v>
      </c>
      <c r="D335" s="356">
        <v>2.5</v>
      </c>
      <c r="E335" s="356">
        <v>97.5</v>
      </c>
      <c r="F335" s="317" t="s">
        <v>2968</v>
      </c>
      <c r="G335" s="317">
        <v>79607966612</v>
      </c>
      <c r="V335" s="152"/>
    </row>
    <row r="336" spans="2:22" ht="15">
      <c r="B336" s="316">
        <v>42957</v>
      </c>
      <c r="C336" s="356">
        <v>500</v>
      </c>
      <c r="D336" s="356">
        <v>12.5</v>
      </c>
      <c r="E336" s="356">
        <v>487.5</v>
      </c>
      <c r="F336" s="317" t="s">
        <v>2949</v>
      </c>
      <c r="G336" s="317">
        <v>79298529399</v>
      </c>
      <c r="V336" s="152"/>
    </row>
    <row r="337" spans="2:22" ht="15">
      <c r="B337" s="316">
        <v>42957</v>
      </c>
      <c r="C337" s="356">
        <v>100</v>
      </c>
      <c r="D337" s="356">
        <v>2.5</v>
      </c>
      <c r="E337" s="356">
        <v>97.5</v>
      </c>
      <c r="F337" s="317" t="s">
        <v>2964</v>
      </c>
      <c r="G337" s="317">
        <v>79209159153</v>
      </c>
      <c r="V337" s="152"/>
    </row>
    <row r="338" spans="2:22" ht="15">
      <c r="B338" s="316">
        <v>42957</v>
      </c>
      <c r="C338" s="356">
        <v>2000</v>
      </c>
      <c r="D338" s="356">
        <v>50</v>
      </c>
      <c r="E338" s="356">
        <v>1950</v>
      </c>
      <c r="F338" s="317" t="s">
        <v>2968</v>
      </c>
      <c r="G338" s="317">
        <v>79294836921</v>
      </c>
      <c r="V338" s="152"/>
    </row>
    <row r="339" spans="2:22" ht="15">
      <c r="B339" s="316">
        <v>42957</v>
      </c>
      <c r="C339" s="356">
        <v>2000</v>
      </c>
      <c r="D339" s="356">
        <v>50</v>
      </c>
      <c r="E339" s="356">
        <v>1950</v>
      </c>
      <c r="F339" s="317" t="s">
        <v>2951</v>
      </c>
      <c r="G339" s="317">
        <v>79294836921</v>
      </c>
      <c r="V339" s="152"/>
    </row>
    <row r="340" spans="2:22" ht="15">
      <c r="B340" s="316">
        <v>42957</v>
      </c>
      <c r="C340" s="356">
        <v>2000</v>
      </c>
      <c r="D340" s="356">
        <v>50</v>
      </c>
      <c r="E340" s="356">
        <v>1950</v>
      </c>
      <c r="F340" s="317" t="s">
        <v>2965</v>
      </c>
      <c r="G340" s="317">
        <v>79294836921</v>
      </c>
      <c r="V340" s="152"/>
    </row>
    <row r="341" spans="2:22" ht="15">
      <c r="B341" s="316">
        <v>42958</v>
      </c>
      <c r="C341" s="356">
        <v>500</v>
      </c>
      <c r="D341" s="356">
        <v>27.5</v>
      </c>
      <c r="E341" s="356">
        <v>472.5</v>
      </c>
      <c r="F341" s="317" t="s">
        <v>2955</v>
      </c>
      <c r="G341" s="317">
        <v>79651382338</v>
      </c>
      <c r="V341" s="152"/>
    </row>
    <row r="342" spans="2:22" ht="15">
      <c r="B342" s="316">
        <v>42958</v>
      </c>
      <c r="C342" s="356">
        <v>200</v>
      </c>
      <c r="D342" s="356">
        <v>7</v>
      </c>
      <c r="E342" s="356">
        <v>193</v>
      </c>
      <c r="F342" s="317" t="s">
        <v>2951</v>
      </c>
      <c r="G342" s="317">
        <v>79881771950</v>
      </c>
      <c r="V342" s="152"/>
    </row>
    <row r="343" spans="2:22" ht="15">
      <c r="B343" s="316">
        <v>42958</v>
      </c>
      <c r="C343" s="356">
        <v>150</v>
      </c>
      <c r="D343" s="356">
        <v>5.25</v>
      </c>
      <c r="E343" s="356">
        <v>144.75</v>
      </c>
      <c r="F343" s="317" t="s">
        <v>2968</v>
      </c>
      <c r="G343" s="317">
        <v>79852002631</v>
      </c>
      <c r="V343" s="152"/>
    </row>
    <row r="344" spans="2:22" ht="15">
      <c r="B344" s="316">
        <v>42958</v>
      </c>
      <c r="C344" s="356">
        <v>1979</v>
      </c>
      <c r="D344" s="356">
        <v>108.85</v>
      </c>
      <c r="E344" s="356">
        <v>1870.15</v>
      </c>
      <c r="F344" s="317" t="s">
        <v>2952</v>
      </c>
      <c r="G344" s="317">
        <v>79034090877</v>
      </c>
      <c r="V344" s="152"/>
    </row>
    <row r="345" spans="2:22" ht="15">
      <c r="B345" s="316">
        <v>42958</v>
      </c>
      <c r="C345" s="356">
        <v>150</v>
      </c>
      <c r="D345" s="356">
        <v>7.5</v>
      </c>
      <c r="E345" s="356">
        <v>142.5</v>
      </c>
      <c r="F345" s="317" t="s">
        <v>2944</v>
      </c>
      <c r="G345" s="317">
        <v>79009122623</v>
      </c>
      <c r="V345" s="152"/>
    </row>
    <row r="346" spans="2:22" ht="15">
      <c r="B346" s="316">
        <v>42958</v>
      </c>
      <c r="C346" s="356">
        <v>200</v>
      </c>
      <c r="D346" s="356">
        <v>10</v>
      </c>
      <c r="E346" s="356">
        <v>190</v>
      </c>
      <c r="F346" s="317" t="s">
        <v>2951</v>
      </c>
      <c r="G346" s="317">
        <v>79009122623</v>
      </c>
      <c r="V346" s="152"/>
    </row>
    <row r="347" spans="2:22" ht="15">
      <c r="B347" s="316">
        <v>42958</v>
      </c>
      <c r="C347" s="356">
        <v>1400</v>
      </c>
      <c r="D347" s="356">
        <v>44.8</v>
      </c>
      <c r="E347" s="356">
        <v>1355.2</v>
      </c>
      <c r="F347" s="317" t="s">
        <v>2965</v>
      </c>
      <c r="G347" s="317">
        <v>79514733019</v>
      </c>
      <c r="V347" s="152"/>
    </row>
    <row r="348" spans="2:22" ht="15">
      <c r="B348" s="316">
        <v>42958</v>
      </c>
      <c r="C348" s="356">
        <v>200</v>
      </c>
      <c r="D348" s="356">
        <v>7</v>
      </c>
      <c r="E348" s="356">
        <v>193</v>
      </c>
      <c r="F348" s="317" t="s">
        <v>2944</v>
      </c>
      <c r="G348" s="317">
        <v>79780810395</v>
      </c>
      <c r="V348" s="152"/>
    </row>
    <row r="349" spans="2:22" ht="15">
      <c r="B349" s="316">
        <v>42958</v>
      </c>
      <c r="C349" s="356">
        <v>2000</v>
      </c>
      <c r="D349" s="356">
        <v>50</v>
      </c>
      <c r="E349" s="356">
        <v>1950</v>
      </c>
      <c r="F349" s="317" t="s">
        <v>2951</v>
      </c>
      <c r="G349" s="317">
        <v>79851712544</v>
      </c>
      <c r="V349" s="152"/>
    </row>
    <row r="350" spans="2:22" ht="15">
      <c r="B350" s="316">
        <v>42958</v>
      </c>
      <c r="C350" s="356">
        <v>2000</v>
      </c>
      <c r="D350" s="356">
        <v>50</v>
      </c>
      <c r="E350" s="356">
        <v>1950</v>
      </c>
      <c r="F350" s="317" t="s">
        <v>2968</v>
      </c>
      <c r="G350" s="317">
        <v>79044027343</v>
      </c>
      <c r="V350" s="152"/>
    </row>
    <row r="351" spans="2:22" ht="15">
      <c r="B351" s="316">
        <v>42958</v>
      </c>
      <c r="C351" s="356">
        <v>500</v>
      </c>
      <c r="D351" s="356">
        <v>12.5</v>
      </c>
      <c r="E351" s="356">
        <v>487.5</v>
      </c>
      <c r="F351" s="317" t="s">
        <v>2949</v>
      </c>
      <c r="G351" s="317">
        <v>79660960456</v>
      </c>
      <c r="V351" s="152"/>
    </row>
    <row r="352" spans="2:22" ht="15">
      <c r="B352" s="316">
        <v>42958</v>
      </c>
      <c r="C352" s="356">
        <v>300</v>
      </c>
      <c r="D352" s="356">
        <v>7.5</v>
      </c>
      <c r="E352" s="356">
        <v>292.5</v>
      </c>
      <c r="F352" s="317" t="s">
        <v>2949</v>
      </c>
      <c r="G352" s="317">
        <v>79045454951</v>
      </c>
      <c r="V352" s="152"/>
    </row>
    <row r="353" spans="2:22" ht="15">
      <c r="B353" s="316">
        <v>42958</v>
      </c>
      <c r="C353" s="356">
        <v>50</v>
      </c>
      <c r="D353" s="356">
        <v>1.25</v>
      </c>
      <c r="E353" s="356">
        <v>48.75</v>
      </c>
      <c r="F353" s="317" t="s">
        <v>2949</v>
      </c>
      <c r="G353" s="317">
        <v>79193759241</v>
      </c>
      <c r="V353" s="152"/>
    </row>
    <row r="354" spans="2:22" ht="15">
      <c r="B354" s="316">
        <v>42958</v>
      </c>
      <c r="C354" s="356">
        <v>500</v>
      </c>
      <c r="D354" s="356">
        <v>12.5</v>
      </c>
      <c r="E354" s="356">
        <v>487.5</v>
      </c>
      <c r="F354" s="317" t="s">
        <v>2949</v>
      </c>
      <c r="G354" s="317">
        <v>79619985735</v>
      </c>
      <c r="V354" s="152"/>
    </row>
    <row r="355" spans="2:22" ht="15">
      <c r="B355" s="316">
        <v>42958</v>
      </c>
      <c r="C355" s="356">
        <v>300</v>
      </c>
      <c r="D355" s="356">
        <v>7.5</v>
      </c>
      <c r="E355" s="356">
        <v>292.5</v>
      </c>
      <c r="F355" s="317" t="s">
        <v>2968</v>
      </c>
      <c r="G355" s="317">
        <v>79132835305</v>
      </c>
      <c r="V355" s="152"/>
    </row>
    <row r="356" spans="2:22" ht="15">
      <c r="B356" s="316">
        <v>42958</v>
      </c>
      <c r="C356" s="356">
        <v>700</v>
      </c>
      <c r="D356" s="356">
        <v>17.5</v>
      </c>
      <c r="E356" s="356">
        <v>682.5</v>
      </c>
      <c r="F356" s="317" t="s">
        <v>2949</v>
      </c>
      <c r="G356" s="317">
        <v>79854604581</v>
      </c>
      <c r="V356" s="152"/>
    </row>
    <row r="357" spans="2:22" ht="15">
      <c r="B357" s="316">
        <v>42958</v>
      </c>
      <c r="C357" s="356">
        <v>200</v>
      </c>
      <c r="D357" s="356">
        <v>5</v>
      </c>
      <c r="E357" s="356">
        <v>195</v>
      </c>
      <c r="F357" s="317" t="s">
        <v>2951</v>
      </c>
      <c r="G357" s="317">
        <v>79050120250</v>
      </c>
      <c r="V357" s="152"/>
    </row>
    <row r="358" spans="2:22" ht="15">
      <c r="B358" s="316">
        <v>42958</v>
      </c>
      <c r="C358" s="356">
        <v>2000</v>
      </c>
      <c r="D358" s="356">
        <v>50</v>
      </c>
      <c r="E358" s="356">
        <v>1950</v>
      </c>
      <c r="F358" s="317" t="s">
        <v>2944</v>
      </c>
      <c r="G358" s="317">
        <v>79258871165</v>
      </c>
      <c r="V358" s="152"/>
    </row>
    <row r="359" spans="2:22" ht="15">
      <c r="B359" s="316">
        <v>42958</v>
      </c>
      <c r="C359" s="356">
        <v>1000</v>
      </c>
      <c r="D359" s="356">
        <v>25</v>
      </c>
      <c r="E359" s="356">
        <v>975</v>
      </c>
      <c r="F359" s="317" t="s">
        <v>2969</v>
      </c>
      <c r="G359" s="317">
        <v>79039771492</v>
      </c>
      <c r="V359" s="152"/>
    </row>
    <row r="360" spans="2:22" ht="15">
      <c r="B360" s="316">
        <v>42958</v>
      </c>
      <c r="C360" s="356">
        <v>1500</v>
      </c>
      <c r="D360" s="356">
        <v>37.5</v>
      </c>
      <c r="E360" s="356">
        <v>1462.5</v>
      </c>
      <c r="F360" s="317" t="s">
        <v>2949</v>
      </c>
      <c r="G360" s="317">
        <v>79186298530</v>
      </c>
      <c r="V360" s="152"/>
    </row>
    <row r="361" spans="2:22" ht="15">
      <c r="B361" s="316">
        <v>42958</v>
      </c>
      <c r="C361" s="356">
        <v>750</v>
      </c>
      <c r="D361" s="356">
        <v>18.75</v>
      </c>
      <c r="E361" s="356">
        <v>731.25</v>
      </c>
      <c r="F361" s="317" t="s">
        <v>2968</v>
      </c>
      <c r="G361" s="317">
        <v>79164739700</v>
      </c>
      <c r="V361" s="152"/>
    </row>
    <row r="362" spans="2:22" ht="15">
      <c r="B362" s="316">
        <v>42958</v>
      </c>
      <c r="C362" s="356">
        <v>200</v>
      </c>
      <c r="D362" s="356">
        <v>5</v>
      </c>
      <c r="E362" s="356">
        <v>195</v>
      </c>
      <c r="F362" s="317" t="s">
        <v>2951</v>
      </c>
      <c r="G362" s="317">
        <v>79034542907</v>
      </c>
      <c r="V362" s="152"/>
    </row>
    <row r="363" spans="2:22" ht="15">
      <c r="B363" s="316">
        <v>42958</v>
      </c>
      <c r="C363" s="356">
        <v>1000</v>
      </c>
      <c r="D363" s="356">
        <v>25</v>
      </c>
      <c r="E363" s="356">
        <v>975</v>
      </c>
      <c r="F363" s="317" t="s">
        <v>2969</v>
      </c>
      <c r="G363" s="317">
        <v>79255810934</v>
      </c>
      <c r="V363" s="152"/>
    </row>
    <row r="364" spans="2:22" ht="15">
      <c r="B364" s="316">
        <v>42958</v>
      </c>
      <c r="C364" s="356">
        <v>1000</v>
      </c>
      <c r="D364" s="356">
        <v>25</v>
      </c>
      <c r="E364" s="356">
        <v>975</v>
      </c>
      <c r="F364" s="317" t="s">
        <v>2943</v>
      </c>
      <c r="G364" s="317">
        <v>79250999850</v>
      </c>
      <c r="V364" s="152"/>
    </row>
    <row r="365" spans="2:22" ht="15">
      <c r="B365" s="316">
        <v>42958</v>
      </c>
      <c r="C365" s="356">
        <v>1000</v>
      </c>
      <c r="D365" s="356">
        <v>25</v>
      </c>
      <c r="E365" s="356">
        <v>975</v>
      </c>
      <c r="F365" s="317" t="s">
        <v>2949</v>
      </c>
      <c r="G365" s="317">
        <v>79060715273</v>
      </c>
      <c r="V365" s="152"/>
    </row>
    <row r="366" spans="2:22" ht="15">
      <c r="B366" s="316">
        <v>42958</v>
      </c>
      <c r="C366" s="356">
        <v>2000</v>
      </c>
      <c r="D366" s="356">
        <v>50</v>
      </c>
      <c r="E366" s="356">
        <v>1950</v>
      </c>
      <c r="F366" s="317" t="s">
        <v>2949</v>
      </c>
      <c r="G366" s="317">
        <v>79851613390</v>
      </c>
      <c r="V366" s="152"/>
    </row>
    <row r="367" spans="2:22" ht="15">
      <c r="B367" s="316">
        <v>42958</v>
      </c>
      <c r="C367" s="356">
        <v>1500</v>
      </c>
      <c r="D367" s="356">
        <v>37.5</v>
      </c>
      <c r="E367" s="356">
        <v>1462.5</v>
      </c>
      <c r="F367" s="317" t="s">
        <v>2944</v>
      </c>
      <c r="G367" s="317">
        <v>79202197398</v>
      </c>
      <c r="V367" s="152"/>
    </row>
    <row r="368" spans="2:22" ht="15">
      <c r="B368" s="316">
        <v>42958</v>
      </c>
      <c r="C368" s="356">
        <v>200</v>
      </c>
      <c r="D368" s="356">
        <v>5</v>
      </c>
      <c r="E368" s="356">
        <v>195</v>
      </c>
      <c r="F368" s="317" t="s">
        <v>2968</v>
      </c>
      <c r="G368" s="317">
        <v>79267332440</v>
      </c>
      <c r="V368" s="152"/>
    </row>
    <row r="369" spans="2:22" ht="15">
      <c r="B369" s="316">
        <v>42958</v>
      </c>
      <c r="C369" s="356">
        <v>500</v>
      </c>
      <c r="D369" s="356">
        <v>12.5</v>
      </c>
      <c r="E369" s="356">
        <v>487.5</v>
      </c>
      <c r="F369" s="317" t="s">
        <v>2951</v>
      </c>
      <c r="G369" s="317">
        <v>79505068088</v>
      </c>
      <c r="V369" s="152"/>
    </row>
    <row r="370" spans="2:22" ht="15">
      <c r="B370" s="316">
        <v>42958</v>
      </c>
      <c r="C370" s="356">
        <v>2000</v>
      </c>
      <c r="D370" s="356">
        <v>50</v>
      </c>
      <c r="E370" s="356">
        <v>1950</v>
      </c>
      <c r="F370" s="317" t="s">
        <v>2952</v>
      </c>
      <c r="G370" s="317">
        <v>79854113213</v>
      </c>
      <c r="V370" s="152"/>
    </row>
    <row r="371" spans="2:22" ht="15">
      <c r="B371" s="316">
        <v>42958</v>
      </c>
      <c r="C371" s="356">
        <v>1000</v>
      </c>
      <c r="D371" s="356">
        <v>25</v>
      </c>
      <c r="E371" s="356">
        <v>975</v>
      </c>
      <c r="F371" s="317" t="s">
        <v>2949</v>
      </c>
      <c r="G371" s="317">
        <v>79166677800</v>
      </c>
      <c r="V371" s="152"/>
    </row>
    <row r="372" spans="2:22" ht="15">
      <c r="B372" s="316">
        <v>42958</v>
      </c>
      <c r="C372" s="356">
        <v>200</v>
      </c>
      <c r="D372" s="356">
        <v>5</v>
      </c>
      <c r="E372" s="356">
        <v>195</v>
      </c>
      <c r="F372" s="317" t="s">
        <v>2968</v>
      </c>
      <c r="G372" s="317">
        <v>79265838866</v>
      </c>
      <c r="V372" s="152"/>
    </row>
    <row r="373" spans="2:22" ht="15">
      <c r="B373" s="316">
        <v>42958</v>
      </c>
      <c r="C373" s="356">
        <v>1000</v>
      </c>
      <c r="D373" s="356">
        <v>25</v>
      </c>
      <c r="E373" s="356">
        <v>975</v>
      </c>
      <c r="F373" s="317" t="s">
        <v>2951</v>
      </c>
      <c r="G373" s="317">
        <v>79060690727</v>
      </c>
      <c r="V373" s="152"/>
    </row>
    <row r="374" spans="2:22" ht="15">
      <c r="B374" s="316">
        <v>42958</v>
      </c>
      <c r="C374" s="356">
        <v>3000</v>
      </c>
      <c r="D374" s="356">
        <v>75</v>
      </c>
      <c r="E374" s="356">
        <v>2925</v>
      </c>
      <c r="F374" s="317" t="s">
        <v>2951</v>
      </c>
      <c r="G374" s="317">
        <v>79033985013</v>
      </c>
      <c r="V374" s="152"/>
    </row>
    <row r="375" spans="2:22" ht="15">
      <c r="B375" s="316">
        <v>42958</v>
      </c>
      <c r="C375" s="356">
        <v>200</v>
      </c>
      <c r="D375" s="356">
        <v>5</v>
      </c>
      <c r="E375" s="356">
        <v>195</v>
      </c>
      <c r="F375" s="317" t="s">
        <v>2949</v>
      </c>
      <c r="G375" s="317">
        <v>79035558337</v>
      </c>
      <c r="V375" s="152"/>
    </row>
    <row r="376" spans="2:22" ht="15">
      <c r="B376" s="316">
        <v>42958</v>
      </c>
      <c r="C376" s="356">
        <v>1000</v>
      </c>
      <c r="D376" s="356">
        <v>25</v>
      </c>
      <c r="E376" s="356">
        <v>975</v>
      </c>
      <c r="F376" s="317" t="s">
        <v>2949</v>
      </c>
      <c r="G376" s="317">
        <v>79151101624</v>
      </c>
      <c r="V376" s="152"/>
    </row>
    <row r="377" spans="2:22" ht="15">
      <c r="B377" s="316">
        <v>42958</v>
      </c>
      <c r="C377" s="356">
        <v>2000</v>
      </c>
      <c r="D377" s="356">
        <v>50</v>
      </c>
      <c r="E377" s="356">
        <v>1950</v>
      </c>
      <c r="F377" s="317" t="s">
        <v>2960</v>
      </c>
      <c r="G377" s="317">
        <v>79107903022</v>
      </c>
      <c r="V377" s="152"/>
    </row>
    <row r="378" spans="2:22" ht="15">
      <c r="B378" s="316">
        <v>42958</v>
      </c>
      <c r="C378" s="356">
        <v>200</v>
      </c>
      <c r="D378" s="356">
        <v>5</v>
      </c>
      <c r="E378" s="356">
        <v>195</v>
      </c>
      <c r="F378" s="317" t="s">
        <v>2960</v>
      </c>
      <c r="G378" s="317">
        <v>79250055297</v>
      </c>
      <c r="V378" s="152"/>
    </row>
    <row r="379" spans="2:22" ht="15">
      <c r="B379" s="316">
        <v>42958</v>
      </c>
      <c r="C379" s="356">
        <v>1500</v>
      </c>
      <c r="D379" s="356">
        <v>37.5</v>
      </c>
      <c r="E379" s="356">
        <v>1462.5</v>
      </c>
      <c r="F379" s="317" t="s">
        <v>2949</v>
      </c>
      <c r="G379" s="317">
        <v>79017045899</v>
      </c>
      <c r="V379" s="152"/>
    </row>
    <row r="380" spans="2:22" ht="15">
      <c r="B380" s="316">
        <v>42958</v>
      </c>
      <c r="C380" s="356">
        <v>2000</v>
      </c>
      <c r="D380" s="356">
        <v>50</v>
      </c>
      <c r="E380" s="356">
        <v>1950</v>
      </c>
      <c r="F380" s="317" t="s">
        <v>2949</v>
      </c>
      <c r="G380" s="317">
        <v>79616696009</v>
      </c>
      <c r="V380" s="152"/>
    </row>
    <row r="381" spans="2:22" ht="15">
      <c r="B381" s="316">
        <v>42958</v>
      </c>
      <c r="C381" s="356">
        <v>1000</v>
      </c>
      <c r="D381" s="356">
        <v>25</v>
      </c>
      <c r="E381" s="356">
        <v>975</v>
      </c>
      <c r="F381" s="317" t="s">
        <v>2949</v>
      </c>
      <c r="G381" s="317">
        <v>79602371917</v>
      </c>
      <c r="V381" s="152"/>
    </row>
    <row r="382" spans="2:22" ht="15">
      <c r="B382" s="316">
        <v>42958</v>
      </c>
      <c r="C382" s="356">
        <v>100</v>
      </c>
      <c r="D382" s="356">
        <v>2.5</v>
      </c>
      <c r="E382" s="356">
        <v>97.5</v>
      </c>
      <c r="F382" s="317" t="s">
        <v>2949</v>
      </c>
      <c r="G382" s="317">
        <v>79501667965</v>
      </c>
      <c r="V382" s="152"/>
    </row>
    <row r="383" spans="2:22" ht="15">
      <c r="B383" s="316">
        <v>42958</v>
      </c>
      <c r="C383" s="356">
        <v>100</v>
      </c>
      <c r="D383" s="356">
        <v>2.5</v>
      </c>
      <c r="E383" s="356">
        <v>97.5</v>
      </c>
      <c r="F383" s="317" t="s">
        <v>2949</v>
      </c>
      <c r="G383" s="317">
        <v>79818476576</v>
      </c>
      <c r="V383" s="152"/>
    </row>
    <row r="384" spans="2:22" ht="15">
      <c r="B384" s="316">
        <v>42958</v>
      </c>
      <c r="C384" s="356">
        <v>100</v>
      </c>
      <c r="D384" s="356">
        <v>2.5</v>
      </c>
      <c r="E384" s="356">
        <v>97.5</v>
      </c>
      <c r="F384" s="317" t="s">
        <v>2951</v>
      </c>
      <c r="G384" s="317">
        <v>79992065935</v>
      </c>
      <c r="V384" s="152"/>
    </row>
    <row r="385" spans="2:22" ht="15">
      <c r="B385" s="316">
        <v>42958</v>
      </c>
      <c r="C385" s="356">
        <v>2000</v>
      </c>
      <c r="D385" s="356">
        <v>50</v>
      </c>
      <c r="E385" s="356">
        <v>1950</v>
      </c>
      <c r="F385" s="317" t="s">
        <v>2949</v>
      </c>
      <c r="G385" s="317">
        <v>79104228121</v>
      </c>
      <c r="V385" s="152"/>
    </row>
    <row r="386" spans="2:22" ht="15">
      <c r="B386" s="316">
        <v>42958</v>
      </c>
      <c r="C386" s="356">
        <v>500</v>
      </c>
      <c r="D386" s="356">
        <v>12.5</v>
      </c>
      <c r="E386" s="356">
        <v>487.5</v>
      </c>
      <c r="F386" s="317" t="s">
        <v>2948</v>
      </c>
      <c r="G386" s="317">
        <v>79042808734</v>
      </c>
      <c r="V386" s="152"/>
    </row>
    <row r="387" spans="2:22" ht="15">
      <c r="B387" s="316">
        <v>42958</v>
      </c>
      <c r="C387" s="356">
        <v>3000</v>
      </c>
      <c r="D387" s="356">
        <v>75</v>
      </c>
      <c r="E387" s="356">
        <v>2925</v>
      </c>
      <c r="F387" s="317" t="s">
        <v>2944</v>
      </c>
      <c r="G387" s="317">
        <v>79250530959</v>
      </c>
      <c r="V387" s="152"/>
    </row>
    <row r="388" spans="2:22" ht="15">
      <c r="B388" s="316">
        <v>42958</v>
      </c>
      <c r="C388" s="356">
        <v>1500</v>
      </c>
      <c r="D388" s="356">
        <v>37.5</v>
      </c>
      <c r="E388" s="356">
        <v>1462.5</v>
      </c>
      <c r="F388" s="317" t="s">
        <v>2949</v>
      </c>
      <c r="G388" s="317">
        <v>79500030382</v>
      </c>
      <c r="V388" s="152"/>
    </row>
    <row r="389" spans="2:22" ht="15">
      <c r="B389" s="316">
        <v>42958</v>
      </c>
      <c r="C389" s="356">
        <v>250</v>
      </c>
      <c r="D389" s="356">
        <v>6.25</v>
      </c>
      <c r="E389" s="356">
        <v>243.75</v>
      </c>
      <c r="F389" s="317" t="s">
        <v>2944</v>
      </c>
      <c r="G389" s="317">
        <v>79035953905</v>
      </c>
      <c r="V389" s="152"/>
    </row>
    <row r="390" spans="2:22" ht="15">
      <c r="B390" s="316">
        <v>42959</v>
      </c>
      <c r="C390" s="356">
        <v>112</v>
      </c>
      <c r="D390" s="356">
        <v>3.92</v>
      </c>
      <c r="E390" s="356">
        <v>108.08</v>
      </c>
      <c r="F390" s="317" t="s">
        <v>2969</v>
      </c>
      <c r="G390" s="317">
        <v>79881771950</v>
      </c>
      <c r="V390" s="152"/>
    </row>
    <row r="391" spans="2:22" ht="15">
      <c r="B391" s="316">
        <v>42959</v>
      </c>
      <c r="C391" s="356">
        <v>120</v>
      </c>
      <c r="D391" s="356">
        <v>4.2</v>
      </c>
      <c r="E391" s="356">
        <v>115.8</v>
      </c>
      <c r="F391" s="317" t="s">
        <v>2957</v>
      </c>
      <c r="G391" s="317">
        <v>79150765365</v>
      </c>
      <c r="V391" s="152"/>
    </row>
    <row r="392" spans="2:22" ht="15">
      <c r="B392" s="316">
        <v>42959</v>
      </c>
      <c r="C392" s="356">
        <v>100</v>
      </c>
      <c r="D392" s="356">
        <v>3.2</v>
      </c>
      <c r="E392" s="356">
        <v>96.8</v>
      </c>
      <c r="F392" s="317" t="s">
        <v>2968</v>
      </c>
      <c r="G392" s="317">
        <v>79537775460</v>
      </c>
      <c r="V392" s="152"/>
    </row>
    <row r="393" spans="2:22" ht="15">
      <c r="B393" s="316">
        <v>42959</v>
      </c>
      <c r="C393" s="356">
        <v>50</v>
      </c>
      <c r="D393" s="356">
        <v>1.75</v>
      </c>
      <c r="E393" s="356">
        <v>48.25</v>
      </c>
      <c r="F393" s="317" t="s">
        <v>2968</v>
      </c>
      <c r="G393" s="317">
        <v>79378305743</v>
      </c>
      <c r="V393" s="152"/>
    </row>
    <row r="394" spans="2:22" ht="15">
      <c r="B394" s="316">
        <v>42959</v>
      </c>
      <c r="C394" s="356">
        <v>50</v>
      </c>
      <c r="D394" s="356">
        <v>1.25</v>
      </c>
      <c r="E394" s="356">
        <v>48.75</v>
      </c>
      <c r="F394" s="317" t="s">
        <v>2968</v>
      </c>
      <c r="G394" s="317">
        <v>79045103977</v>
      </c>
      <c r="V394" s="152"/>
    </row>
    <row r="395" spans="2:22" ht="15">
      <c r="B395" s="316">
        <v>42959</v>
      </c>
      <c r="C395" s="356">
        <v>100</v>
      </c>
      <c r="D395" s="356">
        <v>2.5</v>
      </c>
      <c r="E395" s="356">
        <v>97.5</v>
      </c>
      <c r="F395" s="317" t="s">
        <v>2968</v>
      </c>
      <c r="G395" s="317">
        <v>79802526580</v>
      </c>
      <c r="V395" s="152"/>
    </row>
    <row r="396" spans="2:22" ht="15">
      <c r="B396" s="316">
        <v>42959</v>
      </c>
      <c r="C396" s="356">
        <v>1000</v>
      </c>
      <c r="D396" s="356">
        <v>25</v>
      </c>
      <c r="E396" s="356">
        <v>975</v>
      </c>
      <c r="F396" s="317" t="s">
        <v>2968</v>
      </c>
      <c r="G396" s="317">
        <v>79154829790</v>
      </c>
      <c r="V396" s="152"/>
    </row>
    <row r="397" spans="2:22" ht="15">
      <c r="B397" s="316">
        <v>42959</v>
      </c>
      <c r="C397" s="356">
        <v>1000</v>
      </c>
      <c r="D397" s="356">
        <v>25</v>
      </c>
      <c r="E397" s="356">
        <v>975</v>
      </c>
      <c r="F397" s="317" t="s">
        <v>2948</v>
      </c>
      <c r="G397" s="317">
        <v>79854378957</v>
      </c>
      <c r="V397" s="152"/>
    </row>
    <row r="398" spans="2:22" ht="15">
      <c r="B398" s="316">
        <v>42959</v>
      </c>
      <c r="C398" s="356">
        <v>1000</v>
      </c>
      <c r="D398" s="356">
        <v>25</v>
      </c>
      <c r="E398" s="356">
        <v>975</v>
      </c>
      <c r="F398" s="317" t="s">
        <v>2949</v>
      </c>
      <c r="G398" s="317">
        <v>79102606112</v>
      </c>
      <c r="V398" s="152"/>
    </row>
    <row r="399" spans="2:22" ht="15">
      <c r="B399" s="316">
        <v>42959</v>
      </c>
      <c r="C399" s="356">
        <v>1000</v>
      </c>
      <c r="D399" s="356">
        <v>25</v>
      </c>
      <c r="E399" s="356">
        <v>975</v>
      </c>
      <c r="F399" s="317" t="s">
        <v>2949</v>
      </c>
      <c r="G399" s="317">
        <v>79161691375</v>
      </c>
      <c r="V399" s="152"/>
    </row>
    <row r="400" spans="2:22" ht="15">
      <c r="B400" s="316">
        <v>42959</v>
      </c>
      <c r="C400" s="356">
        <v>2050</v>
      </c>
      <c r="D400" s="356">
        <v>51.25</v>
      </c>
      <c r="E400" s="356">
        <v>1998.75</v>
      </c>
      <c r="F400" s="317" t="s">
        <v>2969</v>
      </c>
      <c r="G400" s="317">
        <v>79151593047</v>
      </c>
      <c r="V400" s="152"/>
    </row>
    <row r="401" spans="2:22" ht="15">
      <c r="B401" s="316">
        <v>42959</v>
      </c>
      <c r="C401" s="356">
        <v>10000</v>
      </c>
      <c r="D401" s="356">
        <v>250</v>
      </c>
      <c r="E401" s="356">
        <v>9750</v>
      </c>
      <c r="F401" s="317" t="s">
        <v>2951</v>
      </c>
      <c r="G401" s="317">
        <v>79637171997</v>
      </c>
      <c r="V401" s="152"/>
    </row>
    <row r="402" spans="2:22" ht="15">
      <c r="B402" s="316">
        <v>42959</v>
      </c>
      <c r="C402" s="356">
        <v>100</v>
      </c>
      <c r="D402" s="356">
        <v>2.5</v>
      </c>
      <c r="E402" s="356">
        <v>97.5</v>
      </c>
      <c r="F402" s="317" t="s">
        <v>2968</v>
      </c>
      <c r="G402" s="317">
        <v>79120454656</v>
      </c>
      <c r="V402" s="152"/>
    </row>
    <row r="403" spans="2:22" ht="15">
      <c r="B403" s="316">
        <v>42959</v>
      </c>
      <c r="C403" s="356">
        <v>100</v>
      </c>
      <c r="D403" s="356">
        <v>2.5</v>
      </c>
      <c r="E403" s="356">
        <v>97.5</v>
      </c>
      <c r="F403" s="317" t="s">
        <v>2944</v>
      </c>
      <c r="G403" s="317">
        <v>79120454656</v>
      </c>
      <c r="V403" s="152"/>
    </row>
    <row r="404" spans="2:22" ht="15">
      <c r="B404" s="316">
        <v>42959</v>
      </c>
      <c r="C404" s="356">
        <v>100</v>
      </c>
      <c r="D404" s="356">
        <v>2.5</v>
      </c>
      <c r="E404" s="356">
        <v>97.5</v>
      </c>
      <c r="F404" s="317" t="s">
        <v>2969</v>
      </c>
      <c r="G404" s="317">
        <v>79120454656</v>
      </c>
      <c r="V404" s="152"/>
    </row>
    <row r="405" spans="2:22" ht="15">
      <c r="B405" s="316">
        <v>42959</v>
      </c>
      <c r="C405" s="356">
        <v>500</v>
      </c>
      <c r="D405" s="356">
        <v>12.5</v>
      </c>
      <c r="E405" s="356">
        <v>487.5</v>
      </c>
      <c r="F405" s="317" t="s">
        <v>2969</v>
      </c>
      <c r="G405" s="317">
        <v>79811574690</v>
      </c>
      <c r="V405" s="152"/>
    </row>
    <row r="406" spans="2:22" ht="15">
      <c r="B406" s="316">
        <v>42959</v>
      </c>
      <c r="C406" s="356">
        <v>100</v>
      </c>
      <c r="D406" s="356">
        <v>2.5</v>
      </c>
      <c r="E406" s="356">
        <v>97.5</v>
      </c>
      <c r="F406" s="317" t="s">
        <v>2969</v>
      </c>
      <c r="G406" s="317">
        <v>79650758870</v>
      </c>
      <c r="V406" s="152"/>
    </row>
    <row r="407" spans="2:22" ht="15">
      <c r="B407" s="316">
        <v>42959</v>
      </c>
      <c r="C407" s="356">
        <v>2690</v>
      </c>
      <c r="D407" s="356">
        <v>67.25</v>
      </c>
      <c r="E407" s="356">
        <v>2622.75</v>
      </c>
      <c r="F407" s="317" t="s">
        <v>2949</v>
      </c>
      <c r="G407" s="317">
        <v>79167219799</v>
      </c>
      <c r="V407" s="152"/>
    </row>
    <row r="408" spans="2:22" ht="15">
      <c r="B408" s="316">
        <v>42959</v>
      </c>
      <c r="C408" s="356">
        <v>200</v>
      </c>
      <c r="D408" s="356">
        <v>5</v>
      </c>
      <c r="E408" s="356">
        <v>195</v>
      </c>
      <c r="F408" s="317" t="s">
        <v>2949</v>
      </c>
      <c r="G408" s="317">
        <v>79128270713</v>
      </c>
      <c r="V408" s="152"/>
    </row>
    <row r="409" spans="2:22" ht="15">
      <c r="B409" s="316">
        <v>42959</v>
      </c>
      <c r="C409" s="356">
        <v>20</v>
      </c>
      <c r="D409" s="356">
        <v>0.5</v>
      </c>
      <c r="E409" s="356">
        <v>19.5</v>
      </c>
      <c r="F409" s="317" t="s">
        <v>2968</v>
      </c>
      <c r="G409" s="317">
        <v>79607648156</v>
      </c>
      <c r="V409" s="152"/>
    </row>
    <row r="410" spans="2:22" ht="15">
      <c r="B410" s="316">
        <v>42959</v>
      </c>
      <c r="C410" s="356">
        <v>1000</v>
      </c>
      <c r="D410" s="356">
        <v>25</v>
      </c>
      <c r="E410" s="356">
        <v>975</v>
      </c>
      <c r="F410" s="317" t="s">
        <v>2949</v>
      </c>
      <c r="G410" s="317">
        <v>79063649200</v>
      </c>
      <c r="V410" s="152"/>
    </row>
    <row r="411" spans="2:22" ht="15">
      <c r="B411" s="316">
        <v>42959</v>
      </c>
      <c r="C411" s="356">
        <v>1000</v>
      </c>
      <c r="D411" s="356">
        <v>25</v>
      </c>
      <c r="E411" s="356">
        <v>975</v>
      </c>
      <c r="F411" s="317" t="s">
        <v>2944</v>
      </c>
      <c r="G411" s="317">
        <v>79264655629</v>
      </c>
      <c r="V411" s="152"/>
    </row>
    <row r="412" spans="2:22" ht="15">
      <c r="B412" s="316">
        <v>42959</v>
      </c>
      <c r="C412" s="356">
        <v>200</v>
      </c>
      <c r="D412" s="356">
        <v>5</v>
      </c>
      <c r="E412" s="356">
        <v>195</v>
      </c>
      <c r="F412" s="317" t="s">
        <v>2968</v>
      </c>
      <c r="G412" s="317">
        <v>79270385074</v>
      </c>
      <c r="V412" s="152"/>
    </row>
    <row r="413" spans="2:22" ht="15">
      <c r="B413" s="316">
        <v>42959</v>
      </c>
      <c r="C413" s="356">
        <v>10000</v>
      </c>
      <c r="D413" s="356">
        <v>250</v>
      </c>
      <c r="E413" s="356">
        <v>9750</v>
      </c>
      <c r="F413" s="317" t="s">
        <v>2968</v>
      </c>
      <c r="G413" s="317">
        <v>79167762162</v>
      </c>
      <c r="V413" s="152"/>
    </row>
    <row r="414" spans="2:22" ht="15">
      <c r="B414" s="316">
        <v>42959</v>
      </c>
      <c r="C414" s="356">
        <v>1000</v>
      </c>
      <c r="D414" s="356">
        <v>25</v>
      </c>
      <c r="E414" s="356">
        <v>975</v>
      </c>
      <c r="F414" s="317" t="s">
        <v>2951</v>
      </c>
      <c r="G414" s="317">
        <v>79854382248</v>
      </c>
      <c r="V414" s="152"/>
    </row>
    <row r="415" spans="2:22" ht="15">
      <c r="B415" s="316">
        <v>42959</v>
      </c>
      <c r="C415" s="356">
        <v>1000</v>
      </c>
      <c r="D415" s="356">
        <v>25</v>
      </c>
      <c r="E415" s="356">
        <v>975</v>
      </c>
      <c r="F415" s="317" t="s">
        <v>2946</v>
      </c>
      <c r="G415" s="317">
        <v>79854382248</v>
      </c>
      <c r="V415" s="152"/>
    </row>
    <row r="416" spans="2:22" ht="15">
      <c r="B416" s="316">
        <v>42959</v>
      </c>
      <c r="C416" s="356">
        <v>1000</v>
      </c>
      <c r="D416" s="356">
        <v>25</v>
      </c>
      <c r="E416" s="356">
        <v>975</v>
      </c>
      <c r="F416" s="317" t="s">
        <v>2953</v>
      </c>
      <c r="G416" s="317">
        <v>79854382248</v>
      </c>
      <c r="V416" s="152"/>
    </row>
    <row r="417" spans="2:22" ht="15">
      <c r="B417" s="316">
        <v>42959</v>
      </c>
      <c r="C417" s="356">
        <v>1000</v>
      </c>
      <c r="D417" s="356">
        <v>25</v>
      </c>
      <c r="E417" s="356">
        <v>975</v>
      </c>
      <c r="F417" s="317" t="s">
        <v>2958</v>
      </c>
      <c r="G417" s="317">
        <v>79854382248</v>
      </c>
      <c r="V417" s="152"/>
    </row>
    <row r="418" spans="2:22" ht="15">
      <c r="B418" s="316">
        <v>42959</v>
      </c>
      <c r="C418" s="356">
        <v>1000</v>
      </c>
      <c r="D418" s="356">
        <v>25</v>
      </c>
      <c r="E418" s="356">
        <v>975</v>
      </c>
      <c r="F418" s="317" t="s">
        <v>2960</v>
      </c>
      <c r="G418" s="317">
        <v>79854382248</v>
      </c>
      <c r="V418" s="152"/>
    </row>
    <row r="419" spans="2:22" ht="15">
      <c r="B419" s="316">
        <v>42959</v>
      </c>
      <c r="C419" s="356">
        <v>1000</v>
      </c>
      <c r="D419" s="356">
        <v>25</v>
      </c>
      <c r="E419" s="356">
        <v>975</v>
      </c>
      <c r="F419" s="317" t="s">
        <v>2966</v>
      </c>
      <c r="G419" s="317">
        <v>79854382248</v>
      </c>
      <c r="V419" s="152"/>
    </row>
    <row r="420" spans="2:22" ht="15">
      <c r="B420" s="316">
        <v>42959</v>
      </c>
      <c r="C420" s="356">
        <v>1000</v>
      </c>
      <c r="D420" s="356">
        <v>25</v>
      </c>
      <c r="E420" s="356">
        <v>975</v>
      </c>
      <c r="F420" s="317" t="s">
        <v>2961</v>
      </c>
      <c r="G420" s="317">
        <v>79854382248</v>
      </c>
      <c r="V420" s="152"/>
    </row>
    <row r="421" spans="2:22" ht="15">
      <c r="B421" s="316">
        <v>42959</v>
      </c>
      <c r="C421" s="356">
        <v>350</v>
      </c>
      <c r="D421" s="356">
        <v>8.75</v>
      </c>
      <c r="E421" s="356">
        <v>341.25</v>
      </c>
      <c r="F421" s="317" t="s">
        <v>2951</v>
      </c>
      <c r="G421" s="317">
        <v>79210944902</v>
      </c>
      <c r="V421" s="152"/>
    </row>
    <row r="422" spans="2:22" ht="15">
      <c r="B422" s="316">
        <v>42959</v>
      </c>
      <c r="C422" s="356">
        <v>500</v>
      </c>
      <c r="D422" s="356">
        <v>12.5</v>
      </c>
      <c r="E422" s="356">
        <v>487.5</v>
      </c>
      <c r="F422" s="317" t="s">
        <v>2952</v>
      </c>
      <c r="G422" s="317">
        <v>79159298596</v>
      </c>
      <c r="V422" s="152"/>
    </row>
    <row r="423" spans="2:22" ht="15">
      <c r="B423" s="316">
        <v>42959</v>
      </c>
      <c r="C423" s="356">
        <v>300</v>
      </c>
      <c r="D423" s="356">
        <v>7.5</v>
      </c>
      <c r="E423" s="356">
        <v>292.5</v>
      </c>
      <c r="F423" s="317" t="s">
        <v>2968</v>
      </c>
      <c r="G423" s="317">
        <v>79154169228</v>
      </c>
      <c r="V423" s="152"/>
    </row>
    <row r="424" spans="2:22" ht="15">
      <c r="B424" s="316">
        <v>42959</v>
      </c>
      <c r="C424" s="356">
        <v>300</v>
      </c>
      <c r="D424" s="356">
        <v>7.5</v>
      </c>
      <c r="E424" s="356">
        <v>292.5</v>
      </c>
      <c r="F424" s="317" t="s">
        <v>2948</v>
      </c>
      <c r="G424" s="317">
        <v>79154169228</v>
      </c>
      <c r="V424" s="152"/>
    </row>
    <row r="425" spans="2:22" ht="15">
      <c r="B425" s="316">
        <v>42959</v>
      </c>
      <c r="C425" s="356">
        <v>1000</v>
      </c>
      <c r="D425" s="356">
        <v>25</v>
      </c>
      <c r="E425" s="356">
        <v>975</v>
      </c>
      <c r="F425" s="317" t="s">
        <v>2951</v>
      </c>
      <c r="G425" s="317">
        <v>79154169228</v>
      </c>
      <c r="V425" s="152"/>
    </row>
    <row r="426" spans="2:22" ht="15">
      <c r="B426" s="316">
        <v>42960</v>
      </c>
      <c r="C426" s="356">
        <v>300</v>
      </c>
      <c r="D426" s="356">
        <v>10.5</v>
      </c>
      <c r="E426" s="356">
        <v>289.5</v>
      </c>
      <c r="F426" s="317" t="s">
        <v>2968</v>
      </c>
      <c r="G426" s="317">
        <v>79817130061</v>
      </c>
      <c r="V426" s="152"/>
    </row>
    <row r="427" spans="2:22" ht="15">
      <c r="B427" s="316">
        <v>42960</v>
      </c>
      <c r="C427" s="356">
        <v>200</v>
      </c>
      <c r="D427" s="356">
        <v>7</v>
      </c>
      <c r="E427" s="356">
        <v>193</v>
      </c>
      <c r="F427" s="317" t="s">
        <v>2944</v>
      </c>
      <c r="G427" s="317">
        <v>79881771950</v>
      </c>
      <c r="V427" s="152"/>
    </row>
    <row r="428" spans="2:22" ht="15">
      <c r="B428" s="316">
        <v>42960</v>
      </c>
      <c r="C428" s="356">
        <v>147</v>
      </c>
      <c r="D428" s="356">
        <v>5.15</v>
      </c>
      <c r="E428" s="356">
        <v>141.85</v>
      </c>
      <c r="F428" s="317" t="s">
        <v>2968</v>
      </c>
      <c r="G428" s="317">
        <v>79881771950</v>
      </c>
      <c r="V428" s="152"/>
    </row>
    <row r="429" spans="2:22" ht="15">
      <c r="B429" s="316">
        <v>42960</v>
      </c>
      <c r="C429" s="356">
        <v>1000</v>
      </c>
      <c r="D429" s="356">
        <v>40</v>
      </c>
      <c r="E429" s="356">
        <v>960</v>
      </c>
      <c r="F429" s="317" t="s">
        <v>2969</v>
      </c>
      <c r="G429" s="317">
        <v>79373804399</v>
      </c>
      <c r="V429" s="152"/>
    </row>
    <row r="430" spans="2:22" ht="15">
      <c r="B430" s="316">
        <v>42960</v>
      </c>
      <c r="C430" s="356">
        <v>10000</v>
      </c>
      <c r="D430" s="356">
        <v>350</v>
      </c>
      <c r="E430" s="356">
        <v>9650</v>
      </c>
      <c r="F430" s="317" t="s">
        <v>2944</v>
      </c>
      <c r="G430" s="317">
        <v>79258762723</v>
      </c>
      <c r="V430" s="152"/>
    </row>
    <row r="431" spans="2:22" ht="15">
      <c r="B431" s="316">
        <v>42960</v>
      </c>
      <c r="C431" s="356">
        <v>100</v>
      </c>
      <c r="D431" s="356">
        <v>3.5</v>
      </c>
      <c r="E431" s="356">
        <v>96.5</v>
      </c>
      <c r="F431" s="317" t="s">
        <v>2944</v>
      </c>
      <c r="G431" s="317">
        <v>79277456420</v>
      </c>
      <c r="V431" s="152"/>
    </row>
    <row r="432" spans="2:22" ht="15">
      <c r="B432" s="316">
        <v>42960</v>
      </c>
      <c r="C432" s="356">
        <v>100</v>
      </c>
      <c r="D432" s="356">
        <v>3.5</v>
      </c>
      <c r="E432" s="356">
        <v>96.5</v>
      </c>
      <c r="F432" s="317" t="s">
        <v>2952</v>
      </c>
      <c r="G432" s="317">
        <v>79187419767</v>
      </c>
      <c r="V432" s="152"/>
    </row>
    <row r="433" spans="2:22" ht="15">
      <c r="B433" s="316">
        <v>42960</v>
      </c>
      <c r="C433" s="356">
        <v>100</v>
      </c>
      <c r="D433" s="356">
        <v>2.5</v>
      </c>
      <c r="E433" s="356">
        <v>97.5</v>
      </c>
      <c r="F433" s="317" t="s">
        <v>2968</v>
      </c>
      <c r="G433" s="317">
        <v>79036038680</v>
      </c>
      <c r="V433" s="152"/>
    </row>
    <row r="434" spans="2:22" ht="15">
      <c r="B434" s="316">
        <v>42960</v>
      </c>
      <c r="C434" s="356">
        <v>37271</v>
      </c>
      <c r="D434" s="356">
        <v>931.78</v>
      </c>
      <c r="E434" s="356">
        <v>36339.22</v>
      </c>
      <c r="F434" s="317" t="s">
        <v>2969</v>
      </c>
      <c r="G434" s="317">
        <v>79852822869</v>
      </c>
      <c r="V434" s="152"/>
    </row>
    <row r="435" spans="2:22" ht="15">
      <c r="B435" s="316">
        <v>42960</v>
      </c>
      <c r="C435" s="356">
        <v>1000</v>
      </c>
      <c r="D435" s="356">
        <v>25</v>
      </c>
      <c r="E435" s="356">
        <v>975</v>
      </c>
      <c r="F435" s="317" t="s">
        <v>2967</v>
      </c>
      <c r="G435" s="317">
        <v>79033126310</v>
      </c>
      <c r="V435" s="152"/>
    </row>
    <row r="436" spans="2:22" ht="15">
      <c r="B436" s="316">
        <v>42960</v>
      </c>
      <c r="C436" s="356">
        <v>100</v>
      </c>
      <c r="D436" s="356">
        <v>2.5</v>
      </c>
      <c r="E436" s="356">
        <v>97.5</v>
      </c>
      <c r="F436" s="317" t="s">
        <v>2951</v>
      </c>
      <c r="G436" s="317">
        <v>79058191745</v>
      </c>
      <c r="V436" s="152"/>
    </row>
    <row r="437" spans="2:22" ht="15">
      <c r="B437" s="316">
        <v>42960</v>
      </c>
      <c r="C437" s="356">
        <v>7850</v>
      </c>
      <c r="D437" s="356">
        <v>196.25</v>
      </c>
      <c r="E437" s="356">
        <v>7653.75</v>
      </c>
      <c r="F437" s="317" t="s">
        <v>2951</v>
      </c>
      <c r="G437" s="317">
        <v>79857657836</v>
      </c>
      <c r="V437" s="152"/>
    </row>
    <row r="438" spans="2:22" ht="15">
      <c r="B438" s="316">
        <v>42960</v>
      </c>
      <c r="C438" s="356">
        <v>300</v>
      </c>
      <c r="D438" s="356">
        <v>7.5</v>
      </c>
      <c r="E438" s="356">
        <v>292.5</v>
      </c>
      <c r="F438" s="317" t="s">
        <v>2969</v>
      </c>
      <c r="G438" s="317">
        <v>79263833999</v>
      </c>
      <c r="V438" s="152"/>
    </row>
    <row r="439" spans="2:22" ht="15">
      <c r="B439" s="316">
        <v>42960</v>
      </c>
      <c r="C439" s="356">
        <v>20000</v>
      </c>
      <c r="D439" s="356">
        <v>500</v>
      </c>
      <c r="E439" s="356">
        <v>19500</v>
      </c>
      <c r="F439" s="317" t="s">
        <v>2951</v>
      </c>
      <c r="G439" s="317">
        <v>79166715657</v>
      </c>
      <c r="V439" s="152"/>
    </row>
    <row r="440" spans="2:22" ht="15">
      <c r="B440" s="316">
        <v>42960</v>
      </c>
      <c r="C440" s="356">
        <v>250</v>
      </c>
      <c r="D440" s="356">
        <v>6.25</v>
      </c>
      <c r="E440" s="356">
        <v>243.75</v>
      </c>
      <c r="F440" s="317" t="s">
        <v>2944</v>
      </c>
      <c r="G440" s="317">
        <v>79624306480</v>
      </c>
      <c r="V440" s="152"/>
    </row>
    <row r="441" spans="2:22" ht="15">
      <c r="B441" s="316">
        <v>42960</v>
      </c>
      <c r="C441" s="356">
        <v>250</v>
      </c>
      <c r="D441" s="356">
        <v>6.25</v>
      </c>
      <c r="E441" s="356">
        <v>243.75</v>
      </c>
      <c r="F441" s="317" t="s">
        <v>2956</v>
      </c>
      <c r="G441" s="317">
        <v>79624306480</v>
      </c>
      <c r="V441" s="152"/>
    </row>
    <row r="442" spans="2:22" ht="15">
      <c r="B442" s="316">
        <v>42960</v>
      </c>
      <c r="C442" s="356">
        <v>1150</v>
      </c>
      <c r="D442" s="356">
        <v>28.75</v>
      </c>
      <c r="E442" s="356">
        <v>1121.25</v>
      </c>
      <c r="F442" s="317" t="s">
        <v>2969</v>
      </c>
      <c r="G442" s="317">
        <v>79196513089</v>
      </c>
      <c r="V442" s="152"/>
    </row>
    <row r="443" spans="2:22" ht="15">
      <c r="B443" s="316">
        <v>42960</v>
      </c>
      <c r="C443" s="356">
        <v>300</v>
      </c>
      <c r="D443" s="356">
        <v>7.5</v>
      </c>
      <c r="E443" s="356">
        <v>292.5</v>
      </c>
      <c r="F443" s="317" t="s">
        <v>2949</v>
      </c>
      <c r="G443" s="317">
        <v>79004949738</v>
      </c>
      <c r="V443" s="152"/>
    </row>
    <row r="444" spans="2:22" ht="15">
      <c r="B444" s="316">
        <v>42960</v>
      </c>
      <c r="C444" s="356">
        <v>500</v>
      </c>
      <c r="D444" s="356">
        <v>12.5</v>
      </c>
      <c r="E444" s="356">
        <v>487.5</v>
      </c>
      <c r="F444" s="317" t="s">
        <v>2952</v>
      </c>
      <c r="G444" s="317">
        <v>79028731627</v>
      </c>
      <c r="V444" s="152"/>
    </row>
    <row r="445" spans="2:22" ht="15">
      <c r="B445" s="316">
        <v>42960</v>
      </c>
      <c r="C445" s="356">
        <v>500</v>
      </c>
      <c r="D445" s="356">
        <v>12.5</v>
      </c>
      <c r="E445" s="356">
        <v>487.5</v>
      </c>
      <c r="F445" s="317" t="s">
        <v>2969</v>
      </c>
      <c r="G445" s="317">
        <v>79833451788</v>
      </c>
      <c r="V445" s="152"/>
    </row>
    <row r="446" spans="2:22" ht="15">
      <c r="B446" s="316">
        <v>42960</v>
      </c>
      <c r="C446" s="356">
        <v>700</v>
      </c>
      <c r="D446" s="356">
        <v>17.5</v>
      </c>
      <c r="E446" s="356">
        <v>682.5</v>
      </c>
      <c r="F446" s="317" t="s">
        <v>2968</v>
      </c>
      <c r="G446" s="317">
        <v>79605210150</v>
      </c>
      <c r="V446" s="152"/>
    </row>
    <row r="447" spans="2:22" ht="15">
      <c r="B447" s="316">
        <v>42960</v>
      </c>
      <c r="C447" s="356">
        <v>333</v>
      </c>
      <c r="D447" s="356">
        <v>8.33</v>
      </c>
      <c r="E447" s="356">
        <v>324.67</v>
      </c>
      <c r="F447" s="317" t="s">
        <v>2968</v>
      </c>
      <c r="G447" s="317">
        <v>79025770510</v>
      </c>
      <c r="V447" s="152"/>
    </row>
    <row r="448" spans="2:22" ht="15">
      <c r="B448" s="316">
        <v>42961</v>
      </c>
      <c r="C448" s="356">
        <v>77</v>
      </c>
      <c r="D448" s="356">
        <v>1.93</v>
      </c>
      <c r="E448" s="356">
        <v>75.069999999999993</v>
      </c>
      <c r="F448" s="317" t="s">
        <v>2949</v>
      </c>
      <c r="G448" s="317">
        <v>79685716585</v>
      </c>
      <c r="V448" s="152"/>
    </row>
    <row r="449" spans="2:22" ht="15">
      <c r="B449" s="316">
        <v>42961</v>
      </c>
      <c r="C449" s="356">
        <v>130</v>
      </c>
      <c r="D449" s="356">
        <v>4.55</v>
      </c>
      <c r="E449" s="356">
        <v>125.45</v>
      </c>
      <c r="F449" s="317" t="s">
        <v>2955</v>
      </c>
      <c r="G449" s="317">
        <v>79881771950</v>
      </c>
      <c r="V449" s="152"/>
    </row>
    <row r="450" spans="2:22" ht="15">
      <c r="B450" s="316">
        <v>42961</v>
      </c>
      <c r="C450" s="356">
        <v>188</v>
      </c>
      <c r="D450" s="356">
        <v>6.58</v>
      </c>
      <c r="E450" s="356">
        <v>181.42</v>
      </c>
      <c r="F450" s="317" t="s">
        <v>2968</v>
      </c>
      <c r="G450" s="317">
        <v>79852002631</v>
      </c>
      <c r="V450" s="152"/>
    </row>
    <row r="451" spans="2:22" ht="15">
      <c r="B451" s="316">
        <v>42961</v>
      </c>
      <c r="C451" s="356">
        <v>5000</v>
      </c>
      <c r="D451" s="356">
        <v>160</v>
      </c>
      <c r="E451" s="356">
        <v>4840</v>
      </c>
      <c r="F451" s="317" t="s">
        <v>2969</v>
      </c>
      <c r="G451" s="317">
        <v>79057573757</v>
      </c>
      <c r="V451" s="152"/>
    </row>
    <row r="452" spans="2:22" ht="15">
      <c r="B452" s="316">
        <v>42961</v>
      </c>
      <c r="C452" s="356">
        <v>188</v>
      </c>
      <c r="D452" s="356">
        <v>6.58</v>
      </c>
      <c r="E452" s="356">
        <v>181.42</v>
      </c>
      <c r="F452" s="317" t="s">
        <v>2968</v>
      </c>
      <c r="G452" s="317">
        <v>79852002631</v>
      </c>
      <c r="V452" s="152"/>
    </row>
    <row r="453" spans="2:22" ht="15">
      <c r="B453" s="316">
        <v>42961</v>
      </c>
      <c r="C453" s="356">
        <v>1000</v>
      </c>
      <c r="D453" s="356">
        <v>35</v>
      </c>
      <c r="E453" s="356">
        <v>965</v>
      </c>
      <c r="F453" s="317" t="s">
        <v>2968</v>
      </c>
      <c r="G453" s="317">
        <v>79151004398</v>
      </c>
      <c r="V453" s="152"/>
    </row>
    <row r="454" spans="2:22" ht="15">
      <c r="B454" s="316">
        <v>42961</v>
      </c>
      <c r="C454" s="356">
        <v>200</v>
      </c>
      <c r="D454" s="356">
        <v>5</v>
      </c>
      <c r="E454" s="356">
        <v>195</v>
      </c>
      <c r="F454" s="317" t="s">
        <v>2952</v>
      </c>
      <c r="G454" s="317">
        <v>79674627593</v>
      </c>
      <c r="V454" s="152"/>
    </row>
    <row r="455" spans="2:22" ht="15">
      <c r="B455" s="316">
        <v>42961</v>
      </c>
      <c r="C455" s="356">
        <v>4000</v>
      </c>
      <c r="D455" s="356">
        <v>128</v>
      </c>
      <c r="E455" s="356">
        <v>3872</v>
      </c>
      <c r="F455" s="317" t="s">
        <v>2944</v>
      </c>
      <c r="G455" s="317">
        <v>79514733019</v>
      </c>
      <c r="V455" s="152"/>
    </row>
    <row r="456" spans="2:22" ht="15">
      <c r="B456" s="316">
        <v>42961</v>
      </c>
      <c r="C456" s="356">
        <v>3000</v>
      </c>
      <c r="D456" s="356">
        <v>96</v>
      </c>
      <c r="E456" s="356">
        <v>2904</v>
      </c>
      <c r="F456" s="317" t="s">
        <v>2948</v>
      </c>
      <c r="G456" s="317">
        <v>79514733019</v>
      </c>
      <c r="V456" s="152"/>
    </row>
    <row r="457" spans="2:22" ht="15">
      <c r="B457" s="316">
        <v>42961</v>
      </c>
      <c r="C457" s="356">
        <v>188</v>
      </c>
      <c r="D457" s="356">
        <v>6.58</v>
      </c>
      <c r="E457" s="356">
        <v>181.42</v>
      </c>
      <c r="F457" s="317" t="s">
        <v>2968</v>
      </c>
      <c r="G457" s="317">
        <v>79852002631</v>
      </c>
      <c r="V457" s="152"/>
    </row>
    <row r="458" spans="2:22" ht="15">
      <c r="B458" s="316">
        <v>42961</v>
      </c>
      <c r="C458" s="356">
        <v>5000</v>
      </c>
      <c r="D458" s="356">
        <v>135</v>
      </c>
      <c r="E458" s="356">
        <v>4865</v>
      </c>
      <c r="F458" s="317" t="s">
        <v>2960</v>
      </c>
      <c r="G458" s="317">
        <v>79221176614</v>
      </c>
      <c r="V458" s="152"/>
    </row>
    <row r="459" spans="2:22" ht="15">
      <c r="B459" s="316">
        <v>42961</v>
      </c>
      <c r="C459" s="356">
        <v>1000</v>
      </c>
      <c r="D459" s="356">
        <v>25</v>
      </c>
      <c r="E459" s="356">
        <v>975</v>
      </c>
      <c r="F459" s="317" t="s">
        <v>2949</v>
      </c>
      <c r="G459" s="317">
        <v>79039813371</v>
      </c>
      <c r="V459" s="152"/>
    </row>
    <row r="460" spans="2:22" ht="15">
      <c r="B460" s="316">
        <v>42961</v>
      </c>
      <c r="C460" s="356">
        <v>1000</v>
      </c>
      <c r="D460" s="356">
        <v>25</v>
      </c>
      <c r="E460" s="356">
        <v>975</v>
      </c>
      <c r="F460" s="317" t="s">
        <v>2949</v>
      </c>
      <c r="G460" s="317">
        <v>79175319535</v>
      </c>
      <c r="V460" s="152"/>
    </row>
    <row r="461" spans="2:22" ht="15">
      <c r="B461" s="316">
        <v>42961</v>
      </c>
      <c r="C461" s="356">
        <v>200</v>
      </c>
      <c r="D461" s="356">
        <v>5</v>
      </c>
      <c r="E461" s="356">
        <v>195</v>
      </c>
      <c r="F461" s="317" t="s">
        <v>2949</v>
      </c>
      <c r="G461" s="317">
        <v>79685716585</v>
      </c>
      <c r="V461" s="152"/>
    </row>
    <row r="462" spans="2:22" ht="15">
      <c r="B462" s="316">
        <v>42961</v>
      </c>
      <c r="C462" s="356">
        <v>50</v>
      </c>
      <c r="D462" s="356">
        <v>1.25</v>
      </c>
      <c r="E462" s="356">
        <v>48.75</v>
      </c>
      <c r="F462" s="317" t="s">
        <v>2949</v>
      </c>
      <c r="G462" s="317">
        <v>79685716585</v>
      </c>
      <c r="V462" s="152"/>
    </row>
    <row r="463" spans="2:22" ht="15">
      <c r="B463" s="316">
        <v>42961</v>
      </c>
      <c r="C463" s="356">
        <v>10000</v>
      </c>
      <c r="D463" s="356">
        <v>250</v>
      </c>
      <c r="E463" s="356">
        <v>9750</v>
      </c>
      <c r="F463" s="317" t="s">
        <v>2949</v>
      </c>
      <c r="G463" s="317">
        <v>79123911117</v>
      </c>
      <c r="V463" s="152"/>
    </row>
    <row r="464" spans="2:22" ht="15">
      <c r="B464" s="316">
        <v>42961</v>
      </c>
      <c r="C464" s="356">
        <v>2100</v>
      </c>
      <c r="D464" s="356">
        <v>52.5</v>
      </c>
      <c r="E464" s="356">
        <v>2047.5</v>
      </c>
      <c r="F464" s="317" t="s">
        <v>2949</v>
      </c>
      <c r="G464" s="317">
        <v>79133953358</v>
      </c>
      <c r="V464" s="152"/>
    </row>
    <row r="465" spans="2:22" ht="15">
      <c r="B465" s="316">
        <v>42961</v>
      </c>
      <c r="C465" s="356">
        <v>700</v>
      </c>
      <c r="D465" s="356">
        <v>17.5</v>
      </c>
      <c r="E465" s="356">
        <v>682.5</v>
      </c>
      <c r="F465" s="317" t="s">
        <v>2949</v>
      </c>
      <c r="G465" s="317">
        <v>79252647630</v>
      </c>
      <c r="V465" s="152"/>
    </row>
    <row r="466" spans="2:22" ht="15">
      <c r="B466" s="316">
        <v>42961</v>
      </c>
      <c r="C466" s="356">
        <v>2000</v>
      </c>
      <c r="D466" s="356">
        <v>50</v>
      </c>
      <c r="E466" s="356">
        <v>1950</v>
      </c>
      <c r="F466" s="317" t="s">
        <v>2948</v>
      </c>
      <c r="G466" s="317">
        <v>79269213214</v>
      </c>
      <c r="V466" s="152"/>
    </row>
    <row r="467" spans="2:22" ht="15">
      <c r="B467" s="316">
        <v>42961</v>
      </c>
      <c r="C467" s="356">
        <v>150</v>
      </c>
      <c r="D467" s="356">
        <v>3.75</v>
      </c>
      <c r="E467" s="356">
        <v>146.25</v>
      </c>
      <c r="F467" s="317" t="s">
        <v>2949</v>
      </c>
      <c r="G467" s="317">
        <v>79160301229</v>
      </c>
      <c r="V467" s="152"/>
    </row>
    <row r="468" spans="2:22" ht="15">
      <c r="B468" s="316">
        <v>42961</v>
      </c>
      <c r="C468" s="356">
        <v>100</v>
      </c>
      <c r="D468" s="356">
        <v>2.5</v>
      </c>
      <c r="E468" s="356">
        <v>97.5</v>
      </c>
      <c r="F468" s="317" t="s">
        <v>2952</v>
      </c>
      <c r="G468" s="317">
        <v>79992065935</v>
      </c>
      <c r="V468" s="152"/>
    </row>
    <row r="469" spans="2:22" ht="15">
      <c r="B469" s="316">
        <v>42961</v>
      </c>
      <c r="C469" s="356">
        <v>500</v>
      </c>
      <c r="D469" s="356">
        <v>12.5</v>
      </c>
      <c r="E469" s="356">
        <v>487.5</v>
      </c>
      <c r="F469" s="317" t="s">
        <v>2949</v>
      </c>
      <c r="G469" s="317">
        <v>79647184396</v>
      </c>
      <c r="V469" s="152"/>
    </row>
    <row r="470" spans="2:22" ht="15">
      <c r="B470" s="316">
        <v>42961</v>
      </c>
      <c r="C470" s="356">
        <v>600</v>
      </c>
      <c r="D470" s="356">
        <v>15</v>
      </c>
      <c r="E470" s="356">
        <v>585</v>
      </c>
      <c r="F470" s="317" t="s">
        <v>2968</v>
      </c>
      <c r="G470" s="317">
        <v>79053480565</v>
      </c>
      <c r="V470" s="152"/>
    </row>
    <row r="471" spans="2:22" ht="15">
      <c r="B471" s="316">
        <v>42961</v>
      </c>
      <c r="C471" s="356">
        <v>1100</v>
      </c>
      <c r="D471" s="356">
        <v>27.5</v>
      </c>
      <c r="E471" s="356">
        <v>1072.5</v>
      </c>
      <c r="F471" s="317" t="s">
        <v>2951</v>
      </c>
      <c r="G471" s="317">
        <v>79135807999</v>
      </c>
      <c r="V471" s="152"/>
    </row>
    <row r="472" spans="2:22" ht="15">
      <c r="B472" s="316">
        <v>42961</v>
      </c>
      <c r="C472" s="356">
        <v>3000</v>
      </c>
      <c r="D472" s="356">
        <v>75</v>
      </c>
      <c r="E472" s="356">
        <v>2925</v>
      </c>
      <c r="F472" s="317" t="s">
        <v>2963</v>
      </c>
      <c r="G472" s="317">
        <v>79614914351</v>
      </c>
      <c r="V472" s="152"/>
    </row>
    <row r="473" spans="2:22" ht="15">
      <c r="B473" s="316">
        <v>42961</v>
      </c>
      <c r="C473" s="356">
        <v>100</v>
      </c>
      <c r="D473" s="356">
        <v>2.5</v>
      </c>
      <c r="E473" s="356">
        <v>97.5</v>
      </c>
      <c r="F473" s="317" t="s">
        <v>2949</v>
      </c>
      <c r="G473" s="317">
        <v>79087888886</v>
      </c>
      <c r="V473" s="152"/>
    </row>
    <row r="474" spans="2:22" ht="15">
      <c r="B474" s="316">
        <v>42961</v>
      </c>
      <c r="C474" s="356">
        <v>100</v>
      </c>
      <c r="D474" s="356">
        <v>2.5</v>
      </c>
      <c r="E474" s="356">
        <v>97.5</v>
      </c>
      <c r="F474" s="317" t="s">
        <v>2968</v>
      </c>
      <c r="G474" s="317">
        <v>79065056500</v>
      </c>
      <c r="V474" s="152"/>
    </row>
    <row r="475" spans="2:22" ht="15">
      <c r="B475" s="316">
        <v>42961</v>
      </c>
      <c r="C475" s="356">
        <v>200</v>
      </c>
      <c r="D475" s="356">
        <v>5</v>
      </c>
      <c r="E475" s="356">
        <v>195</v>
      </c>
      <c r="F475" s="317" t="s">
        <v>2949</v>
      </c>
      <c r="G475" s="317">
        <v>79315406071</v>
      </c>
      <c r="V475" s="152"/>
    </row>
    <row r="476" spans="2:22" ht="15">
      <c r="B476" s="316">
        <v>42961</v>
      </c>
      <c r="C476" s="356">
        <v>200</v>
      </c>
      <c r="D476" s="356">
        <v>5</v>
      </c>
      <c r="E476" s="356">
        <v>195</v>
      </c>
      <c r="F476" s="317" t="s">
        <v>2969</v>
      </c>
      <c r="G476" s="317">
        <v>79160121285</v>
      </c>
      <c r="V476" s="152"/>
    </row>
    <row r="477" spans="2:22" ht="15">
      <c r="B477" s="316">
        <v>42961</v>
      </c>
      <c r="C477" s="356">
        <v>1200</v>
      </c>
      <c r="D477" s="356">
        <v>30</v>
      </c>
      <c r="E477" s="356">
        <v>1170</v>
      </c>
      <c r="F477" s="317" t="s">
        <v>2969</v>
      </c>
      <c r="G477" s="317">
        <v>79037724249</v>
      </c>
      <c r="V477" s="152"/>
    </row>
    <row r="478" spans="2:22" ht="15">
      <c r="B478" s="316">
        <v>42962</v>
      </c>
      <c r="C478" s="356">
        <v>500</v>
      </c>
      <c r="D478" s="356">
        <v>16</v>
      </c>
      <c r="E478" s="356">
        <v>484</v>
      </c>
      <c r="F478" s="317" t="s">
        <v>2948</v>
      </c>
      <c r="G478" s="317">
        <v>79670935399</v>
      </c>
      <c r="V478" s="152"/>
    </row>
    <row r="479" spans="2:22" ht="15">
      <c r="B479" s="316">
        <v>42962</v>
      </c>
      <c r="C479" s="356">
        <v>1100</v>
      </c>
      <c r="D479" s="356">
        <v>38.5</v>
      </c>
      <c r="E479" s="356">
        <v>1061.5</v>
      </c>
      <c r="F479" s="317" t="s">
        <v>2969</v>
      </c>
      <c r="G479" s="317">
        <v>79165798966</v>
      </c>
      <c r="V479" s="152"/>
    </row>
    <row r="480" spans="2:22" ht="15">
      <c r="B480" s="316">
        <v>42962</v>
      </c>
      <c r="C480" s="356">
        <v>1040</v>
      </c>
      <c r="D480" s="356">
        <v>36.4</v>
      </c>
      <c r="E480" s="356">
        <v>1003.6</v>
      </c>
      <c r="F480" s="317" t="s">
        <v>2956</v>
      </c>
      <c r="G480" s="317">
        <v>79165798966</v>
      </c>
      <c r="V480" s="152"/>
    </row>
    <row r="481" spans="2:22" ht="15">
      <c r="B481" s="316">
        <v>42962</v>
      </c>
      <c r="C481" s="356">
        <v>500</v>
      </c>
      <c r="D481" s="356">
        <v>12.5</v>
      </c>
      <c r="E481" s="356">
        <v>487.5</v>
      </c>
      <c r="F481" s="317" t="s">
        <v>2968</v>
      </c>
      <c r="G481" s="317">
        <v>79161621621</v>
      </c>
      <c r="V481" s="152"/>
    </row>
    <row r="482" spans="2:22" ht="15">
      <c r="B482" s="316">
        <v>42962</v>
      </c>
      <c r="C482" s="356">
        <v>500</v>
      </c>
      <c r="D482" s="356">
        <v>12.5</v>
      </c>
      <c r="E482" s="356">
        <v>487.5</v>
      </c>
      <c r="F482" s="317" t="s">
        <v>2969</v>
      </c>
      <c r="G482" s="317">
        <v>79057256454</v>
      </c>
      <c r="V482" s="152"/>
    </row>
    <row r="483" spans="2:22" ht="15">
      <c r="B483" s="316">
        <v>42962</v>
      </c>
      <c r="C483" s="356">
        <v>400</v>
      </c>
      <c r="D483" s="356">
        <v>10</v>
      </c>
      <c r="E483" s="356">
        <v>390</v>
      </c>
      <c r="F483" s="317" t="s">
        <v>2969</v>
      </c>
      <c r="G483" s="317">
        <v>79246215777</v>
      </c>
      <c r="V483" s="152"/>
    </row>
    <row r="484" spans="2:22" ht="15">
      <c r="B484" s="316">
        <v>42962</v>
      </c>
      <c r="C484" s="356">
        <v>400</v>
      </c>
      <c r="D484" s="356">
        <v>10</v>
      </c>
      <c r="E484" s="356">
        <v>390</v>
      </c>
      <c r="F484" s="317" t="s">
        <v>2952</v>
      </c>
      <c r="G484" s="317">
        <v>79246215777</v>
      </c>
      <c r="V484" s="152"/>
    </row>
    <row r="485" spans="2:22" ht="15">
      <c r="B485" s="316">
        <v>42962</v>
      </c>
      <c r="C485" s="356">
        <v>1500</v>
      </c>
      <c r="D485" s="356">
        <v>37.5</v>
      </c>
      <c r="E485" s="356">
        <v>1462.5</v>
      </c>
      <c r="F485" s="317" t="s">
        <v>2969</v>
      </c>
      <c r="G485" s="317">
        <v>79622988848</v>
      </c>
      <c r="V485" s="152"/>
    </row>
    <row r="486" spans="2:22" ht="15">
      <c r="B486" s="316">
        <v>42962</v>
      </c>
      <c r="C486" s="356">
        <v>10000</v>
      </c>
      <c r="D486" s="356">
        <v>250</v>
      </c>
      <c r="E486" s="356">
        <v>9750</v>
      </c>
      <c r="F486" s="317" t="s">
        <v>2969</v>
      </c>
      <c r="G486" s="317">
        <v>79250072608</v>
      </c>
      <c r="V486" s="152"/>
    </row>
    <row r="487" spans="2:22" ht="15">
      <c r="B487" s="316">
        <v>42962</v>
      </c>
      <c r="C487" s="356">
        <v>50</v>
      </c>
      <c r="D487" s="356">
        <v>1.25</v>
      </c>
      <c r="E487" s="356">
        <v>48.75</v>
      </c>
      <c r="F487" s="317" t="s">
        <v>2969</v>
      </c>
      <c r="G487" s="317">
        <v>79030461670</v>
      </c>
      <c r="V487" s="152"/>
    </row>
    <row r="488" spans="2:22" ht="15">
      <c r="B488" s="316">
        <v>42962</v>
      </c>
      <c r="C488" s="356">
        <v>500</v>
      </c>
      <c r="D488" s="356">
        <v>12.5</v>
      </c>
      <c r="E488" s="356">
        <v>487.5</v>
      </c>
      <c r="F488" s="317" t="s">
        <v>2969</v>
      </c>
      <c r="G488" s="317">
        <v>79657845505</v>
      </c>
      <c r="V488" s="152"/>
    </row>
    <row r="489" spans="2:22" ht="15">
      <c r="B489" s="316">
        <v>42962</v>
      </c>
      <c r="C489" s="356">
        <v>1000</v>
      </c>
      <c r="D489" s="356">
        <v>25</v>
      </c>
      <c r="E489" s="356">
        <v>975</v>
      </c>
      <c r="F489" s="317" t="s">
        <v>2952</v>
      </c>
      <c r="G489" s="317">
        <v>79272190201</v>
      </c>
      <c r="V489" s="152"/>
    </row>
    <row r="490" spans="2:22" ht="15">
      <c r="B490" s="316">
        <v>42962</v>
      </c>
      <c r="C490" s="356">
        <v>400</v>
      </c>
      <c r="D490" s="356">
        <v>10</v>
      </c>
      <c r="E490" s="356">
        <v>390</v>
      </c>
      <c r="F490" s="317" t="s">
        <v>2952</v>
      </c>
      <c r="G490" s="317">
        <v>79200247517</v>
      </c>
      <c r="V490" s="152"/>
    </row>
    <row r="491" spans="2:22" ht="15">
      <c r="B491" s="316">
        <v>42962</v>
      </c>
      <c r="C491" s="356">
        <v>1600</v>
      </c>
      <c r="D491" s="356">
        <v>40</v>
      </c>
      <c r="E491" s="356">
        <v>1560</v>
      </c>
      <c r="F491" s="317" t="s">
        <v>2968</v>
      </c>
      <c r="G491" s="317">
        <v>79099383210</v>
      </c>
      <c r="V491" s="152"/>
    </row>
    <row r="492" spans="2:22" ht="15">
      <c r="B492" s="316">
        <v>42962</v>
      </c>
      <c r="C492" s="356">
        <v>1600</v>
      </c>
      <c r="D492" s="356">
        <v>40</v>
      </c>
      <c r="E492" s="356">
        <v>1560</v>
      </c>
      <c r="F492" s="317" t="s">
        <v>2952</v>
      </c>
      <c r="G492" s="317">
        <v>79099383210</v>
      </c>
      <c r="V492" s="152"/>
    </row>
    <row r="493" spans="2:22" ht="15">
      <c r="B493" s="316">
        <v>42962</v>
      </c>
      <c r="C493" s="356">
        <v>1000</v>
      </c>
      <c r="D493" s="356">
        <v>25</v>
      </c>
      <c r="E493" s="356">
        <v>975</v>
      </c>
      <c r="F493" s="317" t="s">
        <v>2949</v>
      </c>
      <c r="G493" s="317">
        <v>79265285921</v>
      </c>
      <c r="V493" s="152"/>
    </row>
    <row r="494" spans="2:22" ht="15">
      <c r="B494" s="316">
        <v>42962</v>
      </c>
      <c r="C494" s="356">
        <v>3100</v>
      </c>
      <c r="D494" s="356">
        <v>77.5</v>
      </c>
      <c r="E494" s="356">
        <v>3022.5</v>
      </c>
      <c r="F494" s="317" t="s">
        <v>2968</v>
      </c>
      <c r="G494" s="317">
        <v>79009344000</v>
      </c>
      <c r="V494" s="152"/>
    </row>
    <row r="495" spans="2:22" ht="15">
      <c r="B495" s="316">
        <v>42962</v>
      </c>
      <c r="C495" s="356">
        <v>1500</v>
      </c>
      <c r="D495" s="356">
        <v>37.5</v>
      </c>
      <c r="E495" s="356">
        <v>1462.5</v>
      </c>
      <c r="F495" s="317" t="s">
        <v>2952</v>
      </c>
      <c r="G495" s="317">
        <v>79167100251</v>
      </c>
      <c r="V495" s="152"/>
    </row>
    <row r="496" spans="2:22" ht="15">
      <c r="B496" s="316">
        <v>42962</v>
      </c>
      <c r="C496" s="356">
        <v>50</v>
      </c>
      <c r="D496" s="356">
        <v>1.25</v>
      </c>
      <c r="E496" s="356">
        <v>48.75</v>
      </c>
      <c r="F496" s="317" t="s">
        <v>2952</v>
      </c>
      <c r="G496" s="317">
        <v>79030461670</v>
      </c>
      <c r="V496" s="152"/>
    </row>
    <row r="497" spans="2:22" ht="15">
      <c r="B497" s="316">
        <v>42962</v>
      </c>
      <c r="C497" s="356">
        <v>300</v>
      </c>
      <c r="D497" s="356">
        <v>7.5</v>
      </c>
      <c r="E497" s="356">
        <v>292.5</v>
      </c>
      <c r="F497" s="317" t="s">
        <v>2969</v>
      </c>
      <c r="G497" s="317">
        <v>79055453333</v>
      </c>
      <c r="V497" s="152"/>
    </row>
    <row r="498" spans="2:22" ht="15">
      <c r="B498" s="316">
        <v>42962</v>
      </c>
      <c r="C498" s="356">
        <v>500</v>
      </c>
      <c r="D498" s="356">
        <v>12.5</v>
      </c>
      <c r="E498" s="356">
        <v>487.5</v>
      </c>
      <c r="F498" s="317" t="s">
        <v>2955</v>
      </c>
      <c r="G498" s="317">
        <v>79166789246</v>
      </c>
      <c r="V498" s="152"/>
    </row>
    <row r="499" spans="2:22" ht="15">
      <c r="B499" s="316">
        <v>42962</v>
      </c>
      <c r="C499" s="356">
        <v>800</v>
      </c>
      <c r="D499" s="356">
        <v>20</v>
      </c>
      <c r="E499" s="356">
        <v>780</v>
      </c>
      <c r="F499" s="317" t="s">
        <v>2968</v>
      </c>
      <c r="G499" s="317">
        <v>79802526580</v>
      </c>
      <c r="V499" s="152"/>
    </row>
    <row r="500" spans="2:22" ht="15">
      <c r="B500" s="316">
        <v>42962</v>
      </c>
      <c r="C500" s="356">
        <v>86</v>
      </c>
      <c r="D500" s="356">
        <v>2.15</v>
      </c>
      <c r="E500" s="356">
        <v>83.85</v>
      </c>
      <c r="F500" s="317" t="s">
        <v>2964</v>
      </c>
      <c r="G500" s="317">
        <v>79052070135</v>
      </c>
      <c r="V500" s="152"/>
    </row>
    <row r="501" spans="2:22" ht="15">
      <c r="B501" s="316">
        <v>42962</v>
      </c>
      <c r="C501" s="356">
        <v>500</v>
      </c>
      <c r="D501" s="356">
        <v>12.5</v>
      </c>
      <c r="E501" s="356">
        <v>487.5</v>
      </c>
      <c r="F501" s="317" t="s">
        <v>2968</v>
      </c>
      <c r="G501" s="317">
        <v>79653089049</v>
      </c>
      <c r="V501" s="152"/>
    </row>
    <row r="502" spans="2:22" ht="15">
      <c r="B502" s="316">
        <v>42962</v>
      </c>
      <c r="C502" s="356">
        <v>500</v>
      </c>
      <c r="D502" s="356">
        <v>12.5</v>
      </c>
      <c r="E502" s="356">
        <v>487.5</v>
      </c>
      <c r="F502" s="317" t="s">
        <v>2949</v>
      </c>
      <c r="G502" s="317">
        <v>79636239265</v>
      </c>
      <c r="V502" s="152"/>
    </row>
    <row r="503" spans="2:22" ht="15">
      <c r="B503" s="316">
        <v>42962</v>
      </c>
      <c r="C503" s="356">
        <v>1730</v>
      </c>
      <c r="D503" s="356">
        <v>43.25</v>
      </c>
      <c r="E503" s="356">
        <v>1686.75</v>
      </c>
      <c r="F503" s="317" t="s">
        <v>2968</v>
      </c>
      <c r="G503" s="317">
        <v>79169930707</v>
      </c>
      <c r="V503" s="152"/>
    </row>
    <row r="504" spans="2:22" ht="15">
      <c r="B504" s="316">
        <v>42962</v>
      </c>
      <c r="C504" s="356">
        <v>500</v>
      </c>
      <c r="D504" s="356">
        <v>12.5</v>
      </c>
      <c r="E504" s="356">
        <v>487.5</v>
      </c>
      <c r="F504" s="317" t="s">
        <v>2968</v>
      </c>
      <c r="G504" s="317">
        <v>79886688993</v>
      </c>
      <c r="V504" s="152"/>
    </row>
    <row r="505" spans="2:22" ht="15">
      <c r="B505" s="316">
        <v>42962</v>
      </c>
      <c r="C505" s="356">
        <v>500</v>
      </c>
      <c r="D505" s="356">
        <v>12.5</v>
      </c>
      <c r="E505" s="356">
        <v>487.5</v>
      </c>
      <c r="F505" s="317" t="s">
        <v>2952</v>
      </c>
      <c r="G505" s="317">
        <v>79886688993</v>
      </c>
      <c r="V505" s="152"/>
    </row>
    <row r="506" spans="2:22" ht="15">
      <c r="B506" s="316">
        <v>42962</v>
      </c>
      <c r="C506" s="356">
        <v>500</v>
      </c>
      <c r="D506" s="356">
        <v>12.5</v>
      </c>
      <c r="E506" s="356">
        <v>487.5</v>
      </c>
      <c r="F506" s="317" t="s">
        <v>2944</v>
      </c>
      <c r="G506" s="317">
        <v>79886688993</v>
      </c>
      <c r="V506" s="152"/>
    </row>
    <row r="507" spans="2:22" ht="15">
      <c r="B507" s="316">
        <v>42962</v>
      </c>
      <c r="C507" s="356">
        <v>500</v>
      </c>
      <c r="D507" s="356">
        <v>12.5</v>
      </c>
      <c r="E507" s="356">
        <v>487.5</v>
      </c>
      <c r="F507" s="317" t="s">
        <v>2962</v>
      </c>
      <c r="G507" s="317">
        <v>79886688993</v>
      </c>
      <c r="V507" s="152"/>
    </row>
    <row r="508" spans="2:22" ht="15">
      <c r="B508" s="316">
        <v>42962</v>
      </c>
      <c r="C508" s="356">
        <v>500</v>
      </c>
      <c r="D508" s="356">
        <v>12.5</v>
      </c>
      <c r="E508" s="356">
        <v>487.5</v>
      </c>
      <c r="F508" s="317" t="s">
        <v>2960</v>
      </c>
      <c r="G508" s="317">
        <v>79250055297</v>
      </c>
      <c r="V508" s="152"/>
    </row>
    <row r="509" spans="2:22" ht="15">
      <c r="B509" s="316">
        <v>42962</v>
      </c>
      <c r="C509" s="356">
        <v>500</v>
      </c>
      <c r="D509" s="356">
        <v>12.5</v>
      </c>
      <c r="E509" s="356">
        <v>487.5</v>
      </c>
      <c r="F509" s="317" t="s">
        <v>2949</v>
      </c>
      <c r="G509" s="317">
        <v>79251507752</v>
      </c>
      <c r="V509" s="152"/>
    </row>
    <row r="510" spans="2:22" ht="15">
      <c r="B510" s="316">
        <v>42962</v>
      </c>
      <c r="C510" s="356">
        <v>500</v>
      </c>
      <c r="D510" s="356">
        <v>12.5</v>
      </c>
      <c r="E510" s="356">
        <v>487.5</v>
      </c>
      <c r="F510" s="317" t="s">
        <v>2949</v>
      </c>
      <c r="G510" s="317">
        <v>79515298788</v>
      </c>
      <c r="V510" s="152"/>
    </row>
    <row r="511" spans="2:22" ht="15">
      <c r="B511" s="316">
        <v>42962</v>
      </c>
      <c r="C511" s="356">
        <v>3270</v>
      </c>
      <c r="D511" s="356">
        <v>81.75</v>
      </c>
      <c r="E511" s="356">
        <v>3188.25</v>
      </c>
      <c r="F511" s="317" t="s">
        <v>2949</v>
      </c>
      <c r="G511" s="317">
        <v>79263034625</v>
      </c>
      <c r="V511" s="152"/>
    </row>
    <row r="512" spans="2:22" ht="15">
      <c r="B512" s="316">
        <v>42962</v>
      </c>
      <c r="C512" s="356">
        <v>15000</v>
      </c>
      <c r="D512" s="356">
        <v>375</v>
      </c>
      <c r="E512" s="356">
        <v>14625</v>
      </c>
      <c r="F512" s="317" t="s">
        <v>2949</v>
      </c>
      <c r="G512" s="317">
        <v>79268885464</v>
      </c>
      <c r="V512" s="152"/>
    </row>
    <row r="513" spans="2:22" ht="15">
      <c r="B513" s="316">
        <v>42963</v>
      </c>
      <c r="C513" s="356">
        <v>206</v>
      </c>
      <c r="D513" s="356">
        <v>7.2099999999999991</v>
      </c>
      <c r="E513" s="356">
        <v>198.79</v>
      </c>
      <c r="F513" s="317" t="s">
        <v>2968</v>
      </c>
      <c r="G513" s="317">
        <v>79881771950</v>
      </c>
      <c r="V513" s="152"/>
    </row>
    <row r="514" spans="2:22" ht="15">
      <c r="B514" s="316">
        <v>42963</v>
      </c>
      <c r="C514" s="356">
        <v>100</v>
      </c>
      <c r="D514" s="356">
        <v>2.7</v>
      </c>
      <c r="E514" s="356">
        <v>97.3</v>
      </c>
      <c r="F514" s="317" t="s">
        <v>2968</v>
      </c>
      <c r="G514" s="317">
        <v>79082561041</v>
      </c>
      <c r="V514" s="152"/>
    </row>
    <row r="515" spans="2:22" ht="15">
      <c r="B515" s="316">
        <v>42963</v>
      </c>
      <c r="C515" s="356">
        <v>188</v>
      </c>
      <c r="D515" s="356">
        <v>6.58</v>
      </c>
      <c r="E515" s="356">
        <v>181.42</v>
      </c>
      <c r="F515" s="317" t="s">
        <v>2968</v>
      </c>
      <c r="G515" s="317">
        <v>79852002631</v>
      </c>
      <c r="V515" s="152"/>
    </row>
    <row r="516" spans="2:22" ht="15">
      <c r="B516" s="316">
        <v>42963</v>
      </c>
      <c r="C516" s="356">
        <v>1000</v>
      </c>
      <c r="D516" s="356">
        <v>32</v>
      </c>
      <c r="E516" s="356">
        <v>968</v>
      </c>
      <c r="F516" s="317" t="s">
        <v>2969</v>
      </c>
      <c r="G516" s="317">
        <v>79162294778</v>
      </c>
      <c r="V516" s="152"/>
    </row>
    <row r="517" spans="2:22" ht="15">
      <c r="B517" s="316">
        <v>42963</v>
      </c>
      <c r="C517" s="356">
        <v>1000</v>
      </c>
      <c r="D517" s="356">
        <v>35</v>
      </c>
      <c r="E517" s="356">
        <v>965</v>
      </c>
      <c r="F517" s="317" t="s">
        <v>2969</v>
      </c>
      <c r="G517" s="317">
        <v>79150414719</v>
      </c>
      <c r="V517" s="152"/>
    </row>
    <row r="518" spans="2:22" ht="15">
      <c r="B518" s="316">
        <v>42963</v>
      </c>
      <c r="C518" s="356">
        <v>200</v>
      </c>
      <c r="D518" s="356">
        <v>5</v>
      </c>
      <c r="E518" s="356">
        <v>195</v>
      </c>
      <c r="F518" s="317" t="s">
        <v>2949</v>
      </c>
      <c r="G518" s="317">
        <v>79500068825</v>
      </c>
      <c r="V518" s="152"/>
    </row>
    <row r="519" spans="2:22" ht="15">
      <c r="B519" s="316">
        <v>42963</v>
      </c>
      <c r="C519" s="356">
        <v>1000</v>
      </c>
      <c r="D519" s="356">
        <v>25</v>
      </c>
      <c r="E519" s="356">
        <v>975</v>
      </c>
      <c r="F519" s="317" t="s">
        <v>2968</v>
      </c>
      <c r="G519" s="317">
        <v>79527929273</v>
      </c>
      <c r="V519" s="152"/>
    </row>
    <row r="520" spans="2:22" ht="15">
      <c r="B520" s="316">
        <v>42963</v>
      </c>
      <c r="C520" s="356">
        <v>1500</v>
      </c>
      <c r="D520" s="356">
        <v>37.5</v>
      </c>
      <c r="E520" s="356">
        <v>1462.5</v>
      </c>
      <c r="F520" s="317" t="s">
        <v>2969</v>
      </c>
      <c r="G520" s="317">
        <v>79262703313</v>
      </c>
      <c r="V520" s="152"/>
    </row>
    <row r="521" spans="2:22" ht="15">
      <c r="B521" s="316">
        <v>42963</v>
      </c>
      <c r="C521" s="356">
        <v>500</v>
      </c>
      <c r="D521" s="356">
        <v>12.5</v>
      </c>
      <c r="E521" s="356">
        <v>487.5</v>
      </c>
      <c r="F521" s="317" t="s">
        <v>2949</v>
      </c>
      <c r="G521" s="317">
        <v>79151457105</v>
      </c>
      <c r="V521" s="152"/>
    </row>
    <row r="522" spans="2:22" ht="15">
      <c r="B522" s="316">
        <v>42963</v>
      </c>
      <c r="C522" s="356">
        <v>1000</v>
      </c>
      <c r="D522" s="356">
        <v>25</v>
      </c>
      <c r="E522" s="356">
        <v>975</v>
      </c>
      <c r="F522" s="317" t="s">
        <v>2969</v>
      </c>
      <c r="G522" s="317">
        <v>79228317201</v>
      </c>
      <c r="V522" s="152"/>
    </row>
    <row r="523" spans="2:22" ht="15">
      <c r="B523" s="316">
        <v>42963</v>
      </c>
      <c r="C523" s="356">
        <v>18420</v>
      </c>
      <c r="D523" s="356">
        <v>460.5</v>
      </c>
      <c r="E523" s="356">
        <v>17959.5</v>
      </c>
      <c r="F523" s="317" t="s">
        <v>2946</v>
      </c>
      <c r="G523" s="317">
        <v>79138565809</v>
      </c>
      <c r="V523" s="152"/>
    </row>
    <row r="524" spans="2:22" ht="15">
      <c r="B524" s="316">
        <v>42963</v>
      </c>
      <c r="C524" s="356">
        <v>3000</v>
      </c>
      <c r="D524" s="356">
        <v>75</v>
      </c>
      <c r="E524" s="356">
        <v>2925</v>
      </c>
      <c r="F524" s="317" t="s">
        <v>2968</v>
      </c>
      <c r="G524" s="317">
        <v>79009344000</v>
      </c>
      <c r="V524" s="152"/>
    </row>
    <row r="525" spans="2:22" ht="15">
      <c r="B525" s="316">
        <v>42963</v>
      </c>
      <c r="C525" s="356">
        <v>300</v>
      </c>
      <c r="D525" s="356">
        <v>7.5</v>
      </c>
      <c r="E525" s="356">
        <v>292.5</v>
      </c>
      <c r="F525" s="317" t="s">
        <v>2949</v>
      </c>
      <c r="G525" s="317">
        <v>79277737361</v>
      </c>
      <c r="V525" s="152"/>
    </row>
    <row r="526" spans="2:22" ht="15">
      <c r="B526" s="316">
        <v>42963</v>
      </c>
      <c r="C526" s="356">
        <v>122</v>
      </c>
      <c r="D526" s="356">
        <v>3.05</v>
      </c>
      <c r="E526" s="356">
        <v>118.95</v>
      </c>
      <c r="F526" s="317" t="s">
        <v>2949</v>
      </c>
      <c r="G526" s="317">
        <v>79279181313</v>
      </c>
      <c r="V526" s="152"/>
    </row>
    <row r="527" spans="2:22" ht="15">
      <c r="B527" s="316">
        <v>42963</v>
      </c>
      <c r="C527" s="356">
        <v>200</v>
      </c>
      <c r="D527" s="356">
        <v>5</v>
      </c>
      <c r="E527" s="356">
        <v>195</v>
      </c>
      <c r="F527" s="317" t="s">
        <v>2968</v>
      </c>
      <c r="G527" s="317">
        <v>79263171503</v>
      </c>
      <c r="V527" s="152"/>
    </row>
    <row r="528" spans="2:22" ht="15">
      <c r="B528" s="316">
        <v>42963</v>
      </c>
      <c r="C528" s="356">
        <v>500</v>
      </c>
      <c r="D528" s="356">
        <v>12.5</v>
      </c>
      <c r="E528" s="356">
        <v>487.5</v>
      </c>
      <c r="F528" s="317" t="s">
        <v>2968</v>
      </c>
      <c r="G528" s="317">
        <v>79609685773</v>
      </c>
      <c r="V528" s="152"/>
    </row>
    <row r="529" spans="2:22" ht="15">
      <c r="B529" s="316">
        <v>42963</v>
      </c>
      <c r="C529" s="356">
        <v>500</v>
      </c>
      <c r="D529" s="356">
        <v>12.5</v>
      </c>
      <c r="E529" s="356">
        <v>487.5</v>
      </c>
      <c r="F529" s="317" t="s">
        <v>2968</v>
      </c>
      <c r="G529" s="317">
        <v>79036761976</v>
      </c>
      <c r="V529" s="152"/>
    </row>
    <row r="530" spans="2:22" ht="15">
      <c r="B530" s="316">
        <v>42963</v>
      </c>
      <c r="C530" s="356">
        <v>1000</v>
      </c>
      <c r="D530" s="356">
        <v>25</v>
      </c>
      <c r="E530" s="356">
        <v>975</v>
      </c>
      <c r="F530" s="317" t="s">
        <v>2952</v>
      </c>
      <c r="G530" s="317">
        <v>79117620244</v>
      </c>
      <c r="V530" s="152"/>
    </row>
    <row r="531" spans="2:22" ht="15">
      <c r="B531" s="316">
        <v>42963</v>
      </c>
      <c r="C531" s="356">
        <v>1000</v>
      </c>
      <c r="D531" s="356">
        <v>25</v>
      </c>
      <c r="E531" s="356">
        <v>975</v>
      </c>
      <c r="F531" s="317" t="s">
        <v>2949</v>
      </c>
      <c r="G531" s="317">
        <v>79153497457</v>
      </c>
      <c r="V531" s="152"/>
    </row>
    <row r="532" spans="2:22" ht="15">
      <c r="B532" s="316">
        <v>42963</v>
      </c>
      <c r="C532" s="356">
        <v>1500</v>
      </c>
      <c r="D532" s="356">
        <v>37.5</v>
      </c>
      <c r="E532" s="356">
        <v>1462.5</v>
      </c>
      <c r="F532" s="317" t="s">
        <v>2949</v>
      </c>
      <c r="G532" s="317">
        <v>79264381397</v>
      </c>
      <c r="V532" s="152"/>
    </row>
    <row r="533" spans="2:22" ht="15">
      <c r="B533" s="316">
        <v>42963</v>
      </c>
      <c r="C533" s="356">
        <v>1000</v>
      </c>
      <c r="D533" s="356">
        <v>25</v>
      </c>
      <c r="E533" s="356">
        <v>975</v>
      </c>
      <c r="F533" s="317" t="s">
        <v>2968</v>
      </c>
      <c r="G533" s="317">
        <v>79276044127</v>
      </c>
      <c r="V533" s="152"/>
    </row>
    <row r="534" spans="2:22" ht="15">
      <c r="B534" s="316">
        <v>42963</v>
      </c>
      <c r="C534" s="356">
        <v>1000</v>
      </c>
      <c r="D534" s="356">
        <v>25</v>
      </c>
      <c r="E534" s="356">
        <v>975</v>
      </c>
      <c r="F534" s="317" t="s">
        <v>2948</v>
      </c>
      <c r="G534" s="317">
        <v>79276044127</v>
      </c>
      <c r="V534" s="152"/>
    </row>
    <row r="535" spans="2:22" ht="15">
      <c r="B535" s="316">
        <v>42963</v>
      </c>
      <c r="C535" s="356">
        <v>3000</v>
      </c>
      <c r="D535" s="356">
        <v>75</v>
      </c>
      <c r="E535" s="356">
        <v>2925</v>
      </c>
      <c r="F535" s="317" t="s">
        <v>2968</v>
      </c>
      <c r="G535" s="317">
        <v>79683536570</v>
      </c>
      <c r="V535" s="152"/>
    </row>
    <row r="536" spans="2:22" ht="15">
      <c r="B536" s="316">
        <v>42963</v>
      </c>
      <c r="C536" s="356">
        <v>1000</v>
      </c>
      <c r="D536" s="356">
        <v>25</v>
      </c>
      <c r="E536" s="356">
        <v>975</v>
      </c>
      <c r="F536" s="317" t="s">
        <v>2968</v>
      </c>
      <c r="G536" s="317">
        <v>79255216003</v>
      </c>
      <c r="V536" s="152"/>
    </row>
    <row r="537" spans="2:22" ht="15">
      <c r="B537" s="316">
        <v>42963</v>
      </c>
      <c r="C537" s="356">
        <v>3000</v>
      </c>
      <c r="D537" s="356">
        <v>75</v>
      </c>
      <c r="E537" s="356">
        <v>2925</v>
      </c>
      <c r="F537" s="317" t="s">
        <v>2949</v>
      </c>
      <c r="G537" s="317">
        <v>79168325356</v>
      </c>
      <c r="V537" s="152"/>
    </row>
    <row r="538" spans="2:22" ht="15">
      <c r="B538" s="316">
        <v>42963</v>
      </c>
      <c r="C538" s="356">
        <v>200</v>
      </c>
      <c r="D538" s="356">
        <v>5</v>
      </c>
      <c r="E538" s="356">
        <v>195</v>
      </c>
      <c r="F538" s="317" t="s">
        <v>2969</v>
      </c>
      <c r="G538" s="317">
        <v>79175861087</v>
      </c>
      <c r="V538" s="152"/>
    </row>
    <row r="539" spans="2:22" ht="15">
      <c r="B539" s="316">
        <v>42963</v>
      </c>
      <c r="C539" s="356">
        <v>100</v>
      </c>
      <c r="D539" s="356">
        <v>2.5</v>
      </c>
      <c r="E539" s="356">
        <v>97.5</v>
      </c>
      <c r="F539" s="317" t="s">
        <v>2958</v>
      </c>
      <c r="G539" s="317">
        <v>79175861087</v>
      </c>
      <c r="V539" s="152"/>
    </row>
    <row r="540" spans="2:22" ht="15">
      <c r="B540" s="316">
        <v>42963</v>
      </c>
      <c r="C540" s="356">
        <v>1000</v>
      </c>
      <c r="D540" s="356">
        <v>25</v>
      </c>
      <c r="E540" s="356">
        <v>975</v>
      </c>
      <c r="F540" s="317" t="s">
        <v>2968</v>
      </c>
      <c r="G540" s="317">
        <v>79313117283</v>
      </c>
      <c r="V540" s="152"/>
    </row>
    <row r="541" spans="2:22" ht="15">
      <c r="B541" s="316">
        <v>42963</v>
      </c>
      <c r="C541" s="356">
        <v>3500</v>
      </c>
      <c r="D541" s="356">
        <v>87.5</v>
      </c>
      <c r="E541" s="356">
        <v>3412.5</v>
      </c>
      <c r="F541" s="317" t="s">
        <v>2949</v>
      </c>
      <c r="G541" s="317">
        <v>79163572317</v>
      </c>
      <c r="V541" s="152"/>
    </row>
    <row r="542" spans="2:22" ht="15">
      <c r="B542" s="316">
        <v>42963</v>
      </c>
      <c r="C542" s="356">
        <v>1000</v>
      </c>
      <c r="D542" s="356">
        <v>25</v>
      </c>
      <c r="E542" s="356">
        <v>975</v>
      </c>
      <c r="F542" s="317" t="s">
        <v>2949</v>
      </c>
      <c r="G542" s="317">
        <v>79684040411</v>
      </c>
      <c r="V542" s="152"/>
    </row>
    <row r="543" spans="2:22" ht="15">
      <c r="B543" s="316">
        <v>42963</v>
      </c>
      <c r="C543" s="356">
        <v>300</v>
      </c>
      <c r="D543" s="356">
        <v>7.5</v>
      </c>
      <c r="E543" s="356">
        <v>292.5</v>
      </c>
      <c r="F543" s="317" t="s">
        <v>2968</v>
      </c>
      <c r="G543" s="317">
        <v>79115442984</v>
      </c>
      <c r="V543" s="152"/>
    </row>
    <row r="544" spans="2:22" ht="15">
      <c r="B544" s="316">
        <v>42963</v>
      </c>
      <c r="C544" s="356">
        <v>1000</v>
      </c>
      <c r="D544" s="356">
        <v>25</v>
      </c>
      <c r="E544" s="356">
        <v>975</v>
      </c>
      <c r="F544" s="317" t="s">
        <v>2968</v>
      </c>
      <c r="G544" s="317">
        <v>79150367780</v>
      </c>
      <c r="V544" s="152"/>
    </row>
    <row r="545" spans="2:22" ht="15">
      <c r="B545" s="316">
        <v>42963</v>
      </c>
      <c r="C545" s="356">
        <v>150</v>
      </c>
      <c r="D545" s="356">
        <v>3.75</v>
      </c>
      <c r="E545" s="356">
        <v>146.25</v>
      </c>
      <c r="F545" s="317" t="s">
        <v>2960</v>
      </c>
      <c r="G545" s="317">
        <v>79250055297</v>
      </c>
      <c r="V545" s="152"/>
    </row>
    <row r="546" spans="2:22" ht="15">
      <c r="B546" s="316">
        <v>42963</v>
      </c>
      <c r="C546" s="356">
        <v>700</v>
      </c>
      <c r="D546" s="356">
        <v>17.5</v>
      </c>
      <c r="E546" s="356">
        <v>682.5</v>
      </c>
      <c r="F546" s="317" t="s">
        <v>2949</v>
      </c>
      <c r="G546" s="317">
        <v>79124954766</v>
      </c>
      <c r="V546" s="152"/>
    </row>
    <row r="547" spans="2:22" ht="15">
      <c r="B547" s="316">
        <v>42963</v>
      </c>
      <c r="C547" s="356">
        <v>1000</v>
      </c>
      <c r="D547" s="356">
        <v>25</v>
      </c>
      <c r="E547" s="356">
        <v>975</v>
      </c>
      <c r="F547" s="317" t="s">
        <v>2962</v>
      </c>
      <c r="G547" s="317">
        <v>79031604990</v>
      </c>
      <c r="V547" s="152"/>
    </row>
    <row r="548" spans="2:22" ht="15">
      <c r="B548" s="316">
        <v>42963</v>
      </c>
      <c r="C548" s="356">
        <v>25000</v>
      </c>
      <c r="D548" s="356">
        <v>625</v>
      </c>
      <c r="E548" s="356">
        <v>24375</v>
      </c>
      <c r="F548" s="317" t="s">
        <v>2949</v>
      </c>
      <c r="G548" s="317">
        <v>79299665444</v>
      </c>
      <c r="V548" s="152"/>
    </row>
    <row r="549" spans="2:22" ht="15">
      <c r="B549" s="316">
        <v>42963</v>
      </c>
      <c r="C549" s="356">
        <v>1000</v>
      </c>
      <c r="D549" s="356">
        <v>25</v>
      </c>
      <c r="E549" s="356">
        <v>975</v>
      </c>
      <c r="F549" s="317" t="s">
        <v>2968</v>
      </c>
      <c r="G549" s="317">
        <v>79647844692</v>
      </c>
      <c r="V549" s="152"/>
    </row>
    <row r="550" spans="2:22" ht="15">
      <c r="B550" s="316">
        <v>42963</v>
      </c>
      <c r="C550" s="356">
        <v>1000</v>
      </c>
      <c r="D550" s="356">
        <v>25</v>
      </c>
      <c r="E550" s="356">
        <v>975</v>
      </c>
      <c r="F550" s="317" t="s">
        <v>2964</v>
      </c>
      <c r="G550" s="317">
        <v>79647844692</v>
      </c>
      <c r="V550" s="152"/>
    </row>
    <row r="551" spans="2:22" ht="15">
      <c r="B551" s="316">
        <v>42963</v>
      </c>
      <c r="C551" s="356">
        <v>10000</v>
      </c>
      <c r="D551" s="356">
        <v>250</v>
      </c>
      <c r="E551" s="356">
        <v>9750</v>
      </c>
      <c r="F551" s="317" t="s">
        <v>2949</v>
      </c>
      <c r="G551" s="317">
        <v>79617750110</v>
      </c>
      <c r="V551" s="152"/>
    </row>
    <row r="552" spans="2:22" ht="15">
      <c r="B552" s="316">
        <v>42963</v>
      </c>
      <c r="C552" s="356">
        <v>2800</v>
      </c>
      <c r="D552" s="356">
        <v>70</v>
      </c>
      <c r="E552" s="356">
        <v>2730</v>
      </c>
      <c r="F552" s="317" t="s">
        <v>2949</v>
      </c>
      <c r="G552" s="317">
        <v>79118823908</v>
      </c>
      <c r="V552" s="152"/>
    </row>
    <row r="553" spans="2:22" ht="15">
      <c r="B553" s="316">
        <v>42963</v>
      </c>
      <c r="C553" s="356">
        <v>2000</v>
      </c>
      <c r="D553" s="356">
        <v>50</v>
      </c>
      <c r="E553" s="356">
        <v>1950</v>
      </c>
      <c r="F553" s="317" t="s">
        <v>2944</v>
      </c>
      <c r="G553" s="317">
        <v>79173616025</v>
      </c>
      <c r="V553" s="152"/>
    </row>
    <row r="554" spans="2:22" ht="15">
      <c r="B554" s="316">
        <v>42963</v>
      </c>
      <c r="C554" s="356">
        <v>800</v>
      </c>
      <c r="D554" s="356">
        <v>20</v>
      </c>
      <c r="E554" s="356">
        <v>780</v>
      </c>
      <c r="F554" s="317" t="s">
        <v>2949</v>
      </c>
      <c r="G554" s="317">
        <v>79527914182</v>
      </c>
      <c r="V554" s="152"/>
    </row>
    <row r="555" spans="2:22" ht="15">
      <c r="B555" s="316">
        <v>42964</v>
      </c>
      <c r="C555" s="356">
        <v>165</v>
      </c>
      <c r="D555" s="356">
        <v>4.13</v>
      </c>
      <c r="E555" s="356">
        <v>160.87</v>
      </c>
      <c r="F555" s="317" t="s">
        <v>2949</v>
      </c>
      <c r="G555" s="317">
        <v>79685716585</v>
      </c>
      <c r="V555" s="152"/>
    </row>
    <row r="556" spans="2:22" ht="15">
      <c r="B556" s="316">
        <v>42964</v>
      </c>
      <c r="C556" s="356">
        <v>800</v>
      </c>
      <c r="D556" s="356">
        <v>20</v>
      </c>
      <c r="E556" s="356">
        <v>780</v>
      </c>
      <c r="F556" s="317" t="s">
        <v>2944</v>
      </c>
      <c r="G556" s="317">
        <v>79998080887</v>
      </c>
      <c r="V556" s="152"/>
    </row>
    <row r="557" spans="2:22" ht="15">
      <c r="B557" s="316">
        <v>42964</v>
      </c>
      <c r="C557" s="356">
        <v>3000</v>
      </c>
      <c r="D557" s="356">
        <v>75</v>
      </c>
      <c r="E557" s="356">
        <v>2925</v>
      </c>
      <c r="F557" s="317" t="s">
        <v>2957</v>
      </c>
      <c r="G557" s="317">
        <v>79107822633</v>
      </c>
      <c r="V557" s="152"/>
    </row>
    <row r="558" spans="2:22" ht="15">
      <c r="B558" s="316">
        <v>42964</v>
      </c>
      <c r="C558" s="356">
        <v>5000</v>
      </c>
      <c r="D558" s="356">
        <v>125</v>
      </c>
      <c r="E558" s="356">
        <v>4875</v>
      </c>
      <c r="F558" s="317" t="s">
        <v>2964</v>
      </c>
      <c r="G558" s="317">
        <v>79009323583</v>
      </c>
      <c r="V558" s="152"/>
    </row>
    <row r="559" spans="2:22" ht="15">
      <c r="B559" s="316">
        <v>42964</v>
      </c>
      <c r="C559" s="356">
        <v>1000</v>
      </c>
      <c r="D559" s="356">
        <v>25</v>
      </c>
      <c r="E559" s="356">
        <v>975</v>
      </c>
      <c r="F559" s="317" t="s">
        <v>2969</v>
      </c>
      <c r="G559" s="317">
        <v>79819843123</v>
      </c>
      <c r="V559" s="152"/>
    </row>
    <row r="560" spans="2:22" ht="15">
      <c r="B560" s="316">
        <v>42964</v>
      </c>
      <c r="C560" s="356">
        <v>15000</v>
      </c>
      <c r="D560" s="356">
        <v>375</v>
      </c>
      <c r="E560" s="356">
        <v>14625</v>
      </c>
      <c r="F560" s="317" t="s">
        <v>2949</v>
      </c>
      <c r="G560" s="317">
        <v>79857717000</v>
      </c>
      <c r="V560" s="152"/>
    </row>
    <row r="561" spans="2:22" ht="15">
      <c r="B561" s="316">
        <v>42964</v>
      </c>
      <c r="C561" s="356">
        <v>1000</v>
      </c>
      <c r="D561" s="356">
        <v>25</v>
      </c>
      <c r="E561" s="356">
        <v>975</v>
      </c>
      <c r="F561" s="317" t="s">
        <v>2969</v>
      </c>
      <c r="G561" s="317">
        <v>79242433372</v>
      </c>
      <c r="V561" s="152"/>
    </row>
    <row r="562" spans="2:22" ht="15">
      <c r="B562" s="316">
        <v>42964</v>
      </c>
      <c r="C562" s="356">
        <v>100</v>
      </c>
      <c r="D562" s="356">
        <v>2.5</v>
      </c>
      <c r="E562" s="356">
        <v>97.5</v>
      </c>
      <c r="F562" s="317" t="s">
        <v>2949</v>
      </c>
      <c r="G562" s="317">
        <v>79803693918</v>
      </c>
      <c r="V562" s="152"/>
    </row>
    <row r="563" spans="2:22" ht="15">
      <c r="B563" s="316">
        <v>42964</v>
      </c>
      <c r="C563" s="356">
        <v>500</v>
      </c>
      <c r="D563" s="356">
        <v>12.5</v>
      </c>
      <c r="E563" s="356">
        <v>487.5</v>
      </c>
      <c r="F563" s="317" t="s">
        <v>2949</v>
      </c>
      <c r="G563" s="317">
        <v>79675649120</v>
      </c>
      <c r="V563" s="152"/>
    </row>
    <row r="564" spans="2:22" ht="15">
      <c r="B564" s="316">
        <v>42964</v>
      </c>
      <c r="C564" s="356">
        <v>1000</v>
      </c>
      <c r="D564" s="356">
        <v>25</v>
      </c>
      <c r="E564" s="356">
        <v>975</v>
      </c>
      <c r="F564" s="317" t="s">
        <v>2949</v>
      </c>
      <c r="G564" s="317">
        <v>79054763839</v>
      </c>
      <c r="V564" s="152"/>
    </row>
    <row r="565" spans="2:22" ht="15">
      <c r="B565" s="316">
        <v>42964</v>
      </c>
      <c r="C565" s="356">
        <v>500</v>
      </c>
      <c r="D565" s="356">
        <v>12.5</v>
      </c>
      <c r="E565" s="356">
        <v>487.5</v>
      </c>
      <c r="F565" s="317" t="s">
        <v>2969</v>
      </c>
      <c r="G565" s="317">
        <v>79263833999</v>
      </c>
      <c r="V565" s="152"/>
    </row>
    <row r="566" spans="2:22" ht="15">
      <c r="B566" s="316">
        <v>42964</v>
      </c>
      <c r="C566" s="356">
        <v>245</v>
      </c>
      <c r="D566" s="356">
        <v>6.13</v>
      </c>
      <c r="E566" s="356">
        <v>238.87</v>
      </c>
      <c r="F566" s="317" t="s">
        <v>2949</v>
      </c>
      <c r="G566" s="317">
        <v>79685716585</v>
      </c>
      <c r="V566" s="152"/>
    </row>
    <row r="567" spans="2:22" ht="15">
      <c r="B567" s="316">
        <v>42964</v>
      </c>
      <c r="C567" s="356">
        <v>1000</v>
      </c>
      <c r="D567" s="356">
        <v>25</v>
      </c>
      <c r="E567" s="356">
        <v>975</v>
      </c>
      <c r="F567" s="317" t="s">
        <v>2968</v>
      </c>
      <c r="G567" s="317">
        <v>79823596071</v>
      </c>
      <c r="V567" s="152"/>
    </row>
    <row r="568" spans="2:22" ht="15">
      <c r="B568" s="316">
        <v>42964</v>
      </c>
      <c r="C568" s="356">
        <v>300</v>
      </c>
      <c r="D568" s="356">
        <v>7.5</v>
      </c>
      <c r="E568" s="356">
        <v>292.5</v>
      </c>
      <c r="F568" s="317" t="s">
        <v>2968</v>
      </c>
      <c r="G568" s="317">
        <v>79802526580</v>
      </c>
      <c r="V568" s="152"/>
    </row>
    <row r="569" spans="2:22" ht="15">
      <c r="B569" s="316">
        <v>42964</v>
      </c>
      <c r="C569" s="356">
        <v>50</v>
      </c>
      <c r="D569" s="356">
        <v>1.25</v>
      </c>
      <c r="E569" s="356">
        <v>48.75</v>
      </c>
      <c r="F569" s="317" t="s">
        <v>2969</v>
      </c>
      <c r="G569" s="317">
        <v>79154228011</v>
      </c>
      <c r="V569" s="152"/>
    </row>
    <row r="570" spans="2:22" ht="15">
      <c r="B570" s="316">
        <v>42964</v>
      </c>
      <c r="C570" s="356">
        <v>50</v>
      </c>
      <c r="D570" s="356">
        <v>1.25</v>
      </c>
      <c r="E570" s="356">
        <v>48.75</v>
      </c>
      <c r="F570" s="317" t="s">
        <v>2959</v>
      </c>
      <c r="G570" s="317">
        <v>79154228011</v>
      </c>
      <c r="V570" s="152"/>
    </row>
    <row r="571" spans="2:22" ht="15">
      <c r="B571" s="316">
        <v>42964</v>
      </c>
      <c r="C571" s="356">
        <v>50</v>
      </c>
      <c r="D571" s="356">
        <v>1.25</v>
      </c>
      <c r="E571" s="356">
        <v>48.75</v>
      </c>
      <c r="F571" s="317" t="s">
        <v>2952</v>
      </c>
      <c r="G571" s="317">
        <v>79154228011</v>
      </c>
      <c r="V571" s="152"/>
    </row>
    <row r="572" spans="2:22" ht="15">
      <c r="B572" s="316">
        <v>42964</v>
      </c>
      <c r="C572" s="356">
        <v>50</v>
      </c>
      <c r="D572" s="356">
        <v>1.25</v>
      </c>
      <c r="E572" s="356">
        <v>48.75</v>
      </c>
      <c r="F572" s="317" t="s">
        <v>2960</v>
      </c>
      <c r="G572" s="317">
        <v>79154228011</v>
      </c>
      <c r="V572" s="152"/>
    </row>
    <row r="573" spans="2:22" ht="15">
      <c r="B573" s="316">
        <v>42964</v>
      </c>
      <c r="C573" s="356">
        <v>2000</v>
      </c>
      <c r="D573" s="356">
        <v>50</v>
      </c>
      <c r="E573" s="356">
        <v>1950</v>
      </c>
      <c r="F573" s="317" t="s">
        <v>2968</v>
      </c>
      <c r="G573" s="317">
        <v>79039997204</v>
      </c>
      <c r="V573" s="152"/>
    </row>
    <row r="574" spans="2:22" ht="15">
      <c r="B574" s="316">
        <v>42964</v>
      </c>
      <c r="C574" s="356">
        <v>4300</v>
      </c>
      <c r="D574" s="356">
        <v>107.5</v>
      </c>
      <c r="E574" s="356">
        <v>4192.5</v>
      </c>
      <c r="F574" s="317" t="s">
        <v>2969</v>
      </c>
      <c r="G574" s="317">
        <v>79151593047</v>
      </c>
      <c r="V574" s="152"/>
    </row>
    <row r="575" spans="2:22" ht="15">
      <c r="B575" s="316">
        <v>42964</v>
      </c>
      <c r="C575" s="356">
        <v>378</v>
      </c>
      <c r="D575" s="356">
        <v>9.4499999999999993</v>
      </c>
      <c r="E575" s="356">
        <v>368.55</v>
      </c>
      <c r="F575" s="317" t="s">
        <v>2968</v>
      </c>
      <c r="G575" s="317">
        <v>79852002631</v>
      </c>
      <c r="V575" s="152"/>
    </row>
    <row r="576" spans="2:22" ht="15">
      <c r="B576" s="316">
        <v>42964</v>
      </c>
      <c r="C576" s="356">
        <v>300</v>
      </c>
      <c r="D576" s="356">
        <v>7.5</v>
      </c>
      <c r="E576" s="356">
        <v>292.5</v>
      </c>
      <c r="F576" s="317" t="s">
        <v>2969</v>
      </c>
      <c r="G576" s="317">
        <v>79202571601</v>
      </c>
      <c r="V576" s="152"/>
    </row>
    <row r="577" spans="2:22" ht="15">
      <c r="B577" s="316">
        <v>42964</v>
      </c>
      <c r="C577" s="356">
        <v>1000</v>
      </c>
      <c r="D577" s="356">
        <v>25</v>
      </c>
      <c r="E577" s="356">
        <v>975</v>
      </c>
      <c r="F577" s="317" t="s">
        <v>2969</v>
      </c>
      <c r="G577" s="317">
        <v>79154862116</v>
      </c>
      <c r="V577" s="152"/>
    </row>
    <row r="578" spans="2:22" ht="15">
      <c r="B578" s="316">
        <v>42964</v>
      </c>
      <c r="C578" s="356">
        <v>1000</v>
      </c>
      <c r="D578" s="356">
        <v>25</v>
      </c>
      <c r="E578" s="356">
        <v>975</v>
      </c>
      <c r="F578" s="317" t="s">
        <v>2969</v>
      </c>
      <c r="G578" s="317">
        <v>79852310602</v>
      </c>
      <c r="V578" s="152"/>
    </row>
    <row r="579" spans="2:22" ht="15">
      <c r="B579" s="316">
        <v>42964</v>
      </c>
      <c r="C579" s="356">
        <v>1000</v>
      </c>
      <c r="D579" s="356">
        <v>25</v>
      </c>
      <c r="E579" s="356">
        <v>975</v>
      </c>
      <c r="F579" s="317" t="s">
        <v>2969</v>
      </c>
      <c r="G579" s="317">
        <v>79104076043</v>
      </c>
      <c r="V579" s="152"/>
    </row>
    <row r="580" spans="2:22" ht="15">
      <c r="B580" s="316">
        <v>42964</v>
      </c>
      <c r="C580" s="356">
        <v>1000</v>
      </c>
      <c r="D580" s="356">
        <v>25</v>
      </c>
      <c r="E580" s="356">
        <v>975</v>
      </c>
      <c r="F580" s="317" t="s">
        <v>2969</v>
      </c>
      <c r="G580" s="317">
        <v>79151356470</v>
      </c>
      <c r="V580" s="152"/>
    </row>
    <row r="581" spans="2:22" ht="15">
      <c r="B581" s="316">
        <v>42964</v>
      </c>
      <c r="C581" s="356">
        <v>200</v>
      </c>
      <c r="D581" s="356">
        <v>5</v>
      </c>
      <c r="E581" s="356">
        <v>195</v>
      </c>
      <c r="F581" s="317" t="s">
        <v>2949</v>
      </c>
      <c r="G581" s="317">
        <v>79279181313</v>
      </c>
      <c r="V581" s="152"/>
    </row>
    <row r="582" spans="2:22" ht="15">
      <c r="B582" s="316">
        <v>42964</v>
      </c>
      <c r="C582" s="356">
        <v>2000</v>
      </c>
      <c r="D582" s="356">
        <v>50</v>
      </c>
      <c r="E582" s="356">
        <v>1950</v>
      </c>
      <c r="F582" s="317" t="s">
        <v>2969</v>
      </c>
      <c r="G582" s="317">
        <v>79067895759</v>
      </c>
      <c r="V582" s="152"/>
    </row>
    <row r="583" spans="2:22" ht="15">
      <c r="B583" s="316">
        <v>42964</v>
      </c>
      <c r="C583" s="356">
        <v>1000</v>
      </c>
      <c r="D583" s="356">
        <v>25</v>
      </c>
      <c r="E583" s="356">
        <v>975</v>
      </c>
      <c r="F583" s="317" t="s">
        <v>2969</v>
      </c>
      <c r="G583" s="317">
        <v>79166889757</v>
      </c>
      <c r="V583" s="152"/>
    </row>
    <row r="584" spans="2:22" ht="15">
      <c r="B584" s="316">
        <v>42964</v>
      </c>
      <c r="C584" s="356">
        <v>500</v>
      </c>
      <c r="D584" s="356">
        <v>12.5</v>
      </c>
      <c r="E584" s="356">
        <v>487.5</v>
      </c>
      <c r="F584" s="317" t="s">
        <v>2959</v>
      </c>
      <c r="G584" s="317">
        <v>79819637560</v>
      </c>
      <c r="V584" s="152"/>
    </row>
    <row r="585" spans="2:22" ht="15">
      <c r="B585" s="316">
        <v>42964</v>
      </c>
      <c r="C585" s="356">
        <v>1000</v>
      </c>
      <c r="D585" s="356">
        <v>25</v>
      </c>
      <c r="E585" s="356">
        <v>975</v>
      </c>
      <c r="F585" s="317" t="s">
        <v>2969</v>
      </c>
      <c r="G585" s="317">
        <v>79262005611</v>
      </c>
      <c r="V585" s="152"/>
    </row>
    <row r="586" spans="2:22" ht="15">
      <c r="B586" s="316">
        <v>42964</v>
      </c>
      <c r="C586" s="356">
        <v>1750</v>
      </c>
      <c r="D586" s="356">
        <v>43.75</v>
      </c>
      <c r="E586" s="356">
        <v>1706.25</v>
      </c>
      <c r="F586" s="317" t="s">
        <v>2969</v>
      </c>
      <c r="G586" s="317">
        <v>79264381397</v>
      </c>
      <c r="V586" s="152"/>
    </row>
    <row r="587" spans="2:22" ht="15">
      <c r="B587" s="316">
        <v>42964</v>
      </c>
      <c r="C587" s="356">
        <v>10000</v>
      </c>
      <c r="D587" s="356">
        <v>250</v>
      </c>
      <c r="E587" s="356">
        <v>9750</v>
      </c>
      <c r="F587" s="317" t="s">
        <v>2969</v>
      </c>
      <c r="G587" s="317">
        <v>79166806414</v>
      </c>
      <c r="V587" s="152"/>
    </row>
    <row r="588" spans="2:22" ht="15">
      <c r="B588" s="316">
        <v>42964</v>
      </c>
      <c r="C588" s="356">
        <v>188</v>
      </c>
      <c r="D588" s="356">
        <v>4.7</v>
      </c>
      <c r="E588" s="356">
        <v>183.3</v>
      </c>
      <c r="F588" s="317" t="s">
        <v>2968</v>
      </c>
      <c r="G588" s="317">
        <v>79852002631</v>
      </c>
      <c r="V588" s="152"/>
    </row>
    <row r="589" spans="2:22" ht="15">
      <c r="B589" s="316">
        <v>42964</v>
      </c>
      <c r="C589" s="356">
        <v>790</v>
      </c>
      <c r="D589" s="356">
        <v>19.75</v>
      </c>
      <c r="E589" s="356">
        <v>770.25</v>
      </c>
      <c r="F589" s="317" t="s">
        <v>2944</v>
      </c>
      <c r="G589" s="317">
        <v>79263057857</v>
      </c>
      <c r="V589" s="152"/>
    </row>
    <row r="590" spans="2:22" ht="15">
      <c r="B590" s="316">
        <v>42964</v>
      </c>
      <c r="C590" s="356">
        <v>1850</v>
      </c>
      <c r="D590" s="356">
        <v>46.25</v>
      </c>
      <c r="E590" s="356">
        <v>1803.75</v>
      </c>
      <c r="F590" s="317" t="s">
        <v>2968</v>
      </c>
      <c r="G590" s="317">
        <v>79009344000</v>
      </c>
      <c r="V590" s="152"/>
    </row>
    <row r="591" spans="2:22" ht="15">
      <c r="B591" s="316">
        <v>42964</v>
      </c>
      <c r="C591" s="356">
        <v>188</v>
      </c>
      <c r="D591" s="356">
        <v>4.7</v>
      </c>
      <c r="E591" s="356">
        <v>183.3</v>
      </c>
      <c r="F591" s="317" t="s">
        <v>2968</v>
      </c>
      <c r="G591" s="317">
        <v>79852002631</v>
      </c>
      <c r="V591" s="152"/>
    </row>
    <row r="592" spans="2:22" ht="15">
      <c r="B592" s="316">
        <v>42964</v>
      </c>
      <c r="C592" s="356">
        <v>1</v>
      </c>
      <c r="D592" s="356">
        <v>0.03</v>
      </c>
      <c r="E592" s="356">
        <v>0.97</v>
      </c>
      <c r="F592" s="317" t="s">
        <v>2968</v>
      </c>
      <c r="G592" s="317">
        <v>79031569874</v>
      </c>
      <c r="V592" s="152"/>
    </row>
    <row r="593" spans="2:22" ht="15">
      <c r="B593" s="316">
        <v>42964</v>
      </c>
      <c r="C593" s="356">
        <v>2000</v>
      </c>
      <c r="D593" s="356">
        <v>50</v>
      </c>
      <c r="E593" s="356">
        <v>1950</v>
      </c>
      <c r="F593" s="317" t="s">
        <v>2964</v>
      </c>
      <c r="G593" s="317">
        <v>79038345763</v>
      </c>
      <c r="V593" s="152"/>
    </row>
    <row r="594" spans="2:22" ht="15">
      <c r="B594" s="316">
        <v>42964</v>
      </c>
      <c r="C594" s="356">
        <v>500</v>
      </c>
      <c r="D594" s="356">
        <v>12.5</v>
      </c>
      <c r="E594" s="356">
        <v>487.5</v>
      </c>
      <c r="F594" s="317" t="s">
        <v>2949</v>
      </c>
      <c r="G594" s="317">
        <v>79067918670</v>
      </c>
      <c r="V594" s="152"/>
    </row>
    <row r="595" spans="2:22" ht="15">
      <c r="B595" s="316">
        <v>42964</v>
      </c>
      <c r="C595" s="356">
        <v>500</v>
      </c>
      <c r="D595" s="356">
        <v>12.5</v>
      </c>
      <c r="E595" s="356">
        <v>487.5</v>
      </c>
      <c r="F595" s="317" t="s">
        <v>2949</v>
      </c>
      <c r="G595" s="317">
        <v>79375454333</v>
      </c>
      <c r="V595" s="152"/>
    </row>
    <row r="596" spans="2:22" ht="15">
      <c r="B596" s="316">
        <v>42965</v>
      </c>
      <c r="C596" s="356">
        <v>127</v>
      </c>
      <c r="D596" s="356">
        <v>3.18</v>
      </c>
      <c r="E596" s="356">
        <v>123.82</v>
      </c>
      <c r="F596" s="317" t="s">
        <v>2949</v>
      </c>
      <c r="G596" s="317">
        <v>79685716585</v>
      </c>
      <c r="V596" s="152"/>
    </row>
    <row r="597" spans="2:22" ht="15">
      <c r="B597" s="316">
        <v>42965</v>
      </c>
      <c r="C597" s="356">
        <v>100</v>
      </c>
      <c r="D597" s="356">
        <v>3.5</v>
      </c>
      <c r="E597" s="356">
        <v>96.5</v>
      </c>
      <c r="F597" s="317" t="s">
        <v>2968</v>
      </c>
      <c r="G597" s="317">
        <v>79881771950</v>
      </c>
      <c r="V597" s="152"/>
    </row>
    <row r="598" spans="2:22" ht="15">
      <c r="B598" s="316">
        <v>42965</v>
      </c>
      <c r="C598" s="356">
        <v>150</v>
      </c>
      <c r="D598" s="356">
        <v>5.25</v>
      </c>
      <c r="E598" s="356">
        <v>144.75</v>
      </c>
      <c r="F598" s="317" t="s">
        <v>2944</v>
      </c>
      <c r="G598" s="317">
        <v>79881771950</v>
      </c>
      <c r="V598" s="152"/>
    </row>
    <row r="599" spans="2:22" ht="15">
      <c r="B599" s="316">
        <v>42965</v>
      </c>
      <c r="C599" s="356">
        <v>100</v>
      </c>
      <c r="D599" s="356">
        <v>5.5</v>
      </c>
      <c r="E599" s="356">
        <v>94.5</v>
      </c>
      <c r="F599" s="317" t="s">
        <v>2968</v>
      </c>
      <c r="G599" s="317">
        <v>79606578586</v>
      </c>
      <c r="V599" s="152"/>
    </row>
    <row r="600" spans="2:22" ht="15">
      <c r="B600" s="316">
        <v>42965</v>
      </c>
      <c r="C600" s="356">
        <v>100</v>
      </c>
      <c r="D600" s="356">
        <v>5.5</v>
      </c>
      <c r="E600" s="356">
        <v>94.5</v>
      </c>
      <c r="F600" s="317" t="s">
        <v>2969</v>
      </c>
      <c r="G600" s="317">
        <v>79606578586</v>
      </c>
      <c r="V600" s="152"/>
    </row>
    <row r="601" spans="2:22" ht="15">
      <c r="B601" s="316">
        <v>42965</v>
      </c>
      <c r="C601" s="356">
        <v>100</v>
      </c>
      <c r="D601" s="356">
        <v>5.5</v>
      </c>
      <c r="E601" s="356">
        <v>94.5</v>
      </c>
      <c r="F601" s="317" t="s">
        <v>2952</v>
      </c>
      <c r="G601" s="317">
        <v>79606578586</v>
      </c>
      <c r="V601" s="152"/>
    </row>
    <row r="602" spans="2:22" ht="15">
      <c r="B602" s="316">
        <v>42965</v>
      </c>
      <c r="C602" s="356">
        <v>100</v>
      </c>
      <c r="D602" s="356">
        <v>5.5</v>
      </c>
      <c r="E602" s="356">
        <v>94.5</v>
      </c>
      <c r="F602" s="317" t="s">
        <v>2962</v>
      </c>
      <c r="G602" s="317">
        <v>79606578586</v>
      </c>
      <c r="V602" s="152"/>
    </row>
    <row r="603" spans="2:22" ht="15">
      <c r="B603" s="316">
        <v>42965</v>
      </c>
      <c r="C603" s="356">
        <v>100</v>
      </c>
      <c r="D603" s="356">
        <v>5.5</v>
      </c>
      <c r="E603" s="356">
        <v>94.5</v>
      </c>
      <c r="F603" s="317" t="s">
        <v>2944</v>
      </c>
      <c r="G603" s="317">
        <v>79606578586</v>
      </c>
      <c r="V603" s="152"/>
    </row>
    <row r="604" spans="2:22" ht="15">
      <c r="B604" s="316">
        <v>42965</v>
      </c>
      <c r="C604" s="356">
        <v>100</v>
      </c>
      <c r="D604" s="356">
        <v>5.5</v>
      </c>
      <c r="E604" s="356">
        <v>94.5</v>
      </c>
      <c r="F604" s="317" t="s">
        <v>2955</v>
      </c>
      <c r="G604" s="317">
        <v>79606578586</v>
      </c>
      <c r="V604" s="152"/>
    </row>
    <row r="605" spans="2:22" ht="15">
      <c r="B605" s="316">
        <v>42965</v>
      </c>
      <c r="C605" s="356">
        <v>100</v>
      </c>
      <c r="D605" s="356">
        <v>5.5</v>
      </c>
      <c r="E605" s="356">
        <v>94.5</v>
      </c>
      <c r="F605" s="317" t="s">
        <v>2956</v>
      </c>
      <c r="G605" s="317">
        <v>79606578586</v>
      </c>
      <c r="V605" s="152"/>
    </row>
    <row r="606" spans="2:22" ht="15">
      <c r="B606" s="316">
        <v>42965</v>
      </c>
      <c r="C606" s="356">
        <v>100</v>
      </c>
      <c r="D606" s="356">
        <v>5.5</v>
      </c>
      <c r="E606" s="356">
        <v>94.5</v>
      </c>
      <c r="F606" s="317" t="s">
        <v>2963</v>
      </c>
      <c r="G606" s="317">
        <v>79606578586</v>
      </c>
      <c r="V606" s="152"/>
    </row>
    <row r="607" spans="2:22" ht="15">
      <c r="B607" s="316">
        <v>42965</v>
      </c>
      <c r="C607" s="356">
        <v>100</v>
      </c>
      <c r="D607" s="356">
        <v>5.5</v>
      </c>
      <c r="E607" s="356">
        <v>94.5</v>
      </c>
      <c r="F607" s="317" t="s">
        <v>2964</v>
      </c>
      <c r="G607" s="317">
        <v>79606578586</v>
      </c>
      <c r="V607" s="152"/>
    </row>
    <row r="608" spans="2:22" ht="15">
      <c r="B608" s="316">
        <v>42965</v>
      </c>
      <c r="C608" s="356">
        <v>100</v>
      </c>
      <c r="D608" s="356">
        <v>5.5</v>
      </c>
      <c r="E608" s="356">
        <v>94.5</v>
      </c>
      <c r="F608" s="317" t="s">
        <v>2959</v>
      </c>
      <c r="G608" s="317">
        <v>79606578586</v>
      </c>
      <c r="V608" s="152"/>
    </row>
    <row r="609" spans="2:22" ht="15">
      <c r="B609" s="316">
        <v>42965</v>
      </c>
      <c r="C609" s="356">
        <v>100</v>
      </c>
      <c r="D609" s="356">
        <v>5.5</v>
      </c>
      <c r="E609" s="356">
        <v>94.5</v>
      </c>
      <c r="F609" s="317" t="s">
        <v>2965</v>
      </c>
      <c r="G609" s="317">
        <v>79606578586</v>
      </c>
      <c r="V609" s="152"/>
    </row>
    <row r="610" spans="2:22" ht="15">
      <c r="B610" s="316">
        <v>42965</v>
      </c>
      <c r="C610" s="356">
        <v>100</v>
      </c>
      <c r="D610" s="356">
        <v>5.5</v>
      </c>
      <c r="E610" s="356">
        <v>94.5</v>
      </c>
      <c r="F610" s="317" t="s">
        <v>2957</v>
      </c>
      <c r="G610" s="317">
        <v>79606578586</v>
      </c>
      <c r="V610" s="152"/>
    </row>
    <row r="611" spans="2:22" ht="15">
      <c r="B611" s="316">
        <v>42965</v>
      </c>
      <c r="C611" s="356">
        <v>100</v>
      </c>
      <c r="D611" s="356">
        <v>5.5</v>
      </c>
      <c r="E611" s="356">
        <v>94.5</v>
      </c>
      <c r="F611" s="317" t="s">
        <v>2961</v>
      </c>
      <c r="G611" s="317">
        <v>79606578586</v>
      </c>
      <c r="V611" s="152"/>
    </row>
    <row r="612" spans="2:22" ht="15">
      <c r="B612" s="316">
        <v>42965</v>
      </c>
      <c r="C612" s="356">
        <v>100</v>
      </c>
      <c r="D612" s="356">
        <v>5.5</v>
      </c>
      <c r="E612" s="356">
        <v>94.5</v>
      </c>
      <c r="F612" s="317" t="s">
        <v>2960</v>
      </c>
      <c r="G612" s="317">
        <v>79606578586</v>
      </c>
      <c r="V612" s="152"/>
    </row>
    <row r="613" spans="2:22" ht="15">
      <c r="B613" s="316">
        <v>42965</v>
      </c>
      <c r="C613" s="356">
        <v>100</v>
      </c>
      <c r="D613" s="356">
        <v>5.5</v>
      </c>
      <c r="E613" s="356">
        <v>94.5</v>
      </c>
      <c r="F613" s="317" t="s">
        <v>2966</v>
      </c>
      <c r="G613" s="317">
        <v>79606578586</v>
      </c>
      <c r="V613" s="152"/>
    </row>
    <row r="614" spans="2:22" ht="15">
      <c r="B614" s="316">
        <v>42965</v>
      </c>
      <c r="C614" s="356">
        <v>100</v>
      </c>
      <c r="D614" s="356">
        <v>5.5</v>
      </c>
      <c r="E614" s="356">
        <v>94.5</v>
      </c>
      <c r="F614" s="317" t="s">
        <v>2958</v>
      </c>
      <c r="G614" s="317">
        <v>79606578586</v>
      </c>
      <c r="V614" s="152"/>
    </row>
    <row r="615" spans="2:22" ht="15">
      <c r="B615" s="316">
        <v>42965</v>
      </c>
      <c r="C615" s="356">
        <v>100</v>
      </c>
      <c r="D615" s="356">
        <v>5.5</v>
      </c>
      <c r="E615" s="356">
        <v>94.5</v>
      </c>
      <c r="F615" s="317" t="s">
        <v>2953</v>
      </c>
      <c r="G615" s="317">
        <v>79606578586</v>
      </c>
      <c r="V615" s="152"/>
    </row>
    <row r="616" spans="2:22" ht="15">
      <c r="B616" s="316">
        <v>42965</v>
      </c>
      <c r="C616" s="356">
        <v>100</v>
      </c>
      <c r="D616" s="356">
        <v>5.5</v>
      </c>
      <c r="E616" s="356">
        <v>94.5</v>
      </c>
      <c r="F616" s="317" t="s">
        <v>2946</v>
      </c>
      <c r="G616" s="317">
        <v>79606578586</v>
      </c>
      <c r="V616" s="152"/>
    </row>
    <row r="617" spans="2:22" ht="15">
      <c r="B617" s="316">
        <v>42965</v>
      </c>
      <c r="C617" s="356">
        <v>100</v>
      </c>
      <c r="D617" s="356">
        <v>5.5</v>
      </c>
      <c r="E617" s="356">
        <v>94.5</v>
      </c>
      <c r="F617" s="317" t="s">
        <v>2967</v>
      </c>
      <c r="G617" s="317">
        <v>79606578586</v>
      </c>
      <c r="V617" s="152"/>
    </row>
    <row r="618" spans="2:22" ht="15">
      <c r="B618" s="316">
        <v>42965</v>
      </c>
      <c r="C618" s="356">
        <v>100</v>
      </c>
      <c r="D618" s="356">
        <v>5.5</v>
      </c>
      <c r="E618" s="356">
        <v>94.5</v>
      </c>
      <c r="F618" s="317" t="s">
        <v>2948</v>
      </c>
      <c r="G618" s="317">
        <v>79606578586</v>
      </c>
      <c r="V618" s="152"/>
    </row>
    <row r="619" spans="2:22" ht="15">
      <c r="B619" s="316">
        <v>42965</v>
      </c>
      <c r="C619" s="356">
        <v>300</v>
      </c>
      <c r="D619" s="356">
        <v>10.5</v>
      </c>
      <c r="E619" s="356">
        <v>289.5</v>
      </c>
      <c r="F619" s="317" t="s">
        <v>2968</v>
      </c>
      <c r="G619" s="317">
        <v>79788982038</v>
      </c>
      <c r="V619" s="152"/>
    </row>
    <row r="620" spans="2:22" ht="15">
      <c r="B620" s="316">
        <v>42965</v>
      </c>
      <c r="C620" s="356">
        <v>100</v>
      </c>
      <c r="D620" s="356">
        <v>2.5</v>
      </c>
      <c r="E620" s="356">
        <v>97.5</v>
      </c>
      <c r="F620" s="317" t="s">
        <v>2948</v>
      </c>
      <c r="G620" s="317">
        <v>79065069302</v>
      </c>
      <c r="V620" s="152"/>
    </row>
    <row r="621" spans="2:22" ht="15">
      <c r="B621" s="316">
        <v>42965</v>
      </c>
      <c r="C621" s="356">
        <v>100</v>
      </c>
      <c r="D621" s="356">
        <v>2.5</v>
      </c>
      <c r="E621" s="356">
        <v>97.5</v>
      </c>
      <c r="F621" s="317" t="s">
        <v>2955</v>
      </c>
      <c r="G621" s="317">
        <v>79065069302</v>
      </c>
      <c r="V621" s="152"/>
    </row>
    <row r="622" spans="2:22" ht="15">
      <c r="B622" s="316">
        <v>42965</v>
      </c>
      <c r="C622" s="356">
        <v>3000</v>
      </c>
      <c r="D622" s="356">
        <v>75</v>
      </c>
      <c r="E622" s="356">
        <v>2925</v>
      </c>
      <c r="F622" s="317" t="s">
        <v>2949</v>
      </c>
      <c r="G622" s="317">
        <v>79035355920</v>
      </c>
      <c r="V622" s="152"/>
    </row>
    <row r="623" spans="2:22" ht="15">
      <c r="B623" s="316">
        <v>42965</v>
      </c>
      <c r="C623" s="356">
        <v>500</v>
      </c>
      <c r="D623" s="356">
        <v>12.5</v>
      </c>
      <c r="E623" s="356">
        <v>487.5</v>
      </c>
      <c r="F623" s="317" t="s">
        <v>2969</v>
      </c>
      <c r="G623" s="317">
        <v>79648481229</v>
      </c>
      <c r="V623" s="152"/>
    </row>
    <row r="624" spans="2:22" ht="15">
      <c r="B624" s="316">
        <v>42965</v>
      </c>
      <c r="C624" s="356">
        <v>3400</v>
      </c>
      <c r="D624" s="356">
        <v>85</v>
      </c>
      <c r="E624" s="356">
        <v>3315</v>
      </c>
      <c r="F624" s="317" t="s">
        <v>2949</v>
      </c>
      <c r="G624" s="317">
        <v>79095995353</v>
      </c>
      <c r="V624" s="152"/>
    </row>
    <row r="625" spans="2:22" ht="15">
      <c r="B625" s="316">
        <v>42965</v>
      </c>
      <c r="C625" s="356">
        <v>1000</v>
      </c>
      <c r="D625" s="356">
        <v>25</v>
      </c>
      <c r="E625" s="356">
        <v>975</v>
      </c>
      <c r="F625" s="317" t="s">
        <v>2969</v>
      </c>
      <c r="G625" s="317">
        <v>79262946520</v>
      </c>
      <c r="V625" s="152"/>
    </row>
    <row r="626" spans="2:22" ht="15">
      <c r="B626" s="316">
        <v>42965</v>
      </c>
      <c r="C626" s="356">
        <v>10000</v>
      </c>
      <c r="D626" s="356">
        <v>250</v>
      </c>
      <c r="E626" s="356">
        <v>9750</v>
      </c>
      <c r="F626" s="317" t="s">
        <v>2949</v>
      </c>
      <c r="G626" s="317">
        <v>79859281471</v>
      </c>
      <c r="V626" s="152"/>
    </row>
    <row r="627" spans="2:22" ht="15">
      <c r="B627" s="316">
        <v>42965</v>
      </c>
      <c r="C627" s="356">
        <v>1000</v>
      </c>
      <c r="D627" s="356">
        <v>25</v>
      </c>
      <c r="E627" s="356">
        <v>975</v>
      </c>
      <c r="F627" s="317" t="s">
        <v>2944</v>
      </c>
      <c r="G627" s="317">
        <v>79033071824</v>
      </c>
      <c r="V627" s="152"/>
    </row>
    <row r="628" spans="2:22" ht="15">
      <c r="B628" s="316">
        <v>42965</v>
      </c>
      <c r="C628" s="356">
        <v>100</v>
      </c>
      <c r="D628" s="356">
        <v>2.5</v>
      </c>
      <c r="E628" s="356">
        <v>97.5</v>
      </c>
      <c r="F628" s="317" t="s">
        <v>2960</v>
      </c>
      <c r="G628" s="317">
        <v>79101602977</v>
      </c>
      <c r="V628" s="152"/>
    </row>
    <row r="629" spans="2:22" ht="15">
      <c r="B629" s="316">
        <v>42965</v>
      </c>
      <c r="C629" s="356">
        <v>1000</v>
      </c>
      <c r="D629" s="356">
        <v>25</v>
      </c>
      <c r="E629" s="356">
        <v>975</v>
      </c>
      <c r="F629" s="317" t="s">
        <v>2969</v>
      </c>
      <c r="G629" s="317">
        <v>79688940908</v>
      </c>
      <c r="V629" s="152"/>
    </row>
    <row r="630" spans="2:22" ht="15">
      <c r="B630" s="316">
        <v>42965</v>
      </c>
      <c r="C630" s="356">
        <v>2500</v>
      </c>
      <c r="D630" s="356">
        <v>62.5</v>
      </c>
      <c r="E630" s="356">
        <v>2437.5</v>
      </c>
      <c r="F630" s="317" t="s">
        <v>2969</v>
      </c>
      <c r="G630" s="317">
        <v>79184071416</v>
      </c>
      <c r="V630" s="152"/>
    </row>
    <row r="631" spans="2:22" ht="15">
      <c r="B631" s="316">
        <v>42965</v>
      </c>
      <c r="C631" s="356">
        <v>600</v>
      </c>
      <c r="D631" s="356">
        <v>15</v>
      </c>
      <c r="E631" s="356">
        <v>585</v>
      </c>
      <c r="F631" s="317" t="s">
        <v>2949</v>
      </c>
      <c r="G631" s="317">
        <v>79163663209</v>
      </c>
      <c r="V631" s="152"/>
    </row>
    <row r="632" spans="2:22" ht="15">
      <c r="B632" s="316">
        <v>42965</v>
      </c>
      <c r="C632" s="356">
        <v>1000</v>
      </c>
      <c r="D632" s="356">
        <v>25</v>
      </c>
      <c r="E632" s="356">
        <v>975</v>
      </c>
      <c r="F632" s="317" t="s">
        <v>2949</v>
      </c>
      <c r="G632" s="317">
        <v>79096974466</v>
      </c>
      <c r="V632" s="152"/>
    </row>
    <row r="633" spans="2:22" ht="15">
      <c r="B633" s="316">
        <v>42965</v>
      </c>
      <c r="C633" s="356">
        <v>1000</v>
      </c>
      <c r="D633" s="356">
        <v>25</v>
      </c>
      <c r="E633" s="356">
        <v>975</v>
      </c>
      <c r="F633" s="317" t="s">
        <v>2949</v>
      </c>
      <c r="G633" s="317">
        <v>79036875826</v>
      </c>
      <c r="V633" s="152"/>
    </row>
    <row r="634" spans="2:22" ht="15">
      <c r="B634" s="316">
        <v>42965</v>
      </c>
      <c r="C634" s="356">
        <v>300</v>
      </c>
      <c r="D634" s="356">
        <v>7.5</v>
      </c>
      <c r="E634" s="356">
        <v>292.5</v>
      </c>
      <c r="F634" s="317" t="s">
        <v>2969</v>
      </c>
      <c r="G634" s="317">
        <v>79250055297</v>
      </c>
      <c r="V634" s="152"/>
    </row>
    <row r="635" spans="2:22" ht="15">
      <c r="B635" s="316">
        <v>42965</v>
      </c>
      <c r="C635" s="356">
        <v>2500</v>
      </c>
      <c r="D635" s="356">
        <v>62.5</v>
      </c>
      <c r="E635" s="356">
        <v>2437.5</v>
      </c>
      <c r="F635" s="317" t="s">
        <v>2949</v>
      </c>
      <c r="G635" s="317">
        <v>79206383572</v>
      </c>
      <c r="V635" s="152"/>
    </row>
    <row r="636" spans="2:22" ht="15">
      <c r="B636" s="316">
        <v>42965</v>
      </c>
      <c r="C636" s="356">
        <v>10000</v>
      </c>
      <c r="D636" s="356">
        <v>250</v>
      </c>
      <c r="E636" s="356">
        <v>9750</v>
      </c>
      <c r="F636" s="317" t="s">
        <v>2961</v>
      </c>
      <c r="G636" s="317">
        <v>79859283737</v>
      </c>
      <c r="V636" s="152"/>
    </row>
    <row r="637" spans="2:22" ht="15">
      <c r="B637" s="316">
        <v>42965</v>
      </c>
      <c r="C637" s="356">
        <v>500</v>
      </c>
      <c r="D637" s="356">
        <v>12.5</v>
      </c>
      <c r="E637" s="356">
        <v>487.5</v>
      </c>
      <c r="F637" s="317" t="s">
        <v>2949</v>
      </c>
      <c r="G637" s="317">
        <v>79030624457</v>
      </c>
      <c r="V637" s="152"/>
    </row>
    <row r="638" spans="2:22" ht="15">
      <c r="B638" s="316">
        <v>42965</v>
      </c>
      <c r="C638" s="356">
        <v>200</v>
      </c>
      <c r="D638" s="356">
        <v>5</v>
      </c>
      <c r="E638" s="356">
        <v>195</v>
      </c>
      <c r="F638" s="317" t="s">
        <v>2949</v>
      </c>
      <c r="G638" s="317">
        <v>79089484399</v>
      </c>
      <c r="V638" s="152"/>
    </row>
    <row r="639" spans="2:22" ht="15">
      <c r="B639" s="316">
        <v>42965</v>
      </c>
      <c r="C639" s="356">
        <v>200</v>
      </c>
      <c r="D639" s="356">
        <v>5</v>
      </c>
      <c r="E639" s="356">
        <v>195</v>
      </c>
      <c r="F639" s="317" t="s">
        <v>2968</v>
      </c>
      <c r="G639" s="317">
        <v>79780917765</v>
      </c>
      <c r="V639" s="152"/>
    </row>
    <row r="640" spans="2:22" ht="15">
      <c r="B640" s="316">
        <v>42965</v>
      </c>
      <c r="C640" s="356">
        <v>200</v>
      </c>
      <c r="D640" s="356">
        <v>5</v>
      </c>
      <c r="E640" s="356">
        <v>195</v>
      </c>
      <c r="F640" s="317" t="s">
        <v>2944</v>
      </c>
      <c r="G640" s="317">
        <v>79803435639</v>
      </c>
      <c r="V640" s="152"/>
    </row>
    <row r="641" spans="2:22" ht="15">
      <c r="B641" s="316">
        <v>42965</v>
      </c>
      <c r="C641" s="356">
        <v>300</v>
      </c>
      <c r="D641" s="356">
        <v>7.5</v>
      </c>
      <c r="E641" s="356">
        <v>292.5</v>
      </c>
      <c r="F641" s="317" t="s">
        <v>2968</v>
      </c>
      <c r="G641" s="317">
        <v>79531782873</v>
      </c>
      <c r="V641" s="152"/>
    </row>
    <row r="642" spans="2:22" ht="15">
      <c r="B642" s="316">
        <v>42965</v>
      </c>
      <c r="C642" s="356">
        <v>700</v>
      </c>
      <c r="D642" s="356">
        <v>17.5</v>
      </c>
      <c r="E642" s="356">
        <v>682.5</v>
      </c>
      <c r="F642" s="317" t="s">
        <v>2962</v>
      </c>
      <c r="G642" s="317">
        <v>79508380826</v>
      </c>
      <c r="V642" s="152"/>
    </row>
    <row r="643" spans="2:22" ht="15">
      <c r="B643" s="316">
        <v>42965</v>
      </c>
      <c r="C643" s="356">
        <v>1000</v>
      </c>
      <c r="D643" s="356">
        <v>25</v>
      </c>
      <c r="E643" s="356">
        <v>975</v>
      </c>
      <c r="F643" s="317" t="s">
        <v>2949</v>
      </c>
      <c r="G643" s="317">
        <v>79282794914</v>
      </c>
      <c r="V643" s="152"/>
    </row>
    <row r="644" spans="2:22" ht="15">
      <c r="B644" s="316">
        <v>42965</v>
      </c>
      <c r="C644" s="356">
        <v>600</v>
      </c>
      <c r="D644" s="356">
        <v>15</v>
      </c>
      <c r="E644" s="356">
        <v>585</v>
      </c>
      <c r="F644" s="317" t="s">
        <v>2949</v>
      </c>
      <c r="G644" s="317">
        <v>79131539085</v>
      </c>
      <c r="V644" s="152"/>
    </row>
    <row r="645" spans="2:22" ht="15">
      <c r="B645" s="316">
        <v>42966</v>
      </c>
      <c r="C645" s="356">
        <v>145</v>
      </c>
      <c r="D645" s="356">
        <v>3.63</v>
      </c>
      <c r="E645" s="356">
        <v>141.37</v>
      </c>
      <c r="F645" s="317" t="s">
        <v>2949</v>
      </c>
      <c r="G645" s="317">
        <v>79685716585</v>
      </c>
      <c r="V645" s="152"/>
    </row>
    <row r="646" spans="2:22" ht="15">
      <c r="B646" s="316">
        <v>42966</v>
      </c>
      <c r="C646" s="356">
        <v>920</v>
      </c>
      <c r="D646" s="356">
        <v>23</v>
      </c>
      <c r="E646" s="356">
        <v>897</v>
      </c>
      <c r="F646" s="317" t="s">
        <v>2952</v>
      </c>
      <c r="G646" s="317">
        <v>79196513089</v>
      </c>
      <c r="V646" s="152"/>
    </row>
    <row r="647" spans="2:22" ht="15">
      <c r="B647" s="316">
        <v>42966</v>
      </c>
      <c r="C647" s="356">
        <v>1350</v>
      </c>
      <c r="D647" s="356">
        <v>33.75</v>
      </c>
      <c r="E647" s="356">
        <v>1316.25</v>
      </c>
      <c r="F647" s="317" t="s">
        <v>2944</v>
      </c>
      <c r="G647" s="317">
        <v>79250444500</v>
      </c>
      <c r="V647" s="152"/>
    </row>
    <row r="648" spans="2:22" ht="15">
      <c r="B648" s="316">
        <v>42966</v>
      </c>
      <c r="C648" s="356">
        <v>600</v>
      </c>
      <c r="D648" s="356">
        <v>15</v>
      </c>
      <c r="E648" s="356">
        <v>585</v>
      </c>
      <c r="F648" s="317" t="s">
        <v>2960</v>
      </c>
      <c r="G648" s="317">
        <v>79108166807</v>
      </c>
      <c r="V648" s="152"/>
    </row>
    <row r="649" spans="2:22" ht="15">
      <c r="B649" s="316">
        <v>42966</v>
      </c>
      <c r="C649" s="356">
        <v>100</v>
      </c>
      <c r="D649" s="356">
        <v>2.5</v>
      </c>
      <c r="E649" s="356">
        <v>97.5</v>
      </c>
      <c r="F649" s="317" t="s">
        <v>2949</v>
      </c>
      <c r="G649" s="317">
        <v>79096932018</v>
      </c>
      <c r="V649" s="152"/>
    </row>
    <row r="650" spans="2:22" ht="15">
      <c r="B650" s="316">
        <v>42966</v>
      </c>
      <c r="C650" s="356">
        <v>50</v>
      </c>
      <c r="D650" s="356">
        <v>1.25</v>
      </c>
      <c r="E650" s="356">
        <v>48.75</v>
      </c>
      <c r="F650" s="317" t="s">
        <v>2949</v>
      </c>
      <c r="G650" s="317">
        <v>79501036517</v>
      </c>
      <c r="V650" s="152"/>
    </row>
    <row r="651" spans="2:22" ht="15">
      <c r="B651" s="316">
        <v>42966</v>
      </c>
      <c r="C651" s="356">
        <v>300</v>
      </c>
      <c r="D651" s="356">
        <v>7.5</v>
      </c>
      <c r="E651" s="356">
        <v>292.5</v>
      </c>
      <c r="F651" s="317" t="s">
        <v>2968</v>
      </c>
      <c r="G651" s="317">
        <v>79132835305</v>
      </c>
      <c r="V651" s="152"/>
    </row>
    <row r="652" spans="2:22" ht="15">
      <c r="B652" s="316">
        <v>42966</v>
      </c>
      <c r="C652" s="356">
        <v>1000</v>
      </c>
      <c r="D652" s="356">
        <v>25</v>
      </c>
      <c r="E652" s="356">
        <v>975</v>
      </c>
      <c r="F652" s="317" t="s">
        <v>2969</v>
      </c>
      <c r="G652" s="317">
        <v>79151368214</v>
      </c>
      <c r="V652" s="152"/>
    </row>
    <row r="653" spans="2:22" ht="15">
      <c r="B653" s="316">
        <v>42966</v>
      </c>
      <c r="C653" s="356">
        <v>4500</v>
      </c>
      <c r="D653" s="356">
        <v>112.5</v>
      </c>
      <c r="E653" s="356">
        <v>4387.5</v>
      </c>
      <c r="F653" s="317" t="s">
        <v>2944</v>
      </c>
      <c r="G653" s="317">
        <v>79122422689</v>
      </c>
      <c r="V653" s="152"/>
    </row>
    <row r="654" spans="2:22" ht="15">
      <c r="B654" s="316">
        <v>42966</v>
      </c>
      <c r="C654" s="356">
        <v>200</v>
      </c>
      <c r="D654" s="356">
        <v>5</v>
      </c>
      <c r="E654" s="356">
        <v>195</v>
      </c>
      <c r="F654" s="317" t="s">
        <v>2949</v>
      </c>
      <c r="G654" s="317">
        <v>79279181313</v>
      </c>
      <c r="V654" s="152"/>
    </row>
    <row r="655" spans="2:22" ht="15">
      <c r="B655" s="316">
        <v>42966</v>
      </c>
      <c r="C655" s="356">
        <v>5000</v>
      </c>
      <c r="D655" s="356">
        <v>125</v>
      </c>
      <c r="E655" s="356">
        <v>4875</v>
      </c>
      <c r="F655" s="317" t="s">
        <v>2969</v>
      </c>
      <c r="G655" s="317">
        <v>79031193525</v>
      </c>
      <c r="V655" s="152"/>
    </row>
    <row r="656" spans="2:22" ht="15">
      <c r="B656" s="316">
        <v>42966</v>
      </c>
      <c r="C656" s="356">
        <v>240</v>
      </c>
      <c r="D656" s="356">
        <v>6</v>
      </c>
      <c r="E656" s="356">
        <v>234</v>
      </c>
      <c r="F656" s="317" t="s">
        <v>2949</v>
      </c>
      <c r="G656" s="317">
        <v>79160301229</v>
      </c>
      <c r="V656" s="152"/>
    </row>
    <row r="657" spans="2:22" ht="15">
      <c r="B657" s="316">
        <v>42966</v>
      </c>
      <c r="C657" s="356">
        <v>1000</v>
      </c>
      <c r="D657" s="356">
        <v>25</v>
      </c>
      <c r="E657" s="356">
        <v>975</v>
      </c>
      <c r="F657" s="317" t="s">
        <v>2949</v>
      </c>
      <c r="G657" s="317">
        <v>79165619872</v>
      </c>
      <c r="V657" s="152"/>
    </row>
    <row r="658" spans="2:22" ht="15">
      <c r="B658" s="316">
        <v>42966</v>
      </c>
      <c r="C658" s="356">
        <v>500</v>
      </c>
      <c r="D658" s="356">
        <v>12.5</v>
      </c>
      <c r="E658" s="356">
        <v>487.5</v>
      </c>
      <c r="F658" s="317" t="s">
        <v>2944</v>
      </c>
      <c r="G658" s="317">
        <v>79214155787</v>
      </c>
      <c r="V658" s="152"/>
    </row>
    <row r="659" spans="2:22" ht="15">
      <c r="B659" s="316">
        <v>42966</v>
      </c>
      <c r="C659" s="356">
        <v>2600</v>
      </c>
      <c r="D659" s="356">
        <v>65</v>
      </c>
      <c r="E659" s="356">
        <v>2535</v>
      </c>
      <c r="F659" s="317" t="s">
        <v>2949</v>
      </c>
      <c r="G659" s="317">
        <v>79104430394</v>
      </c>
      <c r="V659" s="152"/>
    </row>
    <row r="660" spans="2:22" ht="15">
      <c r="B660" s="316">
        <v>42966</v>
      </c>
      <c r="C660" s="356">
        <v>300</v>
      </c>
      <c r="D660" s="356">
        <v>7.5</v>
      </c>
      <c r="E660" s="356">
        <v>292.5</v>
      </c>
      <c r="F660" s="317" t="s">
        <v>2969</v>
      </c>
      <c r="G660" s="317">
        <v>79214155787</v>
      </c>
      <c r="V660" s="152"/>
    </row>
    <row r="661" spans="2:22" ht="15">
      <c r="B661" s="316">
        <v>42966</v>
      </c>
      <c r="C661" s="356">
        <v>1000</v>
      </c>
      <c r="D661" s="356">
        <v>25</v>
      </c>
      <c r="E661" s="356">
        <v>975</v>
      </c>
      <c r="F661" s="317" t="s">
        <v>2969</v>
      </c>
      <c r="G661" s="317">
        <v>79166425333</v>
      </c>
      <c r="V661" s="152"/>
    </row>
    <row r="662" spans="2:22" ht="15">
      <c r="B662" s="316">
        <v>42966</v>
      </c>
      <c r="C662" s="356">
        <v>200</v>
      </c>
      <c r="D662" s="356">
        <v>5</v>
      </c>
      <c r="E662" s="356">
        <v>195</v>
      </c>
      <c r="F662" s="317" t="s">
        <v>2949</v>
      </c>
      <c r="G662" s="317">
        <v>79190560951</v>
      </c>
      <c r="V662" s="152"/>
    </row>
    <row r="663" spans="2:22" ht="15">
      <c r="B663" s="316">
        <v>42966</v>
      </c>
      <c r="C663" s="356">
        <v>200</v>
      </c>
      <c r="D663" s="356">
        <v>5</v>
      </c>
      <c r="E663" s="356">
        <v>195</v>
      </c>
      <c r="F663" s="317" t="s">
        <v>2969</v>
      </c>
      <c r="G663" s="317">
        <v>79897607717</v>
      </c>
      <c r="V663" s="152"/>
    </row>
    <row r="664" spans="2:22" ht="15">
      <c r="B664" s="316">
        <v>42966</v>
      </c>
      <c r="C664" s="356">
        <v>300</v>
      </c>
      <c r="D664" s="356">
        <v>7.5</v>
      </c>
      <c r="E664" s="356">
        <v>292.5</v>
      </c>
      <c r="F664" s="317" t="s">
        <v>2969</v>
      </c>
      <c r="G664" s="317">
        <v>79650229922</v>
      </c>
      <c r="V664" s="152"/>
    </row>
    <row r="665" spans="2:22" ht="15">
      <c r="B665" s="316">
        <v>42966</v>
      </c>
      <c r="C665" s="356">
        <v>200</v>
      </c>
      <c r="D665" s="356">
        <v>5</v>
      </c>
      <c r="E665" s="356">
        <v>195</v>
      </c>
      <c r="F665" s="317" t="s">
        <v>2962</v>
      </c>
      <c r="G665" s="317">
        <v>79650229922</v>
      </c>
      <c r="V665" s="152"/>
    </row>
    <row r="666" spans="2:22" ht="15">
      <c r="B666" s="316">
        <v>42966</v>
      </c>
      <c r="C666" s="356">
        <v>3000</v>
      </c>
      <c r="D666" s="356">
        <v>75</v>
      </c>
      <c r="E666" s="356">
        <v>2925</v>
      </c>
      <c r="F666" s="317" t="s">
        <v>2949</v>
      </c>
      <c r="G666" s="317">
        <v>79687673478</v>
      </c>
      <c r="V666" s="152"/>
    </row>
    <row r="667" spans="2:22" ht="15">
      <c r="B667" s="316">
        <v>42966</v>
      </c>
      <c r="C667" s="356">
        <v>50</v>
      </c>
      <c r="D667" s="356">
        <v>1.25</v>
      </c>
      <c r="E667" s="356">
        <v>48.75</v>
      </c>
      <c r="F667" s="317" t="s">
        <v>2949</v>
      </c>
      <c r="G667" s="317">
        <v>79164328269</v>
      </c>
      <c r="V667" s="152"/>
    </row>
    <row r="668" spans="2:22" ht="15">
      <c r="B668" s="316">
        <v>42966</v>
      </c>
      <c r="C668" s="356">
        <v>1000</v>
      </c>
      <c r="D668" s="356">
        <v>25</v>
      </c>
      <c r="E668" s="356">
        <v>975</v>
      </c>
      <c r="F668" s="317" t="s">
        <v>2960</v>
      </c>
      <c r="G668" s="317">
        <v>79534294402</v>
      </c>
      <c r="V668" s="152"/>
    </row>
    <row r="669" spans="2:22" ht="15">
      <c r="B669" s="316">
        <v>42966</v>
      </c>
      <c r="C669" s="356">
        <v>100</v>
      </c>
      <c r="D669" s="356">
        <v>2.5</v>
      </c>
      <c r="E669" s="356">
        <v>97.5</v>
      </c>
      <c r="F669" s="317" t="s">
        <v>2968</v>
      </c>
      <c r="G669" s="317">
        <v>79168767474</v>
      </c>
      <c r="V669" s="152"/>
    </row>
    <row r="670" spans="2:22" ht="15">
      <c r="B670" s="316">
        <v>42966</v>
      </c>
      <c r="C670" s="356">
        <v>1000</v>
      </c>
      <c r="D670" s="356">
        <v>25</v>
      </c>
      <c r="E670" s="356">
        <v>975</v>
      </c>
      <c r="F670" s="317" t="s">
        <v>2968</v>
      </c>
      <c r="G670" s="317">
        <v>79683686973</v>
      </c>
      <c r="V670" s="152"/>
    </row>
    <row r="671" spans="2:22" ht="15">
      <c r="B671" s="316">
        <v>42966</v>
      </c>
      <c r="C671" s="356">
        <v>1000</v>
      </c>
      <c r="D671" s="356">
        <v>25</v>
      </c>
      <c r="E671" s="356">
        <v>975</v>
      </c>
      <c r="F671" s="317" t="s">
        <v>2969</v>
      </c>
      <c r="G671" s="317">
        <v>79683686973</v>
      </c>
      <c r="V671" s="152"/>
    </row>
    <row r="672" spans="2:22" ht="15">
      <c r="B672" s="316">
        <v>42966</v>
      </c>
      <c r="C672" s="356">
        <v>1000</v>
      </c>
      <c r="D672" s="356">
        <v>25</v>
      </c>
      <c r="E672" s="356">
        <v>975</v>
      </c>
      <c r="F672" s="317" t="s">
        <v>2952</v>
      </c>
      <c r="G672" s="317">
        <v>79683686973</v>
      </c>
      <c r="V672" s="152"/>
    </row>
    <row r="673" spans="2:22" ht="15">
      <c r="B673" s="316">
        <v>42966</v>
      </c>
      <c r="C673" s="356">
        <v>1000</v>
      </c>
      <c r="D673" s="356">
        <v>25</v>
      </c>
      <c r="E673" s="356">
        <v>975</v>
      </c>
      <c r="F673" s="317" t="s">
        <v>2962</v>
      </c>
      <c r="G673" s="317">
        <v>79683686973</v>
      </c>
      <c r="V673" s="152"/>
    </row>
    <row r="674" spans="2:22" ht="15">
      <c r="B674" s="316">
        <v>42966</v>
      </c>
      <c r="C674" s="356">
        <v>1000</v>
      </c>
      <c r="D674" s="356">
        <v>25</v>
      </c>
      <c r="E674" s="356">
        <v>975</v>
      </c>
      <c r="F674" s="317" t="s">
        <v>2944</v>
      </c>
      <c r="G674" s="317">
        <v>79683686973</v>
      </c>
      <c r="V674" s="152"/>
    </row>
    <row r="675" spans="2:22" ht="15">
      <c r="B675" s="316">
        <v>42966</v>
      </c>
      <c r="C675" s="356">
        <v>1000</v>
      </c>
      <c r="D675" s="356">
        <v>25</v>
      </c>
      <c r="E675" s="356">
        <v>975</v>
      </c>
      <c r="F675" s="317" t="s">
        <v>2955</v>
      </c>
      <c r="G675" s="317">
        <v>79683686973</v>
      </c>
      <c r="V675" s="152"/>
    </row>
    <row r="676" spans="2:22" ht="15">
      <c r="B676" s="316">
        <v>42966</v>
      </c>
      <c r="C676" s="356">
        <v>1000</v>
      </c>
      <c r="D676" s="356">
        <v>25</v>
      </c>
      <c r="E676" s="356">
        <v>975</v>
      </c>
      <c r="F676" s="317" t="s">
        <v>2956</v>
      </c>
      <c r="G676" s="317">
        <v>79683686973</v>
      </c>
      <c r="V676" s="152"/>
    </row>
    <row r="677" spans="2:22" ht="15">
      <c r="B677" s="316">
        <v>42966</v>
      </c>
      <c r="C677" s="356">
        <v>1000</v>
      </c>
      <c r="D677" s="356">
        <v>25</v>
      </c>
      <c r="E677" s="356">
        <v>975</v>
      </c>
      <c r="F677" s="317" t="s">
        <v>2963</v>
      </c>
      <c r="G677" s="317">
        <v>79683686973</v>
      </c>
      <c r="V677" s="152"/>
    </row>
    <row r="678" spans="2:22" ht="15">
      <c r="B678" s="316">
        <v>42966</v>
      </c>
      <c r="C678" s="356">
        <v>1000</v>
      </c>
      <c r="D678" s="356">
        <v>25</v>
      </c>
      <c r="E678" s="356">
        <v>975</v>
      </c>
      <c r="F678" s="317" t="s">
        <v>2964</v>
      </c>
      <c r="G678" s="317">
        <v>79683686973</v>
      </c>
      <c r="V678" s="152"/>
    </row>
    <row r="679" spans="2:22" ht="15">
      <c r="B679" s="316">
        <v>42966</v>
      </c>
      <c r="C679" s="356">
        <v>1000</v>
      </c>
      <c r="D679" s="356">
        <v>25</v>
      </c>
      <c r="E679" s="356">
        <v>975</v>
      </c>
      <c r="F679" s="317" t="s">
        <v>2959</v>
      </c>
      <c r="G679" s="317">
        <v>79683686973</v>
      </c>
      <c r="V679" s="152"/>
    </row>
    <row r="680" spans="2:22" ht="15">
      <c r="B680" s="316">
        <v>42967</v>
      </c>
      <c r="C680" s="356">
        <v>200</v>
      </c>
      <c r="D680" s="356">
        <v>7</v>
      </c>
      <c r="E680" s="356">
        <v>193</v>
      </c>
      <c r="F680" s="317" t="s">
        <v>2956</v>
      </c>
      <c r="G680" s="317">
        <v>79780810395</v>
      </c>
      <c r="V680" s="152"/>
    </row>
    <row r="681" spans="2:22" ht="15">
      <c r="B681" s="316">
        <v>42967</v>
      </c>
      <c r="C681" s="356">
        <v>500</v>
      </c>
      <c r="D681" s="356">
        <v>17.5</v>
      </c>
      <c r="E681" s="356">
        <v>482.5</v>
      </c>
      <c r="F681" s="317" t="s">
        <v>2952</v>
      </c>
      <c r="G681" s="317">
        <v>79278991198</v>
      </c>
      <c r="V681" s="152"/>
    </row>
    <row r="682" spans="2:22" ht="15">
      <c r="B682" s="316">
        <v>42967</v>
      </c>
      <c r="C682" s="356">
        <v>1000</v>
      </c>
      <c r="D682" s="356">
        <v>25</v>
      </c>
      <c r="E682" s="356">
        <v>975</v>
      </c>
      <c r="F682" s="317" t="s">
        <v>2944</v>
      </c>
      <c r="G682" s="317">
        <v>79031651700</v>
      </c>
      <c r="V682" s="152"/>
    </row>
    <row r="683" spans="2:22" ht="15">
      <c r="B683" s="316">
        <v>42967</v>
      </c>
      <c r="C683" s="356">
        <v>700</v>
      </c>
      <c r="D683" s="356">
        <v>17.5</v>
      </c>
      <c r="E683" s="356">
        <v>682.5</v>
      </c>
      <c r="F683" s="317" t="s">
        <v>2962</v>
      </c>
      <c r="G683" s="317">
        <v>79040187608</v>
      </c>
      <c r="V683" s="152"/>
    </row>
    <row r="684" spans="2:22" ht="15">
      <c r="B684" s="316">
        <v>42967</v>
      </c>
      <c r="C684" s="356">
        <v>2000</v>
      </c>
      <c r="D684" s="356">
        <v>50</v>
      </c>
      <c r="E684" s="356">
        <v>1950</v>
      </c>
      <c r="F684" s="317" t="s">
        <v>2960</v>
      </c>
      <c r="G684" s="317">
        <v>79184055731</v>
      </c>
      <c r="V684" s="152"/>
    </row>
    <row r="685" spans="2:22" ht="15">
      <c r="B685" s="316">
        <v>42967</v>
      </c>
      <c r="C685" s="356">
        <v>1000</v>
      </c>
      <c r="D685" s="356">
        <v>25</v>
      </c>
      <c r="E685" s="356">
        <v>975</v>
      </c>
      <c r="F685" s="317" t="s">
        <v>2960</v>
      </c>
      <c r="G685" s="317">
        <v>79227189574</v>
      </c>
      <c r="V685" s="152"/>
    </row>
    <row r="686" spans="2:22" ht="15">
      <c r="B686" s="316">
        <v>42967</v>
      </c>
      <c r="C686" s="356">
        <v>5000</v>
      </c>
      <c r="D686" s="356">
        <v>125</v>
      </c>
      <c r="E686" s="356">
        <v>4875</v>
      </c>
      <c r="F686" s="317" t="s">
        <v>2949</v>
      </c>
      <c r="G686" s="317">
        <v>79637152742</v>
      </c>
      <c r="V686" s="152"/>
    </row>
    <row r="687" spans="2:22" ht="15">
      <c r="B687" s="316">
        <v>42967</v>
      </c>
      <c r="C687" s="356">
        <v>188</v>
      </c>
      <c r="D687" s="356">
        <v>4.7</v>
      </c>
      <c r="E687" s="356">
        <v>183.3</v>
      </c>
      <c r="F687" s="317" t="s">
        <v>2968</v>
      </c>
      <c r="G687" s="317">
        <v>79852002631</v>
      </c>
      <c r="V687" s="152"/>
    </row>
    <row r="688" spans="2:22" ht="15">
      <c r="B688" s="316">
        <v>42967</v>
      </c>
      <c r="C688" s="356">
        <v>500</v>
      </c>
      <c r="D688" s="356">
        <v>12.5</v>
      </c>
      <c r="E688" s="356">
        <v>487.5</v>
      </c>
      <c r="F688" s="317" t="s">
        <v>2962</v>
      </c>
      <c r="G688" s="317">
        <v>79280050008</v>
      </c>
      <c r="V688" s="152"/>
    </row>
    <row r="689" spans="2:22" ht="15">
      <c r="B689" s="316">
        <v>42967</v>
      </c>
      <c r="C689" s="356">
        <v>2520</v>
      </c>
      <c r="D689" s="356">
        <v>63</v>
      </c>
      <c r="E689" s="356">
        <v>2457</v>
      </c>
      <c r="F689" s="317" t="s">
        <v>2968</v>
      </c>
      <c r="G689" s="317">
        <v>79009344000</v>
      </c>
      <c r="V689" s="152"/>
    </row>
    <row r="690" spans="2:22" ht="15">
      <c r="B690" s="316">
        <v>42967</v>
      </c>
      <c r="C690" s="356">
        <v>500</v>
      </c>
      <c r="D690" s="356">
        <v>12.5</v>
      </c>
      <c r="E690" s="356">
        <v>487.5</v>
      </c>
      <c r="F690" s="317" t="s">
        <v>2969</v>
      </c>
      <c r="G690" s="317">
        <v>79101461630</v>
      </c>
      <c r="V690" s="152"/>
    </row>
    <row r="691" spans="2:22" ht="15">
      <c r="B691" s="316">
        <v>42967</v>
      </c>
      <c r="C691" s="356">
        <v>500</v>
      </c>
      <c r="D691" s="356">
        <v>12.5</v>
      </c>
      <c r="E691" s="356">
        <v>487.5</v>
      </c>
      <c r="F691" s="317" t="s">
        <v>2952</v>
      </c>
      <c r="G691" s="317">
        <v>79101461630</v>
      </c>
      <c r="V691" s="152"/>
    </row>
    <row r="692" spans="2:22" ht="15">
      <c r="B692" s="316">
        <v>42967</v>
      </c>
      <c r="C692" s="356">
        <v>1000</v>
      </c>
      <c r="D692" s="356">
        <v>25</v>
      </c>
      <c r="E692" s="356">
        <v>975</v>
      </c>
      <c r="F692" s="317" t="s">
        <v>2949</v>
      </c>
      <c r="G692" s="317">
        <v>79045152181</v>
      </c>
      <c r="V692" s="152"/>
    </row>
    <row r="693" spans="2:22" ht="15">
      <c r="B693" s="316">
        <v>42967</v>
      </c>
      <c r="C693" s="356">
        <v>500</v>
      </c>
      <c r="D693" s="356">
        <v>12.5</v>
      </c>
      <c r="E693" s="356">
        <v>487.5</v>
      </c>
      <c r="F693" s="317" t="s">
        <v>2968</v>
      </c>
      <c r="G693" s="317">
        <v>79160254098</v>
      </c>
      <c r="V693" s="152"/>
    </row>
    <row r="694" spans="2:22" ht="15">
      <c r="B694" s="316">
        <v>42967</v>
      </c>
      <c r="C694" s="356">
        <v>3000</v>
      </c>
      <c r="D694" s="356">
        <v>75</v>
      </c>
      <c r="E694" s="356">
        <v>2925</v>
      </c>
      <c r="F694" s="317" t="s">
        <v>2949</v>
      </c>
      <c r="G694" s="317">
        <v>79232245313</v>
      </c>
      <c r="V694" s="152"/>
    </row>
    <row r="695" spans="2:22" ht="15">
      <c r="B695" s="316">
        <v>42967</v>
      </c>
      <c r="C695" s="356">
        <v>2000</v>
      </c>
      <c r="D695" s="356">
        <v>50</v>
      </c>
      <c r="E695" s="356">
        <v>1950</v>
      </c>
      <c r="F695" s="317" t="s">
        <v>2952</v>
      </c>
      <c r="G695" s="317">
        <v>79250999850</v>
      </c>
      <c r="V695" s="152"/>
    </row>
    <row r="696" spans="2:22" ht="15">
      <c r="B696" s="316">
        <v>42967</v>
      </c>
      <c r="C696" s="356">
        <v>100</v>
      </c>
      <c r="D696" s="356">
        <v>2.5</v>
      </c>
      <c r="E696" s="356">
        <v>97.5</v>
      </c>
      <c r="F696" s="317" t="s">
        <v>2969</v>
      </c>
      <c r="G696" s="317">
        <v>79162131305</v>
      </c>
      <c r="V696" s="152"/>
    </row>
    <row r="697" spans="2:22" ht="15">
      <c r="B697" s="316">
        <v>42967</v>
      </c>
      <c r="C697" s="356">
        <v>100</v>
      </c>
      <c r="D697" s="356">
        <v>2.5</v>
      </c>
      <c r="E697" s="356">
        <v>97.5</v>
      </c>
      <c r="F697" s="317" t="s">
        <v>2952</v>
      </c>
      <c r="G697" s="317">
        <v>79162131305</v>
      </c>
      <c r="V697" s="152"/>
    </row>
    <row r="698" spans="2:22" ht="15">
      <c r="B698" s="316">
        <v>42967</v>
      </c>
      <c r="C698" s="356">
        <v>100</v>
      </c>
      <c r="D698" s="356">
        <v>2.5</v>
      </c>
      <c r="E698" s="356">
        <v>97.5</v>
      </c>
      <c r="F698" s="317" t="s">
        <v>2962</v>
      </c>
      <c r="G698" s="317">
        <v>79162131305</v>
      </c>
      <c r="V698" s="152"/>
    </row>
    <row r="699" spans="2:22" ht="15">
      <c r="B699" s="316">
        <v>42967</v>
      </c>
      <c r="C699" s="356">
        <v>100</v>
      </c>
      <c r="D699" s="356">
        <v>2.5</v>
      </c>
      <c r="E699" s="356">
        <v>97.5</v>
      </c>
      <c r="F699" s="317" t="s">
        <v>2944</v>
      </c>
      <c r="G699" s="317">
        <v>79162131305</v>
      </c>
      <c r="V699" s="152"/>
    </row>
    <row r="700" spans="2:22" ht="15">
      <c r="B700" s="316">
        <v>42967</v>
      </c>
      <c r="C700" s="356">
        <v>100</v>
      </c>
      <c r="D700" s="356">
        <v>2.5</v>
      </c>
      <c r="E700" s="356">
        <v>97.5</v>
      </c>
      <c r="F700" s="317" t="s">
        <v>2955</v>
      </c>
      <c r="G700" s="317">
        <v>79162131305</v>
      </c>
      <c r="V700" s="152"/>
    </row>
    <row r="701" spans="2:22" ht="15">
      <c r="B701" s="316">
        <v>42967</v>
      </c>
      <c r="C701" s="356">
        <v>100</v>
      </c>
      <c r="D701" s="356">
        <v>2.5</v>
      </c>
      <c r="E701" s="356">
        <v>97.5</v>
      </c>
      <c r="F701" s="317" t="s">
        <v>2956</v>
      </c>
      <c r="G701" s="317">
        <v>79162131305</v>
      </c>
      <c r="V701" s="152"/>
    </row>
    <row r="702" spans="2:22" ht="15">
      <c r="B702" s="316">
        <v>42967</v>
      </c>
      <c r="C702" s="356">
        <v>1000</v>
      </c>
      <c r="D702" s="356">
        <v>25</v>
      </c>
      <c r="E702" s="356">
        <v>975</v>
      </c>
      <c r="F702" s="317" t="s">
        <v>2949</v>
      </c>
      <c r="G702" s="317">
        <v>79162131305</v>
      </c>
      <c r="V702" s="152"/>
    </row>
    <row r="703" spans="2:22" ht="15">
      <c r="B703" s="316">
        <v>42967</v>
      </c>
      <c r="C703" s="356">
        <v>100</v>
      </c>
      <c r="D703" s="356">
        <v>2.5</v>
      </c>
      <c r="E703" s="356">
        <v>97.5</v>
      </c>
      <c r="F703" s="317" t="s">
        <v>2948</v>
      </c>
      <c r="G703" s="317">
        <v>79162131305</v>
      </c>
      <c r="V703" s="152"/>
    </row>
    <row r="704" spans="2:22" ht="15">
      <c r="B704" s="316">
        <v>42967</v>
      </c>
      <c r="C704" s="356">
        <v>1000</v>
      </c>
      <c r="D704" s="356">
        <v>25</v>
      </c>
      <c r="E704" s="356">
        <v>975</v>
      </c>
      <c r="F704" s="317" t="s">
        <v>2968</v>
      </c>
      <c r="G704" s="317">
        <v>79773242654</v>
      </c>
      <c r="V704" s="152"/>
    </row>
    <row r="705" spans="2:22" ht="15">
      <c r="B705" s="316">
        <v>42967</v>
      </c>
      <c r="C705" s="356">
        <v>1000</v>
      </c>
      <c r="D705" s="356">
        <v>25</v>
      </c>
      <c r="E705" s="356">
        <v>975</v>
      </c>
      <c r="F705" s="317" t="s">
        <v>2961</v>
      </c>
      <c r="G705" s="317">
        <v>79523599178</v>
      </c>
      <c r="V705" s="152"/>
    </row>
    <row r="706" spans="2:22" ht="15">
      <c r="B706" s="316">
        <v>42968</v>
      </c>
      <c r="C706" s="356">
        <v>5000</v>
      </c>
      <c r="D706" s="356">
        <v>160</v>
      </c>
      <c r="E706" s="356">
        <v>4840</v>
      </c>
      <c r="F706" s="317" t="s">
        <v>2960</v>
      </c>
      <c r="G706" s="317">
        <v>79057573757</v>
      </c>
      <c r="V706" s="152"/>
    </row>
    <row r="707" spans="2:22" ht="15">
      <c r="B707" s="316">
        <v>42968</v>
      </c>
      <c r="C707" s="356">
        <v>15482</v>
      </c>
      <c r="D707" s="356">
        <v>387.05</v>
      </c>
      <c r="E707" s="356">
        <v>15094.95</v>
      </c>
      <c r="F707" s="317" t="s">
        <v>2969</v>
      </c>
      <c r="G707" s="317">
        <v>79082039784</v>
      </c>
      <c r="V707" s="152"/>
    </row>
    <row r="708" spans="2:22" ht="15">
      <c r="B708" s="316">
        <v>42968</v>
      </c>
      <c r="C708" s="356">
        <v>100</v>
      </c>
      <c r="D708" s="356">
        <v>3.5</v>
      </c>
      <c r="E708" s="356">
        <v>96.5</v>
      </c>
      <c r="F708" s="317" t="s">
        <v>2944</v>
      </c>
      <c r="G708" s="317">
        <v>79277456420</v>
      </c>
      <c r="V708" s="152"/>
    </row>
    <row r="709" spans="2:22" ht="15">
      <c r="B709" s="316">
        <v>42968</v>
      </c>
      <c r="C709" s="356">
        <v>300</v>
      </c>
      <c r="D709" s="356">
        <v>7.5</v>
      </c>
      <c r="E709" s="356">
        <v>292.5</v>
      </c>
      <c r="F709" s="317" t="s">
        <v>2969</v>
      </c>
      <c r="G709" s="317">
        <v>79214445373</v>
      </c>
      <c r="V709" s="152"/>
    </row>
    <row r="710" spans="2:22" ht="15">
      <c r="B710" s="316">
        <v>42968</v>
      </c>
      <c r="C710" s="356">
        <v>90</v>
      </c>
      <c r="D710" s="356">
        <v>2.25</v>
      </c>
      <c r="E710" s="356">
        <v>87.75</v>
      </c>
      <c r="F710" s="317" t="s">
        <v>2968</v>
      </c>
      <c r="G710" s="317">
        <v>79519177429</v>
      </c>
      <c r="V710" s="152"/>
    </row>
    <row r="711" spans="2:22" ht="15">
      <c r="B711" s="316">
        <v>42968</v>
      </c>
      <c r="C711" s="356">
        <v>9000</v>
      </c>
      <c r="D711" s="356">
        <v>225</v>
      </c>
      <c r="E711" s="356">
        <v>8775</v>
      </c>
      <c r="F711" s="317" t="s">
        <v>2949</v>
      </c>
      <c r="G711" s="317">
        <v>79218742111</v>
      </c>
      <c r="V711" s="152"/>
    </row>
    <row r="712" spans="2:22" ht="15">
      <c r="B712" s="316">
        <v>42968</v>
      </c>
      <c r="C712" s="356">
        <v>500</v>
      </c>
      <c r="D712" s="356">
        <v>12.5</v>
      </c>
      <c r="E712" s="356">
        <v>487.5</v>
      </c>
      <c r="F712" s="317" t="s">
        <v>2944</v>
      </c>
      <c r="G712" s="317">
        <v>79166758907</v>
      </c>
      <c r="V712" s="152"/>
    </row>
    <row r="713" spans="2:22" ht="15">
      <c r="B713" s="316">
        <v>42968</v>
      </c>
      <c r="C713" s="356">
        <v>1000</v>
      </c>
      <c r="D713" s="356">
        <v>25</v>
      </c>
      <c r="E713" s="356">
        <v>975</v>
      </c>
      <c r="F713" s="317" t="s">
        <v>2958</v>
      </c>
      <c r="G713" s="317">
        <v>79196871794</v>
      </c>
      <c r="V713" s="152"/>
    </row>
    <row r="714" spans="2:22" ht="15">
      <c r="B714" s="316">
        <v>42968</v>
      </c>
      <c r="C714" s="356">
        <v>1000</v>
      </c>
      <c r="D714" s="356">
        <v>25</v>
      </c>
      <c r="E714" s="356">
        <v>975</v>
      </c>
      <c r="F714" s="317" t="s">
        <v>2961</v>
      </c>
      <c r="G714" s="317">
        <v>79034429896</v>
      </c>
      <c r="V714" s="152"/>
    </row>
    <row r="715" spans="2:22" ht="15">
      <c r="B715" s="316">
        <v>42968</v>
      </c>
      <c r="C715" s="356">
        <v>100</v>
      </c>
      <c r="D715" s="356">
        <v>2.5</v>
      </c>
      <c r="E715" s="356">
        <v>97.5</v>
      </c>
      <c r="F715" s="317" t="s">
        <v>2949</v>
      </c>
      <c r="G715" s="317">
        <v>79160301229</v>
      </c>
      <c r="V715" s="152"/>
    </row>
    <row r="716" spans="2:22" ht="15">
      <c r="B716" s="316">
        <v>42968</v>
      </c>
      <c r="C716" s="356">
        <v>2500</v>
      </c>
      <c r="D716" s="356">
        <v>62.5</v>
      </c>
      <c r="E716" s="356">
        <v>2437.5</v>
      </c>
      <c r="F716" s="317" t="s">
        <v>2968</v>
      </c>
      <c r="G716" s="317">
        <v>79009344000</v>
      </c>
      <c r="V716" s="152"/>
    </row>
    <row r="717" spans="2:22" ht="15">
      <c r="B717" s="316">
        <v>42968</v>
      </c>
      <c r="C717" s="356">
        <v>526</v>
      </c>
      <c r="D717" s="356">
        <v>13.15</v>
      </c>
      <c r="E717" s="356">
        <v>512.85</v>
      </c>
      <c r="F717" s="317" t="s">
        <v>2968</v>
      </c>
      <c r="G717" s="317">
        <v>79852002631</v>
      </c>
      <c r="V717" s="152"/>
    </row>
    <row r="718" spans="2:22" ht="15">
      <c r="B718" s="316">
        <v>42968</v>
      </c>
      <c r="C718" s="356">
        <v>500</v>
      </c>
      <c r="D718" s="356">
        <v>12.5</v>
      </c>
      <c r="E718" s="356">
        <v>487.5</v>
      </c>
      <c r="F718" s="317" t="s">
        <v>2968</v>
      </c>
      <c r="G718" s="317">
        <v>79033011297</v>
      </c>
      <c r="V718" s="152"/>
    </row>
    <row r="719" spans="2:22" ht="15">
      <c r="B719" s="316">
        <v>42968</v>
      </c>
      <c r="C719" s="356">
        <v>300</v>
      </c>
      <c r="D719" s="356">
        <v>7.5</v>
      </c>
      <c r="E719" s="356">
        <v>292.5</v>
      </c>
      <c r="F719" s="317" t="s">
        <v>2949</v>
      </c>
      <c r="G719" s="317">
        <v>79184894670</v>
      </c>
      <c r="V719" s="152"/>
    </row>
    <row r="720" spans="2:22" ht="15">
      <c r="B720" s="316">
        <v>42968</v>
      </c>
      <c r="C720" s="356">
        <v>1000</v>
      </c>
      <c r="D720" s="356">
        <v>25</v>
      </c>
      <c r="E720" s="356">
        <v>975</v>
      </c>
      <c r="F720" s="317" t="s">
        <v>2968</v>
      </c>
      <c r="G720" s="317">
        <v>79639923326</v>
      </c>
      <c r="V720" s="152"/>
    </row>
    <row r="721" spans="2:22" ht="15">
      <c r="B721" s="316">
        <v>42968</v>
      </c>
      <c r="C721" s="356">
        <v>500</v>
      </c>
      <c r="D721" s="356">
        <v>12.5</v>
      </c>
      <c r="E721" s="356">
        <v>487.5</v>
      </c>
      <c r="F721" s="317" t="s">
        <v>2949</v>
      </c>
      <c r="G721" s="317">
        <v>79122811341</v>
      </c>
      <c r="V721" s="152"/>
    </row>
    <row r="722" spans="2:22" ht="15">
      <c r="B722" s="316">
        <v>42968</v>
      </c>
      <c r="C722" s="356">
        <v>500</v>
      </c>
      <c r="D722" s="356">
        <v>12.5</v>
      </c>
      <c r="E722" s="356">
        <v>487.5</v>
      </c>
      <c r="F722" s="317" t="s">
        <v>2949</v>
      </c>
      <c r="G722" s="317">
        <v>79162132436</v>
      </c>
      <c r="V722" s="152"/>
    </row>
    <row r="723" spans="2:22" ht="15">
      <c r="B723" s="316">
        <v>42968</v>
      </c>
      <c r="C723" s="356">
        <v>100</v>
      </c>
      <c r="D723" s="356">
        <v>2.5</v>
      </c>
      <c r="E723" s="356">
        <v>97.5</v>
      </c>
      <c r="F723" s="317" t="s">
        <v>2968</v>
      </c>
      <c r="G723" s="317">
        <v>79181171596</v>
      </c>
      <c r="V723" s="152"/>
    </row>
    <row r="724" spans="2:22" ht="15">
      <c r="B724" s="316">
        <v>42968</v>
      </c>
      <c r="C724" s="356">
        <v>500</v>
      </c>
      <c r="D724" s="356">
        <v>12.5</v>
      </c>
      <c r="E724" s="356">
        <v>487.5</v>
      </c>
      <c r="F724" s="317" t="s">
        <v>2968</v>
      </c>
      <c r="G724" s="317">
        <v>79212700700</v>
      </c>
      <c r="V724" s="152"/>
    </row>
    <row r="725" spans="2:22" ht="15">
      <c r="B725" s="316">
        <v>42968</v>
      </c>
      <c r="C725" s="356">
        <v>1000</v>
      </c>
      <c r="D725" s="356">
        <v>25</v>
      </c>
      <c r="E725" s="356">
        <v>975</v>
      </c>
      <c r="F725" s="317" t="s">
        <v>2968</v>
      </c>
      <c r="G725" s="317">
        <v>79265259579</v>
      </c>
      <c r="V725" s="152"/>
    </row>
    <row r="726" spans="2:22" ht="15">
      <c r="B726" s="316">
        <v>42968</v>
      </c>
      <c r="C726" s="356">
        <v>5000</v>
      </c>
      <c r="D726" s="356">
        <v>125</v>
      </c>
      <c r="E726" s="356">
        <v>4875</v>
      </c>
      <c r="F726" s="317" t="s">
        <v>2958</v>
      </c>
      <c r="G726" s="317">
        <v>79198570576</v>
      </c>
      <c r="V726" s="152"/>
    </row>
    <row r="727" spans="2:22" ht="15">
      <c r="B727" s="316">
        <v>42969</v>
      </c>
      <c r="C727" s="356">
        <v>2000</v>
      </c>
      <c r="D727" s="356">
        <v>50</v>
      </c>
      <c r="E727" s="356">
        <v>1950</v>
      </c>
      <c r="F727" s="317" t="s">
        <v>2968</v>
      </c>
      <c r="G727" s="317">
        <v>8965377210</v>
      </c>
      <c r="V727" s="152"/>
    </row>
    <row r="728" spans="2:22" ht="15">
      <c r="B728" s="316">
        <v>42969</v>
      </c>
      <c r="C728" s="356">
        <v>4000</v>
      </c>
      <c r="D728" s="356">
        <v>100</v>
      </c>
      <c r="E728" s="356">
        <v>3900</v>
      </c>
      <c r="F728" s="317" t="s">
        <v>2949</v>
      </c>
      <c r="G728" s="317">
        <v>79066509188</v>
      </c>
      <c r="V728" s="152"/>
    </row>
    <row r="729" spans="2:22" ht="15">
      <c r="B729" s="316">
        <v>42969</v>
      </c>
      <c r="C729" s="356">
        <v>10000</v>
      </c>
      <c r="D729" s="356">
        <v>250</v>
      </c>
      <c r="E729" s="356">
        <v>9750</v>
      </c>
      <c r="F729" s="317" t="s">
        <v>2968</v>
      </c>
      <c r="G729" s="317">
        <v>79035595551</v>
      </c>
      <c r="V729" s="152"/>
    </row>
    <row r="730" spans="2:22" ht="15">
      <c r="B730" s="316">
        <v>42969</v>
      </c>
      <c r="C730" s="356">
        <v>100</v>
      </c>
      <c r="D730" s="356">
        <v>2.5</v>
      </c>
      <c r="E730" s="356">
        <v>97.5</v>
      </c>
      <c r="F730" s="317" t="s">
        <v>2949</v>
      </c>
      <c r="G730" s="317">
        <v>79148394643</v>
      </c>
      <c r="V730" s="152"/>
    </row>
    <row r="731" spans="2:22" ht="15">
      <c r="B731" s="316">
        <v>42969</v>
      </c>
      <c r="C731" s="356">
        <v>500</v>
      </c>
      <c r="D731" s="356">
        <v>12.5</v>
      </c>
      <c r="E731" s="356">
        <v>487.5</v>
      </c>
      <c r="F731" s="317" t="s">
        <v>2949</v>
      </c>
      <c r="G731" s="317">
        <v>79219628497</v>
      </c>
      <c r="V731" s="152"/>
    </row>
    <row r="732" spans="2:22" ht="15">
      <c r="B732" s="316">
        <v>42969</v>
      </c>
      <c r="C732" s="356">
        <v>500</v>
      </c>
      <c r="D732" s="356">
        <v>12.5</v>
      </c>
      <c r="E732" s="356">
        <v>487.5</v>
      </c>
      <c r="F732" s="317" t="s">
        <v>2949</v>
      </c>
      <c r="G732" s="317">
        <v>79219628497</v>
      </c>
      <c r="V732" s="152"/>
    </row>
    <row r="733" spans="2:22" ht="15">
      <c r="B733" s="316">
        <v>42969</v>
      </c>
      <c r="C733" s="356">
        <v>6400</v>
      </c>
      <c r="D733" s="356">
        <v>160</v>
      </c>
      <c r="E733" s="356">
        <v>6240</v>
      </c>
      <c r="F733" s="317" t="s">
        <v>2969</v>
      </c>
      <c r="G733" s="317">
        <v>79151593047</v>
      </c>
      <c r="V733" s="152"/>
    </row>
    <row r="734" spans="2:22" ht="15">
      <c r="B734" s="316">
        <v>42969</v>
      </c>
      <c r="C734" s="356">
        <v>6000</v>
      </c>
      <c r="D734" s="356">
        <v>150</v>
      </c>
      <c r="E734" s="356">
        <v>5850</v>
      </c>
      <c r="F734" s="317" t="s">
        <v>2949</v>
      </c>
      <c r="G734" s="317">
        <v>79175337145</v>
      </c>
      <c r="V734" s="152"/>
    </row>
    <row r="735" spans="2:22" ht="15">
      <c r="B735" s="316">
        <v>42969</v>
      </c>
      <c r="C735" s="356">
        <v>5000</v>
      </c>
      <c r="D735" s="356">
        <v>125</v>
      </c>
      <c r="E735" s="356">
        <v>4875</v>
      </c>
      <c r="F735" s="317" t="s">
        <v>2949</v>
      </c>
      <c r="G735" s="317">
        <v>79854432068</v>
      </c>
      <c r="V735" s="152"/>
    </row>
    <row r="736" spans="2:22" ht="15">
      <c r="B736" s="316">
        <v>42969</v>
      </c>
      <c r="C736" s="356">
        <v>1000</v>
      </c>
      <c r="D736" s="356">
        <v>25</v>
      </c>
      <c r="E736" s="356">
        <v>975</v>
      </c>
      <c r="F736" s="317" t="s">
        <v>2968</v>
      </c>
      <c r="G736" s="317">
        <v>79040187608</v>
      </c>
      <c r="V736" s="152"/>
    </row>
    <row r="737" spans="2:22" ht="15">
      <c r="B737" s="316">
        <v>42969</v>
      </c>
      <c r="C737" s="356">
        <v>1000</v>
      </c>
      <c r="D737" s="356">
        <v>25</v>
      </c>
      <c r="E737" s="356">
        <v>975</v>
      </c>
      <c r="F737" s="317" t="s">
        <v>2952</v>
      </c>
      <c r="G737" s="317">
        <v>79040187608</v>
      </c>
      <c r="V737" s="152"/>
    </row>
    <row r="738" spans="2:22" ht="15">
      <c r="B738" s="316">
        <v>42969</v>
      </c>
      <c r="C738" s="356">
        <v>1000</v>
      </c>
      <c r="D738" s="356">
        <v>25</v>
      </c>
      <c r="E738" s="356">
        <v>975</v>
      </c>
      <c r="F738" s="317" t="s">
        <v>2956</v>
      </c>
      <c r="G738" s="317">
        <v>79040187608</v>
      </c>
      <c r="V738" s="152"/>
    </row>
    <row r="739" spans="2:22" ht="15">
      <c r="B739" s="316">
        <v>42969</v>
      </c>
      <c r="C739" s="356">
        <v>1500</v>
      </c>
      <c r="D739" s="356">
        <v>37.5</v>
      </c>
      <c r="E739" s="356">
        <v>1462.5</v>
      </c>
      <c r="F739" s="317" t="s">
        <v>2944</v>
      </c>
      <c r="G739" s="317">
        <v>79104177543</v>
      </c>
      <c r="V739" s="152"/>
    </row>
    <row r="740" spans="2:22" ht="15">
      <c r="B740" s="316">
        <v>42969</v>
      </c>
      <c r="C740" s="356">
        <v>800</v>
      </c>
      <c r="D740" s="356">
        <v>20</v>
      </c>
      <c r="E740" s="356">
        <v>780</v>
      </c>
      <c r="F740" s="317" t="s">
        <v>2944</v>
      </c>
      <c r="G740" s="317">
        <v>79123673133</v>
      </c>
      <c r="V740" s="152"/>
    </row>
    <row r="741" spans="2:22" ht="15">
      <c r="B741" s="316">
        <v>42969</v>
      </c>
      <c r="C741" s="356">
        <v>100</v>
      </c>
      <c r="D741" s="356">
        <v>2.5</v>
      </c>
      <c r="E741" s="356">
        <v>97.5</v>
      </c>
      <c r="F741" s="317" t="s">
        <v>2944</v>
      </c>
      <c r="G741" s="317">
        <v>79042702057</v>
      </c>
      <c r="V741" s="152"/>
    </row>
    <row r="742" spans="2:22" ht="15">
      <c r="B742" s="316">
        <v>42969</v>
      </c>
      <c r="C742" s="356">
        <v>100</v>
      </c>
      <c r="D742" s="356">
        <v>2.5</v>
      </c>
      <c r="E742" s="356">
        <v>97.5</v>
      </c>
      <c r="F742" s="317" t="s">
        <v>2968</v>
      </c>
      <c r="G742" s="317">
        <v>79273250139</v>
      </c>
      <c r="V742" s="152"/>
    </row>
    <row r="743" spans="2:22" ht="15">
      <c r="B743" s="316">
        <v>42969</v>
      </c>
      <c r="C743" s="356">
        <v>100</v>
      </c>
      <c r="D743" s="356">
        <v>2.5</v>
      </c>
      <c r="E743" s="356">
        <v>97.5</v>
      </c>
      <c r="F743" s="317" t="s">
        <v>2969</v>
      </c>
      <c r="G743" s="317">
        <v>79273250139</v>
      </c>
      <c r="V743" s="152"/>
    </row>
    <row r="744" spans="2:22" ht="15">
      <c r="B744" s="316">
        <v>42969</v>
      </c>
      <c r="C744" s="356">
        <v>100</v>
      </c>
      <c r="D744" s="356">
        <v>2.5</v>
      </c>
      <c r="E744" s="356">
        <v>97.5</v>
      </c>
      <c r="F744" s="317" t="s">
        <v>2952</v>
      </c>
      <c r="G744" s="317">
        <v>79273250139</v>
      </c>
      <c r="V744" s="152"/>
    </row>
    <row r="745" spans="2:22" ht="15">
      <c r="B745" s="316">
        <v>42969</v>
      </c>
      <c r="C745" s="356">
        <v>1</v>
      </c>
      <c r="D745" s="356">
        <v>0.03</v>
      </c>
      <c r="E745" s="356">
        <v>0.97</v>
      </c>
      <c r="F745" s="317" t="s">
        <v>2968</v>
      </c>
      <c r="G745" s="317">
        <v>79031564874</v>
      </c>
      <c r="V745" s="152"/>
    </row>
    <row r="746" spans="2:22" ht="15">
      <c r="B746" s="316">
        <v>42969</v>
      </c>
      <c r="C746" s="356">
        <v>30000</v>
      </c>
      <c r="D746" s="356">
        <v>750</v>
      </c>
      <c r="E746" s="356">
        <v>29250</v>
      </c>
      <c r="F746" s="317" t="s">
        <v>2968</v>
      </c>
      <c r="G746" s="317">
        <v>79030123959</v>
      </c>
      <c r="V746" s="152"/>
    </row>
    <row r="747" spans="2:22" ht="15">
      <c r="B747" s="316">
        <v>42969</v>
      </c>
      <c r="C747" s="356">
        <v>6500</v>
      </c>
      <c r="D747" s="356">
        <v>162.5</v>
      </c>
      <c r="E747" s="356">
        <v>6337.5</v>
      </c>
      <c r="F747" s="317" t="s">
        <v>2969</v>
      </c>
      <c r="G747" s="317">
        <v>79637500000</v>
      </c>
      <c r="V747" s="152"/>
    </row>
    <row r="748" spans="2:22" ht="15">
      <c r="B748" s="316">
        <v>42969</v>
      </c>
      <c r="C748" s="356">
        <v>2000</v>
      </c>
      <c r="D748" s="356">
        <v>50</v>
      </c>
      <c r="E748" s="356">
        <v>1950</v>
      </c>
      <c r="F748" s="317" t="s">
        <v>2968</v>
      </c>
      <c r="G748" s="317">
        <v>79263215693</v>
      </c>
      <c r="V748" s="152"/>
    </row>
    <row r="749" spans="2:22" ht="15">
      <c r="B749" s="316">
        <v>42969</v>
      </c>
      <c r="C749" s="356">
        <v>1</v>
      </c>
      <c r="D749" s="356">
        <v>0.03</v>
      </c>
      <c r="E749" s="356">
        <v>0.97</v>
      </c>
      <c r="F749" s="317" t="s">
        <v>2968</v>
      </c>
      <c r="G749" s="317">
        <v>79268658867</v>
      </c>
      <c r="V749" s="152"/>
    </row>
    <row r="750" spans="2:22" ht="15">
      <c r="B750" s="316">
        <v>42969</v>
      </c>
      <c r="C750" s="356">
        <v>1000</v>
      </c>
      <c r="D750" s="356">
        <v>25</v>
      </c>
      <c r="E750" s="356">
        <v>975</v>
      </c>
      <c r="F750" s="317" t="s">
        <v>2969</v>
      </c>
      <c r="G750" s="317">
        <v>79202772187</v>
      </c>
      <c r="V750" s="152"/>
    </row>
    <row r="751" spans="2:22" ht="15">
      <c r="B751" s="316">
        <v>42969</v>
      </c>
      <c r="C751" s="356">
        <v>300</v>
      </c>
      <c r="D751" s="356">
        <v>7.5</v>
      </c>
      <c r="E751" s="356">
        <v>292.5</v>
      </c>
      <c r="F751" s="317" t="s">
        <v>2952</v>
      </c>
      <c r="G751" s="317">
        <v>79826707770</v>
      </c>
      <c r="V751" s="152"/>
    </row>
    <row r="752" spans="2:22" ht="15">
      <c r="B752" s="316">
        <v>42969</v>
      </c>
      <c r="C752" s="356">
        <v>368</v>
      </c>
      <c r="D752" s="356">
        <v>9.1999999999999993</v>
      </c>
      <c r="E752" s="356">
        <v>358.8</v>
      </c>
      <c r="F752" s="317" t="s">
        <v>2949</v>
      </c>
      <c r="G752" s="317">
        <v>79165357222</v>
      </c>
      <c r="V752" s="152"/>
    </row>
    <row r="753" spans="2:22" ht="15">
      <c r="B753" s="316">
        <v>42969</v>
      </c>
      <c r="C753" s="356">
        <v>500</v>
      </c>
      <c r="D753" s="356">
        <v>12.5</v>
      </c>
      <c r="E753" s="356">
        <v>487.5</v>
      </c>
      <c r="F753" s="317" t="s">
        <v>2969</v>
      </c>
      <c r="G753" s="317">
        <v>79168457339</v>
      </c>
      <c r="V753" s="152"/>
    </row>
    <row r="754" spans="2:22" ht="15">
      <c r="B754" s="316">
        <v>42969</v>
      </c>
      <c r="C754" s="356">
        <v>1000</v>
      </c>
      <c r="D754" s="356">
        <v>25</v>
      </c>
      <c r="E754" s="356">
        <v>975</v>
      </c>
      <c r="F754" s="317" t="s">
        <v>2968</v>
      </c>
      <c r="G754" s="317">
        <v>79778484410</v>
      </c>
      <c r="V754" s="152"/>
    </row>
    <row r="755" spans="2:22" ht="15">
      <c r="B755" s="316">
        <v>42969</v>
      </c>
      <c r="C755" s="356">
        <v>500</v>
      </c>
      <c r="D755" s="356">
        <v>12.5</v>
      </c>
      <c r="E755" s="356">
        <v>487.5</v>
      </c>
      <c r="F755" s="317" t="s">
        <v>2952</v>
      </c>
      <c r="G755" s="317">
        <v>79151160550</v>
      </c>
      <c r="V755" s="152"/>
    </row>
    <row r="756" spans="2:22" ht="15">
      <c r="B756" s="316">
        <v>42969</v>
      </c>
      <c r="C756" s="356">
        <v>10000</v>
      </c>
      <c r="D756" s="356">
        <v>250</v>
      </c>
      <c r="E756" s="356">
        <v>9750</v>
      </c>
      <c r="F756" s="317" t="s">
        <v>2949</v>
      </c>
      <c r="G756" s="317">
        <v>79168682754</v>
      </c>
      <c r="V756" s="152"/>
    </row>
    <row r="757" spans="2:22" ht="15">
      <c r="B757" s="316">
        <v>42969</v>
      </c>
      <c r="C757" s="356">
        <v>1500</v>
      </c>
      <c r="D757" s="356">
        <v>37.5</v>
      </c>
      <c r="E757" s="356">
        <v>1462.5</v>
      </c>
      <c r="F757" s="317" t="s">
        <v>2949</v>
      </c>
      <c r="G757" s="317">
        <v>79096974466</v>
      </c>
      <c r="V757" s="152"/>
    </row>
    <row r="758" spans="2:22" ht="15">
      <c r="B758" s="316">
        <v>42970</v>
      </c>
      <c r="C758" s="356">
        <v>10</v>
      </c>
      <c r="D758" s="356">
        <v>0.5</v>
      </c>
      <c r="E758" s="356">
        <v>9.5</v>
      </c>
      <c r="F758" s="317" t="s">
        <v>2969</v>
      </c>
      <c r="G758" s="317">
        <v>79518396127</v>
      </c>
      <c r="V758" s="152"/>
    </row>
    <row r="759" spans="2:22" ht="15">
      <c r="B759" s="316">
        <v>42970</v>
      </c>
      <c r="C759" s="356">
        <v>10</v>
      </c>
      <c r="D759" s="356">
        <v>0.5</v>
      </c>
      <c r="E759" s="356">
        <v>9.5</v>
      </c>
      <c r="F759" s="317" t="s">
        <v>2952</v>
      </c>
      <c r="G759" s="317">
        <v>79518396127</v>
      </c>
      <c r="V759" s="152"/>
    </row>
    <row r="760" spans="2:22" ht="15">
      <c r="B760" s="316">
        <v>42970</v>
      </c>
      <c r="C760" s="356">
        <v>1010</v>
      </c>
      <c r="D760" s="356">
        <v>25.25</v>
      </c>
      <c r="E760" s="356">
        <v>984.75</v>
      </c>
      <c r="F760" s="317" t="s">
        <v>2949</v>
      </c>
      <c r="G760" s="317">
        <v>79211837345</v>
      </c>
      <c r="V760" s="152"/>
    </row>
    <row r="761" spans="2:22" ht="15">
      <c r="B761" s="316">
        <v>42970</v>
      </c>
      <c r="C761" s="356">
        <v>1800</v>
      </c>
      <c r="D761" s="356">
        <v>45</v>
      </c>
      <c r="E761" s="356">
        <v>1755</v>
      </c>
      <c r="F761" s="317" t="s">
        <v>2955</v>
      </c>
      <c r="G761" s="317">
        <v>79246609676</v>
      </c>
      <c r="V761" s="152"/>
    </row>
    <row r="762" spans="2:22" ht="15">
      <c r="B762" s="316">
        <v>42970</v>
      </c>
      <c r="C762" s="356">
        <v>3000</v>
      </c>
      <c r="D762" s="356">
        <v>75</v>
      </c>
      <c r="E762" s="356">
        <v>2925</v>
      </c>
      <c r="F762" s="317" t="s">
        <v>2949</v>
      </c>
      <c r="G762" s="317">
        <v>79122537735</v>
      </c>
      <c r="V762" s="152"/>
    </row>
    <row r="763" spans="2:22" ht="15">
      <c r="B763" s="316">
        <v>42970</v>
      </c>
      <c r="C763" s="356">
        <v>1000</v>
      </c>
      <c r="D763" s="356">
        <v>25</v>
      </c>
      <c r="E763" s="356">
        <v>975</v>
      </c>
      <c r="F763" s="317" t="s">
        <v>2948</v>
      </c>
      <c r="G763" s="317">
        <v>79035567739</v>
      </c>
      <c r="V763" s="152"/>
    </row>
    <row r="764" spans="2:22" ht="15">
      <c r="B764" s="316">
        <v>42970</v>
      </c>
      <c r="C764" s="356">
        <v>500</v>
      </c>
      <c r="D764" s="356">
        <v>12.5</v>
      </c>
      <c r="E764" s="356">
        <v>487.5</v>
      </c>
      <c r="F764" s="317" t="s">
        <v>2952</v>
      </c>
      <c r="G764" s="317">
        <v>79146765588</v>
      </c>
      <c r="V764" s="152"/>
    </row>
    <row r="765" spans="2:22" ht="15">
      <c r="B765" s="316">
        <v>42970</v>
      </c>
      <c r="C765" s="356">
        <v>338</v>
      </c>
      <c r="D765" s="356">
        <v>8.4499999999999993</v>
      </c>
      <c r="E765" s="356">
        <v>329.55</v>
      </c>
      <c r="F765" s="317" t="s">
        <v>2968</v>
      </c>
      <c r="G765" s="317">
        <v>79852002631</v>
      </c>
      <c r="V765" s="152"/>
    </row>
    <row r="766" spans="2:22" ht="15">
      <c r="B766" s="316">
        <v>42970</v>
      </c>
      <c r="C766" s="356">
        <v>640</v>
      </c>
      <c r="D766" s="356">
        <v>16</v>
      </c>
      <c r="E766" s="356">
        <v>624</v>
      </c>
      <c r="F766" s="317" t="s">
        <v>2968</v>
      </c>
      <c r="G766" s="317">
        <v>79009344000</v>
      </c>
      <c r="V766" s="152"/>
    </row>
    <row r="767" spans="2:22" ht="15">
      <c r="B767" s="316">
        <v>42970</v>
      </c>
      <c r="C767" s="356">
        <v>5000</v>
      </c>
      <c r="D767" s="356">
        <v>125</v>
      </c>
      <c r="E767" s="356">
        <v>4875</v>
      </c>
      <c r="F767" s="317" t="s">
        <v>2968</v>
      </c>
      <c r="G767" s="317">
        <v>79055471436</v>
      </c>
      <c r="V767" s="152"/>
    </row>
    <row r="768" spans="2:22" ht="15">
      <c r="B768" s="316">
        <v>42970</v>
      </c>
      <c r="C768" s="356">
        <v>800</v>
      </c>
      <c r="D768" s="356">
        <v>20</v>
      </c>
      <c r="E768" s="356">
        <v>780</v>
      </c>
      <c r="F768" s="317" t="s">
        <v>2949</v>
      </c>
      <c r="G768" s="317">
        <v>79264913238</v>
      </c>
      <c r="V768" s="152"/>
    </row>
    <row r="769" spans="2:22" ht="15">
      <c r="B769" s="316">
        <v>42970</v>
      </c>
      <c r="C769" s="356">
        <v>250</v>
      </c>
      <c r="D769" s="356">
        <v>6.25</v>
      </c>
      <c r="E769" s="356">
        <v>243.75</v>
      </c>
      <c r="F769" s="317" t="s">
        <v>2960</v>
      </c>
      <c r="G769" s="317">
        <v>79250055297</v>
      </c>
      <c r="V769" s="152"/>
    </row>
    <row r="770" spans="2:22" ht="15">
      <c r="B770" s="316">
        <v>42970</v>
      </c>
      <c r="C770" s="356">
        <v>2000</v>
      </c>
      <c r="D770" s="356">
        <v>50</v>
      </c>
      <c r="E770" s="356">
        <v>1950</v>
      </c>
      <c r="F770" s="317" t="s">
        <v>2949</v>
      </c>
      <c r="G770" s="317">
        <v>79151101624</v>
      </c>
      <c r="V770" s="152"/>
    </row>
    <row r="771" spans="2:22" ht="15">
      <c r="B771" s="316">
        <v>42970</v>
      </c>
      <c r="C771" s="356">
        <v>1502</v>
      </c>
      <c r="D771" s="356">
        <v>37.549999999999997</v>
      </c>
      <c r="E771" s="356">
        <v>1464.45</v>
      </c>
      <c r="F771" s="317" t="s">
        <v>2952</v>
      </c>
      <c r="G771" s="317">
        <v>79164093574</v>
      </c>
      <c r="V771" s="152"/>
    </row>
    <row r="772" spans="2:22" ht="15">
      <c r="B772" s="316">
        <v>42970</v>
      </c>
      <c r="C772" s="356">
        <v>1000</v>
      </c>
      <c r="D772" s="356">
        <v>25</v>
      </c>
      <c r="E772" s="356">
        <v>975</v>
      </c>
      <c r="F772" s="317" t="s">
        <v>2968</v>
      </c>
      <c r="G772" s="317">
        <v>79154611101</v>
      </c>
      <c r="V772" s="152"/>
    </row>
    <row r="773" spans="2:22" ht="15">
      <c r="B773" s="316">
        <v>42970</v>
      </c>
      <c r="C773" s="356">
        <v>1000</v>
      </c>
      <c r="D773" s="356">
        <v>25</v>
      </c>
      <c r="E773" s="356">
        <v>975</v>
      </c>
      <c r="F773" s="317" t="s">
        <v>2968</v>
      </c>
      <c r="G773" s="317">
        <v>79996474334</v>
      </c>
      <c r="V773" s="152"/>
    </row>
    <row r="774" spans="2:22" ht="15">
      <c r="B774" s="316">
        <v>42970</v>
      </c>
      <c r="C774" s="356">
        <v>689.31</v>
      </c>
      <c r="D774" s="356">
        <v>17.23</v>
      </c>
      <c r="E774" s="356">
        <v>672.08</v>
      </c>
      <c r="F774" s="317" t="s">
        <v>2968</v>
      </c>
      <c r="G774" s="317">
        <v>79630484036</v>
      </c>
      <c r="V774" s="152"/>
    </row>
    <row r="775" spans="2:22" ht="15">
      <c r="B775" s="316">
        <v>42970</v>
      </c>
      <c r="C775" s="356">
        <v>500</v>
      </c>
      <c r="D775" s="356">
        <v>12.5</v>
      </c>
      <c r="E775" s="356">
        <v>487.5</v>
      </c>
      <c r="F775" s="317" t="s">
        <v>2949</v>
      </c>
      <c r="G775" s="317">
        <v>79262655191</v>
      </c>
      <c r="V775" s="152"/>
    </row>
    <row r="776" spans="2:22" ht="15">
      <c r="B776" s="316">
        <v>42970</v>
      </c>
      <c r="C776" s="356">
        <v>500</v>
      </c>
      <c r="D776" s="356">
        <v>12.5</v>
      </c>
      <c r="E776" s="356">
        <v>487.5</v>
      </c>
      <c r="F776" s="317" t="s">
        <v>2956</v>
      </c>
      <c r="G776" s="317">
        <v>79105530277</v>
      </c>
      <c r="V776" s="152"/>
    </row>
    <row r="777" spans="2:22" ht="15">
      <c r="B777" s="316">
        <v>42970</v>
      </c>
      <c r="C777" s="356">
        <v>1000</v>
      </c>
      <c r="D777" s="356">
        <v>25</v>
      </c>
      <c r="E777" s="356">
        <v>975</v>
      </c>
      <c r="F777" s="317" t="s">
        <v>2964</v>
      </c>
      <c r="G777" s="317">
        <v>79097829200</v>
      </c>
      <c r="V777" s="152"/>
    </row>
    <row r="778" spans="2:22" ht="15">
      <c r="B778" s="316">
        <v>42970</v>
      </c>
      <c r="C778" s="356">
        <v>200</v>
      </c>
      <c r="D778" s="356">
        <v>5</v>
      </c>
      <c r="E778" s="356">
        <v>195</v>
      </c>
      <c r="F778" s="317" t="s">
        <v>2949</v>
      </c>
      <c r="G778" s="317">
        <v>79850829944</v>
      </c>
      <c r="V778" s="152"/>
    </row>
    <row r="779" spans="2:22" ht="15">
      <c r="B779" s="316">
        <v>42970</v>
      </c>
      <c r="C779" s="356">
        <v>250</v>
      </c>
      <c r="D779" s="356">
        <v>6.25</v>
      </c>
      <c r="E779" s="356">
        <v>243.75</v>
      </c>
      <c r="F779" s="317" t="s">
        <v>2949</v>
      </c>
      <c r="G779" s="317">
        <v>79163673015</v>
      </c>
      <c r="V779" s="152"/>
    </row>
    <row r="780" spans="2:22" ht="15">
      <c r="B780" s="316">
        <v>42970</v>
      </c>
      <c r="C780" s="356">
        <v>5000</v>
      </c>
      <c r="D780" s="356">
        <v>125</v>
      </c>
      <c r="E780" s="356">
        <v>4875</v>
      </c>
      <c r="F780" s="317" t="s">
        <v>2968</v>
      </c>
      <c r="G780" s="317">
        <v>79151031216</v>
      </c>
      <c r="V780" s="152"/>
    </row>
    <row r="781" spans="2:22" ht="15">
      <c r="B781" s="316">
        <v>42970</v>
      </c>
      <c r="C781" s="356">
        <v>5000</v>
      </c>
      <c r="D781" s="356">
        <v>125</v>
      </c>
      <c r="E781" s="356">
        <v>4875</v>
      </c>
      <c r="F781" s="317" t="s">
        <v>2969</v>
      </c>
      <c r="G781" s="317">
        <v>79171031216</v>
      </c>
      <c r="V781" s="152"/>
    </row>
    <row r="782" spans="2:22" ht="15">
      <c r="B782" s="316">
        <v>42970</v>
      </c>
      <c r="C782" s="356">
        <v>5000</v>
      </c>
      <c r="D782" s="356">
        <v>125</v>
      </c>
      <c r="E782" s="356">
        <v>4875</v>
      </c>
      <c r="F782" s="317" t="s">
        <v>2952</v>
      </c>
      <c r="G782" s="317">
        <v>79171031216</v>
      </c>
      <c r="V782" s="152"/>
    </row>
    <row r="783" spans="2:22" ht="15">
      <c r="B783" s="316">
        <v>42970</v>
      </c>
      <c r="C783" s="356">
        <v>5000</v>
      </c>
      <c r="D783" s="356">
        <v>125</v>
      </c>
      <c r="E783" s="356">
        <v>4875</v>
      </c>
      <c r="F783" s="317" t="s">
        <v>2962</v>
      </c>
      <c r="G783" s="317">
        <v>79171031216</v>
      </c>
      <c r="V783" s="152"/>
    </row>
    <row r="784" spans="2:22" ht="15">
      <c r="B784" s="316">
        <v>42970</v>
      </c>
      <c r="C784" s="356">
        <v>500</v>
      </c>
      <c r="D784" s="356">
        <v>12.5</v>
      </c>
      <c r="E784" s="356">
        <v>487.5</v>
      </c>
      <c r="F784" s="317" t="s">
        <v>2949</v>
      </c>
      <c r="G784" s="317">
        <v>79673635474</v>
      </c>
      <c r="V784" s="152"/>
    </row>
    <row r="785" spans="2:22" ht="15">
      <c r="B785" s="316">
        <v>42971</v>
      </c>
      <c r="C785" s="356">
        <v>100</v>
      </c>
      <c r="D785" s="356">
        <v>5</v>
      </c>
      <c r="E785" s="356">
        <v>95</v>
      </c>
      <c r="F785" s="317" t="s">
        <v>2968</v>
      </c>
      <c r="G785" s="317">
        <v>79529525642</v>
      </c>
      <c r="V785" s="152"/>
    </row>
    <row r="786" spans="2:22" ht="15">
      <c r="B786" s="316">
        <v>42971</v>
      </c>
      <c r="C786" s="356">
        <v>1000</v>
      </c>
      <c r="D786" s="356">
        <v>35</v>
      </c>
      <c r="E786" s="356">
        <v>965</v>
      </c>
      <c r="F786" s="317" t="s">
        <v>2944</v>
      </c>
      <c r="G786" s="317">
        <v>79132755994</v>
      </c>
      <c r="V786" s="152"/>
    </row>
    <row r="787" spans="2:22" ht="15">
      <c r="B787" s="316">
        <v>42971</v>
      </c>
      <c r="C787" s="356">
        <v>200</v>
      </c>
      <c r="D787" s="356">
        <v>7</v>
      </c>
      <c r="E787" s="356">
        <v>193</v>
      </c>
      <c r="F787" s="317" t="s">
        <v>2970</v>
      </c>
      <c r="G787" s="317">
        <v>79881771950</v>
      </c>
      <c r="V787" s="152"/>
    </row>
    <row r="788" spans="2:22" ht="15">
      <c r="B788" s="316">
        <v>42971</v>
      </c>
      <c r="C788" s="356">
        <v>800</v>
      </c>
      <c r="D788" s="356">
        <v>20</v>
      </c>
      <c r="E788" s="356">
        <v>780</v>
      </c>
      <c r="F788" s="317" t="s">
        <v>2968</v>
      </c>
      <c r="G788" s="317">
        <v>79527929273</v>
      </c>
      <c r="V788" s="152"/>
    </row>
    <row r="789" spans="2:22" ht="15">
      <c r="B789" s="316">
        <v>42971</v>
      </c>
      <c r="C789" s="356">
        <v>1000</v>
      </c>
      <c r="D789" s="356">
        <v>25</v>
      </c>
      <c r="E789" s="356">
        <v>975</v>
      </c>
      <c r="F789" s="317" t="s">
        <v>2949</v>
      </c>
      <c r="G789" s="317">
        <v>79055032483</v>
      </c>
      <c r="V789" s="152"/>
    </row>
    <row r="790" spans="2:22" ht="15">
      <c r="B790" s="316">
        <v>42971</v>
      </c>
      <c r="C790" s="356">
        <v>1000</v>
      </c>
      <c r="D790" s="356">
        <v>25</v>
      </c>
      <c r="E790" s="356">
        <v>975</v>
      </c>
      <c r="F790" s="317" t="s">
        <v>2969</v>
      </c>
      <c r="G790" s="317">
        <v>79262559078</v>
      </c>
      <c r="V790" s="152"/>
    </row>
    <row r="791" spans="2:22" ht="15">
      <c r="B791" s="316">
        <v>42971</v>
      </c>
      <c r="C791" s="356">
        <v>5000</v>
      </c>
      <c r="D791" s="356">
        <v>125</v>
      </c>
      <c r="E791" s="356">
        <v>4875</v>
      </c>
      <c r="F791" s="317" t="s">
        <v>2969</v>
      </c>
      <c r="G791" s="317">
        <v>79603560751</v>
      </c>
      <c r="V791" s="152"/>
    </row>
    <row r="792" spans="2:22" ht="15">
      <c r="B792" s="316">
        <v>42971</v>
      </c>
      <c r="C792" s="356">
        <v>1000</v>
      </c>
      <c r="D792" s="356">
        <v>25</v>
      </c>
      <c r="E792" s="356">
        <v>975</v>
      </c>
      <c r="F792" s="317" t="s">
        <v>2949</v>
      </c>
      <c r="G792" s="317">
        <v>92971834687</v>
      </c>
      <c r="V792" s="152"/>
    </row>
    <row r="793" spans="2:22" ht="15">
      <c r="B793" s="316">
        <v>42971</v>
      </c>
      <c r="C793" s="356">
        <v>300</v>
      </c>
      <c r="D793" s="356">
        <v>7.5</v>
      </c>
      <c r="E793" s="356">
        <v>292.5</v>
      </c>
      <c r="F793" s="317" t="s">
        <v>2965</v>
      </c>
      <c r="G793" s="317">
        <v>79002128168</v>
      </c>
      <c r="V793" s="152"/>
    </row>
    <row r="794" spans="2:22" ht="15">
      <c r="B794" s="316">
        <v>42971</v>
      </c>
      <c r="C794" s="356">
        <v>300</v>
      </c>
      <c r="D794" s="356">
        <v>7.5</v>
      </c>
      <c r="E794" s="356">
        <v>292.5</v>
      </c>
      <c r="F794" s="317" t="s">
        <v>2952</v>
      </c>
      <c r="G794" s="317">
        <v>79002128168</v>
      </c>
      <c r="V794" s="152"/>
    </row>
    <row r="795" spans="2:22" ht="15">
      <c r="B795" s="316">
        <v>42971</v>
      </c>
      <c r="C795" s="356">
        <v>300</v>
      </c>
      <c r="D795" s="356">
        <v>7.5</v>
      </c>
      <c r="E795" s="356">
        <v>292.5</v>
      </c>
      <c r="F795" s="317" t="s">
        <v>2944</v>
      </c>
      <c r="G795" s="317">
        <v>79002128168</v>
      </c>
      <c r="V795" s="152"/>
    </row>
    <row r="796" spans="2:22" ht="15">
      <c r="B796" s="316">
        <v>42971</v>
      </c>
      <c r="C796" s="356">
        <v>500</v>
      </c>
      <c r="D796" s="356">
        <v>12.5</v>
      </c>
      <c r="E796" s="356">
        <v>487.5</v>
      </c>
      <c r="F796" s="317" t="s">
        <v>2949</v>
      </c>
      <c r="G796" s="317">
        <v>79689213133</v>
      </c>
      <c r="V796" s="152"/>
    </row>
    <row r="797" spans="2:22" ht="15">
      <c r="B797" s="316">
        <v>42971</v>
      </c>
      <c r="C797" s="356">
        <v>250</v>
      </c>
      <c r="D797" s="356">
        <v>6.25</v>
      </c>
      <c r="E797" s="356">
        <v>243.75</v>
      </c>
      <c r="F797" s="317" t="s">
        <v>2968</v>
      </c>
      <c r="G797" s="317">
        <v>79678658788</v>
      </c>
      <c r="V797" s="152"/>
    </row>
    <row r="798" spans="2:22" ht="15">
      <c r="B798" s="316">
        <v>42971</v>
      </c>
      <c r="C798" s="356">
        <v>500</v>
      </c>
      <c r="D798" s="356">
        <v>12.5</v>
      </c>
      <c r="E798" s="356">
        <v>487.5</v>
      </c>
      <c r="F798" s="317" t="s">
        <v>2968</v>
      </c>
      <c r="G798" s="317">
        <v>79265575121</v>
      </c>
      <c r="V798" s="152"/>
    </row>
    <row r="799" spans="2:22" ht="15">
      <c r="B799" s="316">
        <v>42971</v>
      </c>
      <c r="C799" s="356">
        <v>100</v>
      </c>
      <c r="D799" s="356">
        <v>2.5</v>
      </c>
      <c r="E799" s="356">
        <v>97.5</v>
      </c>
      <c r="F799" s="317" t="s">
        <v>2949</v>
      </c>
      <c r="G799" s="317">
        <v>79145410401</v>
      </c>
      <c r="V799" s="152"/>
    </row>
    <row r="800" spans="2:22" ht="15">
      <c r="B800" s="316">
        <v>42971</v>
      </c>
      <c r="C800" s="356">
        <v>500</v>
      </c>
      <c r="D800" s="356">
        <v>12.5</v>
      </c>
      <c r="E800" s="356">
        <v>487.5</v>
      </c>
      <c r="F800" s="317" t="s">
        <v>2949</v>
      </c>
      <c r="G800" s="317">
        <v>79147284433</v>
      </c>
      <c r="V800" s="152"/>
    </row>
    <row r="801" spans="2:22" ht="15">
      <c r="B801" s="316">
        <v>42971</v>
      </c>
      <c r="C801" s="356">
        <v>25000</v>
      </c>
      <c r="D801" s="356">
        <v>625</v>
      </c>
      <c r="E801" s="356">
        <v>24375</v>
      </c>
      <c r="F801" s="317" t="s">
        <v>2949</v>
      </c>
      <c r="G801" s="317">
        <v>79651938705</v>
      </c>
      <c r="V801" s="152"/>
    </row>
    <row r="802" spans="2:22" ht="15">
      <c r="B802" s="316">
        <v>42971</v>
      </c>
      <c r="C802" s="356">
        <v>1500</v>
      </c>
      <c r="D802" s="356">
        <v>37.5</v>
      </c>
      <c r="E802" s="356">
        <v>1462.5</v>
      </c>
      <c r="F802" s="317" t="s">
        <v>2969</v>
      </c>
      <c r="G802" s="317">
        <v>79175815198</v>
      </c>
      <c r="V802" s="152"/>
    </row>
    <row r="803" spans="2:22" ht="15">
      <c r="B803" s="316">
        <v>42971</v>
      </c>
      <c r="C803" s="356">
        <v>100</v>
      </c>
      <c r="D803" s="356">
        <v>2.5</v>
      </c>
      <c r="E803" s="356">
        <v>97.5</v>
      </c>
      <c r="F803" s="317" t="s">
        <v>2969</v>
      </c>
      <c r="G803" s="317">
        <v>79250055297</v>
      </c>
      <c r="V803" s="152"/>
    </row>
    <row r="804" spans="2:22" ht="15">
      <c r="B804" s="316">
        <v>42971</v>
      </c>
      <c r="C804" s="356">
        <v>1234.56</v>
      </c>
      <c r="D804" s="356">
        <v>30.86</v>
      </c>
      <c r="E804" s="356">
        <v>1203.7</v>
      </c>
      <c r="F804" s="317" t="s">
        <v>2969</v>
      </c>
      <c r="G804" s="317">
        <v>79263693879</v>
      </c>
      <c r="V804" s="152"/>
    </row>
    <row r="805" spans="2:22" ht="15">
      <c r="B805" s="316">
        <v>42971</v>
      </c>
      <c r="C805" s="356">
        <v>1550</v>
      </c>
      <c r="D805" s="356">
        <v>38.75</v>
      </c>
      <c r="E805" s="356">
        <v>1511.25</v>
      </c>
      <c r="F805" s="317" t="s">
        <v>2968</v>
      </c>
      <c r="G805" s="317">
        <v>79879026422</v>
      </c>
      <c r="V805" s="152"/>
    </row>
    <row r="806" spans="2:22" ht="15">
      <c r="B806" s="316">
        <v>42971</v>
      </c>
      <c r="C806" s="356">
        <v>5000</v>
      </c>
      <c r="D806" s="356">
        <v>125</v>
      </c>
      <c r="E806" s="356">
        <v>4875</v>
      </c>
      <c r="F806" s="317" t="s">
        <v>2944</v>
      </c>
      <c r="G806" s="317">
        <v>79160403050</v>
      </c>
      <c r="V806" s="152"/>
    </row>
    <row r="807" spans="2:22" ht="15">
      <c r="B807" s="316">
        <v>42971</v>
      </c>
      <c r="C807" s="356">
        <v>50</v>
      </c>
      <c r="D807" s="356">
        <v>1.25</v>
      </c>
      <c r="E807" s="356">
        <v>48.75</v>
      </c>
      <c r="F807" s="317" t="s">
        <v>2949</v>
      </c>
      <c r="G807" s="317">
        <v>79060192218</v>
      </c>
      <c r="V807" s="152"/>
    </row>
    <row r="808" spans="2:22" ht="15">
      <c r="B808" s="316">
        <v>42971</v>
      </c>
      <c r="C808" s="356">
        <v>3300</v>
      </c>
      <c r="D808" s="356">
        <v>82.5</v>
      </c>
      <c r="E808" s="356">
        <v>3217.5</v>
      </c>
      <c r="F808" s="317" t="s">
        <v>2949</v>
      </c>
      <c r="G808" s="317">
        <v>79263034625</v>
      </c>
      <c r="V808" s="152"/>
    </row>
    <row r="809" spans="2:22" ht="15">
      <c r="B809" s="316">
        <v>42971</v>
      </c>
      <c r="C809" s="356">
        <v>1000</v>
      </c>
      <c r="D809" s="356">
        <v>25</v>
      </c>
      <c r="E809" s="356">
        <v>975</v>
      </c>
      <c r="F809" s="317" t="s">
        <v>2949</v>
      </c>
      <c r="G809" s="317">
        <v>79296144877</v>
      </c>
      <c r="V809" s="152"/>
    </row>
    <row r="810" spans="2:22" ht="15">
      <c r="B810" s="316">
        <v>42971</v>
      </c>
      <c r="C810" s="356">
        <v>500</v>
      </c>
      <c r="D810" s="356">
        <v>12.5</v>
      </c>
      <c r="E810" s="356">
        <v>487.5</v>
      </c>
      <c r="F810" s="317" t="s">
        <v>2949</v>
      </c>
      <c r="G810" s="317">
        <v>79268220454</v>
      </c>
      <c r="V810" s="152"/>
    </row>
    <row r="811" spans="2:22" ht="15">
      <c r="B811" s="316">
        <v>42971</v>
      </c>
      <c r="C811" s="356">
        <v>300</v>
      </c>
      <c r="D811" s="356">
        <v>7.5</v>
      </c>
      <c r="E811" s="356">
        <v>292.5</v>
      </c>
      <c r="F811" s="317" t="s">
        <v>2949</v>
      </c>
      <c r="G811" s="317">
        <v>79258805003</v>
      </c>
      <c r="V811" s="152"/>
    </row>
    <row r="812" spans="2:22" ht="15">
      <c r="B812" s="316">
        <v>42971</v>
      </c>
      <c r="C812" s="356">
        <v>500</v>
      </c>
      <c r="D812" s="356">
        <v>12.5</v>
      </c>
      <c r="E812" s="356">
        <v>487.5</v>
      </c>
      <c r="F812" s="317" t="s">
        <v>2968</v>
      </c>
      <c r="G812" s="317">
        <v>79865556667</v>
      </c>
      <c r="V812" s="152"/>
    </row>
    <row r="813" spans="2:22" ht="15">
      <c r="B813" s="316">
        <v>42971</v>
      </c>
      <c r="C813" s="356">
        <v>500</v>
      </c>
      <c r="D813" s="356">
        <v>12.5</v>
      </c>
      <c r="E813" s="356">
        <v>487.5</v>
      </c>
      <c r="F813" s="317" t="s">
        <v>2952</v>
      </c>
      <c r="G813" s="317">
        <v>79168694317</v>
      </c>
      <c r="V813" s="152"/>
    </row>
    <row r="814" spans="2:22" ht="15">
      <c r="B814" s="316">
        <v>42971</v>
      </c>
      <c r="C814" s="356">
        <v>100</v>
      </c>
      <c r="D814" s="356">
        <v>2.5</v>
      </c>
      <c r="E814" s="356">
        <v>97.5</v>
      </c>
      <c r="F814" s="317" t="s">
        <v>2963</v>
      </c>
      <c r="G814" s="317">
        <v>79168694317</v>
      </c>
      <c r="V814" s="152"/>
    </row>
    <row r="815" spans="2:22" ht="15">
      <c r="B815" s="316">
        <v>42972</v>
      </c>
      <c r="C815" s="356">
        <v>1000</v>
      </c>
      <c r="D815" s="356">
        <v>32</v>
      </c>
      <c r="E815" s="356">
        <v>968</v>
      </c>
      <c r="F815" s="317" t="s">
        <v>2970</v>
      </c>
      <c r="G815" s="317">
        <v>79514733019</v>
      </c>
      <c r="V815" s="152"/>
    </row>
    <row r="816" spans="2:22" ht="15">
      <c r="B816" s="316">
        <v>42972</v>
      </c>
      <c r="C816" s="356">
        <v>2000</v>
      </c>
      <c r="D816" s="356">
        <v>64</v>
      </c>
      <c r="E816" s="356">
        <v>1936</v>
      </c>
      <c r="F816" s="317" t="s">
        <v>2952</v>
      </c>
      <c r="G816" s="317">
        <v>79514733019</v>
      </c>
      <c r="V816" s="152"/>
    </row>
    <row r="817" spans="2:22" ht="15">
      <c r="B817" s="316">
        <v>42972</v>
      </c>
      <c r="C817" s="356">
        <v>500</v>
      </c>
      <c r="D817" s="356">
        <v>27.5</v>
      </c>
      <c r="E817" s="356">
        <v>472.5</v>
      </c>
      <c r="F817" s="317" t="s">
        <v>2955</v>
      </c>
      <c r="G817" s="317">
        <v>79651382338</v>
      </c>
      <c r="V817" s="152"/>
    </row>
    <row r="818" spans="2:22" ht="15">
      <c r="B818" s="316">
        <v>42972</v>
      </c>
      <c r="C818" s="356">
        <v>200</v>
      </c>
      <c r="D818" s="356">
        <v>7</v>
      </c>
      <c r="E818" s="356">
        <v>193</v>
      </c>
      <c r="F818" s="317" t="s">
        <v>2970</v>
      </c>
      <c r="G818" s="317">
        <v>79064735113</v>
      </c>
      <c r="V818" s="152"/>
    </row>
    <row r="819" spans="2:22" ht="15">
      <c r="B819" s="316">
        <v>42972</v>
      </c>
      <c r="C819" s="356">
        <v>1000</v>
      </c>
      <c r="D819" s="356">
        <v>25</v>
      </c>
      <c r="E819" s="356">
        <v>975</v>
      </c>
      <c r="F819" s="317" t="s">
        <v>2969</v>
      </c>
      <c r="G819" s="317">
        <v>79146583660</v>
      </c>
      <c r="V819" s="152"/>
    </row>
    <row r="820" spans="2:22" ht="15">
      <c r="B820" s="316">
        <v>42972</v>
      </c>
      <c r="C820" s="356">
        <v>1000</v>
      </c>
      <c r="D820" s="356">
        <v>25</v>
      </c>
      <c r="E820" s="356">
        <v>975</v>
      </c>
      <c r="F820" s="317" t="s">
        <v>2952</v>
      </c>
      <c r="G820" s="317">
        <v>79146583660</v>
      </c>
      <c r="V820" s="152"/>
    </row>
    <row r="821" spans="2:22" ht="15">
      <c r="B821" s="316">
        <v>42972</v>
      </c>
      <c r="C821" s="356">
        <v>500</v>
      </c>
      <c r="D821" s="356">
        <v>12.5</v>
      </c>
      <c r="E821" s="356">
        <v>487.5</v>
      </c>
      <c r="F821" s="317" t="s">
        <v>2948</v>
      </c>
      <c r="G821" s="317">
        <v>79065177775</v>
      </c>
      <c r="V821" s="152"/>
    </row>
    <row r="822" spans="2:22" ht="15">
      <c r="B822" s="316">
        <v>42972</v>
      </c>
      <c r="C822" s="356">
        <v>1405</v>
      </c>
      <c r="D822" s="356">
        <v>35.130000000000003</v>
      </c>
      <c r="E822" s="356">
        <v>1369.87</v>
      </c>
      <c r="F822" s="317" t="s">
        <v>2968</v>
      </c>
      <c r="G822" s="317">
        <v>79264381397</v>
      </c>
      <c r="V822" s="152"/>
    </row>
    <row r="823" spans="2:22" ht="15">
      <c r="B823" s="316">
        <v>42972</v>
      </c>
      <c r="C823" s="356">
        <v>1500</v>
      </c>
      <c r="D823" s="356">
        <v>37.5</v>
      </c>
      <c r="E823" s="356">
        <v>1462.5</v>
      </c>
      <c r="F823" s="317" t="s">
        <v>2944</v>
      </c>
      <c r="G823" s="317">
        <v>79533567907</v>
      </c>
      <c r="V823" s="152"/>
    </row>
    <row r="824" spans="2:22" ht="15">
      <c r="B824" s="316">
        <v>42972</v>
      </c>
      <c r="C824" s="356">
        <v>900</v>
      </c>
      <c r="D824" s="356">
        <v>22.5</v>
      </c>
      <c r="E824" s="356">
        <v>877.5</v>
      </c>
      <c r="F824" s="317" t="s">
        <v>2968</v>
      </c>
      <c r="G824" s="317">
        <v>79641444191</v>
      </c>
      <c r="V824" s="152"/>
    </row>
    <row r="825" spans="2:22" ht="15">
      <c r="B825" s="316">
        <v>42972</v>
      </c>
      <c r="C825" s="356">
        <v>1000</v>
      </c>
      <c r="D825" s="356">
        <v>25</v>
      </c>
      <c r="E825" s="356">
        <v>975</v>
      </c>
      <c r="F825" s="317" t="s">
        <v>2969</v>
      </c>
      <c r="G825" s="317">
        <v>79641444191</v>
      </c>
      <c r="V825" s="152"/>
    </row>
    <row r="826" spans="2:22" ht="15">
      <c r="B826" s="316">
        <v>42972</v>
      </c>
      <c r="C826" s="356">
        <v>100</v>
      </c>
      <c r="D826" s="356">
        <v>2.5</v>
      </c>
      <c r="E826" s="356">
        <v>97.5</v>
      </c>
      <c r="F826" s="317" t="s">
        <v>2968</v>
      </c>
      <c r="G826" s="317">
        <v>79044974528</v>
      </c>
      <c r="V826" s="152"/>
    </row>
    <row r="827" spans="2:22" ht="15">
      <c r="B827" s="316">
        <v>42972</v>
      </c>
      <c r="C827" s="356">
        <v>100</v>
      </c>
      <c r="D827" s="356">
        <v>2.5</v>
      </c>
      <c r="E827" s="356">
        <v>97.5</v>
      </c>
      <c r="F827" s="317" t="s">
        <v>2969</v>
      </c>
      <c r="G827" s="317">
        <v>79044974528</v>
      </c>
      <c r="V827" s="152"/>
    </row>
    <row r="828" spans="2:22" ht="15">
      <c r="B828" s="316">
        <v>42972</v>
      </c>
      <c r="C828" s="356">
        <v>200</v>
      </c>
      <c r="D828" s="356">
        <v>5</v>
      </c>
      <c r="E828" s="356">
        <v>195</v>
      </c>
      <c r="F828" s="317" t="s">
        <v>2949</v>
      </c>
      <c r="G828" s="317">
        <v>79094472936</v>
      </c>
      <c r="V828" s="152"/>
    </row>
    <row r="829" spans="2:22" ht="15">
      <c r="B829" s="316">
        <v>42972</v>
      </c>
      <c r="C829" s="356">
        <v>100</v>
      </c>
      <c r="D829" s="356">
        <v>2.5</v>
      </c>
      <c r="E829" s="356">
        <v>97.5</v>
      </c>
      <c r="F829" s="317" t="s">
        <v>2952</v>
      </c>
      <c r="G829" s="317">
        <v>79044974528</v>
      </c>
      <c r="V829" s="152"/>
    </row>
    <row r="830" spans="2:22" ht="15">
      <c r="B830" s="316">
        <v>42972</v>
      </c>
      <c r="C830" s="356">
        <v>100</v>
      </c>
      <c r="D830" s="356">
        <v>2.5</v>
      </c>
      <c r="E830" s="356">
        <v>97.5</v>
      </c>
      <c r="F830" s="317" t="s">
        <v>2962</v>
      </c>
      <c r="G830" s="317">
        <v>79044974528</v>
      </c>
      <c r="V830" s="152"/>
    </row>
    <row r="831" spans="2:22" ht="15">
      <c r="B831" s="316">
        <v>42972</v>
      </c>
      <c r="C831" s="356">
        <v>100</v>
      </c>
      <c r="D831" s="356">
        <v>2.5</v>
      </c>
      <c r="E831" s="356">
        <v>97.5</v>
      </c>
      <c r="F831" s="317" t="s">
        <v>2959</v>
      </c>
      <c r="G831" s="317">
        <v>79044974528</v>
      </c>
      <c r="V831" s="152"/>
    </row>
    <row r="832" spans="2:22" ht="15">
      <c r="B832" s="316">
        <v>42972</v>
      </c>
      <c r="C832" s="356">
        <v>100</v>
      </c>
      <c r="D832" s="356">
        <v>2.5</v>
      </c>
      <c r="E832" s="356">
        <v>97.5</v>
      </c>
      <c r="F832" s="317" t="s">
        <v>2944</v>
      </c>
      <c r="G832" s="317">
        <v>79044974528</v>
      </c>
      <c r="V832" s="152"/>
    </row>
    <row r="833" spans="2:22" ht="15">
      <c r="B833" s="316">
        <v>42972</v>
      </c>
      <c r="C833" s="356">
        <v>100</v>
      </c>
      <c r="D833" s="356">
        <v>2.5</v>
      </c>
      <c r="E833" s="356">
        <v>97.5</v>
      </c>
      <c r="F833" s="317" t="s">
        <v>2955</v>
      </c>
      <c r="G833" s="317">
        <v>79044974528</v>
      </c>
      <c r="V833" s="152"/>
    </row>
    <row r="834" spans="2:22" ht="15">
      <c r="B834" s="316">
        <v>42972</v>
      </c>
      <c r="C834" s="356">
        <v>100</v>
      </c>
      <c r="D834" s="356">
        <v>2.5</v>
      </c>
      <c r="E834" s="356">
        <v>97.5</v>
      </c>
      <c r="F834" s="317" t="s">
        <v>2965</v>
      </c>
      <c r="G834" s="317">
        <v>79044974528</v>
      </c>
      <c r="V834" s="152"/>
    </row>
    <row r="835" spans="2:22" ht="15">
      <c r="B835" s="316">
        <v>42972</v>
      </c>
      <c r="C835" s="356">
        <v>100</v>
      </c>
      <c r="D835" s="356">
        <v>2.5</v>
      </c>
      <c r="E835" s="356">
        <v>97.5</v>
      </c>
      <c r="F835" s="317" t="s">
        <v>2957</v>
      </c>
      <c r="G835" s="317">
        <v>79044974528</v>
      </c>
      <c r="V835" s="152"/>
    </row>
    <row r="836" spans="2:22" ht="15">
      <c r="B836" s="316">
        <v>42972</v>
      </c>
      <c r="C836" s="356">
        <v>100</v>
      </c>
      <c r="D836" s="356">
        <v>2.5</v>
      </c>
      <c r="E836" s="356">
        <v>97.5</v>
      </c>
      <c r="F836" s="317" t="s">
        <v>2960</v>
      </c>
      <c r="G836" s="317">
        <v>79044974528</v>
      </c>
      <c r="V836" s="152"/>
    </row>
    <row r="837" spans="2:22" ht="15">
      <c r="B837" s="316">
        <v>42972</v>
      </c>
      <c r="C837" s="356">
        <v>1000</v>
      </c>
      <c r="D837" s="356">
        <v>25</v>
      </c>
      <c r="E837" s="356">
        <v>975</v>
      </c>
      <c r="F837" s="317" t="s">
        <v>2949</v>
      </c>
      <c r="G837" s="317">
        <v>79032499222</v>
      </c>
      <c r="V837" s="152"/>
    </row>
    <row r="838" spans="2:22" ht="15">
      <c r="B838" s="316">
        <v>42972</v>
      </c>
      <c r="C838" s="356">
        <v>2500</v>
      </c>
      <c r="D838" s="356">
        <v>62.5</v>
      </c>
      <c r="E838" s="356">
        <v>2437.5</v>
      </c>
      <c r="F838" s="317" t="s">
        <v>2949</v>
      </c>
      <c r="G838" s="317">
        <v>79110228712</v>
      </c>
      <c r="V838" s="152"/>
    </row>
    <row r="839" spans="2:22" ht="15">
      <c r="B839" s="316">
        <v>42972</v>
      </c>
      <c r="C839" s="356">
        <v>1200</v>
      </c>
      <c r="D839" s="356">
        <v>30</v>
      </c>
      <c r="E839" s="356">
        <v>1170</v>
      </c>
      <c r="F839" s="317" t="s">
        <v>2944</v>
      </c>
      <c r="G839" s="317">
        <v>79263057857</v>
      </c>
      <c r="V839" s="152"/>
    </row>
    <row r="840" spans="2:22" ht="15">
      <c r="B840" s="316">
        <v>42972</v>
      </c>
      <c r="C840" s="356">
        <v>10</v>
      </c>
      <c r="D840" s="356">
        <v>0.25</v>
      </c>
      <c r="E840" s="356">
        <v>9.75</v>
      </c>
      <c r="F840" s="317" t="s">
        <v>2949</v>
      </c>
      <c r="G840" s="317">
        <v>79262464540</v>
      </c>
      <c r="V840" s="152"/>
    </row>
    <row r="841" spans="2:22" ht="15">
      <c r="B841" s="316">
        <v>42972</v>
      </c>
      <c r="C841" s="356">
        <v>500</v>
      </c>
      <c r="D841" s="356">
        <v>12.5</v>
      </c>
      <c r="E841" s="356">
        <v>487.5</v>
      </c>
      <c r="F841" s="317" t="s">
        <v>2949</v>
      </c>
      <c r="G841" s="317">
        <v>79636263909</v>
      </c>
      <c r="V841" s="152"/>
    </row>
    <row r="842" spans="2:22" ht="15">
      <c r="B842" s="316">
        <v>42972</v>
      </c>
      <c r="C842" s="356">
        <v>1000</v>
      </c>
      <c r="D842" s="356">
        <v>25</v>
      </c>
      <c r="E842" s="356">
        <v>975</v>
      </c>
      <c r="F842" s="317" t="s">
        <v>2968</v>
      </c>
      <c r="G842" s="317">
        <v>79060690727</v>
      </c>
      <c r="V842" s="152"/>
    </row>
    <row r="843" spans="2:22" ht="15">
      <c r="B843" s="316">
        <v>42972</v>
      </c>
      <c r="C843" s="356">
        <v>100</v>
      </c>
      <c r="D843" s="356">
        <v>2.5</v>
      </c>
      <c r="E843" s="356">
        <v>97.5</v>
      </c>
      <c r="F843" s="317" t="s">
        <v>2949</v>
      </c>
      <c r="G843" s="317">
        <v>79179180526</v>
      </c>
      <c r="V843" s="152"/>
    </row>
    <row r="844" spans="2:22" ht="15">
      <c r="B844" s="316">
        <v>42972</v>
      </c>
      <c r="C844" s="356">
        <v>500</v>
      </c>
      <c r="D844" s="356">
        <v>12.5</v>
      </c>
      <c r="E844" s="356">
        <v>487.5</v>
      </c>
      <c r="F844" s="317" t="s">
        <v>2949</v>
      </c>
      <c r="G844" s="317">
        <v>79215555364</v>
      </c>
      <c r="V844" s="152"/>
    </row>
    <row r="845" spans="2:22" ht="15">
      <c r="B845" s="316">
        <v>42972</v>
      </c>
      <c r="C845" s="356">
        <v>10000</v>
      </c>
      <c r="D845" s="356">
        <v>250</v>
      </c>
      <c r="E845" s="356">
        <v>9750</v>
      </c>
      <c r="F845" s="317" t="s">
        <v>2944</v>
      </c>
      <c r="G845" s="317">
        <v>79850690880</v>
      </c>
      <c r="V845" s="152"/>
    </row>
    <row r="846" spans="2:22" ht="15">
      <c r="B846" s="316">
        <v>42972</v>
      </c>
      <c r="C846" s="356">
        <v>1000</v>
      </c>
      <c r="D846" s="356">
        <v>25</v>
      </c>
      <c r="E846" s="356">
        <v>975</v>
      </c>
      <c r="F846" s="317" t="s">
        <v>2970</v>
      </c>
      <c r="G846" s="317">
        <v>79052100808</v>
      </c>
      <c r="V846" s="152"/>
    </row>
    <row r="847" spans="2:22" ht="15">
      <c r="B847" s="316">
        <v>42972</v>
      </c>
      <c r="C847" s="356">
        <v>2000</v>
      </c>
      <c r="D847" s="356">
        <v>50</v>
      </c>
      <c r="E847" s="356">
        <v>1950</v>
      </c>
      <c r="F847" s="317" t="s">
        <v>2970</v>
      </c>
      <c r="G847" s="317">
        <v>79161360242</v>
      </c>
      <c r="V847" s="152"/>
    </row>
    <row r="848" spans="2:22" ht="15">
      <c r="B848" s="316">
        <v>42973</v>
      </c>
      <c r="C848" s="356">
        <v>1000</v>
      </c>
      <c r="D848" s="356">
        <v>32</v>
      </c>
      <c r="E848" s="356">
        <v>968</v>
      </c>
      <c r="F848" s="317" t="s">
        <v>2944</v>
      </c>
      <c r="G848" s="317">
        <v>79082412214</v>
      </c>
      <c r="V848" s="152"/>
    </row>
    <row r="849" spans="2:22" ht="15">
      <c r="B849" s="316">
        <v>42973</v>
      </c>
      <c r="C849" s="356">
        <v>158</v>
      </c>
      <c r="D849" s="356">
        <v>5.5299999999999994</v>
      </c>
      <c r="E849" s="356">
        <v>152.47</v>
      </c>
      <c r="F849" s="317" t="s">
        <v>2968</v>
      </c>
      <c r="G849" s="317">
        <v>79881771950</v>
      </c>
      <c r="V849" s="152"/>
    </row>
    <row r="850" spans="2:22" ht="15">
      <c r="B850" s="316">
        <v>42973</v>
      </c>
      <c r="C850" s="356">
        <v>250</v>
      </c>
      <c r="D850" s="356">
        <v>6.25</v>
      </c>
      <c r="E850" s="356">
        <v>243.75</v>
      </c>
      <c r="F850" s="317" t="s">
        <v>2944</v>
      </c>
      <c r="G850" s="317">
        <v>79159298596</v>
      </c>
      <c r="V850" s="152"/>
    </row>
    <row r="851" spans="2:22" ht="15">
      <c r="B851" s="316">
        <v>42973</v>
      </c>
      <c r="C851" s="356">
        <v>1000</v>
      </c>
      <c r="D851" s="356">
        <v>25</v>
      </c>
      <c r="E851" s="356">
        <v>975</v>
      </c>
      <c r="F851" s="317" t="s">
        <v>2970</v>
      </c>
      <c r="G851" s="317">
        <v>79851764992</v>
      </c>
      <c r="V851" s="152"/>
    </row>
    <row r="852" spans="2:22" ht="15">
      <c r="B852" s="316">
        <v>42973</v>
      </c>
      <c r="C852" s="356">
        <v>500</v>
      </c>
      <c r="D852" s="356">
        <v>12.5</v>
      </c>
      <c r="E852" s="356">
        <v>487.5</v>
      </c>
      <c r="F852" s="317" t="s">
        <v>2970</v>
      </c>
      <c r="G852" s="317">
        <v>79215493228</v>
      </c>
      <c r="V852" s="152"/>
    </row>
    <row r="853" spans="2:22" ht="15">
      <c r="B853" s="316">
        <v>42973</v>
      </c>
      <c r="C853" s="356">
        <v>50</v>
      </c>
      <c r="D853" s="356">
        <v>1.25</v>
      </c>
      <c r="E853" s="356">
        <v>48.75</v>
      </c>
      <c r="F853" s="317" t="s">
        <v>2970</v>
      </c>
      <c r="G853" s="317">
        <v>79778047426</v>
      </c>
      <c r="V853" s="152"/>
    </row>
    <row r="854" spans="2:22" ht="15">
      <c r="B854" s="316">
        <v>42973</v>
      </c>
      <c r="C854" s="356">
        <v>3000</v>
      </c>
      <c r="D854" s="356">
        <v>75</v>
      </c>
      <c r="E854" s="356">
        <v>2925</v>
      </c>
      <c r="F854" s="317" t="s">
        <v>2970</v>
      </c>
      <c r="G854" s="317">
        <v>79268326859</v>
      </c>
      <c r="V854" s="152"/>
    </row>
    <row r="855" spans="2:22" ht="15">
      <c r="B855" s="316">
        <v>42973</v>
      </c>
      <c r="C855" s="356">
        <v>500</v>
      </c>
      <c r="D855" s="356">
        <v>12.5</v>
      </c>
      <c r="E855" s="356">
        <v>487.5</v>
      </c>
      <c r="F855" s="317" t="s">
        <v>2970</v>
      </c>
      <c r="G855" s="317">
        <v>79184544443</v>
      </c>
      <c r="V855" s="152"/>
    </row>
    <row r="856" spans="2:22" ht="15">
      <c r="B856" s="316">
        <v>42973</v>
      </c>
      <c r="C856" s="356">
        <v>3000</v>
      </c>
      <c r="D856" s="356">
        <v>75</v>
      </c>
      <c r="E856" s="356">
        <v>2925</v>
      </c>
      <c r="F856" s="317" t="s">
        <v>2970</v>
      </c>
      <c r="G856" s="317">
        <v>79265836451</v>
      </c>
      <c r="V856" s="152"/>
    </row>
    <row r="857" spans="2:22" ht="15">
      <c r="B857" s="316">
        <v>42973</v>
      </c>
      <c r="C857" s="356">
        <v>1000</v>
      </c>
      <c r="D857" s="356">
        <v>25</v>
      </c>
      <c r="E857" s="356">
        <v>975</v>
      </c>
      <c r="F857" s="317" t="s">
        <v>2970</v>
      </c>
      <c r="G857" s="317">
        <v>79029239355</v>
      </c>
      <c r="V857" s="152"/>
    </row>
    <row r="858" spans="2:22" ht="15">
      <c r="B858" s="316">
        <v>42973</v>
      </c>
      <c r="C858" s="356">
        <v>200</v>
      </c>
      <c r="D858" s="356">
        <v>5</v>
      </c>
      <c r="E858" s="356">
        <v>195</v>
      </c>
      <c r="F858" s="317" t="s">
        <v>2970</v>
      </c>
      <c r="G858" s="317">
        <v>79130049171</v>
      </c>
      <c r="V858" s="152"/>
    </row>
    <row r="859" spans="2:22" ht="15">
      <c r="B859" s="316">
        <v>42973</v>
      </c>
      <c r="C859" s="356">
        <v>1000</v>
      </c>
      <c r="D859" s="356">
        <v>25</v>
      </c>
      <c r="E859" s="356">
        <v>975</v>
      </c>
      <c r="F859" s="317" t="s">
        <v>2970</v>
      </c>
      <c r="G859" s="317">
        <v>79612190000</v>
      </c>
      <c r="V859" s="152"/>
    </row>
    <row r="860" spans="2:22" ht="15">
      <c r="B860" s="316">
        <v>42973</v>
      </c>
      <c r="C860" s="356">
        <v>250</v>
      </c>
      <c r="D860" s="356">
        <v>6.25</v>
      </c>
      <c r="E860" s="356">
        <v>243.75</v>
      </c>
      <c r="F860" s="317" t="s">
        <v>2968</v>
      </c>
      <c r="G860" s="317">
        <v>79852002631</v>
      </c>
      <c r="V860" s="152"/>
    </row>
    <row r="861" spans="2:22" ht="15">
      <c r="B861" s="316">
        <v>42973</v>
      </c>
      <c r="C861" s="356">
        <v>4000</v>
      </c>
      <c r="D861" s="356">
        <v>100</v>
      </c>
      <c r="E861" s="356">
        <v>3900</v>
      </c>
      <c r="F861" s="317" t="s">
        <v>2970</v>
      </c>
      <c r="G861" s="317">
        <v>79161021476</v>
      </c>
      <c r="V861" s="152"/>
    </row>
    <row r="862" spans="2:22" ht="15">
      <c r="B862" s="316">
        <v>42973</v>
      </c>
      <c r="C862" s="356">
        <v>100</v>
      </c>
      <c r="D862" s="356">
        <v>2.5</v>
      </c>
      <c r="E862" s="356">
        <v>97.5</v>
      </c>
      <c r="F862" s="317" t="s">
        <v>2948</v>
      </c>
      <c r="G862" s="317">
        <v>79058191745</v>
      </c>
      <c r="V862" s="152"/>
    </row>
    <row r="863" spans="2:22" ht="15">
      <c r="B863" s="316">
        <v>42973</v>
      </c>
      <c r="C863" s="356">
        <v>100</v>
      </c>
      <c r="D863" s="356">
        <v>2.5</v>
      </c>
      <c r="E863" s="356">
        <v>97.5</v>
      </c>
      <c r="F863" s="317" t="s">
        <v>2956</v>
      </c>
      <c r="G863" s="317">
        <v>79058191745</v>
      </c>
      <c r="V863" s="152"/>
    </row>
    <row r="864" spans="2:22" ht="15">
      <c r="B864" s="316">
        <v>42973</v>
      </c>
      <c r="C864" s="356">
        <v>500</v>
      </c>
      <c r="D864" s="356">
        <v>12.5</v>
      </c>
      <c r="E864" s="356">
        <v>487.5</v>
      </c>
      <c r="F864" s="317" t="s">
        <v>2970</v>
      </c>
      <c r="G864" s="317">
        <v>79858068084</v>
      </c>
      <c r="V864" s="152"/>
    </row>
    <row r="865" spans="2:22" ht="15">
      <c r="B865" s="316">
        <v>42973</v>
      </c>
      <c r="C865" s="356">
        <v>500</v>
      </c>
      <c r="D865" s="356">
        <v>12.5</v>
      </c>
      <c r="E865" s="356">
        <v>487.5</v>
      </c>
      <c r="F865" s="317" t="s">
        <v>2949</v>
      </c>
      <c r="G865" s="317">
        <v>79858068084</v>
      </c>
      <c r="V865" s="152"/>
    </row>
    <row r="866" spans="2:22" ht="15">
      <c r="B866" s="316">
        <v>42973</v>
      </c>
      <c r="C866" s="356">
        <v>300</v>
      </c>
      <c r="D866" s="356">
        <v>7.5</v>
      </c>
      <c r="E866" s="356">
        <v>292.5</v>
      </c>
      <c r="F866" s="317" t="s">
        <v>2949</v>
      </c>
      <c r="G866" s="317">
        <v>79128270713</v>
      </c>
      <c r="V866" s="152"/>
    </row>
    <row r="867" spans="2:22" ht="15">
      <c r="B867" s="316">
        <v>42973</v>
      </c>
      <c r="C867" s="356">
        <v>200</v>
      </c>
      <c r="D867" s="356">
        <v>5</v>
      </c>
      <c r="E867" s="356">
        <v>195</v>
      </c>
      <c r="F867" s="317" t="s">
        <v>2970</v>
      </c>
      <c r="G867" s="317">
        <v>79265538888</v>
      </c>
      <c r="V867" s="152"/>
    </row>
    <row r="868" spans="2:22" ht="15">
      <c r="B868" s="316">
        <v>42973</v>
      </c>
      <c r="C868" s="356">
        <v>150</v>
      </c>
      <c r="D868" s="356">
        <v>3.75</v>
      </c>
      <c r="E868" s="356">
        <v>146.25</v>
      </c>
      <c r="F868" s="317" t="s">
        <v>2949</v>
      </c>
      <c r="G868" s="317">
        <v>79160301229</v>
      </c>
      <c r="V868" s="152"/>
    </row>
    <row r="869" spans="2:22" ht="15">
      <c r="B869" s="316">
        <v>42973</v>
      </c>
      <c r="C869" s="356">
        <v>500</v>
      </c>
      <c r="D869" s="356">
        <v>12.5</v>
      </c>
      <c r="E869" s="356">
        <v>487.5</v>
      </c>
      <c r="F869" s="317" t="s">
        <v>2970</v>
      </c>
      <c r="G869" s="317">
        <v>79104587461</v>
      </c>
      <c r="V869" s="152"/>
    </row>
    <row r="870" spans="2:22" ht="15">
      <c r="B870" s="316">
        <v>42973</v>
      </c>
      <c r="C870" s="356">
        <v>300</v>
      </c>
      <c r="D870" s="356">
        <v>7.5</v>
      </c>
      <c r="E870" s="356">
        <v>292.5</v>
      </c>
      <c r="F870" s="317" t="s">
        <v>2970</v>
      </c>
      <c r="G870" s="317">
        <v>79086101329</v>
      </c>
      <c r="V870" s="152"/>
    </row>
    <row r="871" spans="2:22" ht="15">
      <c r="B871" s="316">
        <v>42973</v>
      </c>
      <c r="C871" s="356">
        <v>5000</v>
      </c>
      <c r="D871" s="356">
        <v>125</v>
      </c>
      <c r="E871" s="356">
        <v>4875</v>
      </c>
      <c r="F871" s="317" t="s">
        <v>2949</v>
      </c>
      <c r="G871" s="317">
        <v>79152955555</v>
      </c>
      <c r="V871" s="152"/>
    </row>
    <row r="872" spans="2:22" ht="15">
      <c r="B872" s="316">
        <v>42973</v>
      </c>
      <c r="C872" s="356">
        <v>1</v>
      </c>
      <c r="D872" s="356">
        <v>0.03</v>
      </c>
      <c r="E872" s="356">
        <v>0.97</v>
      </c>
      <c r="F872" s="317" t="s">
        <v>2970</v>
      </c>
      <c r="G872" s="317">
        <v>79268658866</v>
      </c>
      <c r="V872" s="152"/>
    </row>
    <row r="873" spans="2:22" ht="15">
      <c r="B873" s="316">
        <v>42973</v>
      </c>
      <c r="C873" s="356">
        <v>1</v>
      </c>
      <c r="D873" s="356">
        <v>0.03</v>
      </c>
      <c r="E873" s="356">
        <v>0.97</v>
      </c>
      <c r="F873" s="317" t="s">
        <v>2970</v>
      </c>
      <c r="G873" s="317">
        <v>79268658866</v>
      </c>
      <c r="V873" s="152"/>
    </row>
    <row r="874" spans="2:22" ht="15">
      <c r="B874" s="316">
        <v>42973</v>
      </c>
      <c r="C874" s="356">
        <v>5000</v>
      </c>
      <c r="D874" s="356">
        <v>125</v>
      </c>
      <c r="E874" s="356">
        <v>4875</v>
      </c>
      <c r="F874" s="317" t="s">
        <v>2952</v>
      </c>
      <c r="G874" s="317">
        <v>79258811929</v>
      </c>
      <c r="V874" s="152"/>
    </row>
    <row r="875" spans="2:22" ht="15">
      <c r="B875" s="316">
        <v>42973</v>
      </c>
      <c r="C875" s="356">
        <v>5750</v>
      </c>
      <c r="D875" s="356">
        <v>143.75</v>
      </c>
      <c r="E875" s="356">
        <v>5606.25</v>
      </c>
      <c r="F875" s="317" t="s">
        <v>2946</v>
      </c>
      <c r="G875" s="317">
        <v>79138565809</v>
      </c>
      <c r="V875" s="152"/>
    </row>
    <row r="876" spans="2:22" ht="15">
      <c r="B876" s="316">
        <v>42973</v>
      </c>
      <c r="C876" s="356">
        <v>2000</v>
      </c>
      <c r="D876" s="356">
        <v>50</v>
      </c>
      <c r="E876" s="356">
        <v>1950</v>
      </c>
      <c r="F876" s="317" t="s">
        <v>2949</v>
      </c>
      <c r="G876" s="317">
        <v>79222109392</v>
      </c>
      <c r="V876" s="152"/>
    </row>
    <row r="877" spans="2:22" ht="15">
      <c r="B877" s="316">
        <v>42973</v>
      </c>
      <c r="C877" s="356">
        <v>3000</v>
      </c>
      <c r="D877" s="356">
        <v>75</v>
      </c>
      <c r="E877" s="356">
        <v>2925</v>
      </c>
      <c r="F877" s="317" t="s">
        <v>2970</v>
      </c>
      <c r="G877" s="317">
        <v>79166852306</v>
      </c>
      <c r="V877" s="152"/>
    </row>
    <row r="878" spans="2:22" ht="15">
      <c r="B878" s="316">
        <v>42973</v>
      </c>
      <c r="C878" s="356">
        <v>400</v>
      </c>
      <c r="D878" s="356">
        <v>10</v>
      </c>
      <c r="E878" s="356">
        <v>390</v>
      </c>
      <c r="F878" s="317" t="s">
        <v>2949</v>
      </c>
      <c r="G878" s="317">
        <v>79600110598</v>
      </c>
      <c r="V878" s="152"/>
    </row>
    <row r="879" spans="2:22" ht="15">
      <c r="B879" s="316">
        <v>42973</v>
      </c>
      <c r="C879" s="356">
        <v>300</v>
      </c>
      <c r="D879" s="356">
        <v>7.5</v>
      </c>
      <c r="E879" s="356">
        <v>292.5</v>
      </c>
      <c r="F879" s="317" t="s">
        <v>2970</v>
      </c>
      <c r="G879" s="317">
        <v>79038229434</v>
      </c>
      <c r="V879" s="152"/>
    </row>
    <row r="880" spans="2:22" ht="15">
      <c r="B880" s="316">
        <v>42973</v>
      </c>
      <c r="C880" s="356">
        <v>200</v>
      </c>
      <c r="D880" s="356">
        <v>5</v>
      </c>
      <c r="E880" s="356">
        <v>195</v>
      </c>
      <c r="F880" s="317" t="s">
        <v>2970</v>
      </c>
      <c r="G880" s="317">
        <v>79136780115</v>
      </c>
      <c r="V880" s="152"/>
    </row>
    <row r="881" spans="2:22" ht="15">
      <c r="B881" s="316">
        <v>42973</v>
      </c>
      <c r="C881" s="356">
        <v>500</v>
      </c>
      <c r="D881" s="356">
        <v>12.5</v>
      </c>
      <c r="E881" s="356">
        <v>487.5</v>
      </c>
      <c r="F881" s="317" t="s">
        <v>2952</v>
      </c>
      <c r="G881" s="317">
        <v>79263707194</v>
      </c>
      <c r="V881" s="152"/>
    </row>
    <row r="882" spans="2:22" ht="15">
      <c r="B882" s="316">
        <v>42973</v>
      </c>
      <c r="C882" s="356">
        <v>500</v>
      </c>
      <c r="D882" s="356">
        <v>12.5</v>
      </c>
      <c r="E882" s="356">
        <v>487.5</v>
      </c>
      <c r="F882" s="317" t="s">
        <v>2963</v>
      </c>
      <c r="G882" s="317">
        <v>79263707194</v>
      </c>
      <c r="V882" s="152"/>
    </row>
    <row r="883" spans="2:22" ht="15">
      <c r="B883" s="316">
        <v>42973</v>
      </c>
      <c r="C883" s="356">
        <v>1000</v>
      </c>
      <c r="D883" s="356">
        <v>25</v>
      </c>
      <c r="E883" s="356">
        <v>975</v>
      </c>
      <c r="F883" s="317" t="s">
        <v>2970</v>
      </c>
      <c r="G883" s="317">
        <v>79166273906</v>
      </c>
      <c r="V883" s="152"/>
    </row>
    <row r="884" spans="2:22" ht="15">
      <c r="B884" s="316">
        <v>42973</v>
      </c>
      <c r="C884" s="356">
        <v>5000</v>
      </c>
      <c r="D884" s="356">
        <v>125</v>
      </c>
      <c r="E884" s="356">
        <v>4875</v>
      </c>
      <c r="F884" s="317" t="s">
        <v>2970</v>
      </c>
      <c r="G884" s="317">
        <v>79269179279</v>
      </c>
      <c r="V884" s="152"/>
    </row>
    <row r="885" spans="2:22" ht="15">
      <c r="B885" s="316">
        <v>42973</v>
      </c>
      <c r="C885" s="356">
        <v>2800</v>
      </c>
      <c r="D885" s="356">
        <v>70</v>
      </c>
      <c r="E885" s="356">
        <v>2730</v>
      </c>
      <c r="F885" s="317" t="s">
        <v>2970</v>
      </c>
      <c r="G885" s="317">
        <v>79264381397</v>
      </c>
      <c r="V885" s="152"/>
    </row>
    <row r="886" spans="2:22" ht="15">
      <c r="B886" s="316">
        <v>42973</v>
      </c>
      <c r="C886" s="356">
        <v>300</v>
      </c>
      <c r="D886" s="356">
        <v>7.5</v>
      </c>
      <c r="E886" s="356">
        <v>292.5</v>
      </c>
      <c r="F886" s="317" t="s">
        <v>2970</v>
      </c>
      <c r="G886" s="317">
        <v>79144141024</v>
      </c>
      <c r="V886" s="152"/>
    </row>
    <row r="887" spans="2:22" ht="15">
      <c r="B887" s="316">
        <v>42973</v>
      </c>
      <c r="C887" s="356">
        <v>300</v>
      </c>
      <c r="D887" s="356">
        <v>7.5</v>
      </c>
      <c r="E887" s="356">
        <v>292.5</v>
      </c>
      <c r="F887" s="317" t="s">
        <v>2970</v>
      </c>
      <c r="G887" s="317">
        <v>79034542907</v>
      </c>
      <c r="V887" s="152"/>
    </row>
    <row r="888" spans="2:22" ht="15">
      <c r="B888" s="316">
        <v>42973</v>
      </c>
      <c r="C888" s="356">
        <v>500</v>
      </c>
      <c r="D888" s="356">
        <v>12.5</v>
      </c>
      <c r="E888" s="356">
        <v>487.5</v>
      </c>
      <c r="F888" s="317" t="s">
        <v>2970</v>
      </c>
      <c r="G888" s="317">
        <v>79618882624</v>
      </c>
      <c r="V888" s="152"/>
    </row>
    <row r="889" spans="2:22" ht="15">
      <c r="B889" s="316">
        <v>42973</v>
      </c>
      <c r="C889" s="356">
        <v>300</v>
      </c>
      <c r="D889" s="356">
        <v>7.5</v>
      </c>
      <c r="E889" s="356">
        <v>292.5</v>
      </c>
      <c r="F889" s="317" t="s">
        <v>2970</v>
      </c>
      <c r="G889" s="317">
        <v>79132835305</v>
      </c>
      <c r="V889" s="152"/>
    </row>
    <row r="890" spans="2:22" ht="15">
      <c r="B890" s="316">
        <v>42973</v>
      </c>
      <c r="C890" s="356">
        <v>200</v>
      </c>
      <c r="D890" s="356">
        <v>5</v>
      </c>
      <c r="E890" s="356">
        <v>195</v>
      </c>
      <c r="F890" s="317" t="s">
        <v>2949</v>
      </c>
      <c r="G890" s="317">
        <v>79164396380</v>
      </c>
      <c r="V890" s="152"/>
    </row>
    <row r="891" spans="2:22" ht="15">
      <c r="B891" s="316">
        <v>42973</v>
      </c>
      <c r="C891" s="356">
        <v>1000</v>
      </c>
      <c r="D891" s="356">
        <v>25</v>
      </c>
      <c r="E891" s="356">
        <v>975</v>
      </c>
      <c r="F891" s="317" t="s">
        <v>2949</v>
      </c>
      <c r="G891" s="317">
        <v>79114012230</v>
      </c>
      <c r="V891" s="152"/>
    </row>
    <row r="892" spans="2:22" ht="15">
      <c r="B892" s="316">
        <v>42973</v>
      </c>
      <c r="C892" s="356">
        <v>300</v>
      </c>
      <c r="D892" s="356">
        <v>7.5</v>
      </c>
      <c r="E892" s="356">
        <v>292.5</v>
      </c>
      <c r="F892" s="317" t="s">
        <v>2969</v>
      </c>
      <c r="G892" s="317">
        <v>79169336945</v>
      </c>
      <c r="V892" s="152"/>
    </row>
    <row r="893" spans="2:22" ht="15">
      <c r="B893" s="316">
        <v>42973</v>
      </c>
      <c r="C893" s="356">
        <v>500</v>
      </c>
      <c r="D893" s="356">
        <v>12.5</v>
      </c>
      <c r="E893" s="356">
        <v>487.5</v>
      </c>
      <c r="F893" s="317" t="s">
        <v>2968</v>
      </c>
      <c r="G893" s="317">
        <v>79207425345</v>
      </c>
      <c r="V893" s="152"/>
    </row>
    <row r="894" spans="2:22" ht="15">
      <c r="B894" s="316">
        <v>42973</v>
      </c>
      <c r="C894" s="356">
        <v>5000</v>
      </c>
      <c r="D894" s="356">
        <v>125</v>
      </c>
      <c r="E894" s="356">
        <v>4875</v>
      </c>
      <c r="F894" s="317" t="s">
        <v>2968</v>
      </c>
      <c r="G894" s="317">
        <v>79167762162</v>
      </c>
      <c r="V894" s="152"/>
    </row>
    <row r="895" spans="2:22" ht="15">
      <c r="B895" s="316">
        <v>42973</v>
      </c>
      <c r="C895" s="356">
        <v>500</v>
      </c>
      <c r="D895" s="356">
        <v>12.5</v>
      </c>
      <c r="E895" s="356">
        <v>487.5</v>
      </c>
      <c r="F895" s="317" t="s">
        <v>2970</v>
      </c>
      <c r="G895" s="317">
        <v>79325352457</v>
      </c>
      <c r="V895" s="152"/>
    </row>
    <row r="896" spans="2:22" ht="15">
      <c r="B896" s="316">
        <v>42973</v>
      </c>
      <c r="C896" s="356">
        <v>1000</v>
      </c>
      <c r="D896" s="356">
        <v>25</v>
      </c>
      <c r="E896" s="356">
        <v>975</v>
      </c>
      <c r="F896" s="317" t="s">
        <v>2970</v>
      </c>
      <c r="G896" s="317">
        <v>79829156776</v>
      </c>
      <c r="V896" s="152"/>
    </row>
    <row r="897" spans="2:22" ht="15">
      <c r="B897" s="316">
        <v>42973</v>
      </c>
      <c r="C897" s="356">
        <v>200</v>
      </c>
      <c r="D897" s="356">
        <v>5</v>
      </c>
      <c r="E897" s="356">
        <v>195</v>
      </c>
      <c r="F897" s="317" t="s">
        <v>2969</v>
      </c>
      <c r="G897" s="317">
        <v>79169270332</v>
      </c>
      <c r="V897" s="152"/>
    </row>
    <row r="898" spans="2:22" ht="15">
      <c r="B898" s="316">
        <v>42973</v>
      </c>
      <c r="C898" s="356">
        <v>187</v>
      </c>
      <c r="D898" s="356">
        <v>4.68</v>
      </c>
      <c r="E898" s="356">
        <v>182.32</v>
      </c>
      <c r="F898" s="317" t="s">
        <v>2944</v>
      </c>
      <c r="G898" s="317">
        <v>79052070135</v>
      </c>
      <c r="V898" s="152"/>
    </row>
    <row r="899" spans="2:22" ht="15">
      <c r="B899" s="316">
        <v>42973</v>
      </c>
      <c r="C899" s="356">
        <v>1000</v>
      </c>
      <c r="D899" s="356">
        <v>25</v>
      </c>
      <c r="E899" s="356">
        <v>975</v>
      </c>
      <c r="F899" s="317" t="s">
        <v>2970</v>
      </c>
      <c r="G899" s="317">
        <v>79166236372</v>
      </c>
      <c r="V899" s="152"/>
    </row>
    <row r="900" spans="2:22" ht="15">
      <c r="B900" s="316">
        <v>42973</v>
      </c>
      <c r="C900" s="356">
        <v>400</v>
      </c>
      <c r="D900" s="356">
        <v>10</v>
      </c>
      <c r="E900" s="356">
        <v>390</v>
      </c>
      <c r="F900" s="317" t="s">
        <v>2970</v>
      </c>
      <c r="G900" s="317">
        <v>79819105404</v>
      </c>
      <c r="V900" s="152"/>
    </row>
    <row r="901" spans="2:22" ht="15">
      <c r="B901" s="316">
        <v>42973</v>
      </c>
      <c r="C901" s="356">
        <v>50</v>
      </c>
      <c r="D901" s="356">
        <v>1.25</v>
      </c>
      <c r="E901" s="356">
        <v>48.75</v>
      </c>
      <c r="F901" s="317" t="s">
        <v>2970</v>
      </c>
      <c r="G901" s="317">
        <v>79806307184</v>
      </c>
      <c r="V901" s="152"/>
    </row>
    <row r="902" spans="2:22" ht="15">
      <c r="B902" s="316">
        <v>42973</v>
      </c>
      <c r="C902" s="356">
        <v>400</v>
      </c>
      <c r="D902" s="356">
        <v>10</v>
      </c>
      <c r="E902" s="356">
        <v>390</v>
      </c>
      <c r="F902" s="317" t="s">
        <v>2963</v>
      </c>
      <c r="G902" s="317">
        <v>79819105404</v>
      </c>
      <c r="V902" s="152"/>
    </row>
    <row r="903" spans="2:22" ht="15">
      <c r="B903" s="316">
        <v>42973</v>
      </c>
      <c r="C903" s="356">
        <v>200</v>
      </c>
      <c r="D903" s="356">
        <v>5</v>
      </c>
      <c r="E903" s="356">
        <v>195</v>
      </c>
      <c r="F903" s="317" t="s">
        <v>2961</v>
      </c>
      <c r="G903" s="317">
        <v>79104205643</v>
      </c>
      <c r="V903" s="152"/>
    </row>
    <row r="904" spans="2:22" ht="15">
      <c r="B904" s="316">
        <v>42974</v>
      </c>
      <c r="C904" s="356">
        <v>5000</v>
      </c>
      <c r="D904" s="356">
        <v>135</v>
      </c>
      <c r="E904" s="356">
        <v>4865</v>
      </c>
      <c r="F904" s="317" t="s">
        <v>2970</v>
      </c>
      <c r="G904" s="317">
        <v>79221176614</v>
      </c>
      <c r="V904" s="152"/>
    </row>
    <row r="905" spans="2:22" ht="15">
      <c r="B905" s="316">
        <v>42974</v>
      </c>
      <c r="C905" s="356">
        <v>200</v>
      </c>
      <c r="D905" s="356">
        <v>7</v>
      </c>
      <c r="E905" s="356">
        <v>193</v>
      </c>
      <c r="F905" s="317" t="s">
        <v>2970</v>
      </c>
      <c r="G905" s="317">
        <v>79780810395</v>
      </c>
      <c r="V905" s="152"/>
    </row>
    <row r="906" spans="2:22" ht="15">
      <c r="B906" s="316">
        <v>42974</v>
      </c>
      <c r="C906" s="356">
        <v>400</v>
      </c>
      <c r="D906" s="356">
        <v>10</v>
      </c>
      <c r="E906" s="356">
        <v>390</v>
      </c>
      <c r="F906" s="317" t="s">
        <v>2958</v>
      </c>
      <c r="G906" s="317">
        <v>79213834004</v>
      </c>
      <c r="V906" s="152"/>
    </row>
    <row r="907" spans="2:22" ht="15">
      <c r="B907" s="316">
        <v>42974</v>
      </c>
      <c r="C907" s="356">
        <v>400</v>
      </c>
      <c r="D907" s="356">
        <v>10</v>
      </c>
      <c r="E907" s="356">
        <v>390</v>
      </c>
      <c r="F907" s="317" t="s">
        <v>2948</v>
      </c>
      <c r="G907" s="317">
        <v>79213834004</v>
      </c>
      <c r="V907" s="152"/>
    </row>
    <row r="908" spans="2:22" ht="15">
      <c r="B908" s="316">
        <v>42974</v>
      </c>
      <c r="C908" s="356">
        <v>400</v>
      </c>
      <c r="D908" s="356">
        <v>10</v>
      </c>
      <c r="E908" s="356">
        <v>390</v>
      </c>
      <c r="F908" s="317" t="s">
        <v>2953</v>
      </c>
      <c r="G908" s="317">
        <v>79213834004</v>
      </c>
      <c r="V908" s="152"/>
    </row>
    <row r="909" spans="2:22" ht="15">
      <c r="B909" s="316">
        <v>42974</v>
      </c>
      <c r="C909" s="356">
        <v>400</v>
      </c>
      <c r="D909" s="356">
        <v>10</v>
      </c>
      <c r="E909" s="356">
        <v>390</v>
      </c>
      <c r="F909" s="317" t="s">
        <v>2967</v>
      </c>
      <c r="G909" s="317">
        <v>79213834004</v>
      </c>
      <c r="V909" s="152"/>
    </row>
    <row r="910" spans="2:22" ht="15">
      <c r="B910" s="316">
        <v>42974</v>
      </c>
      <c r="C910" s="356">
        <v>1000</v>
      </c>
      <c r="D910" s="356">
        <v>25</v>
      </c>
      <c r="E910" s="356">
        <v>975</v>
      </c>
      <c r="F910" s="317" t="s">
        <v>2961</v>
      </c>
      <c r="G910" s="317">
        <v>79219247629</v>
      </c>
      <c r="V910" s="152"/>
    </row>
    <row r="911" spans="2:22" ht="15">
      <c r="B911" s="316">
        <v>42974</v>
      </c>
      <c r="C911" s="356">
        <v>400</v>
      </c>
      <c r="D911" s="356">
        <v>10</v>
      </c>
      <c r="E911" s="356">
        <v>390</v>
      </c>
      <c r="F911" s="317" t="s">
        <v>2969</v>
      </c>
      <c r="G911" s="317">
        <v>79213834004</v>
      </c>
      <c r="V911" s="152"/>
    </row>
    <row r="912" spans="2:22" ht="15">
      <c r="B912" s="316">
        <v>42974</v>
      </c>
      <c r="C912" s="356">
        <v>400</v>
      </c>
      <c r="D912" s="356">
        <v>10</v>
      </c>
      <c r="E912" s="356">
        <v>390</v>
      </c>
      <c r="F912" s="317" t="s">
        <v>2964</v>
      </c>
      <c r="G912" s="317">
        <v>79213834004</v>
      </c>
      <c r="V912" s="152"/>
    </row>
    <row r="913" spans="2:22" ht="15">
      <c r="B913" s="316">
        <v>42974</v>
      </c>
      <c r="C913" s="356">
        <v>400</v>
      </c>
      <c r="D913" s="356">
        <v>10</v>
      </c>
      <c r="E913" s="356">
        <v>390</v>
      </c>
      <c r="F913" s="317" t="s">
        <v>2946</v>
      </c>
      <c r="G913" s="317">
        <v>79213834004</v>
      </c>
      <c r="V913" s="152"/>
    </row>
    <row r="914" spans="2:22" ht="15">
      <c r="B914" s="316">
        <v>42974</v>
      </c>
      <c r="C914" s="356">
        <v>400</v>
      </c>
      <c r="D914" s="356">
        <v>10</v>
      </c>
      <c r="E914" s="356">
        <v>390</v>
      </c>
      <c r="F914" s="317" t="s">
        <v>2966</v>
      </c>
      <c r="G914" s="317">
        <v>79213834004</v>
      </c>
      <c r="V914" s="152"/>
    </row>
    <row r="915" spans="2:22" ht="15">
      <c r="B915" s="316">
        <v>42974</v>
      </c>
      <c r="C915" s="356">
        <v>1500</v>
      </c>
      <c r="D915" s="356">
        <v>37.5</v>
      </c>
      <c r="E915" s="356">
        <v>1462.5</v>
      </c>
      <c r="F915" s="317" t="s">
        <v>2968</v>
      </c>
      <c r="G915" s="317">
        <v>79218849012</v>
      </c>
      <c r="V915" s="152"/>
    </row>
    <row r="916" spans="2:22" ht="15">
      <c r="B916" s="316">
        <v>42974</v>
      </c>
      <c r="C916" s="356">
        <v>4000</v>
      </c>
      <c r="D916" s="356">
        <v>100</v>
      </c>
      <c r="E916" s="356">
        <v>3900</v>
      </c>
      <c r="F916" s="317" t="s">
        <v>2970</v>
      </c>
      <c r="G916" s="317">
        <v>79295435729</v>
      </c>
      <c r="V916" s="152"/>
    </row>
    <row r="917" spans="2:22" ht="15">
      <c r="B917" s="316">
        <v>42974</v>
      </c>
      <c r="C917" s="356">
        <v>500</v>
      </c>
      <c r="D917" s="356">
        <v>12.5</v>
      </c>
      <c r="E917" s="356">
        <v>487.5</v>
      </c>
      <c r="F917" s="317" t="s">
        <v>2949</v>
      </c>
      <c r="G917" s="317">
        <v>79237018230</v>
      </c>
      <c r="V917" s="152"/>
    </row>
    <row r="918" spans="2:22" ht="15">
      <c r="B918" s="316">
        <v>42974</v>
      </c>
      <c r="C918" s="356">
        <v>1000</v>
      </c>
      <c r="D918" s="356">
        <v>25</v>
      </c>
      <c r="E918" s="356">
        <v>975</v>
      </c>
      <c r="F918" s="317" t="s">
        <v>2970</v>
      </c>
      <c r="G918" s="317">
        <v>79852413722</v>
      </c>
      <c r="V918" s="152"/>
    </row>
    <row r="919" spans="2:22" ht="15">
      <c r="B919" s="316">
        <v>42974</v>
      </c>
      <c r="C919" s="356">
        <v>100</v>
      </c>
      <c r="D919" s="356">
        <v>2.5</v>
      </c>
      <c r="E919" s="356">
        <v>97.5</v>
      </c>
      <c r="F919" s="317" t="s">
        <v>2970</v>
      </c>
      <c r="G919" s="317">
        <v>79137019322</v>
      </c>
      <c r="V919" s="152"/>
    </row>
    <row r="920" spans="2:22" ht="15">
      <c r="B920" s="316">
        <v>42974</v>
      </c>
      <c r="C920" s="356">
        <v>500</v>
      </c>
      <c r="D920" s="356">
        <v>12.5</v>
      </c>
      <c r="E920" s="356">
        <v>487.5</v>
      </c>
      <c r="F920" s="317" t="s">
        <v>2970</v>
      </c>
      <c r="G920" s="317">
        <v>79312603623</v>
      </c>
      <c r="V920" s="152"/>
    </row>
    <row r="921" spans="2:22" ht="15">
      <c r="B921" s="316">
        <v>42974</v>
      </c>
      <c r="C921" s="356">
        <v>5000</v>
      </c>
      <c r="D921" s="356">
        <v>125</v>
      </c>
      <c r="E921" s="356">
        <v>4875</v>
      </c>
      <c r="F921" s="317" t="s">
        <v>2970</v>
      </c>
      <c r="G921" s="317">
        <v>79629977325</v>
      </c>
      <c r="V921" s="152"/>
    </row>
    <row r="922" spans="2:22" ht="15">
      <c r="B922" s="316">
        <v>42974</v>
      </c>
      <c r="C922" s="356">
        <v>1000</v>
      </c>
      <c r="D922" s="356">
        <v>25</v>
      </c>
      <c r="E922" s="356">
        <v>975</v>
      </c>
      <c r="F922" s="317" t="s">
        <v>2970</v>
      </c>
      <c r="G922" s="317">
        <v>79112145452</v>
      </c>
      <c r="V922" s="152"/>
    </row>
    <row r="923" spans="2:22" ht="15">
      <c r="B923" s="316">
        <v>42974</v>
      </c>
      <c r="C923" s="356">
        <v>1000</v>
      </c>
      <c r="D923" s="356">
        <v>25</v>
      </c>
      <c r="E923" s="356">
        <v>975</v>
      </c>
      <c r="F923" s="317" t="s">
        <v>2949</v>
      </c>
      <c r="G923" s="317">
        <v>79282794914</v>
      </c>
      <c r="V923" s="152"/>
    </row>
    <row r="924" spans="2:22" ht="15">
      <c r="B924" s="316">
        <v>42974</v>
      </c>
      <c r="C924" s="356">
        <v>200</v>
      </c>
      <c r="D924" s="356">
        <v>5</v>
      </c>
      <c r="E924" s="356">
        <v>195</v>
      </c>
      <c r="F924" s="317" t="s">
        <v>2968</v>
      </c>
      <c r="G924" s="317">
        <v>79124729872</v>
      </c>
      <c r="V924" s="152"/>
    </row>
    <row r="925" spans="2:22" ht="15">
      <c r="B925" s="316">
        <v>42974</v>
      </c>
      <c r="C925" s="356">
        <v>300</v>
      </c>
      <c r="D925" s="356">
        <v>7.5</v>
      </c>
      <c r="E925" s="356">
        <v>292.5</v>
      </c>
      <c r="F925" s="317" t="s">
        <v>2949</v>
      </c>
      <c r="G925" s="317">
        <v>79178267880</v>
      </c>
      <c r="V925" s="152"/>
    </row>
    <row r="926" spans="2:22" ht="15">
      <c r="B926" s="316">
        <v>42974</v>
      </c>
      <c r="C926" s="356">
        <v>5000</v>
      </c>
      <c r="D926" s="356">
        <v>125</v>
      </c>
      <c r="E926" s="356">
        <v>4875</v>
      </c>
      <c r="F926" s="317" t="s">
        <v>2970</v>
      </c>
      <c r="G926" s="317">
        <v>79191434793</v>
      </c>
      <c r="V926" s="152"/>
    </row>
    <row r="927" spans="2:22" ht="15">
      <c r="B927" s="316">
        <v>42974</v>
      </c>
      <c r="C927" s="356">
        <v>300</v>
      </c>
      <c r="D927" s="356">
        <v>7.5</v>
      </c>
      <c r="E927" s="356">
        <v>292.5</v>
      </c>
      <c r="F927" s="317" t="s">
        <v>2970</v>
      </c>
      <c r="G927" s="317">
        <v>79265536324</v>
      </c>
      <c r="V927" s="152"/>
    </row>
    <row r="928" spans="2:22" ht="15">
      <c r="B928" s="316">
        <v>42974</v>
      </c>
      <c r="C928" s="356">
        <v>500</v>
      </c>
      <c r="D928" s="356">
        <v>12.5</v>
      </c>
      <c r="E928" s="356">
        <v>487.5</v>
      </c>
      <c r="F928" s="317" t="s">
        <v>2969</v>
      </c>
      <c r="G928" s="317">
        <v>79265536324</v>
      </c>
      <c r="V928" s="152"/>
    </row>
    <row r="929" spans="2:22" ht="15">
      <c r="B929" s="316">
        <v>42974</v>
      </c>
      <c r="C929" s="356">
        <v>300</v>
      </c>
      <c r="D929" s="356">
        <v>7.5</v>
      </c>
      <c r="E929" s="356">
        <v>292.5</v>
      </c>
      <c r="F929" s="317" t="s">
        <v>2952</v>
      </c>
      <c r="G929" s="317">
        <v>79265536324</v>
      </c>
      <c r="V929" s="152"/>
    </row>
    <row r="930" spans="2:22" ht="15">
      <c r="B930" s="316">
        <v>42974</v>
      </c>
      <c r="C930" s="356">
        <v>300</v>
      </c>
      <c r="D930" s="356">
        <v>7.5</v>
      </c>
      <c r="E930" s="356">
        <v>292.5</v>
      </c>
      <c r="F930" s="317" t="s">
        <v>2944</v>
      </c>
      <c r="G930" s="317">
        <v>79265536324</v>
      </c>
      <c r="V930" s="152"/>
    </row>
    <row r="931" spans="2:22" ht="15">
      <c r="B931" s="316">
        <v>42974</v>
      </c>
      <c r="C931" s="356">
        <v>300</v>
      </c>
      <c r="D931" s="356">
        <v>7.5</v>
      </c>
      <c r="E931" s="356">
        <v>292.5</v>
      </c>
      <c r="F931" s="317" t="s">
        <v>2968</v>
      </c>
      <c r="G931" s="317">
        <v>79265536324</v>
      </c>
      <c r="V931" s="152"/>
    </row>
    <row r="932" spans="2:22" ht="15">
      <c r="B932" s="316">
        <v>42974</v>
      </c>
      <c r="C932" s="356">
        <v>200</v>
      </c>
      <c r="D932" s="356">
        <v>5</v>
      </c>
      <c r="E932" s="356">
        <v>195</v>
      </c>
      <c r="F932" s="317" t="s">
        <v>2970</v>
      </c>
      <c r="G932" s="317">
        <v>79109109720</v>
      </c>
      <c r="V932" s="152"/>
    </row>
    <row r="933" spans="2:22" ht="15">
      <c r="B933" s="316">
        <v>42974</v>
      </c>
      <c r="C933" s="356">
        <v>600</v>
      </c>
      <c r="D933" s="356">
        <v>15</v>
      </c>
      <c r="E933" s="356">
        <v>585</v>
      </c>
      <c r="F933" s="317" t="s">
        <v>2956</v>
      </c>
      <c r="G933" s="317">
        <v>79299934690</v>
      </c>
      <c r="V933" s="152"/>
    </row>
    <row r="934" spans="2:22" ht="15">
      <c r="B934" s="316">
        <v>42974</v>
      </c>
      <c r="C934" s="356">
        <v>200</v>
      </c>
      <c r="D934" s="356">
        <v>5</v>
      </c>
      <c r="E934" s="356">
        <v>195</v>
      </c>
      <c r="F934" s="317" t="s">
        <v>2952</v>
      </c>
      <c r="G934" s="317">
        <v>79104205643</v>
      </c>
      <c r="V934" s="152"/>
    </row>
    <row r="935" spans="2:22" ht="15">
      <c r="B935" s="316">
        <v>42974</v>
      </c>
      <c r="C935" s="356">
        <v>1000</v>
      </c>
      <c r="D935" s="356">
        <v>25</v>
      </c>
      <c r="E935" s="356">
        <v>975</v>
      </c>
      <c r="F935" s="317" t="s">
        <v>2949</v>
      </c>
      <c r="G935" s="317">
        <v>79219194682</v>
      </c>
      <c r="V935" s="152"/>
    </row>
    <row r="936" spans="2:22" ht="15">
      <c r="B936" s="316">
        <v>42974</v>
      </c>
      <c r="C936" s="356">
        <v>1100</v>
      </c>
      <c r="D936" s="356">
        <v>27.5</v>
      </c>
      <c r="E936" s="356">
        <v>1072.5</v>
      </c>
      <c r="F936" s="317" t="s">
        <v>2949</v>
      </c>
      <c r="G936" s="317">
        <v>79260577331</v>
      </c>
      <c r="V936" s="152"/>
    </row>
    <row r="937" spans="2:22" ht="15">
      <c r="B937" s="316">
        <v>42974</v>
      </c>
      <c r="C937" s="356">
        <v>100</v>
      </c>
      <c r="D937" s="356">
        <v>2.5</v>
      </c>
      <c r="E937" s="356">
        <v>97.5</v>
      </c>
      <c r="F937" s="317" t="s">
        <v>2970</v>
      </c>
      <c r="G937" s="317">
        <v>79162633106</v>
      </c>
      <c r="V937" s="152"/>
    </row>
    <row r="938" spans="2:22" ht="15">
      <c r="B938" s="316">
        <v>42974</v>
      </c>
      <c r="C938" s="356">
        <v>100</v>
      </c>
      <c r="D938" s="356">
        <v>2.5</v>
      </c>
      <c r="E938" s="356">
        <v>97.5</v>
      </c>
      <c r="F938" s="317" t="s">
        <v>2969</v>
      </c>
      <c r="G938" s="317">
        <v>79162633106</v>
      </c>
      <c r="V938" s="152"/>
    </row>
    <row r="939" spans="2:22" ht="15">
      <c r="B939" s="316">
        <v>42974</v>
      </c>
      <c r="C939" s="356">
        <v>1000</v>
      </c>
      <c r="D939" s="356">
        <v>25</v>
      </c>
      <c r="E939" s="356">
        <v>975</v>
      </c>
      <c r="F939" s="317" t="s">
        <v>2970</v>
      </c>
      <c r="G939" s="317">
        <v>79168045007</v>
      </c>
      <c r="V939" s="152"/>
    </row>
    <row r="940" spans="2:22" ht="15">
      <c r="B940" s="316">
        <v>42974</v>
      </c>
      <c r="C940" s="356">
        <v>1000</v>
      </c>
      <c r="D940" s="356">
        <v>25</v>
      </c>
      <c r="E940" s="356">
        <v>975</v>
      </c>
      <c r="F940" s="317" t="s">
        <v>2968</v>
      </c>
      <c r="G940" s="317">
        <v>79095304089</v>
      </c>
      <c r="V940" s="152"/>
    </row>
    <row r="941" spans="2:22" ht="15">
      <c r="B941" s="316">
        <v>42975</v>
      </c>
      <c r="C941" s="356">
        <v>100</v>
      </c>
      <c r="D941" s="356">
        <v>3.5</v>
      </c>
      <c r="E941" s="356">
        <v>96.5</v>
      </c>
      <c r="F941" s="317" t="s">
        <v>2960</v>
      </c>
      <c r="G941" s="317">
        <v>79277456420</v>
      </c>
      <c r="V941" s="152"/>
    </row>
    <row r="942" spans="2:22" ht="15">
      <c r="B942" s="316">
        <v>42975</v>
      </c>
      <c r="C942" s="356">
        <v>500</v>
      </c>
      <c r="D942" s="356">
        <v>12.5</v>
      </c>
      <c r="E942" s="356">
        <v>487.5</v>
      </c>
      <c r="F942" s="317" t="s">
        <v>2952</v>
      </c>
      <c r="G942" s="317">
        <v>79146765588</v>
      </c>
      <c r="V942" s="152"/>
    </row>
    <row r="943" spans="2:22" ht="15">
      <c r="B943" s="316">
        <v>42975</v>
      </c>
      <c r="C943" s="356">
        <v>1500</v>
      </c>
      <c r="D943" s="356">
        <v>37.5</v>
      </c>
      <c r="E943" s="356">
        <v>1462.5</v>
      </c>
      <c r="F943" s="317" t="s">
        <v>2970</v>
      </c>
      <c r="G943" s="317">
        <v>79166192942</v>
      </c>
      <c r="V943" s="152"/>
    </row>
    <row r="944" spans="2:22" ht="15">
      <c r="B944" s="316">
        <v>42975</v>
      </c>
      <c r="C944" s="356">
        <v>300</v>
      </c>
      <c r="D944" s="356">
        <v>7.5</v>
      </c>
      <c r="E944" s="356">
        <v>292.5</v>
      </c>
      <c r="F944" s="317" t="s">
        <v>2970</v>
      </c>
      <c r="G944" s="317">
        <v>79060775085</v>
      </c>
      <c r="V944" s="152"/>
    </row>
    <row r="945" spans="2:22" ht="15">
      <c r="B945" s="316">
        <v>42975</v>
      </c>
      <c r="C945" s="356">
        <v>30000</v>
      </c>
      <c r="D945" s="356">
        <v>750</v>
      </c>
      <c r="E945" s="356">
        <v>29250</v>
      </c>
      <c r="F945" s="317" t="s">
        <v>2949</v>
      </c>
      <c r="G945" s="317">
        <v>79653616465</v>
      </c>
      <c r="V945" s="152"/>
    </row>
    <row r="946" spans="2:22" ht="15">
      <c r="B946" s="316">
        <v>42975</v>
      </c>
      <c r="C946" s="356">
        <v>5000</v>
      </c>
      <c r="D946" s="356">
        <v>125</v>
      </c>
      <c r="E946" s="356">
        <v>4875</v>
      </c>
      <c r="F946" s="317" t="s">
        <v>2949</v>
      </c>
      <c r="G946" s="317">
        <v>79030184535</v>
      </c>
      <c r="V946" s="152"/>
    </row>
    <row r="947" spans="2:22" ht="15">
      <c r="B947" s="316">
        <v>42975</v>
      </c>
      <c r="C947" s="356">
        <v>500</v>
      </c>
      <c r="D947" s="356">
        <v>12.5</v>
      </c>
      <c r="E947" s="356">
        <v>487.5</v>
      </c>
      <c r="F947" s="317" t="s">
        <v>2970</v>
      </c>
      <c r="G947" s="317">
        <v>79295566157</v>
      </c>
      <c r="V947" s="152"/>
    </row>
    <row r="948" spans="2:22" ht="15">
      <c r="B948" s="316">
        <v>42975</v>
      </c>
      <c r="C948" s="356">
        <v>2000</v>
      </c>
      <c r="D948" s="356">
        <v>50</v>
      </c>
      <c r="E948" s="356">
        <v>1950</v>
      </c>
      <c r="F948" s="317" t="s">
        <v>2944</v>
      </c>
      <c r="G948" s="317">
        <v>79202262177</v>
      </c>
      <c r="V948" s="152"/>
    </row>
    <row r="949" spans="2:22" ht="15">
      <c r="B949" s="316">
        <v>42975</v>
      </c>
      <c r="C949" s="356">
        <v>2000</v>
      </c>
      <c r="D949" s="356">
        <v>50</v>
      </c>
      <c r="E949" s="356">
        <v>1950</v>
      </c>
      <c r="F949" s="317" t="s">
        <v>2949</v>
      </c>
      <c r="G949" s="317">
        <v>79099194959</v>
      </c>
      <c r="V949" s="152"/>
    </row>
    <row r="950" spans="2:22" ht="15">
      <c r="B950" s="316">
        <v>42975</v>
      </c>
      <c r="C950" s="356">
        <v>150</v>
      </c>
      <c r="D950" s="356">
        <v>3.75</v>
      </c>
      <c r="E950" s="356">
        <v>146.25</v>
      </c>
      <c r="F950" s="317" t="s">
        <v>2949</v>
      </c>
      <c r="G950" s="317">
        <v>79160301229</v>
      </c>
      <c r="V950" s="152"/>
    </row>
    <row r="951" spans="2:22" ht="15">
      <c r="B951" s="316">
        <v>42975</v>
      </c>
      <c r="C951" s="356">
        <v>300</v>
      </c>
      <c r="D951" s="356">
        <v>7.5</v>
      </c>
      <c r="E951" s="356">
        <v>292.5</v>
      </c>
      <c r="F951" s="317" t="s">
        <v>2949</v>
      </c>
      <c r="G951" s="317">
        <v>79081409328</v>
      </c>
      <c r="V951" s="152"/>
    </row>
    <row r="952" spans="2:22" ht="15">
      <c r="B952" s="316">
        <v>42975</v>
      </c>
      <c r="C952" s="356">
        <v>100</v>
      </c>
      <c r="D952" s="356">
        <v>2.5</v>
      </c>
      <c r="E952" s="356">
        <v>97.5</v>
      </c>
      <c r="F952" s="317" t="s">
        <v>2970</v>
      </c>
      <c r="G952" s="317">
        <v>79522091556</v>
      </c>
      <c r="V952" s="152"/>
    </row>
    <row r="953" spans="2:22" ht="15">
      <c r="B953" s="316">
        <v>42975</v>
      </c>
      <c r="C953" s="356">
        <v>100000</v>
      </c>
      <c r="D953" s="356">
        <v>2500</v>
      </c>
      <c r="E953" s="356">
        <v>97500</v>
      </c>
      <c r="F953" s="317" t="s">
        <v>2968</v>
      </c>
      <c r="G953" s="317">
        <v>79036764245</v>
      </c>
      <c r="V953" s="152"/>
    </row>
    <row r="954" spans="2:22" ht="15">
      <c r="B954" s="316">
        <v>42975</v>
      </c>
      <c r="C954" s="356">
        <v>1800</v>
      </c>
      <c r="D954" s="356">
        <v>45</v>
      </c>
      <c r="E954" s="356">
        <v>1755</v>
      </c>
      <c r="F954" s="317" t="s">
        <v>2949</v>
      </c>
      <c r="G954" s="317">
        <v>79032223306</v>
      </c>
      <c r="V954" s="152"/>
    </row>
    <row r="955" spans="2:22" ht="15">
      <c r="B955" s="316">
        <v>42975</v>
      </c>
      <c r="C955" s="356">
        <v>1000</v>
      </c>
      <c r="D955" s="356">
        <v>25</v>
      </c>
      <c r="E955" s="356">
        <v>975</v>
      </c>
      <c r="F955" s="317" t="s">
        <v>2970</v>
      </c>
      <c r="G955" s="317">
        <v>79145994236</v>
      </c>
      <c r="V955" s="152"/>
    </row>
    <row r="956" spans="2:22" ht="15">
      <c r="B956" s="316">
        <v>42975</v>
      </c>
      <c r="C956" s="356">
        <v>2000</v>
      </c>
      <c r="D956" s="356">
        <v>50</v>
      </c>
      <c r="E956" s="356">
        <v>1950</v>
      </c>
      <c r="F956" s="317" t="s">
        <v>2956</v>
      </c>
      <c r="G956" s="317">
        <v>79194115521</v>
      </c>
      <c r="V956" s="152"/>
    </row>
    <row r="957" spans="2:22" ht="15">
      <c r="B957" s="316">
        <v>42975</v>
      </c>
      <c r="C957" s="356">
        <v>1400</v>
      </c>
      <c r="D957" s="356">
        <v>35</v>
      </c>
      <c r="E957" s="356">
        <v>1365</v>
      </c>
      <c r="F957" s="317" t="s">
        <v>2970</v>
      </c>
      <c r="G957" s="317">
        <v>79281954454</v>
      </c>
      <c r="V957" s="152"/>
    </row>
    <row r="958" spans="2:22" ht="15">
      <c r="B958" s="316">
        <v>42975</v>
      </c>
      <c r="C958" s="356">
        <v>1400</v>
      </c>
      <c r="D958" s="356">
        <v>35</v>
      </c>
      <c r="E958" s="356">
        <v>1365</v>
      </c>
      <c r="F958" s="317" t="s">
        <v>2968</v>
      </c>
      <c r="G958" s="317">
        <v>79281954454</v>
      </c>
      <c r="V958" s="152"/>
    </row>
    <row r="959" spans="2:22" ht="15">
      <c r="B959" s="316">
        <v>42975</v>
      </c>
      <c r="C959" s="356">
        <v>1400</v>
      </c>
      <c r="D959" s="356">
        <v>35</v>
      </c>
      <c r="E959" s="356">
        <v>1365</v>
      </c>
      <c r="F959" s="317" t="s">
        <v>2969</v>
      </c>
      <c r="G959" s="317">
        <v>79281954454</v>
      </c>
      <c r="V959" s="152"/>
    </row>
    <row r="960" spans="2:22" ht="15">
      <c r="B960" s="316">
        <v>42975</v>
      </c>
      <c r="C960" s="356">
        <v>1400</v>
      </c>
      <c r="D960" s="356">
        <v>35</v>
      </c>
      <c r="E960" s="356">
        <v>1365</v>
      </c>
      <c r="F960" s="317" t="s">
        <v>2952</v>
      </c>
      <c r="G960" s="317">
        <v>79281954454</v>
      </c>
      <c r="V960" s="152"/>
    </row>
    <row r="961" spans="2:22" ht="15">
      <c r="B961" s="316">
        <v>42975</v>
      </c>
      <c r="C961" s="356">
        <v>1400</v>
      </c>
      <c r="D961" s="356">
        <v>35</v>
      </c>
      <c r="E961" s="356">
        <v>1365</v>
      </c>
      <c r="F961" s="317" t="s">
        <v>2944</v>
      </c>
      <c r="G961" s="317">
        <v>79281954454</v>
      </c>
      <c r="V961" s="152"/>
    </row>
    <row r="962" spans="2:22" ht="15">
      <c r="B962" s="316">
        <v>42975</v>
      </c>
      <c r="C962" s="356">
        <v>1400</v>
      </c>
      <c r="D962" s="356">
        <v>35</v>
      </c>
      <c r="E962" s="356">
        <v>1365</v>
      </c>
      <c r="F962" s="317" t="s">
        <v>2962</v>
      </c>
      <c r="G962" s="317">
        <v>79281954454</v>
      </c>
      <c r="V962" s="152"/>
    </row>
    <row r="963" spans="2:22" ht="15">
      <c r="B963" s="316">
        <v>42975</v>
      </c>
      <c r="C963" s="356">
        <v>1400</v>
      </c>
      <c r="D963" s="356">
        <v>35</v>
      </c>
      <c r="E963" s="356">
        <v>1365</v>
      </c>
      <c r="F963" s="317" t="s">
        <v>2955</v>
      </c>
      <c r="G963" s="317">
        <v>79281954454</v>
      </c>
      <c r="V963" s="152"/>
    </row>
    <row r="964" spans="2:22" ht="15">
      <c r="B964" s="316">
        <v>42975</v>
      </c>
      <c r="C964" s="356">
        <v>1400</v>
      </c>
      <c r="D964" s="356">
        <v>35</v>
      </c>
      <c r="E964" s="356">
        <v>1365</v>
      </c>
      <c r="F964" s="317" t="s">
        <v>2965</v>
      </c>
      <c r="G964" s="317">
        <v>79281954454</v>
      </c>
      <c r="V964" s="152"/>
    </row>
    <row r="965" spans="2:22" ht="15">
      <c r="B965" s="316">
        <v>42975</v>
      </c>
      <c r="C965" s="356">
        <v>1400</v>
      </c>
      <c r="D965" s="356">
        <v>35</v>
      </c>
      <c r="E965" s="356">
        <v>1365</v>
      </c>
      <c r="F965" s="317" t="s">
        <v>2957</v>
      </c>
      <c r="G965" s="317">
        <v>79281954454</v>
      </c>
      <c r="V965" s="152"/>
    </row>
    <row r="966" spans="2:22" ht="15">
      <c r="B966" s="316">
        <v>42975</v>
      </c>
      <c r="C966" s="356">
        <v>1400</v>
      </c>
      <c r="D966" s="356">
        <v>35</v>
      </c>
      <c r="E966" s="356">
        <v>1365</v>
      </c>
      <c r="F966" s="317" t="s">
        <v>2960</v>
      </c>
      <c r="G966" s="317">
        <v>79281954454</v>
      </c>
      <c r="V966" s="152"/>
    </row>
    <row r="967" spans="2:22" ht="15">
      <c r="B967" s="316">
        <v>42975</v>
      </c>
      <c r="C967" s="356">
        <v>1400</v>
      </c>
      <c r="D967" s="356">
        <v>35</v>
      </c>
      <c r="E967" s="356">
        <v>1365</v>
      </c>
      <c r="F967" s="317" t="s">
        <v>2958</v>
      </c>
      <c r="G967" s="317">
        <v>79281954454</v>
      </c>
      <c r="V967" s="152"/>
    </row>
    <row r="968" spans="2:22" ht="15">
      <c r="B968" s="316">
        <v>42975</v>
      </c>
      <c r="C968" s="356">
        <v>1400</v>
      </c>
      <c r="D968" s="356">
        <v>35</v>
      </c>
      <c r="E968" s="356">
        <v>1365</v>
      </c>
      <c r="F968" s="317" t="s">
        <v>2953</v>
      </c>
      <c r="G968" s="317">
        <v>79281954454</v>
      </c>
      <c r="V968" s="152"/>
    </row>
    <row r="969" spans="2:22" ht="15">
      <c r="B969" s="316">
        <v>42975</v>
      </c>
      <c r="C969" s="356">
        <v>1400</v>
      </c>
      <c r="D969" s="356">
        <v>35</v>
      </c>
      <c r="E969" s="356">
        <v>1365</v>
      </c>
      <c r="F969" s="317" t="s">
        <v>2946</v>
      </c>
      <c r="G969" s="317">
        <v>79281954454</v>
      </c>
      <c r="V969" s="152"/>
    </row>
    <row r="970" spans="2:22" ht="15">
      <c r="B970" s="316">
        <v>42975</v>
      </c>
      <c r="C970" s="356">
        <v>1400</v>
      </c>
      <c r="D970" s="356">
        <v>35</v>
      </c>
      <c r="E970" s="356">
        <v>1365</v>
      </c>
      <c r="F970" s="317" t="s">
        <v>2967</v>
      </c>
      <c r="G970" s="317">
        <v>79281954454</v>
      </c>
      <c r="V970" s="152"/>
    </row>
    <row r="971" spans="2:22" ht="15">
      <c r="B971" s="316">
        <v>42975</v>
      </c>
      <c r="C971" s="356">
        <v>1400</v>
      </c>
      <c r="D971" s="356">
        <v>35</v>
      </c>
      <c r="E971" s="356">
        <v>1365</v>
      </c>
      <c r="F971" s="317" t="s">
        <v>2948</v>
      </c>
      <c r="G971" s="317">
        <v>79281954454</v>
      </c>
      <c r="V971" s="152"/>
    </row>
    <row r="972" spans="2:22" ht="15">
      <c r="B972" s="316">
        <v>42975</v>
      </c>
      <c r="C972" s="356">
        <v>2000</v>
      </c>
      <c r="D972" s="356">
        <v>50</v>
      </c>
      <c r="E972" s="356">
        <v>1950</v>
      </c>
      <c r="F972" s="317" t="s">
        <v>2970</v>
      </c>
      <c r="G972" s="317">
        <v>79262559078</v>
      </c>
      <c r="V972" s="152"/>
    </row>
    <row r="973" spans="2:22" ht="15">
      <c r="B973" s="316">
        <v>42975</v>
      </c>
      <c r="C973" s="356">
        <v>8000</v>
      </c>
      <c r="D973" s="356">
        <v>200</v>
      </c>
      <c r="E973" s="356">
        <v>7800</v>
      </c>
      <c r="F973" s="317" t="s">
        <v>2970</v>
      </c>
      <c r="G973" s="317">
        <v>79826959400</v>
      </c>
      <c r="V973" s="152"/>
    </row>
    <row r="974" spans="2:22" ht="15">
      <c r="B974" s="316">
        <v>42975</v>
      </c>
      <c r="C974" s="356">
        <v>1000</v>
      </c>
      <c r="D974" s="356">
        <v>25</v>
      </c>
      <c r="E974" s="356">
        <v>975</v>
      </c>
      <c r="F974" s="317" t="s">
        <v>2970</v>
      </c>
      <c r="G974" s="317">
        <v>79253776420</v>
      </c>
      <c r="V974" s="152"/>
    </row>
    <row r="975" spans="2:22" ht="15">
      <c r="B975" s="316">
        <v>42975</v>
      </c>
      <c r="C975" s="356">
        <v>2000</v>
      </c>
      <c r="D975" s="356">
        <v>50</v>
      </c>
      <c r="E975" s="356">
        <v>1950</v>
      </c>
      <c r="F975" s="317" t="s">
        <v>2970</v>
      </c>
      <c r="G975" s="317">
        <v>79688908786</v>
      </c>
      <c r="V975" s="152"/>
    </row>
    <row r="976" spans="2:22" ht="15">
      <c r="B976" s="316">
        <v>42976</v>
      </c>
      <c r="C976" s="356">
        <v>50</v>
      </c>
      <c r="D976" s="356">
        <v>2.75</v>
      </c>
      <c r="E976" s="356">
        <v>47.25</v>
      </c>
      <c r="F976" s="317" t="s">
        <v>2956</v>
      </c>
      <c r="G976" s="317">
        <v>79199540993</v>
      </c>
      <c r="V976" s="152"/>
    </row>
    <row r="977" spans="2:22" ht="15">
      <c r="B977" s="316">
        <v>42976</v>
      </c>
      <c r="C977" s="356">
        <v>500</v>
      </c>
      <c r="D977" s="356">
        <v>12.5</v>
      </c>
      <c r="E977" s="356">
        <v>487.5</v>
      </c>
      <c r="F977" s="317" t="s">
        <v>2952</v>
      </c>
      <c r="G977" s="317">
        <v>79874499918</v>
      </c>
      <c r="V977" s="152"/>
    </row>
    <row r="978" spans="2:22" ht="15">
      <c r="B978" s="316">
        <v>42976</v>
      </c>
      <c r="C978" s="356">
        <v>100</v>
      </c>
      <c r="D978" s="356">
        <v>3.5</v>
      </c>
      <c r="E978" s="356">
        <v>96.5</v>
      </c>
      <c r="F978" s="317" t="s">
        <v>2965</v>
      </c>
      <c r="G978" s="317">
        <v>79068000983</v>
      </c>
      <c r="V978" s="152"/>
    </row>
    <row r="979" spans="2:22" ht="15">
      <c r="B979" s="316">
        <v>42976</v>
      </c>
      <c r="C979" s="356">
        <v>500</v>
      </c>
      <c r="D979" s="356">
        <v>12.5</v>
      </c>
      <c r="E979" s="356">
        <v>487.5</v>
      </c>
      <c r="F979" s="317" t="s">
        <v>2970</v>
      </c>
      <c r="G979" s="317">
        <v>79210426777</v>
      </c>
      <c r="V979" s="152"/>
    </row>
    <row r="980" spans="2:22" ht="15">
      <c r="B980" s="316">
        <v>42976</v>
      </c>
      <c r="C980" s="356">
        <v>350</v>
      </c>
      <c r="D980" s="356">
        <v>8.75</v>
      </c>
      <c r="E980" s="356">
        <v>341.25</v>
      </c>
      <c r="F980" s="317" t="s">
        <v>2970</v>
      </c>
      <c r="G980" s="317">
        <v>79151678200</v>
      </c>
      <c r="V980" s="152"/>
    </row>
    <row r="981" spans="2:22" ht="15">
      <c r="B981" s="316">
        <v>42976</v>
      </c>
      <c r="C981" s="356">
        <v>100</v>
      </c>
      <c r="D981" s="356">
        <v>2.5</v>
      </c>
      <c r="E981" s="356">
        <v>97.5</v>
      </c>
      <c r="F981" s="317" t="s">
        <v>2970</v>
      </c>
      <c r="G981" s="317">
        <v>79225507907</v>
      </c>
      <c r="V981" s="152"/>
    </row>
    <row r="982" spans="2:22" ht="15">
      <c r="B982" s="316">
        <v>42976</v>
      </c>
      <c r="C982" s="356">
        <v>1700</v>
      </c>
      <c r="D982" s="356">
        <v>42.5</v>
      </c>
      <c r="E982" s="356">
        <v>1657.5</v>
      </c>
      <c r="F982" s="317" t="s">
        <v>2964</v>
      </c>
      <c r="G982" s="317">
        <v>79099383210</v>
      </c>
      <c r="V982" s="152"/>
    </row>
    <row r="983" spans="2:22" ht="15">
      <c r="B983" s="316">
        <v>42976</v>
      </c>
      <c r="C983" s="356">
        <v>500</v>
      </c>
      <c r="D983" s="356">
        <v>12.5</v>
      </c>
      <c r="E983" s="356">
        <v>487.5</v>
      </c>
      <c r="F983" s="317" t="s">
        <v>2952</v>
      </c>
      <c r="G983" s="317">
        <v>79278875175</v>
      </c>
      <c r="V983" s="152"/>
    </row>
    <row r="984" spans="2:22" ht="15">
      <c r="B984" s="316">
        <v>42976</v>
      </c>
      <c r="C984" s="356">
        <v>1000</v>
      </c>
      <c r="D984" s="356">
        <v>25</v>
      </c>
      <c r="E984" s="356">
        <v>975</v>
      </c>
      <c r="F984" s="317" t="s">
        <v>2970</v>
      </c>
      <c r="G984" s="317">
        <v>79151128010</v>
      </c>
      <c r="V984" s="152"/>
    </row>
    <row r="985" spans="2:22" ht="15">
      <c r="B985" s="316">
        <v>42976</v>
      </c>
      <c r="C985" s="356">
        <v>1</v>
      </c>
      <c r="D985" s="356">
        <v>0.03</v>
      </c>
      <c r="E985" s="356">
        <v>0.97</v>
      </c>
      <c r="F985" s="317" t="s">
        <v>2970</v>
      </c>
      <c r="G985" s="317">
        <v>79258980534</v>
      </c>
      <c r="V985" s="152"/>
    </row>
    <row r="986" spans="2:22" ht="15">
      <c r="B986" s="316">
        <v>42976</v>
      </c>
      <c r="C986" s="356">
        <v>270</v>
      </c>
      <c r="D986" s="356">
        <v>6.75</v>
      </c>
      <c r="E986" s="356">
        <v>263.25</v>
      </c>
      <c r="F986" s="317" t="s">
        <v>2970</v>
      </c>
      <c r="G986" s="317">
        <v>79879026422</v>
      </c>
      <c r="V986" s="152"/>
    </row>
    <row r="987" spans="2:22" ht="15">
      <c r="B987" s="316">
        <v>42976</v>
      </c>
      <c r="C987" s="356">
        <v>10000</v>
      </c>
      <c r="D987" s="356">
        <v>250</v>
      </c>
      <c r="E987" s="356">
        <v>9750</v>
      </c>
      <c r="F987" s="317" t="s">
        <v>2960</v>
      </c>
      <c r="G987" s="317">
        <v>79299200611</v>
      </c>
      <c r="V987" s="152"/>
    </row>
    <row r="988" spans="2:22" ht="15">
      <c r="B988" s="316">
        <v>42976</v>
      </c>
      <c r="C988" s="356">
        <v>2000</v>
      </c>
      <c r="D988" s="356">
        <v>50</v>
      </c>
      <c r="E988" s="356">
        <v>1950</v>
      </c>
      <c r="F988" s="317" t="s">
        <v>2949</v>
      </c>
      <c r="G988" s="317">
        <v>79171075052</v>
      </c>
      <c r="V988" s="152"/>
    </row>
    <row r="989" spans="2:22" ht="15">
      <c r="B989" s="316">
        <v>42976</v>
      </c>
      <c r="C989" s="356">
        <v>200</v>
      </c>
      <c r="D989" s="356">
        <v>5</v>
      </c>
      <c r="E989" s="356">
        <v>195</v>
      </c>
      <c r="F989" s="317" t="s">
        <v>2970</v>
      </c>
      <c r="G989" s="317">
        <v>79250055297</v>
      </c>
      <c r="V989" s="152"/>
    </row>
    <row r="990" spans="2:22" ht="15">
      <c r="B990" s="316">
        <v>42976</v>
      </c>
      <c r="C990" s="356">
        <v>5000</v>
      </c>
      <c r="D990" s="356">
        <v>125</v>
      </c>
      <c r="E990" s="356">
        <v>4875</v>
      </c>
      <c r="F990" s="317" t="s">
        <v>2956</v>
      </c>
      <c r="G990" s="317">
        <v>79167762162</v>
      </c>
      <c r="V990" s="152"/>
    </row>
    <row r="991" spans="2:22" ht="15">
      <c r="B991" s="316">
        <v>42976</v>
      </c>
      <c r="C991" s="356">
        <v>100</v>
      </c>
      <c r="D991" s="356">
        <v>2.5</v>
      </c>
      <c r="E991" s="356">
        <v>97.5</v>
      </c>
      <c r="F991" s="317" t="s">
        <v>2949</v>
      </c>
      <c r="G991" s="317">
        <v>79262659076</v>
      </c>
      <c r="V991" s="152"/>
    </row>
    <row r="992" spans="2:22" ht="15">
      <c r="B992" s="316">
        <v>42976</v>
      </c>
      <c r="C992" s="356">
        <v>28000</v>
      </c>
      <c r="D992" s="356">
        <v>700</v>
      </c>
      <c r="E992" s="356">
        <v>27300</v>
      </c>
      <c r="F992" s="317" t="s">
        <v>2959</v>
      </c>
      <c r="G992" s="317">
        <v>79023395631</v>
      </c>
      <c r="V992" s="152"/>
    </row>
    <row r="993" spans="2:22" ht="15">
      <c r="B993" s="316">
        <v>42976</v>
      </c>
      <c r="C993" s="356">
        <v>1000</v>
      </c>
      <c r="D993" s="356">
        <v>25</v>
      </c>
      <c r="E993" s="356">
        <v>975</v>
      </c>
      <c r="F993" s="317" t="s">
        <v>2970</v>
      </c>
      <c r="G993" s="317">
        <v>79035608988</v>
      </c>
      <c r="V993" s="152"/>
    </row>
    <row r="994" spans="2:22" ht="15">
      <c r="B994" s="316">
        <v>42976</v>
      </c>
      <c r="C994" s="356">
        <v>500</v>
      </c>
      <c r="D994" s="356">
        <v>12.5</v>
      </c>
      <c r="E994" s="356">
        <v>487.5</v>
      </c>
      <c r="F994" s="317" t="s">
        <v>2949</v>
      </c>
      <c r="G994" s="317">
        <v>79647203971</v>
      </c>
      <c r="V994" s="152"/>
    </row>
    <row r="995" spans="2:22" ht="15">
      <c r="B995" s="316">
        <v>42976</v>
      </c>
      <c r="C995" s="356">
        <v>152</v>
      </c>
      <c r="D995" s="356">
        <v>3.8</v>
      </c>
      <c r="E995" s="356">
        <v>148.19999999999999</v>
      </c>
      <c r="F995" s="317" t="s">
        <v>2969</v>
      </c>
      <c r="G995" s="317">
        <v>79659134200</v>
      </c>
      <c r="V995" s="152"/>
    </row>
    <row r="996" spans="2:22" ht="15">
      <c r="B996" s="316">
        <v>42976</v>
      </c>
      <c r="C996" s="356">
        <v>800</v>
      </c>
      <c r="D996" s="356">
        <v>20</v>
      </c>
      <c r="E996" s="356">
        <v>780</v>
      </c>
      <c r="F996" s="317" t="s">
        <v>2949</v>
      </c>
      <c r="G996" s="317">
        <v>79771324574</v>
      </c>
      <c r="V996" s="152"/>
    </row>
    <row r="997" spans="2:22" ht="15">
      <c r="B997" s="316">
        <v>42976</v>
      </c>
      <c r="C997" s="356">
        <v>1000</v>
      </c>
      <c r="D997" s="356">
        <v>25</v>
      </c>
      <c r="E997" s="356">
        <v>975</v>
      </c>
      <c r="F997" s="317" t="s">
        <v>2970</v>
      </c>
      <c r="G997" s="317">
        <v>79826110000</v>
      </c>
      <c r="V997" s="152"/>
    </row>
    <row r="998" spans="2:22" ht="15">
      <c r="B998" s="316">
        <v>42976</v>
      </c>
      <c r="C998" s="356">
        <v>1363</v>
      </c>
      <c r="D998" s="356">
        <v>34.08</v>
      </c>
      <c r="E998" s="356">
        <v>1328.92</v>
      </c>
      <c r="F998" s="317" t="s">
        <v>2944</v>
      </c>
      <c r="G998" s="317">
        <v>79250444500</v>
      </c>
      <c r="V998" s="152"/>
    </row>
    <row r="999" spans="2:22" ht="15">
      <c r="B999" s="316">
        <v>42976</v>
      </c>
      <c r="C999" s="356">
        <v>10000</v>
      </c>
      <c r="D999" s="356">
        <v>250</v>
      </c>
      <c r="E999" s="356">
        <v>9750</v>
      </c>
      <c r="F999" s="317" t="s">
        <v>2970</v>
      </c>
      <c r="G999" s="317">
        <v>79658813779</v>
      </c>
      <c r="V999" s="152"/>
    </row>
    <row r="1000" spans="2:22" ht="15">
      <c r="B1000" s="316">
        <v>42977</v>
      </c>
      <c r="C1000" s="356">
        <v>5000</v>
      </c>
      <c r="D1000" s="356">
        <v>160</v>
      </c>
      <c r="E1000" s="356">
        <v>4840</v>
      </c>
      <c r="F1000" s="317" t="s">
        <v>2970</v>
      </c>
      <c r="G1000" s="317">
        <v>79057573757</v>
      </c>
      <c r="V1000" s="152"/>
    </row>
    <row r="1001" spans="2:22" ht="15">
      <c r="B1001" s="316">
        <v>42977</v>
      </c>
      <c r="C1001" s="356">
        <v>200</v>
      </c>
      <c r="D1001" s="356">
        <v>5</v>
      </c>
      <c r="E1001" s="356">
        <v>195</v>
      </c>
      <c r="F1001" s="317" t="s">
        <v>2949</v>
      </c>
      <c r="G1001" s="317">
        <v>79085121210</v>
      </c>
      <c r="V1001" s="152"/>
    </row>
    <row r="1002" spans="2:22" ht="15">
      <c r="B1002" s="316">
        <v>42977</v>
      </c>
      <c r="C1002" s="356">
        <v>150</v>
      </c>
      <c r="D1002" s="356">
        <v>5.25</v>
      </c>
      <c r="E1002" s="356">
        <v>144.75</v>
      </c>
      <c r="F1002" s="317" t="s">
        <v>2964</v>
      </c>
      <c r="G1002" s="317">
        <v>79819761880</v>
      </c>
      <c r="V1002" s="152"/>
    </row>
    <row r="1003" spans="2:22" ht="15">
      <c r="B1003" s="316">
        <v>42977</v>
      </c>
      <c r="C1003" s="356">
        <v>130</v>
      </c>
      <c r="D1003" s="356">
        <v>7.15</v>
      </c>
      <c r="E1003" s="356">
        <v>122.85</v>
      </c>
      <c r="F1003" s="317" t="s">
        <v>2970</v>
      </c>
      <c r="G1003" s="317">
        <v>79095721435</v>
      </c>
      <c r="V1003" s="152"/>
    </row>
    <row r="1004" spans="2:22" ht="15">
      <c r="B1004" s="316">
        <v>42977</v>
      </c>
      <c r="C1004" s="356">
        <v>500</v>
      </c>
      <c r="D1004" s="356">
        <v>17.5</v>
      </c>
      <c r="E1004" s="356">
        <v>482.5</v>
      </c>
      <c r="F1004" s="317" t="s">
        <v>2960</v>
      </c>
      <c r="G1004" s="317">
        <v>79053302600</v>
      </c>
      <c r="V1004" s="152"/>
    </row>
    <row r="1005" spans="2:22" ht="15">
      <c r="B1005" s="316">
        <v>42977</v>
      </c>
      <c r="C1005" s="356">
        <v>1000</v>
      </c>
      <c r="D1005" s="356">
        <v>25</v>
      </c>
      <c r="E1005" s="356">
        <v>975</v>
      </c>
      <c r="F1005" s="317" t="s">
        <v>2952</v>
      </c>
      <c r="G1005" s="317">
        <v>79258097079</v>
      </c>
      <c r="U1005" s="152"/>
      <c r="V1005" s="152"/>
    </row>
    <row r="1006" spans="2:22" ht="15">
      <c r="B1006" s="316">
        <v>42977</v>
      </c>
      <c r="C1006" s="356">
        <v>500</v>
      </c>
      <c r="D1006" s="356">
        <v>12.5</v>
      </c>
      <c r="E1006" s="356">
        <v>487.5</v>
      </c>
      <c r="F1006" s="317" t="s">
        <v>2957</v>
      </c>
      <c r="G1006" s="317">
        <v>79258097079</v>
      </c>
      <c r="U1006" s="152"/>
      <c r="V1006" s="152"/>
    </row>
    <row r="1007" spans="2:22" ht="15">
      <c r="B1007" s="316">
        <v>42977</v>
      </c>
      <c r="C1007" s="356">
        <v>500</v>
      </c>
      <c r="D1007" s="356">
        <v>12.5</v>
      </c>
      <c r="E1007" s="356">
        <v>487.5</v>
      </c>
      <c r="F1007" s="317" t="s">
        <v>2969</v>
      </c>
      <c r="G1007" s="317">
        <v>79258097079</v>
      </c>
      <c r="U1007" s="152"/>
      <c r="V1007" s="152"/>
    </row>
    <row r="1008" spans="2:22" ht="15">
      <c r="B1008" s="316">
        <v>42977</v>
      </c>
      <c r="C1008" s="356">
        <v>300</v>
      </c>
      <c r="D1008" s="356">
        <v>7.5</v>
      </c>
      <c r="E1008" s="356">
        <v>292.5</v>
      </c>
      <c r="F1008" s="317" t="s">
        <v>2970</v>
      </c>
      <c r="G1008" s="317">
        <v>79184910997</v>
      </c>
      <c r="U1008" s="152"/>
      <c r="V1008" s="152"/>
    </row>
    <row r="1009" spans="2:22" ht="15">
      <c r="B1009" s="316">
        <v>42977</v>
      </c>
      <c r="C1009" s="356">
        <v>200</v>
      </c>
      <c r="D1009" s="356">
        <v>5</v>
      </c>
      <c r="E1009" s="356">
        <v>195</v>
      </c>
      <c r="F1009" s="317" t="s">
        <v>2952</v>
      </c>
      <c r="G1009" s="317">
        <v>79186142446</v>
      </c>
      <c r="U1009" s="152"/>
      <c r="V1009" s="152"/>
    </row>
    <row r="1010" spans="2:22" ht="15">
      <c r="B1010" s="316">
        <v>42977</v>
      </c>
      <c r="C1010" s="356">
        <v>500</v>
      </c>
      <c r="D1010" s="356">
        <v>12.5</v>
      </c>
      <c r="E1010" s="356">
        <v>487.5</v>
      </c>
      <c r="F1010" s="317" t="s">
        <v>2965</v>
      </c>
      <c r="G1010" s="317">
        <v>79151160550</v>
      </c>
      <c r="U1010" s="152"/>
      <c r="V1010" s="152"/>
    </row>
    <row r="1011" spans="2:22" ht="15">
      <c r="B1011" s="316">
        <v>42977</v>
      </c>
      <c r="C1011" s="356">
        <v>500</v>
      </c>
      <c r="D1011" s="356">
        <v>12.5</v>
      </c>
      <c r="E1011" s="356">
        <v>487.5</v>
      </c>
      <c r="F1011" s="317" t="s">
        <v>2952</v>
      </c>
      <c r="G1011" s="317">
        <v>79151160550</v>
      </c>
      <c r="U1011" s="152"/>
      <c r="V1011" s="152"/>
    </row>
    <row r="1012" spans="2:22" ht="15">
      <c r="B1012" s="316">
        <v>42977</v>
      </c>
      <c r="C1012" s="356">
        <v>1000</v>
      </c>
      <c r="D1012" s="356">
        <v>25</v>
      </c>
      <c r="E1012" s="356">
        <v>975</v>
      </c>
      <c r="F1012" s="317" t="s">
        <v>2949</v>
      </c>
      <c r="G1012" s="317">
        <v>79635530972</v>
      </c>
      <c r="U1012" s="152"/>
      <c r="V1012" s="152"/>
    </row>
    <row r="1013" spans="2:22" ht="15">
      <c r="B1013" s="316">
        <v>42977</v>
      </c>
      <c r="C1013" s="356">
        <v>300</v>
      </c>
      <c r="D1013" s="356">
        <v>7.5</v>
      </c>
      <c r="E1013" s="356">
        <v>292.5</v>
      </c>
      <c r="F1013" s="317" t="s">
        <v>2970</v>
      </c>
      <c r="G1013" s="317">
        <v>79132835305</v>
      </c>
      <c r="U1013" s="152"/>
      <c r="V1013" s="152"/>
    </row>
    <row r="1014" spans="2:22" ht="15">
      <c r="B1014" s="316">
        <v>42977</v>
      </c>
      <c r="C1014" s="356">
        <v>500</v>
      </c>
      <c r="D1014" s="356">
        <v>12.5</v>
      </c>
      <c r="E1014" s="356">
        <v>487.5</v>
      </c>
      <c r="F1014" s="317" t="s">
        <v>2949</v>
      </c>
      <c r="G1014" s="317">
        <v>79151123696</v>
      </c>
      <c r="U1014" s="152"/>
      <c r="V1014" s="152"/>
    </row>
    <row r="1015" spans="2:22" ht="15">
      <c r="B1015" s="316">
        <v>42977</v>
      </c>
      <c r="C1015" s="356">
        <v>500</v>
      </c>
      <c r="D1015" s="356">
        <v>12.5</v>
      </c>
      <c r="E1015" s="356">
        <v>487.5</v>
      </c>
      <c r="F1015" s="317" t="s">
        <v>2965</v>
      </c>
      <c r="G1015" s="317">
        <v>79874499918</v>
      </c>
      <c r="U1015" s="152"/>
      <c r="V1015" s="152"/>
    </row>
    <row r="1016" spans="2:22" ht="15">
      <c r="B1016" s="316">
        <v>42977</v>
      </c>
      <c r="C1016" s="356">
        <v>1775</v>
      </c>
      <c r="D1016" s="356">
        <v>44.38</v>
      </c>
      <c r="E1016" s="356">
        <v>1730.62</v>
      </c>
      <c r="F1016" s="317" t="s">
        <v>2970</v>
      </c>
      <c r="G1016" s="317">
        <v>79688623370</v>
      </c>
      <c r="U1016" s="152"/>
      <c r="V1016" s="152"/>
    </row>
    <row r="1017" spans="2:22" ht="15">
      <c r="B1017" s="316">
        <v>42977</v>
      </c>
      <c r="C1017" s="356">
        <v>200</v>
      </c>
      <c r="D1017" s="356">
        <v>5</v>
      </c>
      <c r="E1017" s="356">
        <v>195</v>
      </c>
      <c r="F1017" s="317" t="s">
        <v>2952</v>
      </c>
      <c r="G1017" s="317">
        <v>79119623647</v>
      </c>
      <c r="U1017" s="152"/>
      <c r="V1017" s="152"/>
    </row>
    <row r="1018" spans="2:22" ht="15">
      <c r="B1018" s="316">
        <v>42977</v>
      </c>
      <c r="C1018" s="356">
        <v>500</v>
      </c>
      <c r="D1018" s="356">
        <v>12.5</v>
      </c>
      <c r="E1018" s="356">
        <v>487.5</v>
      </c>
      <c r="F1018" s="317" t="s">
        <v>2952</v>
      </c>
      <c r="G1018" s="317">
        <v>79167072090</v>
      </c>
      <c r="U1018" s="152"/>
      <c r="V1018" s="152"/>
    </row>
    <row r="1019" spans="2:22" ht="15">
      <c r="B1019" s="316">
        <v>42977</v>
      </c>
      <c r="C1019" s="356">
        <v>1500</v>
      </c>
      <c r="D1019" s="356">
        <v>37.5</v>
      </c>
      <c r="E1019" s="356">
        <v>1462.5</v>
      </c>
      <c r="F1019" s="317" t="s">
        <v>2949</v>
      </c>
      <c r="G1019" s="317">
        <v>79162207363</v>
      </c>
      <c r="U1019" s="152"/>
      <c r="V1019" s="152"/>
    </row>
    <row r="1020" spans="2:22" ht="15">
      <c r="B1020" s="316">
        <v>42977</v>
      </c>
      <c r="C1020" s="356">
        <v>1000</v>
      </c>
      <c r="D1020" s="356">
        <v>25</v>
      </c>
      <c r="E1020" s="356">
        <v>975</v>
      </c>
      <c r="F1020" s="317" t="s">
        <v>2949</v>
      </c>
      <c r="G1020" s="317">
        <v>79153006515</v>
      </c>
      <c r="U1020" s="152"/>
      <c r="V1020" s="152"/>
    </row>
    <row r="1021" spans="2:22" ht="15">
      <c r="B1021" s="316">
        <v>42977</v>
      </c>
      <c r="C1021" s="356">
        <v>200</v>
      </c>
      <c r="D1021" s="356">
        <v>5</v>
      </c>
      <c r="E1021" s="356">
        <v>195</v>
      </c>
      <c r="F1021" s="317" t="s">
        <v>2970</v>
      </c>
      <c r="G1021" s="317">
        <v>79265826592</v>
      </c>
      <c r="U1021" s="152"/>
      <c r="V1021" s="152"/>
    </row>
    <row r="1022" spans="2:22" ht="15">
      <c r="B1022" s="316">
        <v>42977</v>
      </c>
      <c r="C1022" s="356">
        <v>5000</v>
      </c>
      <c r="D1022" s="356">
        <v>125</v>
      </c>
      <c r="E1022" s="356">
        <v>4875</v>
      </c>
      <c r="F1022" s="317" t="s">
        <v>2965</v>
      </c>
      <c r="G1022" s="317">
        <v>79777237339</v>
      </c>
      <c r="U1022" s="152"/>
      <c r="V1022" s="152"/>
    </row>
    <row r="1023" spans="2:22" ht="15">
      <c r="B1023" s="316">
        <v>42978</v>
      </c>
      <c r="C1023" s="356">
        <v>550</v>
      </c>
      <c r="D1023" s="356">
        <v>14.85</v>
      </c>
      <c r="E1023" s="356">
        <v>535.15</v>
      </c>
      <c r="F1023" s="317" t="s">
        <v>2952</v>
      </c>
      <c r="G1023" s="317">
        <v>79153338448</v>
      </c>
      <c r="U1023" s="152"/>
      <c r="V1023" s="152"/>
    </row>
    <row r="1024" spans="2:22" ht="15">
      <c r="B1024" s="316">
        <v>42978</v>
      </c>
      <c r="C1024" s="356">
        <v>100</v>
      </c>
      <c r="D1024" s="356">
        <v>3.2</v>
      </c>
      <c r="E1024" s="356">
        <v>96.8</v>
      </c>
      <c r="F1024" s="317" t="s">
        <v>2971</v>
      </c>
      <c r="G1024" s="317">
        <v>79261740260</v>
      </c>
      <c r="U1024" s="152"/>
      <c r="V1024" s="152"/>
    </row>
    <row r="1025" spans="2:22" ht="15">
      <c r="B1025" s="316">
        <v>42978</v>
      </c>
      <c r="C1025" s="356">
        <v>5000</v>
      </c>
      <c r="D1025" s="356">
        <v>175</v>
      </c>
      <c r="E1025" s="356">
        <v>4825</v>
      </c>
      <c r="F1025" s="317" t="s">
        <v>2949</v>
      </c>
      <c r="G1025" s="317">
        <v>79173973407</v>
      </c>
      <c r="U1025" s="152"/>
      <c r="V1025" s="152"/>
    </row>
    <row r="1026" spans="2:22" ht="15">
      <c r="B1026" s="316">
        <v>42978</v>
      </c>
      <c r="C1026" s="356">
        <v>2700</v>
      </c>
      <c r="D1026" s="356">
        <v>94.5</v>
      </c>
      <c r="E1026" s="356">
        <v>2605.5</v>
      </c>
      <c r="F1026" s="317" t="s">
        <v>2970</v>
      </c>
      <c r="G1026" s="317">
        <v>79196513089</v>
      </c>
      <c r="U1026" s="152"/>
      <c r="V1026" s="152"/>
    </row>
    <row r="1027" spans="2:22" ht="15">
      <c r="B1027" s="316">
        <v>42978</v>
      </c>
      <c r="C1027" s="356">
        <v>15000</v>
      </c>
      <c r="D1027" s="356">
        <v>375</v>
      </c>
      <c r="E1027" s="356">
        <v>14625</v>
      </c>
      <c r="F1027" s="317" t="s">
        <v>2949</v>
      </c>
      <c r="G1027" s="317">
        <v>79173965564</v>
      </c>
      <c r="U1027" s="152"/>
      <c r="V1027" s="152"/>
    </row>
    <row r="1028" spans="2:22" ht="15">
      <c r="B1028" s="316">
        <v>42978</v>
      </c>
      <c r="C1028" s="356">
        <v>1200</v>
      </c>
      <c r="D1028" s="356">
        <v>30</v>
      </c>
      <c r="E1028" s="356">
        <v>1170</v>
      </c>
      <c r="F1028" s="317" t="s">
        <v>2966</v>
      </c>
      <c r="G1028" s="317">
        <v>79105387776</v>
      </c>
      <c r="U1028" s="152"/>
      <c r="V1028" s="152"/>
    </row>
    <row r="1029" spans="2:22" ht="15">
      <c r="B1029" s="316">
        <v>42978</v>
      </c>
      <c r="C1029" s="356">
        <v>500</v>
      </c>
      <c r="D1029" s="356">
        <v>12.5</v>
      </c>
      <c r="E1029" s="356">
        <v>487.5</v>
      </c>
      <c r="F1029" s="317" t="s">
        <v>2970</v>
      </c>
      <c r="G1029" s="317">
        <v>79163416315</v>
      </c>
      <c r="U1029" s="152"/>
      <c r="V1029" s="152"/>
    </row>
    <row r="1030" spans="2:22" ht="15">
      <c r="B1030" s="316">
        <v>42978</v>
      </c>
      <c r="C1030" s="356">
        <v>189</v>
      </c>
      <c r="D1030" s="356">
        <v>4.7300000000000004</v>
      </c>
      <c r="E1030" s="356">
        <v>184.27</v>
      </c>
      <c r="F1030" s="317" t="s">
        <v>2949</v>
      </c>
      <c r="G1030" s="317">
        <v>79155110510</v>
      </c>
      <c r="U1030" s="152"/>
      <c r="V1030" s="152"/>
    </row>
    <row r="1031" spans="2:22" ht="15">
      <c r="B1031" s="316">
        <v>42978</v>
      </c>
      <c r="C1031" s="356">
        <v>100</v>
      </c>
      <c r="D1031" s="356">
        <v>2.5</v>
      </c>
      <c r="E1031" s="356">
        <v>97.5</v>
      </c>
      <c r="F1031" s="317" t="s">
        <v>2970</v>
      </c>
      <c r="G1031" s="317">
        <v>79308560411</v>
      </c>
      <c r="U1031" s="152"/>
      <c r="V1031" s="152"/>
    </row>
    <row r="1032" spans="2:22" ht="15">
      <c r="B1032" s="316">
        <v>42978</v>
      </c>
      <c r="C1032" s="356">
        <v>100</v>
      </c>
      <c r="D1032" s="356">
        <v>2.5</v>
      </c>
      <c r="E1032" s="356">
        <v>97.5</v>
      </c>
      <c r="F1032" s="317" t="s">
        <v>2949</v>
      </c>
      <c r="G1032" s="317">
        <v>79219622049</v>
      </c>
      <c r="U1032" s="152"/>
      <c r="V1032" s="152"/>
    </row>
    <row r="1033" spans="2:22" ht="15">
      <c r="B1033" s="316">
        <v>42978</v>
      </c>
      <c r="C1033" s="356">
        <v>100</v>
      </c>
      <c r="D1033" s="356">
        <v>2.5</v>
      </c>
      <c r="E1033" s="356">
        <v>97.5</v>
      </c>
      <c r="F1033" s="317" t="s">
        <v>2949</v>
      </c>
      <c r="G1033" s="317">
        <v>79037581270</v>
      </c>
      <c r="U1033" s="152"/>
      <c r="V1033" s="152"/>
    </row>
    <row r="1034" spans="2:22" ht="15">
      <c r="B1034" s="316">
        <v>42978</v>
      </c>
      <c r="C1034" s="356">
        <v>200</v>
      </c>
      <c r="D1034" s="356">
        <v>5</v>
      </c>
      <c r="E1034" s="356">
        <v>195</v>
      </c>
      <c r="F1034" s="317" t="s">
        <v>2949</v>
      </c>
      <c r="G1034" s="317">
        <v>79685120101</v>
      </c>
      <c r="U1034" s="152"/>
      <c r="V1034" s="152"/>
    </row>
    <row r="1035" spans="2:22" ht="15">
      <c r="B1035" s="316">
        <v>42978</v>
      </c>
      <c r="C1035" s="356">
        <v>150</v>
      </c>
      <c r="D1035" s="356">
        <v>3.75</v>
      </c>
      <c r="E1035" s="356">
        <v>146.25</v>
      </c>
      <c r="F1035" s="317" t="s">
        <v>2949</v>
      </c>
      <c r="G1035" s="317">
        <v>79035253532</v>
      </c>
      <c r="U1035" s="152"/>
      <c r="V1035" s="152"/>
    </row>
    <row r="1036" spans="2:22" ht="15">
      <c r="B1036" s="316">
        <v>42978</v>
      </c>
      <c r="C1036" s="356">
        <v>1000</v>
      </c>
      <c r="D1036" s="356">
        <v>25</v>
      </c>
      <c r="E1036" s="356">
        <v>975</v>
      </c>
      <c r="F1036" s="317" t="s">
        <v>2949</v>
      </c>
      <c r="G1036" s="317">
        <v>79159002121</v>
      </c>
      <c r="U1036" s="152"/>
      <c r="V1036" s="152"/>
    </row>
    <row r="1037" spans="2:22" ht="15">
      <c r="B1037" s="316">
        <v>42978</v>
      </c>
      <c r="C1037" s="356">
        <v>500</v>
      </c>
      <c r="D1037" s="356">
        <v>12.5</v>
      </c>
      <c r="E1037" s="356">
        <v>487.5</v>
      </c>
      <c r="F1037" s="317" t="s">
        <v>2949</v>
      </c>
      <c r="G1037" s="317">
        <v>79627015357</v>
      </c>
      <c r="U1037" s="152"/>
      <c r="V1037" s="152"/>
    </row>
    <row r="1038" spans="2:22" ht="15">
      <c r="B1038" s="316">
        <v>42978</v>
      </c>
      <c r="C1038" s="356">
        <v>111</v>
      </c>
      <c r="D1038" s="356">
        <v>2.78</v>
      </c>
      <c r="E1038" s="356">
        <v>108.22</v>
      </c>
      <c r="F1038" s="317" t="s">
        <v>2949</v>
      </c>
      <c r="G1038" s="317">
        <v>79282207347</v>
      </c>
      <c r="U1038" s="152"/>
      <c r="V1038" s="152"/>
    </row>
    <row r="1039" spans="2:22" ht="15">
      <c r="B1039" s="316">
        <v>42978</v>
      </c>
      <c r="C1039" s="356">
        <v>4000</v>
      </c>
      <c r="D1039" s="356">
        <v>100</v>
      </c>
      <c r="E1039" s="356">
        <v>3900</v>
      </c>
      <c r="F1039" s="317" t="s">
        <v>2958</v>
      </c>
      <c r="G1039" s="317">
        <v>79100033666</v>
      </c>
      <c r="U1039" s="152"/>
      <c r="V1039" s="152"/>
    </row>
    <row r="1040" spans="2:22" ht="15">
      <c r="B1040" s="316">
        <v>42978</v>
      </c>
      <c r="C1040" s="356">
        <v>100</v>
      </c>
      <c r="D1040" s="356">
        <v>2.5</v>
      </c>
      <c r="E1040" s="356">
        <v>97.5</v>
      </c>
      <c r="F1040" s="317" t="s">
        <v>2949</v>
      </c>
      <c r="G1040" s="317">
        <v>79232901018</v>
      </c>
      <c r="U1040" s="152"/>
      <c r="V1040" s="152"/>
    </row>
    <row r="1041" spans="2:22" ht="15">
      <c r="B1041" s="316">
        <v>42978</v>
      </c>
      <c r="C1041" s="356">
        <v>100</v>
      </c>
      <c r="D1041" s="356">
        <v>2.5</v>
      </c>
      <c r="E1041" s="356">
        <v>97.5</v>
      </c>
      <c r="F1041" s="317" t="s">
        <v>2949</v>
      </c>
      <c r="G1041" s="317">
        <v>79232901018</v>
      </c>
      <c r="U1041" s="152"/>
      <c r="V1041" s="152"/>
    </row>
    <row r="1042" spans="2:22" ht="15">
      <c r="B1042" s="316">
        <v>42978</v>
      </c>
      <c r="C1042" s="356">
        <v>100</v>
      </c>
      <c r="D1042" s="356">
        <v>2.5</v>
      </c>
      <c r="E1042" s="356">
        <v>97.5</v>
      </c>
      <c r="F1042" s="317" t="s">
        <v>2970</v>
      </c>
      <c r="G1042" s="317">
        <v>79524071845</v>
      </c>
      <c r="U1042" s="152"/>
      <c r="V1042" s="152"/>
    </row>
    <row r="1043" spans="2:22" ht="15">
      <c r="B1043" s="316">
        <v>42978</v>
      </c>
      <c r="C1043" s="356">
        <v>110</v>
      </c>
      <c r="D1043" s="356">
        <v>2.75</v>
      </c>
      <c r="E1043" s="356">
        <v>107.25</v>
      </c>
      <c r="F1043" s="317" t="s">
        <v>2949</v>
      </c>
      <c r="G1043" s="317">
        <v>79250114611</v>
      </c>
      <c r="U1043" s="152"/>
      <c r="V1043" s="152"/>
    </row>
    <row r="1044" spans="2:22" ht="15">
      <c r="B1044" s="316">
        <v>42978</v>
      </c>
      <c r="C1044" s="356">
        <v>500</v>
      </c>
      <c r="D1044" s="356">
        <v>12.5</v>
      </c>
      <c r="E1044" s="356">
        <v>487.5</v>
      </c>
      <c r="F1044" s="317" t="s">
        <v>2949</v>
      </c>
      <c r="G1044" s="317">
        <v>79139478738</v>
      </c>
      <c r="U1044" s="152"/>
      <c r="V1044" s="152"/>
    </row>
    <row r="1045" spans="2:22" ht="15">
      <c r="B1045" s="316">
        <v>42978</v>
      </c>
      <c r="C1045" s="356">
        <v>100</v>
      </c>
      <c r="D1045" s="356">
        <v>2.5</v>
      </c>
      <c r="E1045" s="356">
        <v>97.5</v>
      </c>
      <c r="F1045" s="317" t="s">
        <v>2949</v>
      </c>
      <c r="G1045" s="317">
        <v>79174115961</v>
      </c>
      <c r="U1045" s="152"/>
      <c r="V1045" s="152"/>
    </row>
    <row r="1046" spans="2:22" ht="15">
      <c r="B1046" s="316">
        <v>42978</v>
      </c>
      <c r="C1046" s="356">
        <v>100</v>
      </c>
      <c r="D1046" s="356">
        <v>2.5</v>
      </c>
      <c r="E1046" s="356">
        <v>97.5</v>
      </c>
      <c r="F1046" s="317" t="s">
        <v>2949</v>
      </c>
      <c r="G1046" s="317">
        <v>79061050484</v>
      </c>
      <c r="U1046" s="152"/>
      <c r="V1046" s="152"/>
    </row>
    <row r="1047" spans="2:22" ht="15">
      <c r="B1047" s="316">
        <v>42978</v>
      </c>
      <c r="C1047" s="356">
        <v>100</v>
      </c>
      <c r="D1047" s="356">
        <v>2.5</v>
      </c>
      <c r="E1047" s="356">
        <v>97.5</v>
      </c>
      <c r="F1047" s="317" t="s">
        <v>2949</v>
      </c>
      <c r="G1047" s="317">
        <v>79039099449</v>
      </c>
      <c r="U1047" s="152"/>
      <c r="V1047" s="152"/>
    </row>
    <row r="1048" spans="2:22" ht="15">
      <c r="B1048" s="316">
        <v>42978</v>
      </c>
      <c r="C1048" s="356">
        <v>100</v>
      </c>
      <c r="D1048" s="356">
        <v>2.5</v>
      </c>
      <c r="E1048" s="356">
        <v>97.5</v>
      </c>
      <c r="F1048" s="317" t="s">
        <v>2949</v>
      </c>
      <c r="G1048" s="317">
        <v>79678622656</v>
      </c>
      <c r="U1048" s="152"/>
      <c r="V1048" s="152"/>
    </row>
    <row r="1049" spans="2:22" ht="15">
      <c r="B1049" s="316">
        <v>42978</v>
      </c>
      <c r="C1049" s="356">
        <v>500</v>
      </c>
      <c r="D1049" s="356">
        <v>12.5</v>
      </c>
      <c r="E1049" s="356">
        <v>487.5</v>
      </c>
      <c r="F1049" s="317" t="s">
        <v>2949</v>
      </c>
      <c r="G1049" s="317">
        <v>79272162248</v>
      </c>
      <c r="U1049" s="152"/>
      <c r="V1049" s="152"/>
    </row>
    <row r="1050" spans="2:22" ht="15">
      <c r="B1050" s="316">
        <v>42978</v>
      </c>
      <c r="C1050" s="356">
        <v>150</v>
      </c>
      <c r="D1050" s="356">
        <v>3.75</v>
      </c>
      <c r="E1050" s="356">
        <v>146.25</v>
      </c>
      <c r="F1050" s="317" t="s">
        <v>2949</v>
      </c>
      <c r="G1050" s="317">
        <v>79028352869</v>
      </c>
      <c r="U1050" s="152"/>
      <c r="V1050" s="152"/>
    </row>
    <row r="1051" spans="2:22" ht="15">
      <c r="B1051" s="316">
        <v>42978</v>
      </c>
      <c r="C1051" s="356">
        <v>183</v>
      </c>
      <c r="D1051" s="356">
        <v>4.58</v>
      </c>
      <c r="E1051" s="356">
        <v>178.42</v>
      </c>
      <c r="F1051" s="317" t="s">
        <v>2970</v>
      </c>
      <c r="G1051" s="317">
        <v>79052070135</v>
      </c>
      <c r="U1051" s="152"/>
      <c r="V1051" s="152"/>
    </row>
    <row r="1052" spans="2:22" ht="15">
      <c r="B1052" s="316">
        <v>42978</v>
      </c>
      <c r="C1052" s="356">
        <v>200</v>
      </c>
      <c r="D1052" s="356">
        <v>5</v>
      </c>
      <c r="E1052" s="356">
        <v>195</v>
      </c>
      <c r="F1052" s="317" t="s">
        <v>2970</v>
      </c>
      <c r="G1052" s="317">
        <v>79270166525</v>
      </c>
      <c r="U1052" s="152"/>
      <c r="V1052" s="152"/>
    </row>
    <row r="1053" spans="2:22" ht="15">
      <c r="B1053" s="316">
        <v>42978</v>
      </c>
      <c r="C1053" s="356">
        <v>500</v>
      </c>
      <c r="D1053" s="356">
        <v>12.5</v>
      </c>
      <c r="E1053" s="356">
        <v>487.5</v>
      </c>
      <c r="F1053" s="317" t="s">
        <v>2970</v>
      </c>
      <c r="G1053" s="317">
        <v>79209107741</v>
      </c>
      <c r="U1053" s="152"/>
      <c r="V1053" s="152"/>
    </row>
    <row r="1054" spans="2:22" ht="15">
      <c r="B1054" s="316">
        <v>42978</v>
      </c>
      <c r="C1054" s="356">
        <v>100</v>
      </c>
      <c r="D1054" s="356">
        <v>2.5</v>
      </c>
      <c r="E1054" s="356">
        <v>97.5</v>
      </c>
      <c r="F1054" s="317" t="s">
        <v>2952</v>
      </c>
      <c r="G1054" s="317">
        <v>79270166525</v>
      </c>
      <c r="U1054" s="152"/>
      <c r="V1054" s="152"/>
    </row>
    <row r="1055" spans="2:22" ht="15">
      <c r="B1055" s="316">
        <v>42978</v>
      </c>
      <c r="C1055" s="356">
        <v>150</v>
      </c>
      <c r="D1055" s="356">
        <v>3.75</v>
      </c>
      <c r="E1055" s="356">
        <v>146.25</v>
      </c>
      <c r="F1055" s="317" t="s">
        <v>2949</v>
      </c>
      <c r="G1055" s="317">
        <v>79033301188</v>
      </c>
      <c r="U1055" s="152"/>
      <c r="V1055" s="152"/>
    </row>
    <row r="1056" spans="2:22" ht="15">
      <c r="B1056" s="316">
        <v>42978</v>
      </c>
      <c r="C1056" s="356">
        <v>120</v>
      </c>
      <c r="D1056" s="356">
        <v>3</v>
      </c>
      <c r="E1056" s="356">
        <v>117</v>
      </c>
      <c r="F1056" s="317" t="s">
        <v>2949</v>
      </c>
      <c r="G1056" s="317">
        <v>79057115566</v>
      </c>
      <c r="U1056" s="152"/>
      <c r="V1056" s="152"/>
    </row>
    <row r="1057" spans="2:22" ht="15">
      <c r="B1057" s="316">
        <v>42978</v>
      </c>
      <c r="C1057" s="356">
        <v>100</v>
      </c>
      <c r="D1057" s="356">
        <v>2.5</v>
      </c>
      <c r="E1057" s="356">
        <v>97.5</v>
      </c>
      <c r="F1057" s="317" t="s">
        <v>2949</v>
      </c>
      <c r="G1057" s="317">
        <v>79131461406</v>
      </c>
      <c r="U1057" s="152"/>
      <c r="V1057" s="152"/>
    </row>
    <row r="1058" spans="2:22" ht="15">
      <c r="B1058" s="316">
        <v>42978</v>
      </c>
      <c r="C1058" s="356">
        <v>100</v>
      </c>
      <c r="D1058" s="356">
        <v>2.5</v>
      </c>
      <c r="E1058" s="356">
        <v>97.5</v>
      </c>
      <c r="F1058" s="317" t="s">
        <v>2949</v>
      </c>
      <c r="G1058" s="317">
        <v>79067704869</v>
      </c>
      <c r="U1058" s="152"/>
      <c r="V1058" s="152"/>
    </row>
    <row r="1059" spans="2:22" ht="15">
      <c r="B1059" s="316">
        <v>42978</v>
      </c>
      <c r="C1059" s="356">
        <v>100</v>
      </c>
      <c r="D1059" s="356">
        <v>2.5</v>
      </c>
      <c r="E1059" s="356">
        <v>97.5</v>
      </c>
      <c r="F1059" s="317" t="s">
        <v>2949</v>
      </c>
      <c r="G1059" s="317">
        <v>791780808916</v>
      </c>
      <c r="U1059" s="152"/>
      <c r="V1059" s="152"/>
    </row>
    <row r="1060" spans="2:22" ht="15">
      <c r="B1060" s="316">
        <v>42978</v>
      </c>
      <c r="C1060" s="356">
        <v>300</v>
      </c>
      <c r="D1060" s="356">
        <v>7.5</v>
      </c>
      <c r="E1060" s="356">
        <v>292.5</v>
      </c>
      <c r="F1060" s="317" t="s">
        <v>2949</v>
      </c>
      <c r="G1060" s="317">
        <v>79267141471</v>
      </c>
      <c r="U1060" s="152"/>
      <c r="V1060" s="152"/>
    </row>
    <row r="1061" spans="2:22" ht="15">
      <c r="B1061" s="316">
        <v>42978</v>
      </c>
      <c r="C1061" s="356">
        <v>200</v>
      </c>
      <c r="D1061" s="356">
        <v>5</v>
      </c>
      <c r="E1061" s="356">
        <v>195</v>
      </c>
      <c r="F1061" s="317" t="s">
        <v>2949</v>
      </c>
      <c r="G1061" s="317">
        <v>79080812786</v>
      </c>
      <c r="U1061" s="152"/>
      <c r="V1061" s="152"/>
    </row>
    <row r="1062" spans="2:22" ht="15">
      <c r="B1062" s="316">
        <v>42978</v>
      </c>
      <c r="C1062" s="356">
        <v>200</v>
      </c>
      <c r="D1062" s="356">
        <v>5</v>
      </c>
      <c r="E1062" s="356">
        <v>195</v>
      </c>
      <c r="F1062" s="317" t="s">
        <v>2949</v>
      </c>
      <c r="G1062" s="317">
        <v>79222624081</v>
      </c>
      <c r="U1062" s="152"/>
      <c r="V1062" s="152"/>
    </row>
    <row r="1063" spans="2:22" ht="15">
      <c r="B1063" s="316">
        <v>42978</v>
      </c>
      <c r="C1063" s="356">
        <v>500</v>
      </c>
      <c r="D1063" s="356">
        <v>12.5</v>
      </c>
      <c r="E1063" s="356">
        <v>487.5</v>
      </c>
      <c r="F1063" s="317" t="s">
        <v>2949</v>
      </c>
      <c r="G1063" s="317">
        <v>79282294685</v>
      </c>
      <c r="U1063" s="152"/>
      <c r="V1063" s="152"/>
    </row>
    <row r="1064" spans="2:22" ht="15">
      <c r="B1064" s="316">
        <v>42978</v>
      </c>
      <c r="C1064" s="356">
        <v>101</v>
      </c>
      <c r="D1064" s="356">
        <v>2.5299999999999998</v>
      </c>
      <c r="E1064" s="356">
        <v>98.47</v>
      </c>
      <c r="F1064" s="317" t="s">
        <v>2949</v>
      </c>
      <c r="G1064" s="317">
        <v>79112256560</v>
      </c>
      <c r="U1064" s="152"/>
      <c r="V1064" s="152"/>
    </row>
    <row r="1065" spans="2:22" ht="15">
      <c r="B1065" s="316">
        <v>42978</v>
      </c>
      <c r="C1065" s="356">
        <v>101</v>
      </c>
      <c r="D1065" s="356">
        <v>2.5299999999999998</v>
      </c>
      <c r="E1065" s="356">
        <v>98.47</v>
      </c>
      <c r="F1065" s="317" t="s">
        <v>2949</v>
      </c>
      <c r="G1065" s="317">
        <v>79112692446</v>
      </c>
      <c r="U1065" s="152"/>
      <c r="V1065" s="152"/>
    </row>
    <row r="1066" spans="2:22" ht="15">
      <c r="B1066" s="316">
        <v>42978</v>
      </c>
      <c r="C1066" s="356">
        <v>500</v>
      </c>
      <c r="D1066" s="356">
        <v>12.5</v>
      </c>
      <c r="E1066" s="356">
        <v>487.5</v>
      </c>
      <c r="F1066" s="317" t="s">
        <v>2944</v>
      </c>
      <c r="G1066" s="317">
        <v>79163888782</v>
      </c>
      <c r="U1066" s="152"/>
      <c r="V1066" s="152"/>
    </row>
    <row r="1067" spans="2:22" ht="15">
      <c r="B1067" s="316">
        <v>42978</v>
      </c>
      <c r="C1067" s="356">
        <v>300</v>
      </c>
      <c r="D1067" s="356">
        <v>7.5</v>
      </c>
      <c r="E1067" s="356">
        <v>292.5</v>
      </c>
      <c r="F1067" s="317" t="s">
        <v>2949</v>
      </c>
      <c r="G1067" s="317">
        <v>79221956621</v>
      </c>
      <c r="U1067" s="152"/>
      <c r="V1067" s="152"/>
    </row>
    <row r="1068" spans="2:22" ht="15">
      <c r="B1068" s="316">
        <v>42978</v>
      </c>
      <c r="C1068" s="356">
        <v>2000</v>
      </c>
      <c r="D1068" s="356">
        <v>50</v>
      </c>
      <c r="E1068" s="356">
        <v>1950</v>
      </c>
      <c r="F1068" s="317" t="s">
        <v>2970</v>
      </c>
      <c r="G1068" s="317">
        <v>79169282554</v>
      </c>
      <c r="U1068" s="152"/>
      <c r="V1068" s="152"/>
    </row>
    <row r="1069" spans="2:22" ht="15">
      <c r="B1069" s="316">
        <v>42978</v>
      </c>
      <c r="C1069" s="356">
        <v>100</v>
      </c>
      <c r="D1069" s="356">
        <v>2.5</v>
      </c>
      <c r="E1069" s="356">
        <v>97.5</v>
      </c>
      <c r="F1069" s="317" t="s">
        <v>2949</v>
      </c>
      <c r="G1069" s="317">
        <v>79857486933</v>
      </c>
      <c r="U1069" s="152"/>
      <c r="V1069" s="152"/>
    </row>
    <row r="1070" spans="2:22" ht="15">
      <c r="B1070" s="316">
        <v>42978</v>
      </c>
      <c r="C1070" s="356">
        <v>300</v>
      </c>
      <c r="D1070" s="356">
        <v>7.5</v>
      </c>
      <c r="E1070" s="356">
        <v>292.5</v>
      </c>
      <c r="F1070" s="317" t="s">
        <v>2949</v>
      </c>
      <c r="G1070" s="317">
        <v>79288500959</v>
      </c>
      <c r="U1070" s="152"/>
      <c r="V1070" s="152"/>
    </row>
    <row r="1071" spans="2:22" ht="15">
      <c r="B1071" s="316">
        <v>42978</v>
      </c>
      <c r="C1071" s="356">
        <v>1000</v>
      </c>
      <c r="D1071" s="356">
        <v>25</v>
      </c>
      <c r="E1071" s="356">
        <v>975</v>
      </c>
      <c r="F1071" s="317" t="s">
        <v>2970</v>
      </c>
      <c r="G1071" s="317">
        <v>79267871736</v>
      </c>
      <c r="U1071" s="152"/>
      <c r="V1071" s="152"/>
    </row>
    <row r="1072" spans="2:22" ht="15">
      <c r="B1072" s="316">
        <v>42978</v>
      </c>
      <c r="C1072" s="356">
        <v>2000</v>
      </c>
      <c r="D1072" s="356">
        <v>50</v>
      </c>
      <c r="E1072" s="356">
        <v>1950</v>
      </c>
      <c r="F1072" s="317" t="s">
        <v>2965</v>
      </c>
      <c r="G1072" s="317">
        <v>79268216437</v>
      </c>
      <c r="U1072" s="152"/>
      <c r="V1072" s="152"/>
    </row>
    <row r="1073" spans="2:22" ht="15">
      <c r="B1073" s="316">
        <v>42978</v>
      </c>
      <c r="C1073" s="356">
        <v>100</v>
      </c>
      <c r="D1073" s="356">
        <v>2.5</v>
      </c>
      <c r="E1073" s="356">
        <v>97.5</v>
      </c>
      <c r="F1073" s="317" t="s">
        <v>2949</v>
      </c>
      <c r="G1073" s="317">
        <v>79272886666</v>
      </c>
      <c r="U1073" s="152"/>
      <c r="V1073" s="152"/>
    </row>
    <row r="1074" spans="2:22" ht="15">
      <c r="B1074" s="316">
        <v>42978</v>
      </c>
      <c r="C1074" s="356">
        <v>250</v>
      </c>
      <c r="D1074" s="356">
        <v>6.25</v>
      </c>
      <c r="E1074" s="356">
        <v>243.75</v>
      </c>
      <c r="F1074" s="317" t="s">
        <v>2949</v>
      </c>
      <c r="G1074" s="317">
        <v>79163888127</v>
      </c>
      <c r="U1074" s="152"/>
      <c r="V1074" s="152"/>
    </row>
    <row r="1075" spans="2:22" ht="15">
      <c r="B1075" s="316">
        <v>42978</v>
      </c>
      <c r="C1075" s="356">
        <v>200</v>
      </c>
      <c r="D1075" s="356">
        <v>5</v>
      </c>
      <c r="E1075" s="356">
        <v>195</v>
      </c>
      <c r="F1075" s="317" t="s">
        <v>2949</v>
      </c>
      <c r="G1075" s="317">
        <v>79627550131</v>
      </c>
      <c r="U1075" s="152"/>
      <c r="V1075" s="152"/>
    </row>
    <row r="1076" spans="2:22" ht="15">
      <c r="B1076" s="316">
        <v>42978</v>
      </c>
      <c r="C1076" s="356">
        <v>200</v>
      </c>
      <c r="D1076" s="356">
        <v>5</v>
      </c>
      <c r="E1076" s="356">
        <v>195</v>
      </c>
      <c r="F1076" s="317" t="s">
        <v>2949</v>
      </c>
      <c r="G1076" s="317">
        <v>79154646429</v>
      </c>
      <c r="U1076" s="152"/>
      <c r="V1076" s="152"/>
    </row>
    <row r="1077" spans="2:22" ht="15">
      <c r="B1077" s="316">
        <v>42978</v>
      </c>
      <c r="C1077" s="356">
        <v>100.83</v>
      </c>
      <c r="D1077" s="356">
        <v>2.52</v>
      </c>
      <c r="E1077" s="356">
        <v>98.31</v>
      </c>
      <c r="F1077" s="317" t="s">
        <v>2949</v>
      </c>
      <c r="G1077" s="317">
        <v>79818480322</v>
      </c>
      <c r="U1077" s="152"/>
      <c r="V1077" s="152"/>
    </row>
    <row r="1078" spans="2:22" ht="15">
      <c r="B1078" s="316">
        <v>42978</v>
      </c>
      <c r="C1078" s="356">
        <v>250</v>
      </c>
      <c r="D1078" s="356">
        <v>6.25</v>
      </c>
      <c r="E1078" s="356">
        <v>243.75</v>
      </c>
      <c r="F1078" s="317" t="s">
        <v>2970</v>
      </c>
      <c r="G1078" s="317">
        <v>79852002631</v>
      </c>
      <c r="U1078" s="152"/>
      <c r="V1078" s="152"/>
    </row>
    <row r="1079" spans="2:22" ht="15">
      <c r="B1079" s="316">
        <v>42978</v>
      </c>
      <c r="C1079" s="356">
        <v>100</v>
      </c>
      <c r="D1079" s="356">
        <v>2.5</v>
      </c>
      <c r="E1079" s="356">
        <v>97.5</v>
      </c>
      <c r="F1079" s="317" t="s">
        <v>2949</v>
      </c>
      <c r="G1079" s="317">
        <v>79265199141</v>
      </c>
      <c r="U1079" s="152"/>
      <c r="V1079" s="152"/>
    </row>
    <row r="1080" spans="2:22" ht="15">
      <c r="B1080" s="316">
        <v>42978</v>
      </c>
      <c r="C1080" s="356">
        <v>150</v>
      </c>
      <c r="D1080" s="356">
        <v>3.75</v>
      </c>
      <c r="E1080" s="356">
        <v>146.25</v>
      </c>
      <c r="F1080" s="317" t="s">
        <v>2949</v>
      </c>
      <c r="G1080" s="317">
        <v>79128425416</v>
      </c>
      <c r="U1080" s="152"/>
      <c r="V1080" s="152"/>
    </row>
    <row r="1081" spans="2:22" ht="15">
      <c r="B1081" s="316">
        <v>42978</v>
      </c>
      <c r="C1081" s="356">
        <v>200</v>
      </c>
      <c r="D1081" s="356">
        <v>5</v>
      </c>
      <c r="E1081" s="356">
        <v>195</v>
      </c>
      <c r="F1081" s="317" t="s">
        <v>2949</v>
      </c>
      <c r="G1081" s="317">
        <v>79172684091</v>
      </c>
      <c r="U1081" s="152"/>
      <c r="V1081" s="152"/>
    </row>
    <row r="1082" spans="2:22" ht="15">
      <c r="B1082" s="316">
        <v>42978</v>
      </c>
      <c r="C1082" s="356">
        <v>500</v>
      </c>
      <c r="D1082" s="356">
        <v>12.5</v>
      </c>
      <c r="E1082" s="356">
        <v>487.5</v>
      </c>
      <c r="F1082" s="317" t="s">
        <v>2949</v>
      </c>
      <c r="G1082" s="317">
        <v>79614487386</v>
      </c>
      <c r="U1082" s="152"/>
      <c r="V1082" s="152"/>
    </row>
    <row r="1083" spans="2:22" ht="15">
      <c r="B1083" s="316">
        <v>42978</v>
      </c>
      <c r="C1083" s="356">
        <v>300</v>
      </c>
      <c r="D1083" s="356">
        <v>7.5</v>
      </c>
      <c r="E1083" s="356">
        <v>292.5</v>
      </c>
      <c r="F1083" s="317" t="s">
        <v>2949</v>
      </c>
      <c r="G1083" s="317">
        <v>79194381289</v>
      </c>
      <c r="U1083" s="152"/>
      <c r="V1083" s="152"/>
    </row>
    <row r="1084" spans="2:22" ht="15">
      <c r="B1084" s="316">
        <v>42978</v>
      </c>
      <c r="C1084" s="356">
        <v>150</v>
      </c>
      <c r="D1084" s="356">
        <v>3.75</v>
      </c>
      <c r="E1084" s="356">
        <v>146.25</v>
      </c>
      <c r="F1084" s="317" t="s">
        <v>2970</v>
      </c>
      <c r="G1084" s="317">
        <v>79227220888</v>
      </c>
      <c r="U1084" s="152"/>
      <c r="V1084" s="152"/>
    </row>
    <row r="1085" spans="2:22" ht="15">
      <c r="B1085" s="316">
        <v>42978</v>
      </c>
      <c r="C1085" s="356">
        <v>500</v>
      </c>
      <c r="D1085" s="356">
        <v>12.5</v>
      </c>
      <c r="E1085" s="356">
        <v>487.5</v>
      </c>
      <c r="F1085" s="317" t="s">
        <v>2949</v>
      </c>
      <c r="G1085" s="317">
        <v>79023033338</v>
      </c>
      <c r="U1085" s="152"/>
      <c r="V1085" s="152"/>
    </row>
    <row r="1086" spans="2:22" ht="15">
      <c r="B1086" s="316">
        <v>42978</v>
      </c>
      <c r="C1086" s="356">
        <v>100</v>
      </c>
      <c r="D1086" s="356">
        <v>2.5</v>
      </c>
      <c r="E1086" s="356">
        <v>97.5</v>
      </c>
      <c r="F1086" s="317" t="s">
        <v>2949</v>
      </c>
      <c r="G1086" s="317">
        <v>79068996102</v>
      </c>
      <c r="U1086" s="152"/>
      <c r="V1086" s="152"/>
    </row>
    <row r="1087" spans="2:22" ht="15">
      <c r="B1087" s="316">
        <v>42978</v>
      </c>
      <c r="C1087" s="356">
        <v>101</v>
      </c>
      <c r="D1087" s="356">
        <v>2.5299999999999998</v>
      </c>
      <c r="E1087" s="356">
        <v>98.47</v>
      </c>
      <c r="F1087" s="317" t="s">
        <v>2949</v>
      </c>
      <c r="G1087" s="317">
        <v>79502703222</v>
      </c>
      <c r="U1087" s="152"/>
      <c r="V1087" s="152"/>
    </row>
    <row r="1088" spans="2:22" ht="15">
      <c r="B1088" s="316">
        <v>42978</v>
      </c>
      <c r="C1088" s="356">
        <v>100</v>
      </c>
      <c r="D1088" s="356">
        <v>2.5</v>
      </c>
      <c r="E1088" s="356">
        <v>97.5</v>
      </c>
      <c r="F1088" s="317" t="s">
        <v>2949</v>
      </c>
      <c r="G1088" s="317">
        <v>79166409793</v>
      </c>
      <c r="U1088" s="152"/>
      <c r="V1088" s="152"/>
    </row>
    <row r="1089" spans="2:22" ht="15">
      <c r="B1089" s="316">
        <v>42978</v>
      </c>
      <c r="C1089" s="356">
        <v>250</v>
      </c>
      <c r="D1089" s="356">
        <v>6.25</v>
      </c>
      <c r="E1089" s="356">
        <v>243.75</v>
      </c>
      <c r="F1089" s="317" t="s">
        <v>2949</v>
      </c>
      <c r="G1089" s="317">
        <v>79278780321</v>
      </c>
      <c r="U1089" s="152"/>
      <c r="V1089" s="152"/>
    </row>
    <row r="1090" spans="2:22" ht="15">
      <c r="B1090" s="316">
        <v>42978</v>
      </c>
      <c r="C1090" s="356">
        <v>100</v>
      </c>
      <c r="D1090" s="356">
        <v>2.5</v>
      </c>
      <c r="E1090" s="356">
        <v>97.5</v>
      </c>
      <c r="F1090" s="317" t="s">
        <v>2949</v>
      </c>
      <c r="G1090" s="317">
        <v>79151165736</v>
      </c>
      <c r="U1090" s="152"/>
      <c r="V1090" s="152"/>
    </row>
    <row r="1091" spans="2:22" ht="15">
      <c r="B1091" s="316">
        <v>42978</v>
      </c>
      <c r="C1091" s="356">
        <v>150</v>
      </c>
      <c r="D1091" s="356">
        <v>3.75</v>
      </c>
      <c r="E1091" s="356">
        <v>146.25</v>
      </c>
      <c r="F1091" s="317" t="s">
        <v>2949</v>
      </c>
      <c r="G1091" s="317">
        <v>79166841743</v>
      </c>
      <c r="U1091" s="152"/>
      <c r="V1091" s="152"/>
    </row>
    <row r="1092" spans="2:22" ht="15">
      <c r="B1092" s="316">
        <v>42978</v>
      </c>
      <c r="C1092" s="356">
        <v>200</v>
      </c>
      <c r="D1092" s="356">
        <v>5</v>
      </c>
      <c r="E1092" s="356">
        <v>195</v>
      </c>
      <c r="F1092" s="317" t="s">
        <v>2949</v>
      </c>
      <c r="G1092" s="317">
        <v>79200453311</v>
      </c>
      <c r="U1092" s="152"/>
      <c r="V1092" s="152"/>
    </row>
    <row r="1093" spans="2:22" ht="15">
      <c r="B1093" s="316">
        <v>42978</v>
      </c>
      <c r="C1093" s="356">
        <v>100</v>
      </c>
      <c r="D1093" s="356">
        <v>2.5</v>
      </c>
      <c r="E1093" s="356">
        <v>97.5</v>
      </c>
      <c r="F1093" s="317" t="s">
        <v>2949</v>
      </c>
      <c r="G1093" s="317">
        <v>79264193743</v>
      </c>
      <c r="U1093" s="152"/>
      <c r="V1093" s="152"/>
    </row>
    <row r="1094" spans="2:22" ht="15">
      <c r="B1094" s="316">
        <v>42978</v>
      </c>
      <c r="C1094" s="356">
        <v>200</v>
      </c>
      <c r="D1094" s="356">
        <v>5</v>
      </c>
      <c r="E1094" s="356">
        <v>195</v>
      </c>
      <c r="F1094" s="317" t="s">
        <v>2949</v>
      </c>
      <c r="G1094" s="317">
        <v>79022067767</v>
      </c>
      <c r="U1094" s="152"/>
      <c r="V1094" s="152"/>
    </row>
    <row r="1095" spans="2:22" ht="15">
      <c r="B1095" s="316">
        <v>42978</v>
      </c>
      <c r="C1095" s="356">
        <v>200</v>
      </c>
      <c r="D1095" s="356">
        <v>5</v>
      </c>
      <c r="E1095" s="356">
        <v>195</v>
      </c>
      <c r="F1095" s="317" t="s">
        <v>2949</v>
      </c>
      <c r="G1095" s="317">
        <v>79160644772</v>
      </c>
      <c r="U1095" s="152"/>
      <c r="V1095" s="152"/>
    </row>
    <row r="1096" spans="2:22" ht="15">
      <c r="B1096" s="316">
        <v>42978</v>
      </c>
      <c r="C1096" s="356">
        <v>1450</v>
      </c>
      <c r="D1096" s="356">
        <v>36.25</v>
      </c>
      <c r="E1096" s="356">
        <v>1413.75</v>
      </c>
      <c r="F1096" s="317" t="s">
        <v>2949</v>
      </c>
      <c r="G1096" s="317">
        <v>79151593047</v>
      </c>
      <c r="U1096" s="152"/>
      <c r="V1096" s="152"/>
    </row>
    <row r="1097" spans="2:22" ht="15">
      <c r="B1097" s="316">
        <v>42978</v>
      </c>
      <c r="C1097" s="356">
        <v>101</v>
      </c>
      <c r="D1097" s="356">
        <v>2.5299999999999998</v>
      </c>
      <c r="E1097" s="356">
        <v>98.47</v>
      </c>
      <c r="F1097" s="317" t="s">
        <v>2949</v>
      </c>
      <c r="G1097" s="317">
        <v>79051619711</v>
      </c>
      <c r="U1097" s="152"/>
      <c r="V1097" s="152"/>
    </row>
    <row r="1098" spans="2:22" ht="15">
      <c r="B1098" s="316">
        <v>42978</v>
      </c>
      <c r="C1098" s="356">
        <v>101</v>
      </c>
      <c r="D1098" s="356">
        <v>2.5299999999999998</v>
      </c>
      <c r="E1098" s="356">
        <v>98.47</v>
      </c>
      <c r="F1098" s="317" t="s">
        <v>2949</v>
      </c>
      <c r="G1098" s="317">
        <v>79052217833</v>
      </c>
      <c r="U1098" s="152"/>
      <c r="V1098" s="152"/>
    </row>
    <row r="1099" spans="2:22" ht="15">
      <c r="B1099" s="316">
        <v>42978</v>
      </c>
      <c r="C1099" s="356">
        <v>500</v>
      </c>
      <c r="D1099" s="356">
        <v>12.5</v>
      </c>
      <c r="E1099" s="356">
        <v>487.5</v>
      </c>
      <c r="F1099" s="317" t="s">
        <v>2949</v>
      </c>
      <c r="G1099" s="317">
        <v>79104560628</v>
      </c>
      <c r="U1099" s="152"/>
      <c r="V1099" s="152"/>
    </row>
    <row r="1100" spans="2:22" ht="15">
      <c r="B1100" s="316">
        <v>42978</v>
      </c>
      <c r="C1100" s="356">
        <v>100</v>
      </c>
      <c r="D1100" s="356">
        <v>2.5</v>
      </c>
      <c r="E1100" s="356">
        <v>97.5</v>
      </c>
      <c r="F1100" s="317" t="s">
        <v>2949</v>
      </c>
      <c r="G1100" s="317">
        <v>79315043510</v>
      </c>
      <c r="U1100" s="152"/>
      <c r="V1100" s="152"/>
    </row>
    <row r="1101" spans="2:22" ht="15">
      <c r="B1101" s="316">
        <v>42978</v>
      </c>
      <c r="C1101" s="356">
        <v>1500</v>
      </c>
      <c r="D1101" s="356">
        <v>37.5</v>
      </c>
      <c r="E1101" s="356">
        <v>1462.5</v>
      </c>
      <c r="F1101" s="317" t="s">
        <v>2949</v>
      </c>
      <c r="G1101" s="317">
        <v>79122537735</v>
      </c>
      <c r="U1101" s="152"/>
      <c r="V1101" s="152"/>
    </row>
    <row r="1102" spans="2:22" ht="15">
      <c r="B1102" s="316">
        <v>42978</v>
      </c>
      <c r="C1102" s="356">
        <v>10</v>
      </c>
      <c r="D1102" s="356">
        <v>0.25</v>
      </c>
      <c r="E1102" s="356">
        <v>9.75</v>
      </c>
      <c r="F1102" s="317" t="s">
        <v>2949</v>
      </c>
      <c r="G1102" s="317">
        <v>79859977503</v>
      </c>
      <c r="U1102" s="152"/>
      <c r="V1102" s="152"/>
    </row>
    <row r="1103" spans="2:22" ht="15">
      <c r="B1103" s="316">
        <v>42978</v>
      </c>
      <c r="C1103" s="356">
        <v>2000</v>
      </c>
      <c r="D1103" s="356">
        <v>50</v>
      </c>
      <c r="E1103" s="356">
        <v>1950</v>
      </c>
      <c r="F1103" s="317" t="s">
        <v>2949</v>
      </c>
      <c r="G1103" s="317">
        <v>79222928686</v>
      </c>
      <c r="U1103" s="152"/>
      <c r="V1103" s="152"/>
    </row>
    <row r="1104" spans="2:22" ht="15">
      <c r="B1104" s="316">
        <v>42978</v>
      </c>
      <c r="C1104" s="356">
        <v>1</v>
      </c>
      <c r="D1104" s="356">
        <v>0.03</v>
      </c>
      <c r="E1104" s="356">
        <v>0.97</v>
      </c>
      <c r="F1104" s="317" t="s">
        <v>2970</v>
      </c>
      <c r="G1104" s="317">
        <v>79161381552</v>
      </c>
      <c r="U1104" s="152"/>
      <c r="V1104" s="152"/>
    </row>
    <row r="1105" spans="2:22" ht="15">
      <c r="B1105" s="316">
        <v>42978</v>
      </c>
      <c r="C1105" s="356">
        <v>100</v>
      </c>
      <c r="D1105" s="356">
        <v>2.5</v>
      </c>
      <c r="E1105" s="356">
        <v>97.5</v>
      </c>
      <c r="F1105" s="317" t="s">
        <v>2949</v>
      </c>
      <c r="G1105" s="317">
        <v>79209780486</v>
      </c>
      <c r="U1105" s="152"/>
      <c r="V1105" s="152"/>
    </row>
    <row r="1106" spans="2:22" ht="15">
      <c r="B1106" s="316">
        <v>42978</v>
      </c>
      <c r="C1106" s="356">
        <v>100</v>
      </c>
      <c r="D1106" s="356">
        <v>2.5</v>
      </c>
      <c r="E1106" s="356">
        <v>97.5</v>
      </c>
      <c r="F1106" s="317" t="s">
        <v>2949</v>
      </c>
      <c r="G1106" s="317">
        <v>79662500500</v>
      </c>
      <c r="U1106" s="152"/>
      <c r="V1106" s="152"/>
    </row>
    <row r="1107" spans="2:22" ht="15">
      <c r="B1107" s="316">
        <v>42978</v>
      </c>
      <c r="C1107" s="356">
        <v>200</v>
      </c>
      <c r="D1107" s="356">
        <v>5</v>
      </c>
      <c r="E1107" s="356">
        <v>195</v>
      </c>
      <c r="F1107" s="317" t="s">
        <v>2949</v>
      </c>
      <c r="G1107" s="317">
        <v>79261333623</v>
      </c>
      <c r="U1107" s="152"/>
      <c r="V1107" s="152"/>
    </row>
    <row r="1108" spans="2:22" ht="15">
      <c r="B1108" s="316">
        <v>42978</v>
      </c>
      <c r="C1108" s="356">
        <v>100</v>
      </c>
      <c r="D1108" s="356">
        <v>2.5</v>
      </c>
      <c r="E1108" s="356">
        <v>97.5</v>
      </c>
      <c r="F1108" s="317" t="s">
        <v>2949</v>
      </c>
      <c r="G1108" s="317">
        <v>79219693838</v>
      </c>
      <c r="U1108" s="152"/>
      <c r="V1108" s="152"/>
    </row>
    <row r="1109" spans="2:22" ht="15">
      <c r="B1109" s="316">
        <v>42978</v>
      </c>
      <c r="C1109" s="356">
        <v>100</v>
      </c>
      <c r="D1109" s="356">
        <v>2.5</v>
      </c>
      <c r="E1109" s="356">
        <v>97.5</v>
      </c>
      <c r="F1109" s="317" t="s">
        <v>2949</v>
      </c>
      <c r="G1109" s="317">
        <v>79620503141</v>
      </c>
      <c r="U1109" s="152"/>
      <c r="V1109" s="152"/>
    </row>
    <row r="1110" spans="2:22" ht="15">
      <c r="B1110" s="316">
        <v>42978</v>
      </c>
      <c r="C1110" s="356">
        <v>250</v>
      </c>
      <c r="D1110" s="356">
        <v>6.25</v>
      </c>
      <c r="E1110" s="356">
        <v>243.75</v>
      </c>
      <c r="F1110" s="317" t="s">
        <v>2970</v>
      </c>
      <c r="G1110" s="317">
        <v>79852002631</v>
      </c>
      <c r="U1110" s="152"/>
      <c r="V1110" s="152"/>
    </row>
    <row r="1111" spans="2:22" ht="15">
      <c r="B1111" s="316">
        <v>42978</v>
      </c>
      <c r="C1111" s="356">
        <v>200</v>
      </c>
      <c r="D1111" s="356">
        <v>5</v>
      </c>
      <c r="E1111" s="356">
        <v>195</v>
      </c>
      <c r="F1111" s="317" t="s">
        <v>2949</v>
      </c>
      <c r="G1111" s="317">
        <v>79170224228</v>
      </c>
      <c r="U1111" s="152"/>
      <c r="V1111" s="152"/>
    </row>
    <row r="1112" spans="2:22" ht="15">
      <c r="B1112" s="316">
        <v>42978</v>
      </c>
      <c r="C1112" s="356">
        <v>200</v>
      </c>
      <c r="D1112" s="356">
        <v>5</v>
      </c>
      <c r="E1112" s="356">
        <v>195</v>
      </c>
      <c r="F1112" s="317" t="s">
        <v>2949</v>
      </c>
      <c r="G1112" s="317">
        <v>79178867659</v>
      </c>
      <c r="U1112" s="152"/>
      <c r="V1112" s="152"/>
    </row>
    <row r="1113" spans="2:22" ht="15">
      <c r="B1113" s="316">
        <v>42978</v>
      </c>
      <c r="C1113" s="356">
        <v>150</v>
      </c>
      <c r="D1113" s="356">
        <v>3.75</v>
      </c>
      <c r="E1113" s="356">
        <v>146.25</v>
      </c>
      <c r="F1113" s="317" t="s">
        <v>2949</v>
      </c>
      <c r="G1113" s="317">
        <v>79028780100</v>
      </c>
      <c r="U1113" s="152"/>
      <c r="V1113" s="152"/>
    </row>
    <row r="1114" spans="2:22" ht="15">
      <c r="B1114" s="316">
        <v>42978</v>
      </c>
      <c r="C1114" s="356">
        <v>100</v>
      </c>
      <c r="D1114" s="356">
        <v>2.5</v>
      </c>
      <c r="E1114" s="356">
        <v>97.5</v>
      </c>
      <c r="F1114" s="317" t="s">
        <v>2949</v>
      </c>
      <c r="G1114" s="317">
        <v>79159657279</v>
      </c>
      <c r="U1114" s="152"/>
      <c r="V1114" s="152"/>
    </row>
    <row r="1115" spans="2:22" ht="15">
      <c r="B1115" s="316">
        <v>42978</v>
      </c>
      <c r="C1115" s="356">
        <v>500</v>
      </c>
      <c r="D1115" s="356">
        <v>12.5</v>
      </c>
      <c r="E1115" s="356">
        <v>487.5</v>
      </c>
      <c r="F1115" s="317" t="s">
        <v>2949</v>
      </c>
      <c r="G1115" s="317">
        <v>79127474011</v>
      </c>
      <c r="U1115" s="152"/>
      <c r="V1115" s="152"/>
    </row>
    <row r="1116" spans="2:22" ht="15">
      <c r="B1116" s="316">
        <v>42978</v>
      </c>
      <c r="C1116" s="356">
        <v>143</v>
      </c>
      <c r="D1116" s="356">
        <v>3.58</v>
      </c>
      <c r="E1116" s="356">
        <v>139.41999999999999</v>
      </c>
      <c r="F1116" s="317" t="s">
        <v>2949</v>
      </c>
      <c r="G1116" s="317">
        <v>79179218874</v>
      </c>
      <c r="U1116" s="152"/>
      <c r="V1116" s="152"/>
    </row>
    <row r="1117" spans="2:22" ht="15">
      <c r="B1117" s="316">
        <v>42978</v>
      </c>
      <c r="C1117" s="356">
        <v>200</v>
      </c>
      <c r="D1117" s="356">
        <v>5</v>
      </c>
      <c r="E1117" s="356">
        <v>195</v>
      </c>
      <c r="F1117" s="317" t="s">
        <v>2949</v>
      </c>
      <c r="G1117" s="317">
        <v>79995603898</v>
      </c>
      <c r="U1117" s="152"/>
      <c r="V1117" s="152"/>
    </row>
    <row r="1118" spans="2:22" ht="15">
      <c r="B1118" s="316">
        <v>42978</v>
      </c>
      <c r="C1118" s="356">
        <v>150</v>
      </c>
      <c r="D1118" s="356">
        <v>3.75</v>
      </c>
      <c r="E1118" s="356">
        <v>146.25</v>
      </c>
      <c r="F1118" s="317" t="s">
        <v>2965</v>
      </c>
      <c r="G1118" s="317">
        <v>79647634078</v>
      </c>
      <c r="U1118" s="152"/>
      <c r="V1118" s="152"/>
    </row>
    <row r="1119" spans="2:22" ht="15">
      <c r="B1119" s="316">
        <v>42978</v>
      </c>
      <c r="C1119" s="356">
        <v>200</v>
      </c>
      <c r="D1119" s="356">
        <v>5</v>
      </c>
      <c r="E1119" s="356">
        <v>195</v>
      </c>
      <c r="F1119" s="317" t="s">
        <v>2949</v>
      </c>
      <c r="G1119" s="317">
        <v>79373034118</v>
      </c>
      <c r="U1119" s="152"/>
      <c r="V1119" s="152"/>
    </row>
    <row r="1120" spans="2:22" ht="15">
      <c r="B1120" s="316">
        <v>42978</v>
      </c>
      <c r="C1120" s="356">
        <v>200</v>
      </c>
      <c r="D1120" s="356">
        <v>5</v>
      </c>
      <c r="E1120" s="356">
        <v>195</v>
      </c>
      <c r="F1120" s="317" t="s">
        <v>2949</v>
      </c>
      <c r="G1120" s="317">
        <v>79600708545</v>
      </c>
      <c r="U1120" s="152"/>
      <c r="V1120" s="152"/>
    </row>
    <row r="1121" spans="2:22" ht="15">
      <c r="B1121" s="316">
        <v>42978</v>
      </c>
      <c r="C1121" s="356">
        <v>100</v>
      </c>
      <c r="D1121" s="356">
        <v>2.5</v>
      </c>
      <c r="E1121" s="356">
        <v>97.5</v>
      </c>
      <c r="F1121" s="317" t="s">
        <v>2949</v>
      </c>
      <c r="G1121" s="317">
        <v>79162992663</v>
      </c>
      <c r="U1121" s="152"/>
      <c r="V1121" s="152"/>
    </row>
    <row r="1122" spans="2:22" ht="15">
      <c r="B1122" s="316">
        <v>42978</v>
      </c>
      <c r="C1122" s="356">
        <v>100</v>
      </c>
      <c r="D1122" s="356">
        <v>2.5</v>
      </c>
      <c r="E1122" s="356">
        <v>97.5</v>
      </c>
      <c r="F1122" s="317" t="s">
        <v>2949</v>
      </c>
      <c r="G1122" s="317">
        <v>79209891929</v>
      </c>
    </row>
    <row r="1123" spans="2:22" ht="15">
      <c r="B1123" s="316">
        <v>42978</v>
      </c>
      <c r="C1123" s="356">
        <v>100</v>
      </c>
      <c r="D1123" s="356">
        <v>2.5</v>
      </c>
      <c r="E1123" s="356">
        <v>97.5</v>
      </c>
      <c r="F1123" s="317" t="s">
        <v>2949</v>
      </c>
      <c r="G1123" s="317">
        <v>79139854629</v>
      </c>
    </row>
    <row r="1124" spans="2:22" ht="15">
      <c r="B1124" s="316">
        <v>42978</v>
      </c>
      <c r="C1124" s="356">
        <v>200</v>
      </c>
      <c r="D1124" s="356">
        <v>5</v>
      </c>
      <c r="E1124" s="356">
        <v>195</v>
      </c>
      <c r="F1124" s="317" t="s">
        <v>2965</v>
      </c>
      <c r="G1124" s="317">
        <v>79631103976</v>
      </c>
    </row>
    <row r="1125" spans="2:22" ht="15">
      <c r="B1125" s="316">
        <v>42978</v>
      </c>
      <c r="C1125" s="356">
        <v>100</v>
      </c>
      <c r="D1125" s="356">
        <v>2.5</v>
      </c>
      <c r="E1125" s="356">
        <v>97.5</v>
      </c>
      <c r="F1125" s="317" t="s">
        <v>2949</v>
      </c>
      <c r="G1125" s="317">
        <v>79024712914</v>
      </c>
    </row>
    <row r="1126" spans="2:22" ht="15">
      <c r="B1126" s="316">
        <v>42978</v>
      </c>
      <c r="C1126" s="356">
        <v>15000</v>
      </c>
      <c r="D1126" s="356">
        <v>375</v>
      </c>
      <c r="E1126" s="356">
        <v>14625</v>
      </c>
      <c r="F1126" s="317" t="s">
        <v>2949</v>
      </c>
      <c r="G1126" s="317">
        <v>79852267899</v>
      </c>
    </row>
    <row r="1127" spans="2:22" ht="15">
      <c r="B1127" s="316">
        <v>42978</v>
      </c>
      <c r="C1127" s="356">
        <v>500</v>
      </c>
      <c r="D1127" s="356">
        <v>12.5</v>
      </c>
      <c r="E1127" s="356">
        <v>487.5</v>
      </c>
      <c r="F1127" s="317" t="s">
        <v>2949</v>
      </c>
      <c r="G1127" s="317">
        <v>79096450150</v>
      </c>
    </row>
    <row r="1128" spans="2:22" ht="15">
      <c r="B1128" s="316">
        <v>42978</v>
      </c>
      <c r="C1128" s="356">
        <v>200</v>
      </c>
      <c r="D1128" s="356">
        <v>5</v>
      </c>
      <c r="E1128" s="356">
        <v>195</v>
      </c>
      <c r="F1128" s="317" t="s">
        <v>2949</v>
      </c>
      <c r="G1128" s="317">
        <v>79226854192</v>
      </c>
    </row>
    <row r="1129" spans="2:22" ht="15">
      <c r="B1129" s="316">
        <v>42978</v>
      </c>
      <c r="C1129" s="356">
        <v>100</v>
      </c>
      <c r="D1129" s="356">
        <v>2.5</v>
      </c>
      <c r="E1129" s="356">
        <v>97.5</v>
      </c>
      <c r="F1129" s="317" t="s">
        <v>2949</v>
      </c>
      <c r="G1129" s="317">
        <v>79854306888</v>
      </c>
    </row>
    <row r="1130" spans="2:22" ht="15">
      <c r="B1130" s="316">
        <v>42978</v>
      </c>
      <c r="C1130" s="356">
        <v>1500</v>
      </c>
      <c r="D1130" s="356">
        <v>37.5</v>
      </c>
      <c r="E1130" s="356">
        <v>1462.5</v>
      </c>
      <c r="F1130" s="317" t="s">
        <v>2949</v>
      </c>
      <c r="G1130" s="317">
        <v>79168022674</v>
      </c>
    </row>
    <row r="1131" spans="2:22" ht="15">
      <c r="B1131" s="316">
        <v>42978</v>
      </c>
      <c r="C1131" s="356">
        <v>2000</v>
      </c>
      <c r="D1131" s="356">
        <v>50</v>
      </c>
      <c r="E1131" s="356">
        <v>1950</v>
      </c>
      <c r="F1131" s="317" t="s">
        <v>2952</v>
      </c>
      <c r="G1131" s="317">
        <v>79253764741</v>
      </c>
    </row>
    <row r="1132" spans="2:22" ht="15">
      <c r="B1132" s="316">
        <v>42978</v>
      </c>
      <c r="C1132" s="356">
        <v>500</v>
      </c>
      <c r="D1132" s="356">
        <v>12.5</v>
      </c>
      <c r="E1132" s="356">
        <v>487.5</v>
      </c>
      <c r="F1132" s="317" t="s">
        <v>2949</v>
      </c>
      <c r="G1132" s="317">
        <v>79630440174</v>
      </c>
    </row>
    <row r="1133" spans="2:22" ht="15">
      <c r="B1133" s="316">
        <v>42978</v>
      </c>
      <c r="C1133" s="356">
        <v>100</v>
      </c>
      <c r="D1133" s="356">
        <v>2.5</v>
      </c>
      <c r="E1133" s="356">
        <v>97.5</v>
      </c>
      <c r="F1133" s="317" t="s">
        <v>2949</v>
      </c>
      <c r="G1133" s="317">
        <v>79055698799</v>
      </c>
    </row>
    <row r="1134" spans="2:22" ht="15">
      <c r="B1134" s="316">
        <v>42978</v>
      </c>
      <c r="C1134" s="356">
        <v>200</v>
      </c>
      <c r="D1134" s="356">
        <v>5</v>
      </c>
      <c r="E1134" s="356">
        <v>195</v>
      </c>
      <c r="F1134" s="317" t="s">
        <v>2949</v>
      </c>
      <c r="G1134" s="317">
        <v>79129085963</v>
      </c>
    </row>
    <row r="1135" spans="2:22" ht="15">
      <c r="B1135" s="316">
        <v>42978</v>
      </c>
      <c r="C1135" s="356">
        <v>101</v>
      </c>
      <c r="D1135" s="356">
        <v>2.5299999999999998</v>
      </c>
      <c r="E1135" s="356">
        <v>98.47</v>
      </c>
      <c r="F1135" s="317" t="s">
        <v>2949</v>
      </c>
      <c r="G1135" s="317">
        <v>79107463871</v>
      </c>
    </row>
    <row r="1136" spans="2:22" ht="15">
      <c r="B1136" s="316">
        <v>42978</v>
      </c>
      <c r="C1136" s="356">
        <v>500</v>
      </c>
      <c r="D1136" s="356">
        <v>12.5</v>
      </c>
      <c r="E1136" s="356">
        <v>487.5</v>
      </c>
      <c r="F1136" s="317" t="s">
        <v>2949</v>
      </c>
      <c r="G1136" s="317">
        <v>79055379625</v>
      </c>
    </row>
    <row r="1137" spans="2:7" ht="15">
      <c r="B1137" s="316">
        <v>42978</v>
      </c>
      <c r="C1137" s="356">
        <v>200</v>
      </c>
      <c r="D1137" s="356">
        <v>5</v>
      </c>
      <c r="E1137" s="356">
        <v>195</v>
      </c>
      <c r="F1137" s="317" t="s">
        <v>2949</v>
      </c>
      <c r="G1137" s="317">
        <v>79055046318</v>
      </c>
    </row>
    <row r="1138" spans="2:7" ht="15">
      <c r="B1138" s="318" t="s">
        <v>8</v>
      </c>
      <c r="C1138" s="357">
        <f>SUM(C5:C1137)</f>
        <v>1927487.0300000003</v>
      </c>
      <c r="D1138" s="357">
        <f>SUM(D5:D1137)</f>
        <v>49143.02</v>
      </c>
      <c r="E1138" s="357">
        <f>SUM(E5:E1137)</f>
        <v>1878344.0100000002</v>
      </c>
      <c r="F1138" s="319"/>
      <c r="G1138" s="319"/>
    </row>
  </sheetData>
  <sheetProtection algorithmName="SHA-512" hashValue="NUBUfSkKPpkHCP5I96p7LThaCKPJGh8IFrAfVJPBqdAw4KqE6lX4mQA1R75FyTYvj0MIa6axKosrTzMI63xAjg==" saltValue="iu9L/JbtZPk8KcD+vIx4UQ==" spinCount="100000" sheet="1" objects="1" scenarios="1"/>
  <sortState ref="B5:G1122">
    <sortCondition ref="B5:B1122"/>
  </sortState>
  <mergeCells count="2">
    <mergeCell ref="C1:G1"/>
    <mergeCell ref="C2:G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K227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0.85546875" style="8" customWidth="1"/>
    <col min="3" max="3" width="25.140625" style="78" customWidth="1"/>
    <col min="4" max="4" width="33.42578125" style="8" customWidth="1"/>
    <col min="5" max="5" width="9.140625" style="1"/>
    <col min="6" max="6" width="9.140625" style="1" customWidth="1"/>
    <col min="7" max="10" width="9.140625" style="1"/>
    <col min="11" max="11" width="13.7109375" style="1" customWidth="1"/>
    <col min="12" max="12" width="9.140625" style="1"/>
    <col min="13" max="13" width="6.28515625" style="1" customWidth="1"/>
    <col min="14" max="16384" width="9.140625" style="1"/>
  </cols>
  <sheetData>
    <row r="1" spans="1:5" ht="42.75" customHeight="1">
      <c r="A1" s="13"/>
      <c r="B1" s="13"/>
      <c r="C1" s="370" t="s">
        <v>68</v>
      </c>
      <c r="D1" s="370"/>
      <c r="E1" s="15"/>
    </row>
    <row r="2" spans="1:5" ht="14.25">
      <c r="B2" s="158" t="s">
        <v>11</v>
      </c>
      <c r="C2" s="159">
        <f>C14-C15</f>
        <v>9682</v>
      </c>
      <c r="D2" s="41"/>
    </row>
    <row r="3" spans="1:5">
      <c r="B3" s="6"/>
      <c r="C3" s="79"/>
      <c r="D3" s="7"/>
    </row>
    <row r="4" spans="1:5" s="18" customFormat="1" ht="32.25" customHeight="1">
      <c r="B4" s="203" t="s">
        <v>7</v>
      </c>
      <c r="C4" s="204" t="s">
        <v>8</v>
      </c>
      <c r="D4" s="203" t="s">
        <v>9</v>
      </c>
    </row>
    <row r="5" spans="1:5" ht="14.1" customHeight="1">
      <c r="B5" s="208">
        <v>42952</v>
      </c>
      <c r="C5" s="238">
        <v>300</v>
      </c>
      <c r="D5" s="209" t="s">
        <v>1282</v>
      </c>
    </row>
    <row r="6" spans="1:5" ht="14.1" customHeight="1">
      <c r="B6" s="208">
        <v>42954</v>
      </c>
      <c r="C6" s="238">
        <v>150</v>
      </c>
      <c r="D6" s="209" t="s">
        <v>1278</v>
      </c>
    </row>
    <row r="7" spans="1:5" ht="14.1" customHeight="1">
      <c r="B7" s="208">
        <v>42957</v>
      </c>
      <c r="C7" s="238">
        <v>50</v>
      </c>
      <c r="D7" s="209" t="s">
        <v>1281</v>
      </c>
    </row>
    <row r="8" spans="1:5" ht="14.1" customHeight="1">
      <c r="B8" s="208">
        <v>42958</v>
      </c>
      <c r="C8" s="238">
        <v>2000</v>
      </c>
      <c r="D8" s="209" t="s">
        <v>1280</v>
      </c>
    </row>
    <row r="9" spans="1:5" ht="14.1" customHeight="1">
      <c r="B9" s="208">
        <v>42959</v>
      </c>
      <c r="C9" s="238">
        <v>1000</v>
      </c>
      <c r="D9" s="209" t="s">
        <v>1278</v>
      </c>
    </row>
    <row r="10" spans="1:5" ht="14.1" customHeight="1">
      <c r="B10" s="208">
        <v>42961</v>
      </c>
      <c r="C10" s="238">
        <v>300</v>
      </c>
      <c r="D10" s="209" t="s">
        <v>1279</v>
      </c>
    </row>
    <row r="11" spans="1:5" ht="14.1" customHeight="1">
      <c r="B11" s="208">
        <v>42966</v>
      </c>
      <c r="C11" s="238">
        <v>500</v>
      </c>
      <c r="D11" s="209" t="s">
        <v>1278</v>
      </c>
    </row>
    <row r="12" spans="1:5" ht="14.1" customHeight="1">
      <c r="B12" s="208">
        <v>42970</v>
      </c>
      <c r="C12" s="238">
        <v>1000</v>
      </c>
      <c r="D12" s="209" t="s">
        <v>1278</v>
      </c>
    </row>
    <row r="13" spans="1:5" ht="14.1" customHeight="1">
      <c r="B13" s="208">
        <v>42976</v>
      </c>
      <c r="C13" s="238">
        <v>5000</v>
      </c>
      <c r="D13" s="209" t="s">
        <v>1277</v>
      </c>
    </row>
    <row r="14" spans="1:5">
      <c r="B14" s="205" t="s">
        <v>6</v>
      </c>
      <c r="C14" s="206">
        <f>SUM(C5:C13)</f>
        <v>10300</v>
      </c>
      <c r="D14" s="22"/>
    </row>
    <row r="15" spans="1:5" s="20" customFormat="1" ht="11.25">
      <c r="B15" s="207" t="s">
        <v>16</v>
      </c>
      <c r="C15" s="206">
        <f>C14*0.06</f>
        <v>618</v>
      </c>
      <c r="D15" s="42"/>
    </row>
    <row r="16" spans="1:5" s="5" customFormat="1">
      <c r="B16" s="7"/>
      <c r="C16" s="80"/>
      <c r="D16" s="7"/>
    </row>
    <row r="17" spans="2:11" s="5" customFormat="1">
      <c r="B17" s="7"/>
      <c r="C17" s="80"/>
      <c r="D17" s="7"/>
      <c r="K17" s="287"/>
    </row>
    <row r="18" spans="2:11" s="5" customFormat="1">
      <c r="B18" s="7"/>
      <c r="C18" s="80"/>
      <c r="D18" s="7"/>
      <c r="K18" s="287"/>
    </row>
    <row r="19" spans="2:11" s="5" customFormat="1">
      <c r="B19" s="7"/>
      <c r="C19" s="80"/>
      <c r="D19" s="7"/>
      <c r="K19" s="287"/>
    </row>
    <row r="20" spans="2:11" s="5" customFormat="1">
      <c r="B20" s="107"/>
      <c r="C20" s="80"/>
      <c r="D20" s="7"/>
      <c r="K20" s="287"/>
    </row>
    <row r="21" spans="2:11" s="5" customFormat="1">
      <c r="B21" s="107"/>
      <c r="C21" s="80"/>
      <c r="D21" s="7"/>
      <c r="K21" s="287"/>
    </row>
    <row r="22" spans="2:11" s="5" customFormat="1">
      <c r="B22" s="107"/>
      <c r="C22" s="80"/>
      <c r="D22" s="7"/>
      <c r="K22" s="287"/>
    </row>
    <row r="23" spans="2:11" s="5" customFormat="1">
      <c r="B23" s="107"/>
      <c r="C23" s="80"/>
      <c r="D23" s="7"/>
      <c r="K23" s="287"/>
    </row>
    <row r="24" spans="2:11" s="5" customFormat="1">
      <c r="B24" s="107"/>
      <c r="C24" s="80"/>
      <c r="D24" s="7"/>
      <c r="K24" s="287"/>
    </row>
    <row r="25" spans="2:11" s="5" customFormat="1">
      <c r="B25" s="107"/>
      <c r="C25" s="80"/>
      <c r="D25" s="7"/>
    </row>
    <row r="26" spans="2:11" s="5" customFormat="1">
      <c r="B26" s="107"/>
      <c r="C26" s="80"/>
      <c r="D26" s="7"/>
      <c r="K26" s="287"/>
    </row>
    <row r="27" spans="2:11" s="5" customFormat="1">
      <c r="B27" s="107"/>
      <c r="C27" s="80"/>
      <c r="D27" s="7"/>
      <c r="K27" s="287"/>
    </row>
    <row r="28" spans="2:11" s="5" customFormat="1">
      <c r="B28" s="107"/>
      <c r="C28" s="80"/>
      <c r="D28" s="7"/>
      <c r="K28" s="287"/>
    </row>
    <row r="29" spans="2:11" s="5" customFormat="1">
      <c r="B29" s="107"/>
      <c r="C29" s="80"/>
      <c r="D29" s="7"/>
      <c r="K29" s="287"/>
    </row>
    <row r="30" spans="2:11" s="5" customFormat="1">
      <c r="B30" s="7"/>
      <c r="C30" s="80"/>
      <c r="D30" s="7"/>
      <c r="K30" s="287"/>
    </row>
    <row r="31" spans="2:11" s="5" customFormat="1">
      <c r="B31" s="7"/>
      <c r="C31" s="80"/>
      <c r="D31" s="7"/>
      <c r="K31" s="287"/>
    </row>
    <row r="32" spans="2:11" s="5" customFormat="1">
      <c r="B32" s="7"/>
      <c r="C32" s="80"/>
      <c r="D32" s="7"/>
      <c r="K32" s="287"/>
    </row>
    <row r="33" spans="2:11" s="5" customFormat="1">
      <c r="B33" s="7"/>
      <c r="C33" s="80"/>
      <c r="D33" s="7"/>
      <c r="K33" s="287"/>
    </row>
    <row r="34" spans="2:11" s="5" customFormat="1">
      <c r="B34" s="7"/>
      <c r="C34" s="80"/>
      <c r="D34" s="7"/>
    </row>
    <row r="35" spans="2:11" s="5" customFormat="1">
      <c r="B35" s="7"/>
      <c r="C35" s="80"/>
      <c r="D35" s="7"/>
    </row>
    <row r="36" spans="2:11" s="5" customFormat="1">
      <c r="B36" s="7"/>
      <c r="C36" s="80"/>
      <c r="D36" s="7"/>
    </row>
    <row r="37" spans="2:11" s="5" customFormat="1">
      <c r="B37" s="7"/>
      <c r="C37" s="80"/>
      <c r="D37" s="7"/>
    </row>
    <row r="38" spans="2:11" s="5" customFormat="1">
      <c r="B38" s="7"/>
      <c r="C38" s="80"/>
      <c r="D38" s="7"/>
    </row>
    <row r="39" spans="2:11" s="5" customFormat="1">
      <c r="B39" s="7"/>
      <c r="C39" s="80"/>
      <c r="D39" s="7"/>
    </row>
    <row r="40" spans="2:11" s="5" customFormat="1">
      <c r="B40" s="7"/>
      <c r="C40" s="80"/>
      <c r="D40" s="7"/>
    </row>
    <row r="41" spans="2:11" s="5" customFormat="1">
      <c r="B41" s="7"/>
      <c r="C41" s="80"/>
      <c r="D41" s="7"/>
    </row>
    <row r="42" spans="2:11" s="5" customFormat="1">
      <c r="B42" s="7"/>
      <c r="C42" s="80"/>
      <c r="D42" s="7"/>
    </row>
    <row r="43" spans="2:11" s="5" customFormat="1">
      <c r="B43" s="7"/>
      <c r="C43" s="80"/>
      <c r="D43" s="7"/>
    </row>
    <row r="44" spans="2:11" s="5" customFormat="1">
      <c r="B44" s="7"/>
      <c r="C44" s="80"/>
      <c r="D44" s="7"/>
    </row>
    <row r="45" spans="2:11" s="5" customFormat="1">
      <c r="B45" s="7"/>
      <c r="C45" s="80"/>
      <c r="D45" s="7"/>
    </row>
    <row r="46" spans="2:11" s="5" customFormat="1">
      <c r="B46" s="7"/>
      <c r="C46" s="80"/>
      <c r="D46" s="7"/>
    </row>
    <row r="47" spans="2:11" s="5" customFormat="1">
      <c r="B47" s="7"/>
      <c r="C47" s="80"/>
      <c r="D47" s="7"/>
    </row>
    <row r="48" spans="2:11" s="5" customFormat="1">
      <c r="B48" s="7"/>
      <c r="C48" s="80"/>
      <c r="D48" s="7"/>
    </row>
    <row r="49" spans="2:4" s="5" customFormat="1">
      <c r="B49" s="7"/>
      <c r="C49" s="80"/>
      <c r="D49" s="7"/>
    </row>
    <row r="50" spans="2:4" s="5" customFormat="1">
      <c r="B50" s="7"/>
      <c r="C50" s="80"/>
      <c r="D50" s="7"/>
    </row>
    <row r="51" spans="2:4" s="5" customFormat="1">
      <c r="B51" s="7"/>
      <c r="C51" s="80"/>
      <c r="D51" s="7"/>
    </row>
    <row r="52" spans="2:4" s="5" customFormat="1">
      <c r="B52" s="7"/>
      <c r="C52" s="80"/>
      <c r="D52" s="7"/>
    </row>
    <row r="53" spans="2:4" s="5" customFormat="1">
      <c r="B53" s="7"/>
      <c r="C53" s="80"/>
      <c r="D53" s="7"/>
    </row>
    <row r="54" spans="2:4" s="5" customFormat="1">
      <c r="B54" s="7"/>
      <c r="C54" s="80"/>
      <c r="D54" s="7"/>
    </row>
    <row r="55" spans="2:4" s="5" customFormat="1">
      <c r="B55" s="7"/>
      <c r="C55" s="80"/>
      <c r="D55" s="7"/>
    </row>
    <row r="56" spans="2:4" s="5" customFormat="1">
      <c r="B56" s="7"/>
      <c r="C56" s="80"/>
      <c r="D56" s="7"/>
    </row>
    <row r="57" spans="2:4" s="5" customFormat="1">
      <c r="B57" s="7"/>
      <c r="C57" s="80"/>
      <c r="D57" s="7"/>
    </row>
    <row r="58" spans="2:4" s="5" customFormat="1">
      <c r="B58" s="7"/>
      <c r="C58" s="80"/>
      <c r="D58" s="7"/>
    </row>
    <row r="59" spans="2:4" s="5" customFormat="1">
      <c r="B59" s="7"/>
      <c r="C59" s="80"/>
      <c r="D59" s="7"/>
    </row>
    <row r="60" spans="2:4" s="5" customFormat="1">
      <c r="B60" s="7"/>
      <c r="C60" s="80"/>
      <c r="D60" s="7"/>
    </row>
    <row r="61" spans="2:4" s="5" customFormat="1">
      <c r="B61" s="7"/>
      <c r="C61" s="80"/>
      <c r="D61" s="7"/>
    </row>
    <row r="62" spans="2:4" s="5" customFormat="1">
      <c r="B62" s="7"/>
      <c r="C62" s="80"/>
      <c r="D62" s="7"/>
    </row>
    <row r="63" spans="2:4" s="5" customFormat="1">
      <c r="B63" s="7"/>
      <c r="C63" s="80"/>
      <c r="D63" s="7"/>
    </row>
    <row r="64" spans="2:4" s="5" customFormat="1">
      <c r="B64" s="7"/>
      <c r="C64" s="80"/>
      <c r="D64" s="7"/>
    </row>
    <row r="65" spans="2:4" s="5" customFormat="1">
      <c r="B65" s="7"/>
      <c r="C65" s="80"/>
      <c r="D65" s="7"/>
    </row>
    <row r="66" spans="2:4" s="5" customFormat="1">
      <c r="B66" s="7"/>
      <c r="C66" s="80"/>
      <c r="D66" s="7"/>
    </row>
    <row r="67" spans="2:4" s="5" customFormat="1">
      <c r="B67" s="7"/>
      <c r="C67" s="80"/>
      <c r="D67" s="7"/>
    </row>
    <row r="68" spans="2:4" s="5" customFormat="1">
      <c r="B68" s="7"/>
      <c r="C68" s="80"/>
      <c r="D68" s="7"/>
    </row>
    <row r="69" spans="2:4" s="5" customFormat="1">
      <c r="B69" s="7"/>
      <c r="C69" s="80"/>
      <c r="D69" s="7"/>
    </row>
    <row r="70" spans="2:4" s="5" customFormat="1">
      <c r="B70" s="7"/>
      <c r="C70" s="80"/>
      <c r="D70" s="7"/>
    </row>
    <row r="71" spans="2:4" s="5" customFormat="1">
      <c r="B71" s="7"/>
      <c r="C71" s="80"/>
      <c r="D71" s="7"/>
    </row>
    <row r="72" spans="2:4" s="5" customFormat="1">
      <c r="B72" s="7"/>
      <c r="C72" s="80"/>
      <c r="D72" s="7"/>
    </row>
    <row r="73" spans="2:4" s="5" customFormat="1">
      <c r="B73" s="7"/>
      <c r="C73" s="80"/>
      <c r="D73" s="7"/>
    </row>
    <row r="74" spans="2:4" s="5" customFormat="1">
      <c r="B74" s="7"/>
      <c r="C74" s="80"/>
      <c r="D74" s="7"/>
    </row>
    <row r="75" spans="2:4" s="5" customFormat="1">
      <c r="B75" s="7"/>
      <c r="C75" s="80"/>
      <c r="D75" s="7"/>
    </row>
    <row r="76" spans="2:4" s="5" customFormat="1">
      <c r="B76" s="7"/>
      <c r="C76" s="80"/>
      <c r="D76" s="7"/>
    </row>
    <row r="77" spans="2:4" s="5" customFormat="1">
      <c r="B77" s="7"/>
      <c r="C77" s="80"/>
      <c r="D77" s="7"/>
    </row>
    <row r="78" spans="2:4" s="5" customFormat="1">
      <c r="B78" s="7"/>
      <c r="C78" s="80"/>
      <c r="D78" s="7"/>
    </row>
    <row r="79" spans="2:4" s="5" customFormat="1">
      <c r="B79" s="7"/>
      <c r="C79" s="80"/>
      <c r="D79" s="7"/>
    </row>
    <row r="80" spans="2:4" s="5" customFormat="1">
      <c r="B80" s="7"/>
      <c r="C80" s="80"/>
      <c r="D80" s="7"/>
    </row>
    <row r="81" spans="2:4" s="5" customFormat="1">
      <c r="B81" s="7"/>
      <c r="C81" s="80"/>
      <c r="D81" s="7"/>
    </row>
    <row r="82" spans="2:4" s="5" customFormat="1">
      <c r="B82" s="7"/>
      <c r="C82" s="80"/>
      <c r="D82" s="7"/>
    </row>
    <row r="83" spans="2:4" s="5" customFormat="1">
      <c r="B83" s="7"/>
      <c r="C83" s="80"/>
      <c r="D83" s="7"/>
    </row>
    <row r="84" spans="2:4" s="5" customFormat="1">
      <c r="B84" s="7"/>
      <c r="C84" s="80"/>
      <c r="D84" s="7"/>
    </row>
    <row r="85" spans="2:4" s="5" customFormat="1">
      <c r="B85" s="7"/>
      <c r="C85" s="80"/>
      <c r="D85" s="7"/>
    </row>
    <row r="86" spans="2:4" s="5" customFormat="1">
      <c r="B86" s="7"/>
      <c r="C86" s="80"/>
      <c r="D86" s="7"/>
    </row>
    <row r="87" spans="2:4" s="5" customFormat="1">
      <c r="B87" s="7"/>
      <c r="C87" s="80"/>
      <c r="D87" s="7"/>
    </row>
    <row r="88" spans="2:4" s="5" customFormat="1">
      <c r="B88" s="7"/>
      <c r="C88" s="80"/>
      <c r="D88" s="7"/>
    </row>
    <row r="89" spans="2:4" s="5" customFormat="1">
      <c r="B89" s="7"/>
      <c r="C89" s="80"/>
      <c r="D89" s="7"/>
    </row>
    <row r="90" spans="2:4" s="5" customFormat="1">
      <c r="B90" s="7"/>
      <c r="C90" s="80"/>
      <c r="D90" s="7"/>
    </row>
    <row r="91" spans="2:4" s="5" customFormat="1">
      <c r="B91" s="7"/>
      <c r="C91" s="80"/>
      <c r="D91" s="7"/>
    </row>
    <row r="92" spans="2:4" s="5" customFormat="1">
      <c r="B92" s="7"/>
      <c r="C92" s="80"/>
      <c r="D92" s="7"/>
    </row>
    <row r="93" spans="2:4" s="5" customFormat="1">
      <c r="B93" s="7"/>
      <c r="C93" s="80"/>
      <c r="D93" s="7"/>
    </row>
    <row r="94" spans="2:4" s="5" customFormat="1">
      <c r="B94" s="7"/>
      <c r="C94" s="80"/>
      <c r="D94" s="7"/>
    </row>
    <row r="95" spans="2:4" s="5" customFormat="1">
      <c r="B95" s="7"/>
      <c r="C95" s="80"/>
      <c r="D95" s="7"/>
    </row>
    <row r="96" spans="2:4" s="5" customFormat="1">
      <c r="B96" s="7"/>
      <c r="C96" s="80"/>
      <c r="D96" s="7"/>
    </row>
    <row r="97" spans="2:4" s="5" customFormat="1">
      <c r="B97" s="7"/>
      <c r="C97" s="80"/>
      <c r="D97" s="7"/>
    </row>
    <row r="98" spans="2:4" s="5" customFormat="1">
      <c r="B98" s="7"/>
      <c r="C98" s="80"/>
      <c r="D98" s="7"/>
    </row>
    <row r="99" spans="2:4" s="5" customFormat="1">
      <c r="B99" s="7"/>
      <c r="C99" s="80"/>
      <c r="D99" s="7"/>
    </row>
    <row r="100" spans="2:4" s="5" customFormat="1">
      <c r="B100" s="7"/>
      <c r="C100" s="80"/>
      <c r="D100" s="7"/>
    </row>
    <row r="101" spans="2:4" s="5" customFormat="1">
      <c r="B101" s="7"/>
      <c r="C101" s="80"/>
      <c r="D101" s="7"/>
    </row>
    <row r="102" spans="2:4" s="5" customFormat="1">
      <c r="B102" s="7"/>
      <c r="C102" s="80"/>
      <c r="D102" s="7"/>
    </row>
    <row r="103" spans="2:4" s="5" customFormat="1">
      <c r="B103" s="7"/>
      <c r="C103" s="80"/>
      <c r="D103" s="7"/>
    </row>
    <row r="104" spans="2:4" s="5" customFormat="1">
      <c r="B104" s="7"/>
      <c r="C104" s="80"/>
      <c r="D104" s="7"/>
    </row>
    <row r="105" spans="2:4" s="5" customFormat="1">
      <c r="B105" s="7"/>
      <c r="C105" s="80"/>
      <c r="D105" s="7"/>
    </row>
    <row r="106" spans="2:4" s="5" customFormat="1">
      <c r="B106" s="7"/>
      <c r="C106" s="80"/>
      <c r="D106" s="7"/>
    </row>
    <row r="107" spans="2:4" s="5" customFormat="1">
      <c r="B107" s="7"/>
      <c r="C107" s="80"/>
      <c r="D107" s="7"/>
    </row>
    <row r="108" spans="2:4" s="5" customFormat="1">
      <c r="B108" s="7"/>
      <c r="C108" s="80"/>
      <c r="D108" s="7"/>
    </row>
    <row r="109" spans="2:4" s="5" customFormat="1">
      <c r="B109" s="7"/>
      <c r="C109" s="80"/>
      <c r="D109" s="7"/>
    </row>
    <row r="110" spans="2:4" s="5" customFormat="1">
      <c r="B110" s="7"/>
      <c r="C110" s="80"/>
      <c r="D110" s="7"/>
    </row>
    <row r="111" spans="2:4" s="5" customFormat="1">
      <c r="B111" s="7"/>
      <c r="C111" s="80"/>
      <c r="D111" s="7"/>
    </row>
    <row r="112" spans="2:4" s="5" customFormat="1">
      <c r="B112" s="7"/>
      <c r="C112" s="80"/>
      <c r="D112" s="7"/>
    </row>
    <row r="113" spans="2:4" s="5" customFormat="1">
      <c r="B113" s="7"/>
      <c r="C113" s="80"/>
      <c r="D113" s="7"/>
    </row>
    <row r="114" spans="2:4" s="5" customFormat="1">
      <c r="B114" s="7"/>
      <c r="C114" s="80"/>
      <c r="D114" s="7"/>
    </row>
    <row r="115" spans="2:4" s="5" customFormat="1">
      <c r="B115" s="7"/>
      <c r="C115" s="80"/>
      <c r="D115" s="7"/>
    </row>
    <row r="116" spans="2:4" s="5" customFormat="1">
      <c r="B116" s="7"/>
      <c r="C116" s="80"/>
      <c r="D116" s="7"/>
    </row>
    <row r="117" spans="2:4" s="5" customFormat="1">
      <c r="B117" s="7"/>
      <c r="C117" s="80"/>
      <c r="D117" s="7"/>
    </row>
    <row r="118" spans="2:4" s="5" customFormat="1">
      <c r="B118" s="7"/>
      <c r="C118" s="80"/>
      <c r="D118" s="7"/>
    </row>
    <row r="119" spans="2:4" s="5" customFormat="1">
      <c r="B119" s="7"/>
      <c r="C119" s="80"/>
      <c r="D119" s="7"/>
    </row>
    <row r="120" spans="2:4" s="5" customFormat="1">
      <c r="B120" s="7"/>
      <c r="C120" s="80"/>
      <c r="D120" s="7"/>
    </row>
    <row r="121" spans="2:4" s="5" customFormat="1">
      <c r="B121" s="7"/>
      <c r="C121" s="80"/>
      <c r="D121" s="7"/>
    </row>
    <row r="122" spans="2:4" s="5" customFormat="1">
      <c r="B122" s="7"/>
      <c r="C122" s="80"/>
      <c r="D122" s="7"/>
    </row>
    <row r="123" spans="2:4" s="5" customFormat="1">
      <c r="B123" s="7"/>
      <c r="C123" s="80"/>
      <c r="D123" s="7"/>
    </row>
    <row r="124" spans="2:4" s="5" customFormat="1">
      <c r="B124" s="7"/>
      <c r="C124" s="80"/>
      <c r="D124" s="7"/>
    </row>
    <row r="125" spans="2:4" s="5" customFormat="1">
      <c r="B125" s="7"/>
      <c r="C125" s="80"/>
      <c r="D125" s="7"/>
    </row>
    <row r="126" spans="2:4" s="5" customFormat="1">
      <c r="B126" s="7"/>
      <c r="C126" s="80"/>
      <c r="D126" s="7"/>
    </row>
    <row r="127" spans="2:4" s="5" customFormat="1">
      <c r="B127" s="7"/>
      <c r="C127" s="80"/>
      <c r="D127" s="7"/>
    </row>
    <row r="128" spans="2:4" s="5" customFormat="1">
      <c r="B128" s="7"/>
      <c r="C128" s="80"/>
      <c r="D128" s="7"/>
    </row>
    <row r="129" spans="2:4" s="5" customFormat="1">
      <c r="B129" s="7"/>
      <c r="C129" s="80"/>
      <c r="D129" s="7"/>
    </row>
    <row r="130" spans="2:4" s="5" customFormat="1">
      <c r="B130" s="7"/>
      <c r="C130" s="80"/>
      <c r="D130" s="7"/>
    </row>
    <row r="131" spans="2:4" s="5" customFormat="1">
      <c r="B131" s="7"/>
      <c r="C131" s="80"/>
      <c r="D131" s="7"/>
    </row>
    <row r="132" spans="2:4" s="5" customFormat="1">
      <c r="B132" s="7"/>
      <c r="C132" s="80"/>
      <c r="D132" s="7"/>
    </row>
    <row r="133" spans="2:4" s="5" customFormat="1">
      <c r="B133" s="7"/>
      <c r="C133" s="80"/>
      <c r="D133" s="7"/>
    </row>
    <row r="134" spans="2:4" s="5" customFormat="1">
      <c r="B134" s="7"/>
      <c r="C134" s="80"/>
      <c r="D134" s="7"/>
    </row>
    <row r="135" spans="2:4" s="5" customFormat="1">
      <c r="B135" s="7"/>
      <c r="C135" s="80"/>
      <c r="D135" s="7"/>
    </row>
    <row r="136" spans="2:4" s="5" customFormat="1">
      <c r="B136" s="7"/>
      <c r="C136" s="80"/>
      <c r="D136" s="7"/>
    </row>
    <row r="137" spans="2:4" s="5" customFormat="1">
      <c r="B137" s="7"/>
      <c r="C137" s="80"/>
      <c r="D137" s="7"/>
    </row>
    <row r="138" spans="2:4" s="5" customFormat="1">
      <c r="B138" s="7"/>
      <c r="C138" s="80"/>
      <c r="D138" s="7"/>
    </row>
    <row r="139" spans="2:4" s="5" customFormat="1">
      <c r="B139" s="7"/>
      <c r="C139" s="80"/>
      <c r="D139" s="7"/>
    </row>
    <row r="140" spans="2:4" s="5" customFormat="1">
      <c r="B140" s="7"/>
      <c r="C140" s="80"/>
      <c r="D140" s="7"/>
    </row>
    <row r="141" spans="2:4" s="5" customFormat="1">
      <c r="B141" s="7"/>
      <c r="C141" s="80"/>
      <c r="D141" s="7"/>
    </row>
    <row r="142" spans="2:4" s="5" customFormat="1">
      <c r="B142" s="7"/>
      <c r="C142" s="80"/>
      <c r="D142" s="7"/>
    </row>
    <row r="143" spans="2:4" s="5" customFormat="1">
      <c r="B143" s="7"/>
      <c r="C143" s="80"/>
      <c r="D143" s="7"/>
    </row>
    <row r="144" spans="2:4" s="5" customFormat="1">
      <c r="B144" s="7"/>
      <c r="C144" s="80"/>
      <c r="D144" s="7"/>
    </row>
    <row r="145" spans="2:4" s="5" customFormat="1">
      <c r="B145" s="7"/>
      <c r="C145" s="80"/>
      <c r="D145" s="7"/>
    </row>
    <row r="146" spans="2:4" s="5" customFormat="1">
      <c r="B146" s="7"/>
      <c r="C146" s="80"/>
      <c r="D146" s="7"/>
    </row>
    <row r="147" spans="2:4" s="5" customFormat="1">
      <c r="B147" s="7"/>
      <c r="C147" s="80"/>
      <c r="D147" s="7"/>
    </row>
    <row r="148" spans="2:4" s="5" customFormat="1">
      <c r="B148" s="7"/>
      <c r="C148" s="80"/>
      <c r="D148" s="7"/>
    </row>
    <row r="149" spans="2:4" s="5" customFormat="1">
      <c r="B149" s="7"/>
      <c r="C149" s="80"/>
      <c r="D149" s="7"/>
    </row>
    <row r="150" spans="2:4" s="5" customFormat="1">
      <c r="B150" s="7"/>
      <c r="C150" s="80"/>
      <c r="D150" s="7"/>
    </row>
    <row r="151" spans="2:4" s="5" customFormat="1">
      <c r="B151" s="7"/>
      <c r="C151" s="80"/>
      <c r="D151" s="7"/>
    </row>
    <row r="152" spans="2:4" s="5" customFormat="1">
      <c r="B152" s="7"/>
      <c r="C152" s="80"/>
      <c r="D152" s="7"/>
    </row>
    <row r="153" spans="2:4" s="5" customFormat="1">
      <c r="B153" s="7"/>
      <c r="C153" s="80"/>
      <c r="D153" s="7"/>
    </row>
    <row r="154" spans="2:4" s="5" customFormat="1">
      <c r="B154" s="7"/>
      <c r="C154" s="80"/>
      <c r="D154" s="7"/>
    </row>
    <row r="155" spans="2:4" s="5" customFormat="1">
      <c r="B155" s="7"/>
      <c r="C155" s="80"/>
      <c r="D155" s="7"/>
    </row>
    <row r="156" spans="2:4" s="5" customFormat="1">
      <c r="B156" s="7"/>
      <c r="C156" s="80"/>
      <c r="D156" s="7"/>
    </row>
    <row r="157" spans="2:4" s="5" customFormat="1">
      <c r="B157" s="7"/>
      <c r="C157" s="80"/>
      <c r="D157" s="7"/>
    </row>
    <row r="158" spans="2:4" s="5" customFormat="1">
      <c r="B158" s="7"/>
      <c r="C158" s="80"/>
      <c r="D158" s="7"/>
    </row>
    <row r="159" spans="2:4" s="5" customFormat="1">
      <c r="B159" s="7"/>
      <c r="C159" s="80"/>
      <c r="D159" s="7"/>
    </row>
    <row r="160" spans="2:4" s="5" customFormat="1">
      <c r="B160" s="7"/>
      <c r="C160" s="80"/>
      <c r="D160" s="7"/>
    </row>
    <row r="161" spans="2:4" s="5" customFormat="1">
      <c r="B161" s="7"/>
      <c r="C161" s="80"/>
      <c r="D161" s="7"/>
    </row>
    <row r="162" spans="2:4" s="5" customFormat="1">
      <c r="B162" s="7"/>
      <c r="C162" s="80"/>
      <c r="D162" s="7"/>
    </row>
    <row r="163" spans="2:4" s="5" customFormat="1">
      <c r="B163" s="7"/>
      <c r="C163" s="80"/>
      <c r="D163" s="7"/>
    </row>
    <row r="164" spans="2:4" s="5" customFormat="1">
      <c r="B164" s="7"/>
      <c r="C164" s="80"/>
      <c r="D164" s="7"/>
    </row>
    <row r="165" spans="2:4" s="5" customFormat="1">
      <c r="B165" s="7"/>
      <c r="C165" s="80"/>
      <c r="D165" s="7"/>
    </row>
    <row r="166" spans="2:4" s="5" customFormat="1">
      <c r="B166" s="7"/>
      <c r="C166" s="80"/>
      <c r="D166" s="7"/>
    </row>
    <row r="167" spans="2:4" s="5" customFormat="1">
      <c r="B167" s="7"/>
      <c r="C167" s="80"/>
      <c r="D167" s="7"/>
    </row>
    <row r="168" spans="2:4" s="5" customFormat="1">
      <c r="B168" s="7"/>
      <c r="C168" s="80"/>
      <c r="D168" s="7"/>
    </row>
    <row r="169" spans="2:4" s="5" customFormat="1">
      <c r="B169" s="7"/>
      <c r="C169" s="80"/>
      <c r="D169" s="7"/>
    </row>
    <row r="170" spans="2:4" s="5" customFormat="1">
      <c r="B170" s="7"/>
      <c r="C170" s="80"/>
      <c r="D170" s="7"/>
    </row>
    <row r="171" spans="2:4" s="5" customFormat="1">
      <c r="B171" s="7"/>
      <c r="C171" s="80"/>
      <c r="D171" s="7"/>
    </row>
    <row r="172" spans="2:4" s="5" customFormat="1">
      <c r="B172" s="7"/>
      <c r="C172" s="80"/>
      <c r="D172" s="7"/>
    </row>
    <row r="173" spans="2:4" s="5" customFormat="1">
      <c r="B173" s="7"/>
      <c r="C173" s="80"/>
      <c r="D173" s="7"/>
    </row>
    <row r="174" spans="2:4" s="5" customFormat="1">
      <c r="B174" s="7"/>
      <c r="C174" s="80"/>
      <c r="D174" s="7"/>
    </row>
    <row r="175" spans="2:4" s="5" customFormat="1">
      <c r="B175" s="7"/>
      <c r="C175" s="80"/>
      <c r="D175" s="7"/>
    </row>
    <row r="176" spans="2:4" s="5" customFormat="1">
      <c r="B176" s="7"/>
      <c r="C176" s="80"/>
      <c r="D176" s="7"/>
    </row>
    <row r="177" spans="2:4" s="5" customFormat="1">
      <c r="B177" s="7"/>
      <c r="C177" s="80"/>
      <c r="D177" s="7"/>
    </row>
    <row r="178" spans="2:4" s="5" customFormat="1">
      <c r="B178" s="7"/>
      <c r="C178" s="80"/>
      <c r="D178" s="7"/>
    </row>
    <row r="179" spans="2:4" s="5" customFormat="1">
      <c r="B179" s="7"/>
      <c r="C179" s="80"/>
      <c r="D179" s="7"/>
    </row>
    <row r="180" spans="2:4" s="5" customFormat="1">
      <c r="B180" s="7"/>
      <c r="C180" s="80"/>
      <c r="D180" s="7"/>
    </row>
    <row r="181" spans="2:4" s="5" customFormat="1">
      <c r="B181" s="7"/>
      <c r="C181" s="80"/>
      <c r="D181" s="7"/>
    </row>
    <row r="182" spans="2:4" s="5" customFormat="1">
      <c r="B182" s="7"/>
      <c r="C182" s="80"/>
      <c r="D182" s="7"/>
    </row>
    <row r="183" spans="2:4" s="5" customFormat="1">
      <c r="B183" s="7"/>
      <c r="C183" s="80"/>
      <c r="D183" s="7"/>
    </row>
    <row r="184" spans="2:4" s="5" customFormat="1">
      <c r="B184" s="7"/>
      <c r="C184" s="80"/>
      <c r="D184" s="7"/>
    </row>
    <row r="185" spans="2:4" s="5" customFormat="1">
      <c r="B185" s="7"/>
      <c r="C185" s="80"/>
      <c r="D185" s="7"/>
    </row>
    <row r="186" spans="2:4" s="5" customFormat="1">
      <c r="B186" s="7"/>
      <c r="C186" s="80"/>
      <c r="D186" s="7"/>
    </row>
    <row r="187" spans="2:4" s="5" customFormat="1">
      <c r="B187" s="7"/>
      <c r="C187" s="80"/>
      <c r="D187" s="7"/>
    </row>
    <row r="188" spans="2:4" s="5" customFormat="1">
      <c r="B188" s="7"/>
      <c r="C188" s="80"/>
      <c r="D188" s="7"/>
    </row>
    <row r="189" spans="2:4" s="5" customFormat="1">
      <c r="B189" s="7"/>
      <c r="C189" s="80"/>
      <c r="D189" s="7"/>
    </row>
    <row r="190" spans="2:4" s="5" customFormat="1">
      <c r="B190" s="7"/>
      <c r="C190" s="80"/>
      <c r="D190" s="7"/>
    </row>
    <row r="191" spans="2:4" s="5" customFormat="1">
      <c r="B191" s="7"/>
      <c r="C191" s="80"/>
      <c r="D191" s="7"/>
    </row>
    <row r="192" spans="2:4" s="5" customFormat="1">
      <c r="B192" s="7"/>
      <c r="C192" s="80"/>
      <c r="D192" s="7"/>
    </row>
    <row r="193" spans="2:4" s="5" customFormat="1">
      <c r="B193" s="7"/>
      <c r="C193" s="80"/>
      <c r="D193" s="7"/>
    </row>
    <row r="194" spans="2:4" s="5" customFormat="1">
      <c r="B194" s="7"/>
      <c r="C194" s="80"/>
      <c r="D194" s="7"/>
    </row>
    <row r="195" spans="2:4" s="5" customFormat="1">
      <c r="B195" s="7"/>
      <c r="C195" s="80"/>
      <c r="D195" s="7"/>
    </row>
    <row r="196" spans="2:4" s="5" customFormat="1">
      <c r="B196" s="7"/>
      <c r="C196" s="80"/>
      <c r="D196" s="7"/>
    </row>
    <row r="197" spans="2:4" s="5" customFormat="1">
      <c r="B197" s="7"/>
      <c r="C197" s="80"/>
      <c r="D197" s="7"/>
    </row>
    <row r="198" spans="2:4" s="5" customFormat="1">
      <c r="B198" s="7"/>
      <c r="C198" s="80"/>
      <c r="D198" s="7"/>
    </row>
    <row r="199" spans="2:4" s="5" customFormat="1">
      <c r="B199" s="7"/>
      <c r="C199" s="80"/>
      <c r="D199" s="7"/>
    </row>
    <row r="200" spans="2:4" s="5" customFormat="1">
      <c r="B200" s="7"/>
      <c r="C200" s="80"/>
      <c r="D200" s="7"/>
    </row>
    <row r="201" spans="2:4" s="5" customFormat="1">
      <c r="B201" s="7"/>
      <c r="C201" s="80"/>
      <c r="D201" s="7"/>
    </row>
    <row r="202" spans="2:4" s="5" customFormat="1">
      <c r="B202" s="7"/>
      <c r="C202" s="80"/>
      <c r="D202" s="7"/>
    </row>
    <row r="203" spans="2:4" s="5" customFormat="1">
      <c r="B203" s="7"/>
      <c r="C203" s="80"/>
      <c r="D203" s="7"/>
    </row>
    <row r="204" spans="2:4" s="5" customFormat="1">
      <c r="B204" s="7"/>
      <c r="C204" s="80"/>
      <c r="D204" s="7"/>
    </row>
    <row r="205" spans="2:4" s="5" customFormat="1">
      <c r="B205" s="7"/>
      <c r="C205" s="80"/>
      <c r="D205" s="7"/>
    </row>
    <row r="206" spans="2:4" s="5" customFormat="1">
      <c r="B206" s="7"/>
      <c r="C206" s="80"/>
      <c r="D206" s="7"/>
    </row>
    <row r="207" spans="2:4" s="5" customFormat="1">
      <c r="B207" s="7"/>
      <c r="C207" s="80"/>
      <c r="D207" s="7"/>
    </row>
    <row r="208" spans="2:4" s="5" customFormat="1">
      <c r="B208" s="7"/>
      <c r="C208" s="80"/>
      <c r="D208" s="7"/>
    </row>
    <row r="209" spans="2:4" s="5" customFormat="1">
      <c r="B209" s="7"/>
      <c r="C209" s="80"/>
      <c r="D209" s="7"/>
    </row>
    <row r="210" spans="2:4" s="5" customFormat="1">
      <c r="B210" s="7"/>
      <c r="C210" s="80"/>
      <c r="D210" s="7"/>
    </row>
    <row r="211" spans="2:4" s="5" customFormat="1">
      <c r="B211" s="7"/>
      <c r="C211" s="80"/>
      <c r="D211" s="7"/>
    </row>
    <row r="212" spans="2:4" s="5" customFormat="1">
      <c r="B212" s="7"/>
      <c r="C212" s="80"/>
      <c r="D212" s="7"/>
    </row>
    <row r="213" spans="2:4" s="5" customFormat="1">
      <c r="B213" s="7"/>
      <c r="C213" s="80"/>
      <c r="D213" s="7"/>
    </row>
    <row r="214" spans="2:4" s="5" customFormat="1">
      <c r="B214" s="7"/>
      <c r="C214" s="80"/>
      <c r="D214" s="7"/>
    </row>
    <row r="215" spans="2:4" s="5" customFormat="1">
      <c r="B215" s="7"/>
      <c r="C215" s="80"/>
      <c r="D215" s="7"/>
    </row>
    <row r="216" spans="2:4" s="5" customFormat="1">
      <c r="B216" s="7"/>
      <c r="C216" s="80"/>
      <c r="D216" s="7"/>
    </row>
    <row r="217" spans="2:4" s="5" customFormat="1">
      <c r="B217" s="7"/>
      <c r="C217" s="80"/>
      <c r="D217" s="7"/>
    </row>
    <row r="218" spans="2:4" s="5" customFormat="1">
      <c r="B218" s="7"/>
      <c r="C218" s="80"/>
      <c r="D218" s="7"/>
    </row>
    <row r="219" spans="2:4" s="5" customFormat="1">
      <c r="B219" s="7"/>
      <c r="C219" s="80"/>
      <c r="D219" s="7"/>
    </row>
    <row r="220" spans="2:4" s="5" customFormat="1">
      <c r="B220" s="7"/>
      <c r="C220" s="80"/>
      <c r="D220" s="7"/>
    </row>
    <row r="221" spans="2:4" s="5" customFormat="1">
      <c r="B221" s="7"/>
      <c r="C221" s="80"/>
      <c r="D221" s="7"/>
    </row>
    <row r="222" spans="2:4" s="5" customFormat="1">
      <c r="B222" s="7"/>
      <c r="C222" s="80"/>
      <c r="D222" s="7"/>
    </row>
    <row r="223" spans="2:4" s="5" customFormat="1">
      <c r="B223" s="7"/>
      <c r="C223" s="80"/>
      <c r="D223" s="7"/>
    </row>
    <row r="224" spans="2:4" s="5" customFormat="1">
      <c r="B224" s="7"/>
      <c r="C224" s="80"/>
      <c r="D224" s="7"/>
    </row>
    <row r="225" spans="2:4" s="5" customFormat="1">
      <c r="B225" s="7"/>
      <c r="C225" s="80"/>
      <c r="D225" s="7"/>
    </row>
    <row r="226" spans="2:4" s="5" customFormat="1">
      <c r="B226" s="7"/>
      <c r="C226" s="80"/>
      <c r="D226" s="7"/>
    </row>
    <row r="227" spans="2:4" s="5" customFormat="1">
      <c r="B227" s="7"/>
      <c r="C227" s="80"/>
      <c r="D227" s="7"/>
    </row>
  </sheetData>
  <sheetProtection algorithmName="SHA-512" hashValue="viVK4VAiZ+0naojR0SQTzNSqaQ/XPa3DygyIk3eE18wIWAZVflwP7OCPbf8TyK084uonwXguJ6egqRGPrTdeqw==" saltValue="3ojowD028jUQNLpyTf1+0A==" spinCount="100000" sheet="1" objects="1" scenarios="1"/>
  <sortState ref="B5:D15">
    <sortCondition ref="B5:B1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3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8" customWidth="1"/>
    <col min="3" max="3" width="22.28515625" style="78" customWidth="1"/>
    <col min="4" max="4" width="29.85546875" style="8" customWidth="1"/>
    <col min="5" max="16384" width="9.140625" style="1"/>
  </cols>
  <sheetData>
    <row r="1" spans="1:4" ht="37.5" customHeight="1">
      <c r="A1" s="13"/>
      <c r="B1" s="13"/>
      <c r="C1" s="370" t="s">
        <v>69</v>
      </c>
      <c r="D1" s="370"/>
    </row>
    <row r="2" spans="1:4" ht="14.25">
      <c r="B2" s="158" t="s">
        <v>11</v>
      </c>
      <c r="C2" s="159">
        <f>C10-C11</f>
        <v>8580</v>
      </c>
      <c r="D2" s="41"/>
    </row>
    <row r="3" spans="1:4">
      <c r="B3" s="6"/>
      <c r="C3" s="79"/>
      <c r="D3" s="7"/>
    </row>
    <row r="4" spans="1:4" s="18" customFormat="1" ht="32.25" customHeight="1">
      <c r="B4" s="203" t="s">
        <v>7</v>
      </c>
      <c r="C4" s="204" t="s">
        <v>8</v>
      </c>
      <c r="D4" s="203" t="s">
        <v>9</v>
      </c>
    </row>
    <row r="5" spans="1:4">
      <c r="B5" s="210">
        <v>42953.523344907408</v>
      </c>
      <c r="C5" s="211">
        <v>1500</v>
      </c>
      <c r="D5" s="212" t="s">
        <v>4735</v>
      </c>
    </row>
    <row r="6" spans="1:4">
      <c r="B6" s="210">
        <v>42956.955833333333</v>
      </c>
      <c r="C6" s="211">
        <v>500</v>
      </c>
      <c r="D6" s="212" t="s">
        <v>3268</v>
      </c>
    </row>
    <row r="7" spans="1:4">
      <c r="B7" s="210">
        <v>42957.045046296298</v>
      </c>
      <c r="C7" s="211">
        <v>6000</v>
      </c>
      <c r="D7" s="212" t="s">
        <v>4736</v>
      </c>
    </row>
    <row r="8" spans="1:4">
      <c r="B8" s="210">
        <v>42969.872337962966</v>
      </c>
      <c r="C8" s="211">
        <v>500</v>
      </c>
      <c r="D8" s="212" t="s">
        <v>4733</v>
      </c>
    </row>
    <row r="9" spans="1:4">
      <c r="B9" s="210">
        <v>42974.674363425926</v>
      </c>
      <c r="C9" s="211">
        <v>300</v>
      </c>
      <c r="D9" s="212" t="s">
        <v>4734</v>
      </c>
    </row>
    <row r="10" spans="1:4">
      <c r="B10" s="205" t="s">
        <v>6</v>
      </c>
      <c r="C10" s="206">
        <f>SUM(C5:C9)</f>
        <v>8800</v>
      </c>
      <c r="D10" s="22"/>
    </row>
    <row r="11" spans="1:4" s="20" customFormat="1">
      <c r="B11" s="207" t="s">
        <v>17</v>
      </c>
      <c r="C11" s="206">
        <f>C10*0.025</f>
        <v>220</v>
      </c>
      <c r="D11" s="61"/>
    </row>
    <row r="12" spans="1:4" s="5" customFormat="1">
      <c r="B12" s="7"/>
      <c r="C12" s="80"/>
      <c r="D12" s="7"/>
    </row>
    <row r="13" spans="1:4" s="5" customFormat="1">
      <c r="B13" s="7"/>
      <c r="C13" s="80"/>
      <c r="D13" s="7"/>
    </row>
    <row r="14" spans="1:4" s="5" customFormat="1">
      <c r="B14" s="7"/>
      <c r="C14" s="80"/>
      <c r="D14" s="7"/>
    </row>
    <row r="15" spans="1:4" s="5" customFormat="1">
      <c r="B15" s="7"/>
      <c r="C15" s="80"/>
      <c r="D15" s="7"/>
    </row>
    <row r="16" spans="1:4" s="5" customFormat="1">
      <c r="B16" s="7"/>
      <c r="C16" s="80"/>
      <c r="D16" s="7"/>
    </row>
    <row r="17" spans="2:4" s="5" customFormat="1">
      <c r="B17" s="7"/>
      <c r="C17" s="80"/>
      <c r="D17" s="7"/>
    </row>
    <row r="18" spans="2:4" s="5" customFormat="1">
      <c r="B18" s="7"/>
      <c r="C18" s="80"/>
      <c r="D18" s="7"/>
    </row>
    <row r="19" spans="2:4" s="5" customFormat="1">
      <c r="B19" s="7"/>
      <c r="C19" s="80"/>
      <c r="D19" s="7"/>
    </row>
    <row r="20" spans="2:4" s="5" customFormat="1">
      <c r="B20" s="7"/>
      <c r="C20" s="80"/>
      <c r="D20" s="7"/>
    </row>
    <row r="21" spans="2:4" s="5" customFormat="1">
      <c r="B21" s="7"/>
      <c r="C21" s="80"/>
      <c r="D21" s="7"/>
    </row>
    <row r="22" spans="2:4" s="5" customFormat="1">
      <c r="B22" s="7"/>
      <c r="C22" s="80"/>
      <c r="D22" s="7"/>
    </row>
    <row r="23" spans="2:4" s="5" customFormat="1">
      <c r="B23" s="7"/>
      <c r="C23" s="80"/>
      <c r="D23" s="7"/>
    </row>
    <row r="24" spans="2:4" s="5" customFormat="1">
      <c r="B24" s="7"/>
      <c r="C24" s="80"/>
      <c r="D24" s="7"/>
    </row>
    <row r="25" spans="2:4" s="5" customFormat="1">
      <c r="B25" s="7"/>
      <c r="C25" s="80"/>
      <c r="D25" s="7"/>
    </row>
    <row r="26" spans="2:4" s="5" customFormat="1">
      <c r="B26" s="7"/>
      <c r="C26" s="80"/>
      <c r="D26" s="7"/>
    </row>
    <row r="27" spans="2:4" s="5" customFormat="1">
      <c r="B27" s="7"/>
      <c r="C27" s="80"/>
      <c r="D27" s="7"/>
    </row>
    <row r="28" spans="2:4" s="5" customFormat="1">
      <c r="B28" s="7"/>
      <c r="C28" s="80"/>
      <c r="D28" s="7"/>
    </row>
    <row r="29" spans="2:4" s="5" customFormat="1">
      <c r="B29" s="7"/>
      <c r="C29" s="80"/>
      <c r="D29" s="7"/>
    </row>
    <row r="30" spans="2:4" s="5" customFormat="1">
      <c r="B30" s="7"/>
      <c r="C30" s="80"/>
      <c r="D30" s="7"/>
    </row>
    <row r="31" spans="2:4" s="5" customFormat="1">
      <c r="B31" s="7"/>
      <c r="C31" s="80"/>
      <c r="D31" s="7"/>
    </row>
    <row r="32" spans="2:4" s="5" customFormat="1">
      <c r="B32" s="7"/>
      <c r="C32" s="80"/>
      <c r="D32" s="7"/>
    </row>
    <row r="33" spans="2:4" s="5" customFormat="1">
      <c r="B33" s="7"/>
      <c r="C33" s="80"/>
      <c r="D33" s="7"/>
    </row>
    <row r="34" spans="2:4" s="5" customFormat="1">
      <c r="B34" s="7"/>
      <c r="C34" s="80"/>
      <c r="D34" s="7"/>
    </row>
    <row r="35" spans="2:4" s="5" customFormat="1">
      <c r="B35" s="7"/>
      <c r="C35" s="80"/>
      <c r="D35" s="7"/>
    </row>
    <row r="36" spans="2:4" s="5" customFormat="1">
      <c r="B36" s="7"/>
      <c r="C36" s="80"/>
      <c r="D36" s="7"/>
    </row>
    <row r="37" spans="2:4" s="5" customFormat="1">
      <c r="B37" s="7"/>
      <c r="C37" s="80"/>
      <c r="D37" s="7"/>
    </row>
    <row r="38" spans="2:4" s="5" customFormat="1">
      <c r="B38" s="7"/>
      <c r="C38" s="80"/>
      <c r="D38" s="7"/>
    </row>
    <row r="39" spans="2:4" s="5" customFormat="1">
      <c r="B39" s="7"/>
      <c r="C39" s="80"/>
      <c r="D39" s="7"/>
    </row>
    <row r="40" spans="2:4" s="5" customFormat="1">
      <c r="B40" s="7"/>
      <c r="C40" s="80"/>
      <c r="D40" s="7"/>
    </row>
    <row r="41" spans="2:4" s="5" customFormat="1">
      <c r="B41" s="7"/>
      <c r="C41" s="80"/>
      <c r="D41" s="7"/>
    </row>
    <row r="42" spans="2:4" s="5" customFormat="1">
      <c r="B42" s="7"/>
      <c r="C42" s="80"/>
      <c r="D42" s="7"/>
    </row>
    <row r="43" spans="2:4" s="5" customFormat="1">
      <c r="B43" s="7"/>
      <c r="C43" s="80"/>
      <c r="D43" s="7"/>
    </row>
    <row r="44" spans="2:4" s="5" customFormat="1">
      <c r="B44" s="7"/>
      <c r="C44" s="80"/>
      <c r="D44" s="7"/>
    </row>
    <row r="45" spans="2:4" s="5" customFormat="1">
      <c r="B45" s="7"/>
      <c r="C45" s="80"/>
      <c r="D45" s="7"/>
    </row>
    <row r="46" spans="2:4" s="5" customFormat="1">
      <c r="B46" s="7"/>
      <c r="C46" s="80"/>
      <c r="D46" s="7"/>
    </row>
    <row r="47" spans="2:4" s="5" customFormat="1">
      <c r="B47" s="7"/>
      <c r="C47" s="80"/>
      <c r="D47" s="7"/>
    </row>
    <row r="48" spans="2:4" s="5" customFormat="1">
      <c r="B48" s="7"/>
      <c r="C48" s="80"/>
      <c r="D48" s="7"/>
    </row>
    <row r="49" spans="2:4" s="5" customFormat="1">
      <c r="B49" s="7"/>
      <c r="C49" s="80"/>
      <c r="D49" s="7"/>
    </row>
    <row r="50" spans="2:4" s="5" customFormat="1">
      <c r="B50" s="7"/>
      <c r="C50" s="80"/>
      <c r="D50" s="7"/>
    </row>
    <row r="51" spans="2:4" s="5" customFormat="1">
      <c r="B51" s="7"/>
      <c r="C51" s="80"/>
      <c r="D51" s="7"/>
    </row>
    <row r="52" spans="2:4" s="5" customFormat="1">
      <c r="B52" s="7"/>
      <c r="C52" s="80"/>
      <c r="D52" s="7"/>
    </row>
    <row r="53" spans="2:4" s="5" customFormat="1">
      <c r="B53" s="7"/>
      <c r="C53" s="80"/>
      <c r="D53" s="7"/>
    </row>
    <row r="54" spans="2:4" s="5" customFormat="1">
      <c r="B54" s="7"/>
      <c r="C54" s="80"/>
      <c r="D54" s="7"/>
    </row>
    <row r="55" spans="2:4" s="5" customFormat="1">
      <c r="B55" s="7"/>
      <c r="C55" s="80"/>
      <c r="D55" s="7"/>
    </row>
    <row r="56" spans="2:4" s="5" customFormat="1">
      <c r="B56" s="7"/>
      <c r="C56" s="80"/>
      <c r="D56" s="7"/>
    </row>
    <row r="57" spans="2:4" s="5" customFormat="1">
      <c r="B57" s="7"/>
      <c r="C57" s="80"/>
      <c r="D57" s="7"/>
    </row>
    <row r="58" spans="2:4" s="5" customFormat="1">
      <c r="B58" s="7"/>
      <c r="C58" s="80"/>
      <c r="D58" s="7"/>
    </row>
    <row r="59" spans="2:4" s="5" customFormat="1">
      <c r="B59" s="7"/>
      <c r="C59" s="80"/>
      <c r="D59" s="7"/>
    </row>
    <row r="60" spans="2:4" s="5" customFormat="1">
      <c r="B60" s="7"/>
      <c r="C60" s="80"/>
      <c r="D60" s="7"/>
    </row>
    <row r="61" spans="2:4" s="5" customFormat="1">
      <c r="B61" s="7"/>
      <c r="C61" s="80"/>
      <c r="D61" s="7"/>
    </row>
    <row r="62" spans="2:4" s="5" customFormat="1">
      <c r="B62" s="7"/>
      <c r="C62" s="80"/>
      <c r="D62" s="7"/>
    </row>
    <row r="63" spans="2:4" s="5" customFormat="1">
      <c r="B63" s="7"/>
      <c r="C63" s="80"/>
      <c r="D63" s="7"/>
    </row>
    <row r="64" spans="2:4" s="5" customFormat="1">
      <c r="B64" s="7"/>
      <c r="C64" s="80"/>
      <c r="D64" s="7"/>
    </row>
    <row r="65" spans="2:4" s="5" customFormat="1">
      <c r="B65" s="7"/>
      <c r="C65" s="80"/>
      <c r="D65" s="7"/>
    </row>
    <row r="66" spans="2:4" s="5" customFormat="1">
      <c r="B66" s="7"/>
      <c r="C66" s="80"/>
      <c r="D66" s="7"/>
    </row>
    <row r="67" spans="2:4" s="5" customFormat="1">
      <c r="B67" s="7"/>
      <c r="C67" s="80"/>
      <c r="D67" s="7"/>
    </row>
    <row r="68" spans="2:4" s="5" customFormat="1">
      <c r="B68" s="7"/>
      <c r="C68" s="80"/>
      <c r="D68" s="7"/>
    </row>
    <row r="69" spans="2:4" s="5" customFormat="1">
      <c r="B69" s="7"/>
      <c r="C69" s="80"/>
      <c r="D69" s="7"/>
    </row>
    <row r="70" spans="2:4" s="5" customFormat="1">
      <c r="B70" s="7"/>
      <c r="C70" s="80"/>
      <c r="D70" s="7"/>
    </row>
    <row r="71" spans="2:4" s="5" customFormat="1">
      <c r="B71" s="7"/>
      <c r="C71" s="80"/>
      <c r="D71" s="7"/>
    </row>
    <row r="72" spans="2:4" s="5" customFormat="1">
      <c r="B72" s="7"/>
      <c r="C72" s="80"/>
      <c r="D72" s="7"/>
    </row>
    <row r="73" spans="2:4" s="5" customFormat="1">
      <c r="B73" s="7"/>
      <c r="C73" s="80"/>
      <c r="D73" s="7"/>
    </row>
    <row r="74" spans="2:4" s="5" customFormat="1">
      <c r="B74" s="7"/>
      <c r="C74" s="80"/>
      <c r="D74" s="7"/>
    </row>
    <row r="75" spans="2:4" s="5" customFormat="1">
      <c r="B75" s="7"/>
      <c r="C75" s="80"/>
      <c r="D75" s="7"/>
    </row>
    <row r="76" spans="2:4" s="5" customFormat="1">
      <c r="B76" s="7"/>
      <c r="C76" s="80"/>
      <c r="D76" s="7"/>
    </row>
    <row r="77" spans="2:4" s="5" customFormat="1">
      <c r="B77" s="7"/>
      <c r="C77" s="80"/>
      <c r="D77" s="7"/>
    </row>
    <row r="78" spans="2:4" s="5" customFormat="1">
      <c r="B78" s="7"/>
      <c r="C78" s="80"/>
      <c r="D78" s="7"/>
    </row>
    <row r="79" spans="2:4" s="5" customFormat="1">
      <c r="B79" s="7"/>
      <c r="C79" s="80"/>
      <c r="D79" s="7"/>
    </row>
    <row r="80" spans="2:4" s="5" customFormat="1">
      <c r="B80" s="7"/>
      <c r="C80" s="80"/>
      <c r="D80" s="7"/>
    </row>
    <row r="81" spans="2:4" s="5" customFormat="1">
      <c r="B81" s="7"/>
      <c r="C81" s="80"/>
      <c r="D81" s="7"/>
    </row>
    <row r="82" spans="2:4" s="5" customFormat="1">
      <c r="B82" s="7"/>
      <c r="C82" s="80"/>
      <c r="D82" s="7"/>
    </row>
    <row r="83" spans="2:4" s="5" customFormat="1">
      <c r="B83" s="7"/>
      <c r="C83" s="80"/>
      <c r="D83" s="7"/>
    </row>
    <row r="84" spans="2:4" s="5" customFormat="1">
      <c r="B84" s="7"/>
      <c r="C84" s="80"/>
      <c r="D84" s="7"/>
    </row>
    <row r="85" spans="2:4" s="5" customFormat="1">
      <c r="B85" s="7"/>
      <c r="C85" s="80"/>
      <c r="D85" s="7"/>
    </row>
    <row r="86" spans="2:4" s="5" customFormat="1">
      <c r="B86" s="7"/>
      <c r="C86" s="80"/>
      <c r="D86" s="7"/>
    </row>
    <row r="87" spans="2:4" s="5" customFormat="1">
      <c r="B87" s="7"/>
      <c r="C87" s="80"/>
      <c r="D87" s="7"/>
    </row>
    <row r="88" spans="2:4" s="5" customFormat="1">
      <c r="B88" s="7"/>
      <c r="C88" s="80"/>
      <c r="D88" s="7"/>
    </row>
    <row r="89" spans="2:4" s="5" customFormat="1">
      <c r="B89" s="7"/>
      <c r="C89" s="80"/>
      <c r="D89" s="7"/>
    </row>
    <row r="90" spans="2:4" s="5" customFormat="1">
      <c r="B90" s="7"/>
      <c r="C90" s="80"/>
      <c r="D90" s="7"/>
    </row>
    <row r="91" spans="2:4" s="5" customFormat="1">
      <c r="B91" s="7"/>
      <c r="C91" s="80"/>
      <c r="D91" s="7"/>
    </row>
    <row r="92" spans="2:4" s="5" customFormat="1">
      <c r="B92" s="7"/>
      <c r="C92" s="80"/>
      <c r="D92" s="7"/>
    </row>
    <row r="93" spans="2:4" s="5" customFormat="1">
      <c r="B93" s="7"/>
      <c r="C93" s="80"/>
      <c r="D93" s="7"/>
    </row>
    <row r="94" spans="2:4" s="5" customFormat="1">
      <c r="B94" s="7"/>
      <c r="C94" s="80"/>
      <c r="D94" s="7"/>
    </row>
    <row r="95" spans="2:4" s="5" customFormat="1">
      <c r="B95" s="7"/>
      <c r="C95" s="80"/>
      <c r="D95" s="7"/>
    </row>
    <row r="96" spans="2:4" s="5" customFormat="1">
      <c r="B96" s="7"/>
      <c r="C96" s="80"/>
      <c r="D96" s="7"/>
    </row>
    <row r="97" spans="2:4" s="5" customFormat="1">
      <c r="B97" s="7"/>
      <c r="C97" s="80"/>
      <c r="D97" s="7"/>
    </row>
    <row r="98" spans="2:4" s="5" customFormat="1">
      <c r="B98" s="7"/>
      <c r="C98" s="80"/>
      <c r="D98" s="7"/>
    </row>
    <row r="99" spans="2:4" s="5" customFormat="1">
      <c r="B99" s="7"/>
      <c r="C99" s="80"/>
      <c r="D99" s="7"/>
    </row>
    <row r="100" spans="2:4" s="5" customFormat="1">
      <c r="B100" s="7"/>
      <c r="C100" s="80"/>
      <c r="D100" s="7"/>
    </row>
    <row r="101" spans="2:4" s="5" customFormat="1">
      <c r="B101" s="7"/>
      <c r="C101" s="80"/>
      <c r="D101" s="7"/>
    </row>
    <row r="102" spans="2:4" s="5" customFormat="1">
      <c r="B102" s="7"/>
      <c r="C102" s="80"/>
      <c r="D102" s="7"/>
    </row>
    <row r="103" spans="2:4" s="5" customFormat="1">
      <c r="B103" s="7"/>
      <c r="C103" s="80"/>
      <c r="D103" s="7"/>
    </row>
    <row r="104" spans="2:4" s="5" customFormat="1">
      <c r="B104" s="7"/>
      <c r="C104" s="80"/>
      <c r="D104" s="7"/>
    </row>
    <row r="105" spans="2:4" s="5" customFormat="1">
      <c r="B105" s="7"/>
      <c r="C105" s="80"/>
      <c r="D105" s="7"/>
    </row>
    <row r="106" spans="2:4" s="5" customFormat="1">
      <c r="B106" s="7"/>
      <c r="C106" s="80"/>
      <c r="D106" s="7"/>
    </row>
    <row r="107" spans="2:4" s="5" customFormat="1">
      <c r="B107" s="7"/>
      <c r="C107" s="80"/>
      <c r="D107" s="7"/>
    </row>
    <row r="108" spans="2:4" s="5" customFormat="1">
      <c r="B108" s="7"/>
      <c r="C108" s="80"/>
      <c r="D108" s="7"/>
    </row>
    <row r="109" spans="2:4" s="5" customFormat="1">
      <c r="B109" s="7"/>
      <c r="C109" s="80"/>
      <c r="D109" s="7"/>
    </row>
    <row r="110" spans="2:4" s="5" customFormat="1">
      <c r="B110" s="7"/>
      <c r="C110" s="80"/>
      <c r="D110" s="7"/>
    </row>
    <row r="111" spans="2:4" s="5" customFormat="1">
      <c r="B111" s="7"/>
      <c r="C111" s="80"/>
      <c r="D111" s="7"/>
    </row>
    <row r="112" spans="2:4" s="5" customFormat="1">
      <c r="B112" s="7"/>
      <c r="C112" s="80"/>
      <c r="D112" s="7"/>
    </row>
    <row r="113" spans="2:4" s="5" customFormat="1">
      <c r="B113" s="7"/>
      <c r="C113" s="80"/>
      <c r="D113" s="7"/>
    </row>
    <row r="114" spans="2:4" s="5" customFormat="1">
      <c r="B114" s="7"/>
      <c r="C114" s="80"/>
      <c r="D114" s="7"/>
    </row>
    <row r="115" spans="2:4" s="5" customFormat="1">
      <c r="B115" s="7"/>
      <c r="C115" s="80"/>
      <c r="D115" s="7"/>
    </row>
    <row r="116" spans="2:4" s="5" customFormat="1">
      <c r="B116" s="7"/>
      <c r="C116" s="80"/>
      <c r="D116" s="7"/>
    </row>
    <row r="117" spans="2:4" s="5" customFormat="1">
      <c r="B117" s="7"/>
      <c r="C117" s="80"/>
      <c r="D117" s="7"/>
    </row>
    <row r="118" spans="2:4" s="5" customFormat="1">
      <c r="B118" s="7"/>
      <c r="C118" s="80"/>
      <c r="D118" s="7"/>
    </row>
    <row r="119" spans="2:4" s="5" customFormat="1">
      <c r="B119" s="7"/>
      <c r="C119" s="80"/>
      <c r="D119" s="7"/>
    </row>
    <row r="120" spans="2:4" s="5" customFormat="1">
      <c r="B120" s="7"/>
      <c r="C120" s="80"/>
      <c r="D120" s="7"/>
    </row>
    <row r="121" spans="2:4" s="5" customFormat="1">
      <c r="B121" s="7"/>
      <c r="C121" s="80"/>
      <c r="D121" s="7"/>
    </row>
    <row r="122" spans="2:4" s="5" customFormat="1">
      <c r="B122" s="7"/>
      <c r="C122" s="80"/>
      <c r="D122" s="7"/>
    </row>
    <row r="123" spans="2:4" s="5" customFormat="1">
      <c r="B123" s="7"/>
      <c r="C123" s="80"/>
      <c r="D123" s="7"/>
    </row>
    <row r="124" spans="2:4" s="5" customFormat="1">
      <c r="B124" s="7"/>
      <c r="C124" s="80"/>
      <c r="D124" s="7"/>
    </row>
    <row r="125" spans="2:4" s="5" customFormat="1">
      <c r="B125" s="7"/>
      <c r="C125" s="80"/>
      <c r="D125" s="7"/>
    </row>
    <row r="126" spans="2:4" s="5" customFormat="1">
      <c r="B126" s="7"/>
      <c r="C126" s="80"/>
      <c r="D126" s="7"/>
    </row>
    <row r="127" spans="2:4" s="5" customFormat="1">
      <c r="B127" s="7"/>
      <c r="C127" s="80"/>
      <c r="D127" s="7"/>
    </row>
    <row r="128" spans="2:4" s="5" customFormat="1">
      <c r="B128" s="7"/>
      <c r="C128" s="80"/>
      <c r="D128" s="7"/>
    </row>
    <row r="129" spans="2:4" s="5" customFormat="1">
      <c r="B129" s="7"/>
      <c r="C129" s="80"/>
      <c r="D129" s="7"/>
    </row>
    <row r="130" spans="2:4" s="5" customFormat="1">
      <c r="B130" s="7"/>
      <c r="C130" s="80"/>
      <c r="D130" s="7"/>
    </row>
    <row r="131" spans="2:4" s="5" customFormat="1">
      <c r="B131" s="7"/>
      <c r="C131" s="80"/>
      <c r="D131" s="7"/>
    </row>
    <row r="132" spans="2:4" s="5" customFormat="1">
      <c r="B132" s="7"/>
      <c r="C132" s="80"/>
      <c r="D132" s="7"/>
    </row>
    <row r="133" spans="2:4" s="5" customFormat="1">
      <c r="B133" s="7"/>
      <c r="C133" s="80"/>
      <c r="D133" s="7"/>
    </row>
    <row r="134" spans="2:4" s="5" customFormat="1">
      <c r="B134" s="7"/>
      <c r="C134" s="80"/>
      <c r="D134" s="7"/>
    </row>
    <row r="135" spans="2:4" s="5" customFormat="1">
      <c r="B135" s="7"/>
      <c r="C135" s="80"/>
      <c r="D135" s="7"/>
    </row>
    <row r="136" spans="2:4" s="5" customFormat="1">
      <c r="B136" s="7"/>
      <c r="C136" s="80"/>
      <c r="D136" s="7"/>
    </row>
    <row r="137" spans="2:4" s="5" customFormat="1">
      <c r="B137" s="7"/>
      <c r="C137" s="80"/>
      <c r="D137" s="7"/>
    </row>
    <row r="138" spans="2:4" s="5" customFormat="1">
      <c r="B138" s="7"/>
      <c r="C138" s="80"/>
      <c r="D138" s="7"/>
    </row>
    <row r="139" spans="2:4" s="5" customFormat="1">
      <c r="B139" s="7"/>
      <c r="C139" s="80"/>
      <c r="D139" s="7"/>
    </row>
    <row r="140" spans="2:4" s="5" customFormat="1">
      <c r="B140" s="7"/>
      <c r="C140" s="80"/>
      <c r="D140" s="7"/>
    </row>
    <row r="141" spans="2:4" s="5" customFormat="1">
      <c r="B141" s="7"/>
      <c r="C141" s="80"/>
      <c r="D141" s="7"/>
    </row>
    <row r="142" spans="2:4" s="5" customFormat="1">
      <c r="B142" s="7"/>
      <c r="C142" s="80"/>
      <c r="D142" s="7"/>
    </row>
    <row r="143" spans="2:4" s="5" customFormat="1">
      <c r="B143" s="7"/>
      <c r="C143" s="80"/>
      <c r="D143" s="7"/>
    </row>
    <row r="144" spans="2:4" s="5" customFormat="1">
      <c r="B144" s="7"/>
      <c r="C144" s="80"/>
      <c r="D144" s="7"/>
    </row>
    <row r="145" spans="2:4" s="5" customFormat="1">
      <c r="B145" s="7"/>
      <c r="C145" s="80"/>
      <c r="D145" s="7"/>
    </row>
    <row r="146" spans="2:4" s="5" customFormat="1">
      <c r="B146" s="7"/>
      <c r="C146" s="80"/>
      <c r="D146" s="7"/>
    </row>
    <row r="147" spans="2:4" s="5" customFormat="1">
      <c r="B147" s="7"/>
      <c r="C147" s="80"/>
      <c r="D147" s="7"/>
    </row>
    <row r="148" spans="2:4" s="5" customFormat="1">
      <c r="B148" s="7"/>
      <c r="C148" s="80"/>
      <c r="D148" s="7"/>
    </row>
    <row r="149" spans="2:4" s="5" customFormat="1">
      <c r="B149" s="7"/>
      <c r="C149" s="80"/>
      <c r="D149" s="7"/>
    </row>
    <row r="150" spans="2:4" s="5" customFormat="1">
      <c r="B150" s="7"/>
      <c r="C150" s="80"/>
      <c r="D150" s="7"/>
    </row>
    <row r="151" spans="2:4" s="5" customFormat="1">
      <c r="B151" s="7"/>
      <c r="C151" s="80"/>
      <c r="D151" s="7"/>
    </row>
    <row r="152" spans="2:4" s="5" customFormat="1">
      <c r="B152" s="7"/>
      <c r="C152" s="80"/>
      <c r="D152" s="7"/>
    </row>
    <row r="153" spans="2:4" s="5" customFormat="1">
      <c r="B153" s="7"/>
      <c r="C153" s="80"/>
      <c r="D153" s="7"/>
    </row>
    <row r="154" spans="2:4" s="5" customFormat="1">
      <c r="B154" s="7"/>
      <c r="C154" s="80"/>
      <c r="D154" s="7"/>
    </row>
    <row r="155" spans="2:4" s="5" customFormat="1">
      <c r="B155" s="7"/>
      <c r="C155" s="80"/>
      <c r="D155" s="7"/>
    </row>
    <row r="156" spans="2:4" s="5" customFormat="1">
      <c r="B156" s="7"/>
      <c r="C156" s="80"/>
      <c r="D156" s="7"/>
    </row>
    <row r="157" spans="2:4" s="5" customFormat="1">
      <c r="B157" s="7"/>
      <c r="C157" s="80"/>
      <c r="D157" s="7"/>
    </row>
    <row r="158" spans="2:4" s="5" customFormat="1">
      <c r="B158" s="7"/>
      <c r="C158" s="80"/>
      <c r="D158" s="7"/>
    </row>
    <row r="159" spans="2:4" s="5" customFormat="1">
      <c r="B159" s="7"/>
      <c r="C159" s="80"/>
      <c r="D159" s="7"/>
    </row>
    <row r="160" spans="2:4" s="5" customFormat="1">
      <c r="B160" s="7"/>
      <c r="C160" s="80"/>
      <c r="D160" s="7"/>
    </row>
    <row r="161" spans="2:4" s="5" customFormat="1">
      <c r="B161" s="7"/>
      <c r="C161" s="80"/>
      <c r="D161" s="7"/>
    </row>
    <row r="162" spans="2:4" s="5" customFormat="1">
      <c r="B162" s="7"/>
      <c r="C162" s="80"/>
      <c r="D162" s="7"/>
    </row>
    <row r="163" spans="2:4" s="5" customFormat="1">
      <c r="B163" s="7"/>
      <c r="C163" s="80"/>
      <c r="D163" s="7"/>
    </row>
    <row r="164" spans="2:4" s="5" customFormat="1">
      <c r="B164" s="7"/>
      <c r="C164" s="80"/>
      <c r="D164" s="7"/>
    </row>
    <row r="165" spans="2:4" s="5" customFormat="1">
      <c r="B165" s="7"/>
      <c r="C165" s="80"/>
      <c r="D165" s="7"/>
    </row>
    <row r="166" spans="2:4" s="5" customFormat="1">
      <c r="B166" s="7"/>
      <c r="C166" s="80"/>
      <c r="D166" s="7"/>
    </row>
    <row r="167" spans="2:4" s="5" customFormat="1">
      <c r="B167" s="7"/>
      <c r="C167" s="80"/>
      <c r="D167" s="7"/>
    </row>
    <row r="168" spans="2:4" s="5" customFormat="1">
      <c r="B168" s="7"/>
      <c r="C168" s="80"/>
      <c r="D168" s="7"/>
    </row>
    <row r="169" spans="2:4" s="5" customFormat="1">
      <c r="B169" s="7"/>
      <c r="C169" s="80"/>
      <c r="D169" s="7"/>
    </row>
    <row r="170" spans="2:4" s="5" customFormat="1">
      <c r="B170" s="7"/>
      <c r="C170" s="80"/>
      <c r="D170" s="7"/>
    </row>
    <row r="171" spans="2:4" s="5" customFormat="1">
      <c r="B171" s="7"/>
      <c r="C171" s="80"/>
      <c r="D171" s="7"/>
    </row>
    <row r="172" spans="2:4" s="5" customFormat="1">
      <c r="B172" s="7"/>
      <c r="C172" s="80"/>
      <c r="D172" s="7"/>
    </row>
    <row r="173" spans="2:4" s="5" customFormat="1">
      <c r="B173" s="7"/>
      <c r="C173" s="80"/>
      <c r="D173" s="7"/>
    </row>
    <row r="174" spans="2:4" s="5" customFormat="1">
      <c r="B174" s="7"/>
      <c r="C174" s="80"/>
      <c r="D174" s="7"/>
    </row>
    <row r="175" spans="2:4" s="5" customFormat="1">
      <c r="B175" s="7"/>
      <c r="C175" s="80"/>
      <c r="D175" s="7"/>
    </row>
    <row r="176" spans="2:4" s="5" customFormat="1">
      <c r="B176" s="7"/>
      <c r="C176" s="80"/>
      <c r="D176" s="7"/>
    </row>
    <row r="177" spans="2:4" s="5" customFormat="1">
      <c r="B177" s="7"/>
      <c r="C177" s="80"/>
      <c r="D177" s="7"/>
    </row>
    <row r="178" spans="2:4" s="5" customFormat="1">
      <c r="B178" s="7"/>
      <c r="C178" s="80"/>
      <c r="D178" s="7"/>
    </row>
    <row r="179" spans="2:4" s="5" customFormat="1">
      <c r="B179" s="7"/>
      <c r="C179" s="80"/>
      <c r="D179" s="7"/>
    </row>
    <row r="180" spans="2:4" s="5" customFormat="1">
      <c r="B180" s="7"/>
      <c r="C180" s="80"/>
      <c r="D180" s="7"/>
    </row>
    <row r="181" spans="2:4" s="5" customFormat="1">
      <c r="B181" s="7"/>
      <c r="C181" s="80"/>
      <c r="D181" s="7"/>
    </row>
    <row r="182" spans="2:4" s="5" customFormat="1">
      <c r="B182" s="7"/>
      <c r="C182" s="80"/>
      <c r="D182" s="7"/>
    </row>
    <row r="183" spans="2:4" s="5" customFormat="1">
      <c r="B183" s="7"/>
      <c r="C183" s="80"/>
      <c r="D183" s="7"/>
    </row>
    <row r="184" spans="2:4" s="5" customFormat="1">
      <c r="B184" s="7"/>
      <c r="C184" s="80"/>
      <c r="D184" s="7"/>
    </row>
    <row r="185" spans="2:4" s="5" customFormat="1">
      <c r="B185" s="7"/>
      <c r="C185" s="80"/>
      <c r="D185" s="7"/>
    </row>
    <row r="186" spans="2:4" s="5" customFormat="1">
      <c r="B186" s="7"/>
      <c r="C186" s="80"/>
      <c r="D186" s="7"/>
    </row>
    <row r="187" spans="2:4" s="5" customFormat="1">
      <c r="B187" s="7"/>
      <c r="C187" s="80"/>
      <c r="D187" s="7"/>
    </row>
    <row r="188" spans="2:4" s="5" customFormat="1">
      <c r="B188" s="7"/>
      <c r="C188" s="80"/>
      <c r="D188" s="7"/>
    </row>
    <row r="189" spans="2:4" s="5" customFormat="1">
      <c r="B189" s="7"/>
      <c r="C189" s="80"/>
      <c r="D189" s="7"/>
    </row>
    <row r="190" spans="2:4" s="5" customFormat="1">
      <c r="B190" s="7"/>
      <c r="C190" s="80"/>
      <c r="D190" s="7"/>
    </row>
    <row r="191" spans="2:4" s="5" customFormat="1">
      <c r="B191" s="7"/>
      <c r="C191" s="80"/>
      <c r="D191" s="7"/>
    </row>
    <row r="192" spans="2:4" s="5" customFormat="1">
      <c r="B192" s="7"/>
      <c r="C192" s="80"/>
      <c r="D192" s="7"/>
    </row>
    <row r="193" spans="2:4" s="5" customFormat="1">
      <c r="B193" s="7"/>
      <c r="C193" s="80"/>
      <c r="D193" s="7"/>
    </row>
    <row r="194" spans="2:4" s="5" customFormat="1">
      <c r="B194" s="7"/>
      <c r="C194" s="80"/>
      <c r="D194" s="7"/>
    </row>
    <row r="195" spans="2:4" s="5" customFormat="1">
      <c r="B195" s="7"/>
      <c r="C195" s="80"/>
      <c r="D195" s="7"/>
    </row>
    <row r="196" spans="2:4" s="5" customFormat="1">
      <c r="B196" s="7"/>
      <c r="C196" s="80"/>
      <c r="D196" s="7"/>
    </row>
    <row r="197" spans="2:4" s="5" customFormat="1">
      <c r="B197" s="7"/>
      <c r="C197" s="80"/>
      <c r="D197" s="7"/>
    </row>
    <row r="198" spans="2:4" s="5" customFormat="1">
      <c r="B198" s="7"/>
      <c r="C198" s="80"/>
      <c r="D198" s="7"/>
    </row>
    <row r="199" spans="2:4" s="5" customFormat="1">
      <c r="B199" s="7"/>
      <c r="C199" s="80"/>
      <c r="D199" s="7"/>
    </row>
    <row r="200" spans="2:4" s="5" customFormat="1">
      <c r="B200" s="7"/>
      <c r="C200" s="80"/>
      <c r="D200" s="7"/>
    </row>
    <row r="201" spans="2:4" s="5" customFormat="1">
      <c r="B201" s="7"/>
      <c r="C201" s="80"/>
      <c r="D201" s="7"/>
    </row>
    <row r="202" spans="2:4" s="5" customFormat="1">
      <c r="B202" s="7"/>
      <c r="C202" s="80"/>
      <c r="D202" s="7"/>
    </row>
    <row r="203" spans="2:4" s="5" customFormat="1">
      <c r="B203" s="7"/>
      <c r="C203" s="80"/>
      <c r="D203" s="7"/>
    </row>
    <row r="204" spans="2:4" s="5" customFormat="1">
      <c r="B204" s="7"/>
      <c r="C204" s="80"/>
      <c r="D204" s="7"/>
    </row>
    <row r="205" spans="2:4" s="5" customFormat="1">
      <c r="B205" s="7"/>
      <c r="C205" s="80"/>
      <c r="D205" s="7"/>
    </row>
    <row r="206" spans="2:4" s="5" customFormat="1">
      <c r="B206" s="7"/>
      <c r="C206" s="80"/>
      <c r="D206" s="7"/>
    </row>
    <row r="207" spans="2:4" s="5" customFormat="1">
      <c r="B207" s="7"/>
      <c r="C207" s="80"/>
      <c r="D207" s="7"/>
    </row>
    <row r="208" spans="2:4" s="5" customFormat="1">
      <c r="B208" s="7"/>
      <c r="C208" s="80"/>
      <c r="D208" s="7"/>
    </row>
    <row r="209" spans="2:4" s="5" customFormat="1">
      <c r="B209" s="7"/>
      <c r="C209" s="80"/>
      <c r="D209" s="7"/>
    </row>
    <row r="210" spans="2:4" s="5" customFormat="1">
      <c r="B210" s="7"/>
      <c r="C210" s="80"/>
      <c r="D210" s="7"/>
    </row>
    <row r="211" spans="2:4" s="5" customFormat="1">
      <c r="B211" s="7"/>
      <c r="C211" s="80"/>
      <c r="D211" s="7"/>
    </row>
    <row r="212" spans="2:4" s="5" customFormat="1">
      <c r="B212" s="7"/>
      <c r="C212" s="80"/>
      <c r="D212" s="7"/>
    </row>
    <row r="213" spans="2:4" s="5" customFormat="1">
      <c r="B213" s="7"/>
      <c r="C213" s="80"/>
      <c r="D213" s="7"/>
    </row>
    <row r="214" spans="2:4" s="5" customFormat="1">
      <c r="B214" s="7"/>
      <c r="C214" s="80"/>
      <c r="D214" s="7"/>
    </row>
    <row r="215" spans="2:4" s="5" customFormat="1">
      <c r="B215" s="7"/>
      <c r="C215" s="80"/>
      <c r="D215" s="7"/>
    </row>
    <row r="216" spans="2:4" s="5" customFormat="1">
      <c r="B216" s="7"/>
      <c r="C216" s="80"/>
      <c r="D216" s="7"/>
    </row>
    <row r="217" spans="2:4" s="5" customFormat="1">
      <c r="B217" s="7"/>
      <c r="C217" s="80"/>
      <c r="D217" s="7"/>
    </row>
    <row r="218" spans="2:4" s="5" customFormat="1">
      <c r="B218" s="7"/>
      <c r="C218" s="80"/>
      <c r="D218" s="7"/>
    </row>
    <row r="219" spans="2:4" s="5" customFormat="1">
      <c r="B219" s="7"/>
      <c r="C219" s="80"/>
      <c r="D219" s="7"/>
    </row>
    <row r="220" spans="2:4" s="5" customFormat="1">
      <c r="B220" s="7"/>
      <c r="C220" s="80"/>
      <c r="D220" s="7"/>
    </row>
    <row r="221" spans="2:4" s="5" customFormat="1">
      <c r="B221" s="7"/>
      <c r="C221" s="80"/>
      <c r="D221" s="7"/>
    </row>
    <row r="222" spans="2:4" s="5" customFormat="1">
      <c r="B222" s="7"/>
      <c r="C222" s="80"/>
      <c r="D222" s="7"/>
    </row>
    <row r="223" spans="2:4" s="5" customFormat="1">
      <c r="B223" s="7"/>
      <c r="C223" s="80"/>
      <c r="D223" s="7"/>
    </row>
  </sheetData>
  <sheetProtection algorithmName="SHA-512" hashValue="xIoVcltQ5zlJ3tFTVO9e8llQ2YyvJZI3SFpYoUGw41tfd4YJNjzT3aJXoG4dHKAVhX8TSigPgVKnm4XHWWHogg==" saltValue="vNmSVUim/ugClM0SASEo3Q==" spinCount="100000" sheet="1" objects="1" scenarios="1"/>
  <sortState ref="B5:D11">
    <sortCondition ref="B5:B11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K1206"/>
  <sheetViews>
    <sheetView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8" customWidth="1"/>
    <col min="3" max="3" width="21.7109375" style="78" customWidth="1"/>
    <col min="4" max="4" width="39.85546875" style="87" customWidth="1"/>
    <col min="5" max="5" width="9.140625" style="88"/>
    <col min="6" max="6" width="9.5703125" style="1" bestFit="1" customWidth="1"/>
    <col min="7" max="7" width="10" style="1" bestFit="1" customWidth="1"/>
    <col min="8" max="16384" width="9.140625" style="1"/>
  </cols>
  <sheetData>
    <row r="1" spans="1:9" ht="36.6" customHeight="1">
      <c r="A1" s="13"/>
      <c r="B1" s="13"/>
      <c r="C1" s="370" t="s">
        <v>70</v>
      </c>
      <c r="D1" s="370"/>
    </row>
    <row r="2" spans="1:9" ht="14.25">
      <c r="B2" s="158" t="s">
        <v>11</v>
      </c>
      <c r="C2" s="159">
        <f>(C902-C903)+(C910-C911)+(C925-C926)+(C945-C946)+(C950-C951)+(C969-C970)+(C1094-C1095)</f>
        <v>1841300.9483000003</v>
      </c>
      <c r="D2" s="132"/>
    </row>
    <row r="3" spans="1:9">
      <c r="B3" s="6"/>
      <c r="C3" s="133"/>
      <c r="D3" s="84"/>
    </row>
    <row r="4" spans="1:9" s="18" customFormat="1" ht="32.25" customHeight="1">
      <c r="B4" s="213" t="s">
        <v>7</v>
      </c>
      <c r="C4" s="214" t="s">
        <v>8</v>
      </c>
      <c r="D4" s="215" t="s">
        <v>13</v>
      </c>
      <c r="E4" s="109"/>
    </row>
    <row r="5" spans="1:9" ht="34.5" customHeight="1">
      <c r="B5" s="394" t="s">
        <v>28</v>
      </c>
      <c r="C5" s="395"/>
      <c r="D5" s="396"/>
      <c r="E5" s="89"/>
    </row>
    <row r="6" spans="1:9" ht="15">
      <c r="B6" s="235">
        <v>42948.285717592589</v>
      </c>
      <c r="C6" s="151">
        <v>50</v>
      </c>
      <c r="D6" s="146" t="s">
        <v>2042</v>
      </c>
      <c r="E6" s="152"/>
      <c r="F6" s="122"/>
      <c r="G6" s="122"/>
      <c r="I6" s="106"/>
    </row>
    <row r="7" spans="1:9" ht="15">
      <c r="B7" s="235">
        <v>42948.322916666664</v>
      </c>
      <c r="C7" s="151">
        <v>100</v>
      </c>
      <c r="D7" s="146" t="s">
        <v>2709</v>
      </c>
      <c r="E7" s="152"/>
      <c r="F7" s="122"/>
      <c r="G7" s="122"/>
      <c r="I7" s="106"/>
    </row>
    <row r="8" spans="1:9" ht="15">
      <c r="B8" s="235">
        <v>42948.337060185186</v>
      </c>
      <c r="C8" s="151">
        <v>1000</v>
      </c>
      <c r="D8" s="146" t="s">
        <v>2708</v>
      </c>
      <c r="E8" s="152"/>
      <c r="F8" s="122"/>
      <c r="G8" s="122"/>
      <c r="I8" s="106"/>
    </row>
    <row r="9" spans="1:9" ht="15">
      <c r="B9" s="235">
        <v>42948.347337962965</v>
      </c>
      <c r="C9" s="151">
        <v>1500</v>
      </c>
      <c r="D9" s="146" t="s">
        <v>2707</v>
      </c>
      <c r="E9" s="152"/>
      <c r="F9" s="122"/>
      <c r="G9" s="122"/>
      <c r="I9" s="106"/>
    </row>
    <row r="10" spans="1:9" ht="15">
      <c r="B10" s="235">
        <v>42948.395960648151</v>
      </c>
      <c r="C10" s="151">
        <v>500</v>
      </c>
      <c r="D10" s="146" t="s">
        <v>2706</v>
      </c>
      <c r="E10" s="152"/>
      <c r="F10" s="122"/>
      <c r="G10" s="122"/>
      <c r="I10" s="106"/>
    </row>
    <row r="11" spans="1:9" ht="15">
      <c r="B11" s="235">
        <v>42948.427175925928</v>
      </c>
      <c r="C11" s="151">
        <v>1000</v>
      </c>
      <c r="D11" s="146" t="s">
        <v>2705</v>
      </c>
      <c r="E11" s="152"/>
      <c r="F11" s="122"/>
      <c r="G11" s="122"/>
      <c r="I11" s="106"/>
    </row>
    <row r="12" spans="1:9" ht="15">
      <c r="B12" s="235">
        <v>42948.458715277775</v>
      </c>
      <c r="C12" s="151">
        <v>1500</v>
      </c>
      <c r="D12" s="146" t="s">
        <v>2314</v>
      </c>
      <c r="E12" s="152"/>
      <c r="F12" s="122"/>
      <c r="G12" s="122"/>
      <c r="I12" s="106"/>
    </row>
    <row r="13" spans="1:9" ht="15">
      <c r="B13" s="235">
        <v>42948.461909722224</v>
      </c>
      <c r="C13" s="151">
        <v>300</v>
      </c>
      <c r="D13" s="146" t="s">
        <v>2016</v>
      </c>
      <c r="E13" s="152"/>
      <c r="F13" s="122"/>
      <c r="G13" s="122"/>
      <c r="I13" s="106"/>
    </row>
    <row r="14" spans="1:9" ht="15">
      <c r="B14" s="235">
        <v>42948.475937499999</v>
      </c>
      <c r="C14" s="151">
        <v>300</v>
      </c>
      <c r="D14" s="146" t="s">
        <v>2704</v>
      </c>
      <c r="E14" s="152"/>
      <c r="F14" s="122"/>
      <c r="G14" s="122"/>
      <c r="I14" s="106"/>
    </row>
    <row r="15" spans="1:9" ht="15">
      <c r="B15" s="235">
        <v>42948.499328703707</v>
      </c>
      <c r="C15" s="151">
        <v>300</v>
      </c>
      <c r="D15" s="146" t="s">
        <v>2195</v>
      </c>
      <c r="E15" s="152"/>
      <c r="F15" s="122"/>
      <c r="G15" s="122"/>
      <c r="I15" s="106"/>
    </row>
    <row r="16" spans="1:9" ht="15">
      <c r="B16" s="235">
        <v>42948.50037037037</v>
      </c>
      <c r="C16" s="151">
        <v>200</v>
      </c>
      <c r="D16" s="146" t="s">
        <v>1212</v>
      </c>
      <c r="E16" s="152"/>
      <c r="F16" s="122"/>
      <c r="G16" s="122"/>
      <c r="I16" s="106"/>
    </row>
    <row r="17" spans="2:9" ht="15">
      <c r="B17" s="235">
        <v>42948.538414351853</v>
      </c>
      <c r="C17" s="151">
        <v>200</v>
      </c>
      <c r="D17" s="146" t="s">
        <v>2703</v>
      </c>
      <c r="E17" s="152"/>
      <c r="F17" s="122"/>
      <c r="G17" s="122"/>
      <c r="I17" s="106"/>
    </row>
    <row r="18" spans="2:9" ht="15">
      <c r="B18" s="235">
        <v>42948.541990740741</v>
      </c>
      <c r="C18" s="151">
        <v>300</v>
      </c>
      <c r="D18" s="146" t="s">
        <v>2702</v>
      </c>
      <c r="E18" s="152"/>
      <c r="F18" s="122"/>
      <c r="G18" s="122"/>
      <c r="I18" s="106"/>
    </row>
    <row r="19" spans="2:9" ht="15">
      <c r="B19" s="235">
        <v>42948.545312499999</v>
      </c>
      <c r="C19" s="151">
        <v>1000</v>
      </c>
      <c r="D19" s="146" t="s">
        <v>406</v>
      </c>
      <c r="E19" s="152"/>
      <c r="F19" s="122"/>
      <c r="G19" s="122"/>
      <c r="I19" s="106"/>
    </row>
    <row r="20" spans="2:9" ht="15">
      <c r="B20" s="235">
        <v>42948.555555555555</v>
      </c>
      <c r="C20" s="151">
        <v>500</v>
      </c>
      <c r="D20" s="146" t="s">
        <v>2701</v>
      </c>
      <c r="E20" s="152"/>
      <c r="F20" s="122"/>
      <c r="G20" s="122"/>
      <c r="I20" s="106"/>
    </row>
    <row r="21" spans="2:9" ht="15">
      <c r="B21" s="235">
        <v>42948.562743055554</v>
      </c>
      <c r="C21" s="151">
        <v>300</v>
      </c>
      <c r="D21" s="146" t="s">
        <v>2700</v>
      </c>
      <c r="E21" s="152"/>
      <c r="F21" s="122"/>
      <c r="G21" s="122"/>
      <c r="I21" s="106"/>
    </row>
    <row r="22" spans="2:9" ht="15">
      <c r="B22" s="235">
        <v>42948.650717592594</v>
      </c>
      <c r="C22" s="151">
        <v>300</v>
      </c>
      <c r="D22" s="146" t="s">
        <v>2699</v>
      </c>
      <c r="E22" s="152"/>
      <c r="F22" s="122"/>
      <c r="G22" s="122"/>
      <c r="I22" s="106"/>
    </row>
    <row r="23" spans="2:9" ht="15">
      <c r="B23" s="235">
        <v>42948.653067129628</v>
      </c>
      <c r="C23" s="151">
        <v>500</v>
      </c>
      <c r="D23" s="146" t="s">
        <v>2097</v>
      </c>
      <c r="E23" s="152"/>
      <c r="F23" s="122"/>
      <c r="G23" s="122"/>
      <c r="I23" s="106"/>
    </row>
    <row r="24" spans="2:9" ht="15">
      <c r="B24" s="235">
        <v>42948.653437499997</v>
      </c>
      <c r="C24" s="151">
        <v>1000</v>
      </c>
      <c r="D24" s="146" t="s">
        <v>2698</v>
      </c>
      <c r="E24" s="152"/>
      <c r="F24" s="122"/>
      <c r="G24" s="122"/>
      <c r="I24" s="106"/>
    </row>
    <row r="25" spans="2:9" ht="15">
      <c r="B25" s="235">
        <v>42948.683923611112</v>
      </c>
      <c r="C25" s="151">
        <v>14400</v>
      </c>
      <c r="D25" s="146" t="s">
        <v>2697</v>
      </c>
      <c r="E25" s="152"/>
      <c r="F25" s="122"/>
      <c r="G25" s="122"/>
      <c r="I25" s="106"/>
    </row>
    <row r="26" spans="2:9" ht="15">
      <c r="B26" s="235">
        <v>42948.691111111111</v>
      </c>
      <c r="C26" s="151">
        <v>500</v>
      </c>
      <c r="D26" s="146" t="s">
        <v>2696</v>
      </c>
      <c r="E26" s="152"/>
      <c r="F26" s="122"/>
      <c r="G26" s="122"/>
      <c r="I26" s="106"/>
    </row>
    <row r="27" spans="2:9" ht="15">
      <c r="B27" s="235">
        <v>42948.729375000003</v>
      </c>
      <c r="C27" s="151">
        <v>500</v>
      </c>
      <c r="D27" s="146" t="s">
        <v>2695</v>
      </c>
      <c r="E27" s="152"/>
      <c r="F27" s="122"/>
      <c r="G27" s="122"/>
      <c r="I27" s="106"/>
    </row>
    <row r="28" spans="2:9" ht="15">
      <c r="B28" s="235">
        <v>42948.776631944442</v>
      </c>
      <c r="C28" s="151">
        <v>1000</v>
      </c>
      <c r="D28" s="146" t="s">
        <v>833</v>
      </c>
      <c r="E28" s="152"/>
      <c r="F28" s="122"/>
      <c r="G28" s="122"/>
      <c r="I28" s="106"/>
    </row>
    <row r="29" spans="2:9" ht="15">
      <c r="B29" s="235">
        <v>42948.833564814813</v>
      </c>
      <c r="C29" s="151">
        <v>1000</v>
      </c>
      <c r="D29" s="146" t="s">
        <v>2694</v>
      </c>
      <c r="E29" s="152"/>
      <c r="F29" s="122"/>
      <c r="G29" s="122"/>
      <c r="I29" s="106"/>
    </row>
    <row r="30" spans="2:9" ht="15">
      <c r="B30" s="235">
        <v>42948.87872685185</v>
      </c>
      <c r="C30" s="151">
        <v>500</v>
      </c>
      <c r="D30" s="146" t="s">
        <v>2693</v>
      </c>
      <c r="E30" s="152"/>
      <c r="F30" s="122"/>
      <c r="G30" s="122"/>
      <c r="I30" s="106"/>
    </row>
    <row r="31" spans="2:9" ht="15">
      <c r="B31" s="235">
        <v>42948.944305555553</v>
      </c>
      <c r="C31" s="151">
        <v>500</v>
      </c>
      <c r="D31" s="146" t="s">
        <v>2692</v>
      </c>
      <c r="E31" s="152"/>
      <c r="F31" s="122"/>
      <c r="G31" s="122"/>
      <c r="I31" s="106"/>
    </row>
    <row r="32" spans="2:9" ht="15">
      <c r="B32" s="235">
        <v>42948.965277777781</v>
      </c>
      <c r="C32" s="151">
        <v>1000</v>
      </c>
      <c r="D32" s="146" t="s">
        <v>2690</v>
      </c>
      <c r="E32" s="152"/>
      <c r="F32" s="122"/>
      <c r="G32" s="122"/>
      <c r="I32" s="106"/>
    </row>
    <row r="33" spans="2:9" ht="15">
      <c r="B33" s="235">
        <v>42949.045162037037</v>
      </c>
      <c r="C33" s="151">
        <v>2000</v>
      </c>
      <c r="D33" s="146" t="s">
        <v>2691</v>
      </c>
      <c r="E33" s="152"/>
      <c r="F33" s="122"/>
      <c r="G33" s="122"/>
      <c r="I33" s="106"/>
    </row>
    <row r="34" spans="2:9" ht="15">
      <c r="B34" s="235">
        <v>42949.326388888891</v>
      </c>
      <c r="C34" s="151">
        <v>500</v>
      </c>
      <c r="D34" s="146" t="s">
        <v>2690</v>
      </c>
      <c r="E34" s="152"/>
      <c r="F34" s="122"/>
      <c r="G34" s="122"/>
      <c r="I34" s="106"/>
    </row>
    <row r="35" spans="2:9" ht="15">
      <c r="B35" s="235">
        <v>42949.329861111109</v>
      </c>
      <c r="C35" s="151">
        <v>300</v>
      </c>
      <c r="D35" s="146" t="s">
        <v>2689</v>
      </c>
      <c r="E35" s="152"/>
      <c r="F35" s="122"/>
      <c r="G35" s="122"/>
      <c r="I35" s="106"/>
    </row>
    <row r="36" spans="2:9" ht="15">
      <c r="B36" s="235">
        <v>42949.368055555555</v>
      </c>
      <c r="C36" s="151">
        <v>500</v>
      </c>
      <c r="D36" s="146" t="s">
        <v>2688</v>
      </c>
      <c r="E36" s="152"/>
      <c r="F36" s="122"/>
      <c r="G36" s="122"/>
      <c r="I36" s="106"/>
    </row>
    <row r="37" spans="2:9" ht="15">
      <c r="B37" s="235">
        <v>42949.378472222219</v>
      </c>
      <c r="C37" s="151">
        <v>1000</v>
      </c>
      <c r="D37" s="146" t="s">
        <v>2498</v>
      </c>
      <c r="E37" s="152"/>
      <c r="F37" s="122"/>
      <c r="G37" s="122"/>
      <c r="I37" s="106"/>
    </row>
    <row r="38" spans="2:9" ht="15">
      <c r="B38" s="235">
        <v>42949.402777777781</v>
      </c>
      <c r="C38" s="151">
        <v>3000</v>
      </c>
      <c r="D38" s="146" t="s">
        <v>2687</v>
      </c>
      <c r="E38" s="152"/>
      <c r="F38" s="122"/>
      <c r="G38" s="122"/>
      <c r="I38" s="106"/>
    </row>
    <row r="39" spans="2:9" ht="15">
      <c r="B39" s="235">
        <v>42949.458541666667</v>
      </c>
      <c r="C39" s="151">
        <v>300</v>
      </c>
      <c r="D39" s="146" t="s">
        <v>679</v>
      </c>
      <c r="E39" s="152"/>
      <c r="F39" s="122"/>
      <c r="G39" s="122"/>
      <c r="I39" s="106"/>
    </row>
    <row r="40" spans="2:9" ht="15">
      <c r="B40" s="235">
        <v>42949.545173611114</v>
      </c>
      <c r="C40" s="151">
        <v>3000</v>
      </c>
      <c r="D40" s="146" t="s">
        <v>809</v>
      </c>
      <c r="E40" s="152"/>
      <c r="F40" s="122"/>
      <c r="G40" s="122"/>
      <c r="I40" s="106"/>
    </row>
    <row r="41" spans="2:9" ht="15">
      <c r="B41" s="235">
        <v>42949.562650462962</v>
      </c>
      <c r="C41" s="151">
        <v>1000</v>
      </c>
      <c r="D41" s="146" t="s">
        <v>2519</v>
      </c>
      <c r="E41" s="152"/>
      <c r="F41" s="122"/>
      <c r="G41" s="122"/>
      <c r="I41" s="106"/>
    </row>
    <row r="42" spans="2:9" ht="15">
      <c r="B42" s="235">
        <v>42949.570856481485</v>
      </c>
      <c r="C42" s="151">
        <v>5400</v>
      </c>
      <c r="D42" s="146" t="s">
        <v>2686</v>
      </c>
      <c r="E42" s="152"/>
      <c r="F42" s="122"/>
      <c r="G42" s="122"/>
      <c r="I42" s="106"/>
    </row>
    <row r="43" spans="2:9" ht="15">
      <c r="B43" s="235">
        <v>42949.614525462966</v>
      </c>
      <c r="C43" s="151">
        <v>100</v>
      </c>
      <c r="D43" s="146" t="s">
        <v>2685</v>
      </c>
      <c r="E43" s="152"/>
      <c r="F43" s="122"/>
      <c r="G43" s="122"/>
      <c r="I43" s="106"/>
    </row>
    <row r="44" spans="2:9" ht="15">
      <c r="B44" s="235">
        <v>42949.645520833335</v>
      </c>
      <c r="C44" s="151">
        <v>10000</v>
      </c>
      <c r="D44" s="146" t="s">
        <v>2358</v>
      </c>
      <c r="E44" s="152"/>
      <c r="F44" s="122"/>
      <c r="G44" s="122"/>
      <c r="I44" s="106"/>
    </row>
    <row r="45" spans="2:9" ht="15">
      <c r="B45" s="235">
        <v>42949.76734953704</v>
      </c>
      <c r="C45" s="151">
        <v>100</v>
      </c>
      <c r="D45" s="146" t="s">
        <v>2684</v>
      </c>
      <c r="E45" s="152"/>
      <c r="F45" s="122"/>
      <c r="G45" s="122"/>
      <c r="I45" s="106"/>
    </row>
    <row r="46" spans="2:9" ht="15">
      <c r="B46" s="235">
        <v>42949.88894675926</v>
      </c>
      <c r="C46" s="151">
        <v>300</v>
      </c>
      <c r="D46" s="146" t="s">
        <v>2683</v>
      </c>
      <c r="E46" s="152"/>
      <c r="F46" s="122"/>
      <c r="G46" s="122"/>
      <c r="I46" s="106"/>
    </row>
    <row r="47" spans="2:9" ht="15">
      <c r="B47" s="235">
        <v>42949.895902777775</v>
      </c>
      <c r="C47" s="151">
        <v>200</v>
      </c>
      <c r="D47" s="146" t="s">
        <v>2682</v>
      </c>
      <c r="E47" s="152"/>
      <c r="F47" s="122"/>
      <c r="G47" s="122"/>
      <c r="I47" s="106"/>
    </row>
    <row r="48" spans="2:9" ht="15">
      <c r="B48" s="235">
        <v>42949.923611111109</v>
      </c>
      <c r="C48" s="151">
        <v>200</v>
      </c>
      <c r="D48" s="146" t="s">
        <v>2482</v>
      </c>
      <c r="E48" s="152"/>
      <c r="F48" s="122"/>
      <c r="G48" s="122"/>
      <c r="I48" s="106"/>
    </row>
    <row r="49" spans="2:9" ht="15">
      <c r="B49" s="235">
        <v>42949.927164351851</v>
      </c>
      <c r="C49" s="151">
        <v>500</v>
      </c>
      <c r="D49" s="146" t="s">
        <v>2681</v>
      </c>
      <c r="E49" s="152"/>
      <c r="F49" s="122"/>
      <c r="G49" s="122"/>
      <c r="I49" s="106"/>
    </row>
    <row r="50" spans="2:9" ht="15">
      <c r="B50" s="235">
        <v>42949.975752314815</v>
      </c>
      <c r="C50" s="151">
        <v>300</v>
      </c>
      <c r="D50" s="146" t="s">
        <v>101</v>
      </c>
      <c r="E50" s="152"/>
      <c r="F50" s="122"/>
      <c r="G50" s="122"/>
      <c r="I50" s="106"/>
    </row>
    <row r="51" spans="2:9" ht="15">
      <c r="B51" s="235">
        <v>42950.027731481481</v>
      </c>
      <c r="C51" s="151">
        <v>150</v>
      </c>
      <c r="D51" s="146" t="s">
        <v>2680</v>
      </c>
      <c r="E51" s="152"/>
      <c r="F51" s="122"/>
      <c r="G51" s="122"/>
      <c r="I51" s="106"/>
    </row>
    <row r="52" spans="2:9" ht="15">
      <c r="B52" s="235">
        <v>42950.0625462963</v>
      </c>
      <c r="C52" s="151">
        <v>100</v>
      </c>
      <c r="D52" s="146" t="s">
        <v>2679</v>
      </c>
      <c r="E52" s="152"/>
      <c r="F52" s="122"/>
      <c r="G52" s="122"/>
      <c r="I52" s="106"/>
    </row>
    <row r="53" spans="2:9" ht="15">
      <c r="B53" s="235">
        <v>42950.07408564815</v>
      </c>
      <c r="C53" s="151">
        <v>500</v>
      </c>
      <c r="D53" s="146" t="s">
        <v>2678</v>
      </c>
      <c r="E53" s="152"/>
      <c r="F53" s="122"/>
      <c r="G53" s="122"/>
      <c r="I53" s="106"/>
    </row>
    <row r="54" spans="2:9" ht="15">
      <c r="B54" s="235">
        <v>42950.437465277777</v>
      </c>
      <c r="C54" s="151">
        <v>150</v>
      </c>
      <c r="D54" s="146" t="s">
        <v>2273</v>
      </c>
      <c r="E54" s="152"/>
      <c r="F54" s="122"/>
      <c r="G54" s="122"/>
      <c r="I54" s="106"/>
    </row>
    <row r="55" spans="2:9" ht="15">
      <c r="B55" s="235">
        <v>42950.484502314815</v>
      </c>
      <c r="C55" s="151">
        <v>1000</v>
      </c>
      <c r="D55" s="146" t="s">
        <v>2677</v>
      </c>
      <c r="E55" s="152"/>
      <c r="F55" s="122"/>
      <c r="G55" s="122"/>
      <c r="I55" s="106"/>
    </row>
    <row r="56" spans="2:9" ht="15">
      <c r="B56" s="235">
        <v>42950.498483796298</v>
      </c>
      <c r="C56" s="151">
        <v>100000</v>
      </c>
      <c r="D56" s="146" t="s">
        <v>2676</v>
      </c>
      <c r="E56" s="152"/>
      <c r="F56" s="122"/>
      <c r="G56" s="122"/>
      <c r="I56" s="106"/>
    </row>
    <row r="57" spans="2:9" ht="15">
      <c r="B57" s="235">
        <v>42950.514050925929</v>
      </c>
      <c r="C57" s="151">
        <v>300</v>
      </c>
      <c r="D57" s="146" t="s">
        <v>2675</v>
      </c>
      <c r="E57" s="152"/>
      <c r="F57" s="122"/>
      <c r="G57" s="122"/>
      <c r="I57" s="106"/>
    </row>
    <row r="58" spans="2:9" ht="15">
      <c r="B58" s="235">
        <v>42950.524247685185</v>
      </c>
      <c r="C58" s="151">
        <v>50</v>
      </c>
      <c r="D58" s="146" t="s">
        <v>2674</v>
      </c>
      <c r="E58" s="152"/>
      <c r="F58" s="122"/>
      <c r="G58" s="122"/>
      <c r="I58" s="106"/>
    </row>
    <row r="59" spans="2:9" ht="15">
      <c r="B59" s="235">
        <v>42950.586168981485</v>
      </c>
      <c r="C59" s="151">
        <v>100</v>
      </c>
      <c r="D59" s="146" t="s">
        <v>2673</v>
      </c>
      <c r="E59" s="152"/>
      <c r="F59" s="122"/>
      <c r="G59" s="122"/>
      <c r="I59" s="106"/>
    </row>
    <row r="60" spans="2:9" ht="15">
      <c r="B60" s="235">
        <v>42950.624398148146</v>
      </c>
      <c r="C60" s="151">
        <v>500</v>
      </c>
      <c r="D60" s="146" t="s">
        <v>2672</v>
      </c>
      <c r="E60" s="152"/>
      <c r="F60" s="122"/>
      <c r="G60" s="122"/>
      <c r="I60" s="106"/>
    </row>
    <row r="61" spans="2:9" ht="15">
      <c r="B61" s="235">
        <v>42950.629513888889</v>
      </c>
      <c r="C61" s="151">
        <v>700</v>
      </c>
      <c r="D61" s="146" t="s">
        <v>886</v>
      </c>
      <c r="E61" s="152"/>
      <c r="F61" s="122"/>
      <c r="G61" s="122"/>
      <c r="I61" s="106"/>
    </row>
    <row r="62" spans="2:9" ht="15">
      <c r="B62" s="235">
        <v>42950.634930555556</v>
      </c>
      <c r="C62" s="151">
        <v>3500</v>
      </c>
      <c r="D62" s="146" t="s">
        <v>2671</v>
      </c>
      <c r="E62" s="152"/>
      <c r="F62" s="122"/>
      <c r="G62" s="122"/>
      <c r="I62" s="106"/>
    </row>
    <row r="63" spans="2:9" ht="15">
      <c r="B63" s="235">
        <v>42950.642326388886</v>
      </c>
      <c r="C63" s="151">
        <v>300</v>
      </c>
      <c r="D63" s="146" t="s">
        <v>2670</v>
      </c>
      <c r="E63" s="152"/>
      <c r="F63" s="122"/>
      <c r="G63" s="122"/>
      <c r="I63" s="106"/>
    </row>
    <row r="64" spans="2:9" ht="15">
      <c r="B64" s="235">
        <v>42950.722187500003</v>
      </c>
      <c r="C64" s="151">
        <v>5000</v>
      </c>
      <c r="D64" s="146" t="s">
        <v>2669</v>
      </c>
      <c r="E64" s="152"/>
      <c r="F64" s="122"/>
      <c r="G64" s="122"/>
      <c r="I64" s="106"/>
    </row>
    <row r="65" spans="2:9" ht="15">
      <c r="B65" s="235">
        <v>42950.723368055558</v>
      </c>
      <c r="C65" s="151">
        <v>300</v>
      </c>
      <c r="D65" s="146" t="s">
        <v>2668</v>
      </c>
      <c r="E65" s="152"/>
      <c r="F65" s="122"/>
      <c r="G65" s="122"/>
      <c r="I65" s="106"/>
    </row>
    <row r="66" spans="2:9" ht="15">
      <c r="B66" s="235">
        <v>42950.751111111109</v>
      </c>
      <c r="C66" s="151">
        <v>400</v>
      </c>
      <c r="D66" s="146" t="s">
        <v>2195</v>
      </c>
      <c r="E66" s="152"/>
      <c r="F66" s="122"/>
      <c r="G66" s="122"/>
      <c r="I66" s="106"/>
    </row>
    <row r="67" spans="2:9" ht="15">
      <c r="B67" s="235">
        <v>42950.760150462964</v>
      </c>
      <c r="C67" s="151">
        <v>200</v>
      </c>
      <c r="D67" s="146" t="s">
        <v>2195</v>
      </c>
      <c r="E67" s="152"/>
      <c r="F67" s="122"/>
      <c r="G67" s="122"/>
      <c r="I67" s="106"/>
    </row>
    <row r="68" spans="2:9" ht="15">
      <c r="B68" s="235">
        <v>42950.776469907411</v>
      </c>
      <c r="C68" s="151">
        <v>500</v>
      </c>
      <c r="D68" s="146" t="s">
        <v>2667</v>
      </c>
      <c r="E68" s="152"/>
      <c r="F68" s="122"/>
      <c r="G68" s="122"/>
      <c r="I68" s="106"/>
    </row>
    <row r="69" spans="2:9" ht="15">
      <c r="B69" s="235">
        <v>42950.78466435185</v>
      </c>
      <c r="C69" s="151">
        <v>300</v>
      </c>
      <c r="D69" s="146" t="s">
        <v>2666</v>
      </c>
      <c r="E69" s="152"/>
      <c r="F69" s="122"/>
      <c r="G69" s="122"/>
      <c r="I69" s="106"/>
    </row>
    <row r="70" spans="2:9" ht="15">
      <c r="B70" s="235">
        <v>42950.816111111111</v>
      </c>
      <c r="C70" s="151">
        <v>3500</v>
      </c>
      <c r="D70" s="146" t="s">
        <v>752</v>
      </c>
      <c r="E70" s="152"/>
      <c r="F70" s="122"/>
      <c r="G70" s="122"/>
      <c r="I70" s="106"/>
    </row>
    <row r="71" spans="2:9" ht="15">
      <c r="B71" s="235">
        <v>42950.828587962962</v>
      </c>
      <c r="C71" s="151">
        <v>2000</v>
      </c>
      <c r="D71" s="146" t="s">
        <v>2574</v>
      </c>
      <c r="E71" s="152"/>
      <c r="F71" s="122"/>
      <c r="G71" s="122"/>
      <c r="I71" s="106"/>
    </row>
    <row r="72" spans="2:9" ht="15">
      <c r="B72" s="235">
        <v>42950.867256944446</v>
      </c>
      <c r="C72" s="151">
        <v>1000</v>
      </c>
      <c r="D72" s="146" t="s">
        <v>2665</v>
      </c>
      <c r="E72" s="152"/>
      <c r="F72" s="122"/>
      <c r="G72" s="122"/>
      <c r="I72" s="106"/>
    </row>
    <row r="73" spans="2:9" ht="15">
      <c r="B73" s="235">
        <v>42950.872997685183</v>
      </c>
      <c r="C73" s="151">
        <v>1000</v>
      </c>
      <c r="D73" s="146" t="s">
        <v>2664</v>
      </c>
      <c r="E73" s="152"/>
      <c r="F73" s="122"/>
      <c r="G73" s="122"/>
      <c r="I73" s="106"/>
    </row>
    <row r="74" spans="2:9" ht="15">
      <c r="B74" s="235">
        <v>42950.926076388889</v>
      </c>
      <c r="C74" s="151">
        <v>500</v>
      </c>
      <c r="D74" s="146" t="s">
        <v>720</v>
      </c>
      <c r="E74" s="152"/>
      <c r="F74" s="122"/>
      <c r="G74" s="122"/>
      <c r="I74" s="106"/>
    </row>
    <row r="75" spans="2:9" ht="15">
      <c r="B75" s="235">
        <v>42950.996504629627</v>
      </c>
      <c r="C75" s="151">
        <v>3000</v>
      </c>
      <c r="D75" s="146" t="s">
        <v>2663</v>
      </c>
      <c r="E75" s="152"/>
      <c r="F75" s="122"/>
      <c r="G75" s="122"/>
      <c r="I75" s="106"/>
    </row>
    <row r="76" spans="2:9" ht="15">
      <c r="B76" s="235">
        <v>42951.027719907404</v>
      </c>
      <c r="C76" s="151">
        <v>300</v>
      </c>
      <c r="D76" s="146" t="s">
        <v>366</v>
      </c>
      <c r="E76" s="152"/>
      <c r="F76" s="122"/>
      <c r="G76" s="122"/>
      <c r="I76" s="106"/>
    </row>
    <row r="77" spans="2:9" ht="15">
      <c r="B77" s="235">
        <v>42951.100636574076</v>
      </c>
      <c r="C77" s="151">
        <v>100</v>
      </c>
      <c r="D77" s="146" t="s">
        <v>183</v>
      </c>
      <c r="E77" s="152"/>
      <c r="F77" s="122"/>
      <c r="G77" s="122"/>
      <c r="I77" s="106"/>
    </row>
    <row r="78" spans="2:9" ht="15">
      <c r="B78" s="235">
        <v>42951.107581018521</v>
      </c>
      <c r="C78" s="151">
        <v>3000</v>
      </c>
      <c r="D78" s="146" t="s">
        <v>2662</v>
      </c>
      <c r="E78" s="152"/>
      <c r="F78" s="122"/>
      <c r="G78" s="122"/>
      <c r="I78" s="106"/>
    </row>
    <row r="79" spans="2:9" ht="15">
      <c r="B79" s="235">
        <v>42951.117997685185</v>
      </c>
      <c r="C79" s="151">
        <v>10000</v>
      </c>
      <c r="D79" s="146" t="s">
        <v>2388</v>
      </c>
      <c r="E79" s="152"/>
      <c r="F79" s="122"/>
      <c r="G79" s="122"/>
      <c r="I79" s="106"/>
    </row>
    <row r="80" spans="2:9" ht="15">
      <c r="B80" s="235">
        <v>42951.355856481481</v>
      </c>
      <c r="C80" s="151">
        <v>700</v>
      </c>
      <c r="D80" s="146" t="s">
        <v>2661</v>
      </c>
      <c r="E80" s="152"/>
      <c r="F80" s="122"/>
      <c r="G80" s="122"/>
      <c r="I80" s="106"/>
    </row>
    <row r="81" spans="2:9" ht="15">
      <c r="B81" s="235">
        <v>42951.437569444446</v>
      </c>
      <c r="C81" s="151">
        <v>1</v>
      </c>
      <c r="D81" s="146" t="s">
        <v>2562</v>
      </c>
      <c r="E81" s="152"/>
      <c r="F81" s="122"/>
      <c r="G81" s="122"/>
      <c r="I81" s="106"/>
    </row>
    <row r="82" spans="2:9" ht="15">
      <c r="B82" s="235">
        <v>42951.437650462962</v>
      </c>
      <c r="C82" s="151">
        <v>1</v>
      </c>
      <c r="D82" s="146" t="s">
        <v>2563</v>
      </c>
      <c r="E82" s="152"/>
      <c r="F82" s="122"/>
      <c r="G82" s="122"/>
      <c r="I82" s="106"/>
    </row>
    <row r="83" spans="2:9" ht="15">
      <c r="B83" s="235">
        <v>42951.438217592593</v>
      </c>
      <c r="C83" s="151">
        <v>300</v>
      </c>
      <c r="D83" s="146" t="s">
        <v>2660</v>
      </c>
      <c r="E83" s="152"/>
      <c r="F83" s="122"/>
      <c r="G83" s="122"/>
      <c r="I83" s="106"/>
    </row>
    <row r="84" spans="2:9" ht="15">
      <c r="B84" s="235">
        <v>42951.441064814811</v>
      </c>
      <c r="C84" s="151">
        <v>1</v>
      </c>
      <c r="D84" s="146" t="s">
        <v>2561</v>
      </c>
      <c r="E84" s="152"/>
      <c r="F84" s="122"/>
      <c r="G84" s="122"/>
      <c r="I84" s="106"/>
    </row>
    <row r="85" spans="2:9" ht="15">
      <c r="B85" s="235">
        <v>42951.441111111111</v>
      </c>
      <c r="C85" s="151">
        <v>1</v>
      </c>
      <c r="D85" s="146" t="s">
        <v>2659</v>
      </c>
      <c r="E85" s="152"/>
      <c r="F85" s="122"/>
      <c r="G85" s="122"/>
      <c r="I85" s="106"/>
    </row>
    <row r="86" spans="2:9" ht="15">
      <c r="B86" s="235">
        <v>42951.448020833333</v>
      </c>
      <c r="C86" s="151">
        <v>500</v>
      </c>
      <c r="D86" s="146" t="s">
        <v>2658</v>
      </c>
      <c r="E86" s="152"/>
      <c r="F86" s="122"/>
      <c r="G86" s="122"/>
      <c r="I86" s="106"/>
    </row>
    <row r="87" spans="2:9" ht="15">
      <c r="B87" s="235">
        <v>42951.493113425924</v>
      </c>
      <c r="C87" s="151">
        <v>500</v>
      </c>
      <c r="D87" s="146" t="s">
        <v>2301</v>
      </c>
      <c r="E87" s="152"/>
      <c r="F87" s="122"/>
      <c r="G87" s="122"/>
      <c r="I87" s="106"/>
    </row>
    <row r="88" spans="2:9" ht="15">
      <c r="B88" s="235">
        <v>42951.512685185182</v>
      </c>
      <c r="C88" s="151">
        <v>300</v>
      </c>
      <c r="D88" s="146" t="s">
        <v>2657</v>
      </c>
      <c r="E88" s="152"/>
      <c r="F88" s="122"/>
      <c r="G88" s="122"/>
      <c r="I88" s="106"/>
    </row>
    <row r="89" spans="2:9" ht="15">
      <c r="B89" s="235">
        <v>42951.534803240742</v>
      </c>
      <c r="C89" s="151">
        <v>1</v>
      </c>
      <c r="D89" s="146" t="s">
        <v>124</v>
      </c>
      <c r="E89" s="152"/>
      <c r="F89" s="122"/>
      <c r="G89" s="122"/>
      <c r="I89" s="106"/>
    </row>
    <row r="90" spans="2:9" ht="15">
      <c r="B90" s="235">
        <v>42951.552256944444</v>
      </c>
      <c r="C90" s="151">
        <v>300</v>
      </c>
      <c r="D90" s="146" t="s">
        <v>2656</v>
      </c>
      <c r="E90" s="152"/>
      <c r="F90" s="122"/>
      <c r="G90" s="122"/>
      <c r="I90" s="106"/>
    </row>
    <row r="91" spans="2:9" ht="15">
      <c r="B91" s="235">
        <v>42951.569386574076</v>
      </c>
      <c r="C91" s="151">
        <v>100</v>
      </c>
      <c r="D91" s="146" t="s">
        <v>2655</v>
      </c>
      <c r="E91" s="152"/>
      <c r="F91" s="122"/>
      <c r="G91" s="122"/>
      <c r="I91" s="106"/>
    </row>
    <row r="92" spans="2:9" ht="15">
      <c r="B92" s="235">
        <v>42951.596435185187</v>
      </c>
      <c r="C92" s="151">
        <v>1000</v>
      </c>
      <c r="D92" s="146" t="s">
        <v>2654</v>
      </c>
      <c r="E92" s="152"/>
      <c r="F92" s="122"/>
      <c r="G92" s="122"/>
      <c r="I92" s="106"/>
    </row>
    <row r="93" spans="2:9" ht="15">
      <c r="B93" s="235">
        <v>42951.618263888886</v>
      </c>
      <c r="C93" s="151">
        <v>330</v>
      </c>
      <c r="D93" s="146" t="s">
        <v>2653</v>
      </c>
      <c r="E93" s="152"/>
      <c r="F93" s="122"/>
      <c r="G93" s="122"/>
      <c r="I93" s="106"/>
    </row>
    <row r="94" spans="2:9" ht="15">
      <c r="B94" s="235">
        <v>42951.643333333333</v>
      </c>
      <c r="C94" s="151">
        <v>20000</v>
      </c>
      <c r="D94" s="146" t="s">
        <v>2652</v>
      </c>
      <c r="E94" s="152"/>
      <c r="F94" s="122"/>
      <c r="G94" s="122"/>
      <c r="I94" s="106"/>
    </row>
    <row r="95" spans="2:9" ht="15">
      <c r="B95" s="235">
        <v>42951.64607638889</v>
      </c>
      <c r="C95" s="151">
        <v>500</v>
      </c>
      <c r="D95" s="146" t="s">
        <v>2651</v>
      </c>
      <c r="E95" s="152"/>
      <c r="F95" s="122"/>
      <c r="G95" s="122"/>
      <c r="I95" s="106"/>
    </row>
    <row r="96" spans="2:9" ht="15">
      <c r="B96" s="235">
        <v>42951.712604166663</v>
      </c>
      <c r="C96" s="151">
        <v>300</v>
      </c>
      <c r="D96" s="146" t="s">
        <v>2650</v>
      </c>
      <c r="E96" s="152"/>
      <c r="F96" s="122"/>
      <c r="G96" s="122"/>
      <c r="I96" s="106"/>
    </row>
    <row r="97" spans="2:9" ht="15">
      <c r="B97" s="235">
        <v>42951.763831018521</v>
      </c>
      <c r="C97" s="151">
        <v>100</v>
      </c>
      <c r="D97" s="146" t="s">
        <v>2227</v>
      </c>
      <c r="E97" s="152"/>
      <c r="F97" s="122"/>
      <c r="G97" s="122"/>
      <c r="I97" s="106"/>
    </row>
    <row r="98" spans="2:9" ht="15">
      <c r="B98" s="235">
        <v>42951.775081018517</v>
      </c>
      <c r="C98" s="151">
        <v>500</v>
      </c>
      <c r="D98" s="146" t="s">
        <v>2649</v>
      </c>
      <c r="E98" s="152"/>
      <c r="F98" s="122"/>
      <c r="G98" s="122"/>
      <c r="I98" s="106"/>
    </row>
    <row r="99" spans="2:9" ht="15">
      <c r="B99" s="235">
        <v>42951.805497685185</v>
      </c>
      <c r="C99" s="151">
        <v>500</v>
      </c>
      <c r="D99" s="146" t="s">
        <v>2648</v>
      </c>
      <c r="E99" s="152"/>
      <c r="F99" s="122"/>
      <c r="G99" s="122"/>
      <c r="I99" s="106"/>
    </row>
    <row r="100" spans="2:9" ht="15">
      <c r="B100" s="235">
        <v>42951.813946759263</v>
      </c>
      <c r="C100" s="151">
        <v>90</v>
      </c>
      <c r="D100" s="146" t="s">
        <v>2221</v>
      </c>
      <c r="E100" s="152"/>
      <c r="F100" s="122"/>
      <c r="G100" s="122"/>
      <c r="I100" s="106"/>
    </row>
    <row r="101" spans="2:9" ht="15">
      <c r="B101" s="235">
        <v>42951.819444444445</v>
      </c>
      <c r="C101" s="151">
        <v>100</v>
      </c>
      <c r="D101" s="146" t="s">
        <v>2647</v>
      </c>
      <c r="E101" s="152"/>
      <c r="F101" s="122"/>
      <c r="G101" s="122"/>
      <c r="I101" s="106"/>
    </row>
    <row r="102" spans="2:9" ht="15">
      <c r="B102" s="235">
        <v>42951.875104166669</v>
      </c>
      <c r="C102" s="151">
        <v>200</v>
      </c>
      <c r="D102" s="146" t="s">
        <v>2646</v>
      </c>
      <c r="E102" s="152"/>
      <c r="F102" s="122"/>
      <c r="G102" s="122"/>
      <c r="I102" s="106"/>
    </row>
    <row r="103" spans="2:9" ht="15">
      <c r="B103" s="235">
        <v>42951.936678240738</v>
      </c>
      <c r="C103" s="151">
        <v>3650</v>
      </c>
      <c r="D103" s="146" t="s">
        <v>2645</v>
      </c>
      <c r="E103" s="152"/>
      <c r="F103" s="122"/>
      <c r="G103" s="122"/>
      <c r="I103" s="106"/>
    </row>
    <row r="104" spans="2:9" ht="15">
      <c r="B104" s="235">
        <v>42951.937569444446</v>
      </c>
      <c r="C104" s="151">
        <v>1000</v>
      </c>
      <c r="D104" s="146" t="s">
        <v>2644</v>
      </c>
      <c r="E104" s="152"/>
      <c r="F104" s="122"/>
      <c r="G104" s="122"/>
      <c r="I104" s="106"/>
    </row>
    <row r="105" spans="2:9" ht="15">
      <c r="B105" s="235">
        <v>42951.961782407408</v>
      </c>
      <c r="C105" s="151">
        <v>500</v>
      </c>
      <c r="D105" s="146" t="s">
        <v>2643</v>
      </c>
      <c r="E105" s="152"/>
      <c r="F105" s="122"/>
      <c r="G105" s="122"/>
      <c r="I105" s="106"/>
    </row>
    <row r="106" spans="2:9" ht="15">
      <c r="B106" s="235">
        <v>42952.072858796295</v>
      </c>
      <c r="C106" s="151">
        <v>100</v>
      </c>
      <c r="D106" s="146" t="s">
        <v>2642</v>
      </c>
      <c r="E106" s="152"/>
      <c r="F106" s="122"/>
      <c r="G106" s="122"/>
      <c r="I106" s="106"/>
    </row>
    <row r="107" spans="2:9" ht="15">
      <c r="B107" s="235">
        <v>42952.430497685185</v>
      </c>
      <c r="C107" s="151">
        <v>500</v>
      </c>
      <c r="D107" s="146" t="s">
        <v>2641</v>
      </c>
      <c r="E107" s="152"/>
      <c r="F107" s="122"/>
      <c r="G107" s="122"/>
      <c r="I107" s="106"/>
    </row>
    <row r="108" spans="2:9" ht="15">
      <c r="B108" s="235">
        <v>42952.437754629631</v>
      </c>
      <c r="C108" s="151">
        <v>300</v>
      </c>
      <c r="D108" s="146" t="s">
        <v>2640</v>
      </c>
      <c r="E108" s="152"/>
      <c r="F108" s="122"/>
      <c r="G108" s="122"/>
      <c r="I108" s="106"/>
    </row>
    <row r="109" spans="2:9" ht="15">
      <c r="B109" s="235">
        <v>42952.482581018521</v>
      </c>
      <c r="C109" s="151">
        <v>100</v>
      </c>
      <c r="D109" s="146" t="s">
        <v>2639</v>
      </c>
      <c r="E109" s="152"/>
      <c r="F109" s="122"/>
      <c r="G109" s="122"/>
      <c r="I109" s="106"/>
    </row>
    <row r="110" spans="2:9" ht="15">
      <c r="B110" s="235">
        <v>42952.486192129632</v>
      </c>
      <c r="C110" s="151">
        <v>1000</v>
      </c>
      <c r="D110" s="146" t="s">
        <v>2638</v>
      </c>
      <c r="E110" s="152"/>
      <c r="F110" s="122"/>
      <c r="G110" s="122"/>
      <c r="I110" s="106"/>
    </row>
    <row r="111" spans="2:9" ht="15">
      <c r="B111" s="235">
        <v>42952.562465277777</v>
      </c>
      <c r="C111" s="151">
        <v>400</v>
      </c>
      <c r="D111" s="146" t="s">
        <v>2637</v>
      </c>
      <c r="E111" s="152"/>
      <c r="F111" s="122"/>
      <c r="G111" s="122"/>
      <c r="I111" s="106"/>
    </row>
    <row r="112" spans="2:9" ht="15">
      <c r="B112" s="235">
        <v>42952.579814814817</v>
      </c>
      <c r="C112" s="151">
        <v>1000</v>
      </c>
      <c r="D112" s="146" t="s">
        <v>2636</v>
      </c>
      <c r="E112" s="152"/>
      <c r="F112" s="122"/>
      <c r="G112" s="122"/>
      <c r="I112" s="106"/>
    </row>
    <row r="113" spans="2:9" ht="15">
      <c r="B113" s="235">
        <v>42952.639085648145</v>
      </c>
      <c r="C113" s="151">
        <v>500</v>
      </c>
      <c r="D113" s="146" t="s">
        <v>2635</v>
      </c>
      <c r="E113" s="152"/>
      <c r="F113" s="122"/>
      <c r="G113" s="122"/>
      <c r="I113" s="106"/>
    </row>
    <row r="114" spans="2:9" ht="15">
      <c r="B114" s="235">
        <v>42952.639166666668</v>
      </c>
      <c r="C114" s="151">
        <v>250</v>
      </c>
      <c r="D114" s="146" t="s">
        <v>2634</v>
      </c>
      <c r="E114" s="152"/>
      <c r="F114" s="122"/>
      <c r="G114" s="122"/>
      <c r="I114" s="106"/>
    </row>
    <row r="115" spans="2:9" ht="15">
      <c r="B115" s="235">
        <v>42952.64230324074</v>
      </c>
      <c r="C115" s="151">
        <v>100</v>
      </c>
      <c r="D115" s="146" t="s">
        <v>2633</v>
      </c>
      <c r="E115" s="152"/>
      <c r="F115" s="122"/>
      <c r="G115" s="122"/>
      <c r="I115" s="106"/>
    </row>
    <row r="116" spans="2:9" ht="15">
      <c r="B116" s="235">
        <v>42952.670115740744</v>
      </c>
      <c r="C116" s="151">
        <v>300</v>
      </c>
      <c r="D116" s="146" t="s">
        <v>2632</v>
      </c>
      <c r="E116" s="152"/>
      <c r="F116" s="122"/>
      <c r="G116" s="122"/>
      <c r="I116" s="106"/>
    </row>
    <row r="117" spans="2:9" ht="15">
      <c r="B117" s="235">
        <v>42952.683993055558</v>
      </c>
      <c r="C117" s="151">
        <v>300</v>
      </c>
      <c r="D117" s="146" t="s">
        <v>2631</v>
      </c>
      <c r="E117" s="152"/>
      <c r="F117" s="122"/>
      <c r="G117" s="122"/>
      <c r="I117" s="106"/>
    </row>
    <row r="118" spans="2:9" ht="15">
      <c r="B118" s="235">
        <v>42952.704930555556</v>
      </c>
      <c r="C118" s="151">
        <v>100</v>
      </c>
      <c r="D118" s="146" t="s">
        <v>2630</v>
      </c>
      <c r="E118" s="152"/>
      <c r="F118" s="122"/>
      <c r="G118" s="122"/>
      <c r="I118" s="106"/>
    </row>
    <row r="119" spans="2:9" ht="15">
      <c r="B119" s="235">
        <v>42952.767326388886</v>
      </c>
      <c r="C119" s="151">
        <v>300</v>
      </c>
      <c r="D119" s="146" t="s">
        <v>2629</v>
      </c>
      <c r="E119" s="152"/>
      <c r="F119" s="122"/>
      <c r="G119" s="122"/>
      <c r="I119" s="106"/>
    </row>
    <row r="120" spans="2:9" ht="15">
      <c r="B120" s="235">
        <v>42952.787245370368</v>
      </c>
      <c r="C120" s="151">
        <v>300</v>
      </c>
      <c r="D120" s="146" t="s">
        <v>2628</v>
      </c>
      <c r="E120" s="152"/>
      <c r="F120" s="122"/>
      <c r="G120" s="122"/>
      <c r="I120" s="106"/>
    </row>
    <row r="121" spans="2:9" ht="15">
      <c r="B121" s="235">
        <v>42952.839108796295</v>
      </c>
      <c r="C121" s="151">
        <v>300</v>
      </c>
      <c r="D121" s="146" t="s">
        <v>2026</v>
      </c>
      <c r="E121" s="152"/>
      <c r="F121" s="122"/>
      <c r="G121" s="122"/>
      <c r="I121" s="106"/>
    </row>
    <row r="122" spans="2:9" ht="15">
      <c r="B122" s="235">
        <v>42952.854178240741</v>
      </c>
      <c r="C122" s="151">
        <v>300</v>
      </c>
      <c r="D122" s="146" t="s">
        <v>2532</v>
      </c>
      <c r="E122" s="152"/>
      <c r="F122" s="122"/>
      <c r="G122" s="122"/>
      <c r="I122" s="106"/>
    </row>
    <row r="123" spans="2:9" ht="15">
      <c r="B123" s="235">
        <v>42952.881886574076</v>
      </c>
      <c r="C123" s="151">
        <v>200</v>
      </c>
      <c r="D123" s="146" t="s">
        <v>2627</v>
      </c>
      <c r="E123" s="152"/>
      <c r="F123" s="122"/>
      <c r="G123" s="122"/>
      <c r="I123" s="106"/>
    </row>
    <row r="124" spans="2:9" ht="15">
      <c r="B124" s="235">
        <v>42952.90966435185</v>
      </c>
      <c r="C124" s="151">
        <v>300</v>
      </c>
      <c r="D124" s="146" t="s">
        <v>2626</v>
      </c>
      <c r="E124" s="152"/>
      <c r="F124" s="122"/>
      <c r="G124" s="122"/>
      <c r="I124" s="106"/>
    </row>
    <row r="125" spans="2:9" ht="15">
      <c r="B125" s="235">
        <v>42952.944386574076</v>
      </c>
      <c r="C125" s="151">
        <v>200</v>
      </c>
      <c r="D125" s="146" t="s">
        <v>2625</v>
      </c>
      <c r="E125" s="152"/>
      <c r="F125" s="122"/>
      <c r="G125" s="122"/>
      <c r="I125" s="106"/>
    </row>
    <row r="126" spans="2:9" ht="15">
      <c r="B126" s="235">
        <v>42952.97216435185</v>
      </c>
      <c r="C126" s="151">
        <v>2000</v>
      </c>
      <c r="D126" s="146" t="s">
        <v>2624</v>
      </c>
      <c r="E126" s="152"/>
      <c r="F126" s="122"/>
      <c r="G126" s="122"/>
      <c r="I126" s="106"/>
    </row>
    <row r="127" spans="2:9" ht="15">
      <c r="B127" s="235">
        <v>42953.010451388887</v>
      </c>
      <c r="C127" s="151">
        <v>300</v>
      </c>
      <c r="D127" s="146" t="s">
        <v>2623</v>
      </c>
      <c r="E127" s="152"/>
      <c r="F127" s="122"/>
      <c r="G127" s="122"/>
      <c r="I127" s="106"/>
    </row>
    <row r="128" spans="2:9" ht="15">
      <c r="B128" s="235">
        <v>42953.013958333337</v>
      </c>
      <c r="C128" s="151">
        <v>500</v>
      </c>
      <c r="D128" s="146" t="s">
        <v>2622</v>
      </c>
      <c r="E128" s="152"/>
      <c r="F128" s="122"/>
      <c r="G128" s="122"/>
      <c r="I128" s="106"/>
    </row>
    <row r="129" spans="2:9" ht="15">
      <c r="B129" s="235">
        <v>42953.062465277777</v>
      </c>
      <c r="C129" s="151">
        <v>400</v>
      </c>
      <c r="D129" s="146" t="s">
        <v>429</v>
      </c>
      <c r="E129" s="152"/>
      <c r="F129" s="122"/>
      <c r="G129" s="122"/>
      <c r="I129" s="106"/>
    </row>
    <row r="130" spans="2:9" ht="15">
      <c r="B130" s="235">
        <v>42953.072858796295</v>
      </c>
      <c r="C130" s="151">
        <v>1500</v>
      </c>
      <c r="D130" s="146" t="s">
        <v>2621</v>
      </c>
      <c r="E130" s="152"/>
      <c r="F130" s="122"/>
      <c r="G130" s="122"/>
      <c r="I130" s="106"/>
    </row>
    <row r="131" spans="2:9" ht="15">
      <c r="B131" s="235">
        <v>42953.218391203707</v>
      </c>
      <c r="C131" s="151">
        <v>110</v>
      </c>
      <c r="D131" s="146" t="s">
        <v>2620</v>
      </c>
      <c r="E131" s="152"/>
      <c r="F131" s="122"/>
      <c r="G131" s="122"/>
      <c r="I131" s="106"/>
    </row>
    <row r="132" spans="2:9" ht="15">
      <c r="B132" s="235">
        <v>42953.347187500003</v>
      </c>
      <c r="C132" s="151">
        <v>300</v>
      </c>
      <c r="D132" s="146" t="s">
        <v>2619</v>
      </c>
      <c r="E132" s="152"/>
      <c r="F132" s="122"/>
      <c r="G132" s="122"/>
      <c r="I132" s="106"/>
    </row>
    <row r="133" spans="2:9" ht="15">
      <c r="B133" s="235">
        <v>42953.378958333335</v>
      </c>
      <c r="C133" s="151">
        <v>500</v>
      </c>
      <c r="D133" s="146" t="s">
        <v>2618</v>
      </c>
      <c r="E133" s="152"/>
      <c r="F133" s="122"/>
      <c r="G133" s="122"/>
      <c r="I133" s="106"/>
    </row>
    <row r="134" spans="2:9" ht="15">
      <c r="B134" s="235">
        <v>42953.409641203703</v>
      </c>
      <c r="C134" s="151">
        <v>3000</v>
      </c>
      <c r="D134" s="146" t="s">
        <v>2617</v>
      </c>
      <c r="E134" s="152"/>
      <c r="F134" s="122"/>
      <c r="G134" s="122"/>
      <c r="I134" s="106"/>
    </row>
    <row r="135" spans="2:9" ht="15">
      <c r="B135" s="235">
        <v>42953.44091435185</v>
      </c>
      <c r="C135" s="151">
        <v>500</v>
      </c>
      <c r="D135" s="146" t="s">
        <v>2616</v>
      </c>
      <c r="E135" s="152"/>
      <c r="F135" s="122"/>
      <c r="G135" s="122"/>
      <c r="I135" s="106"/>
    </row>
    <row r="136" spans="2:9" ht="15">
      <c r="B136" s="235">
        <v>42953.482685185183</v>
      </c>
      <c r="C136" s="151">
        <v>500</v>
      </c>
      <c r="D136" s="146" t="s">
        <v>369</v>
      </c>
      <c r="E136" s="152"/>
      <c r="F136" s="122"/>
      <c r="G136" s="122"/>
      <c r="I136" s="106"/>
    </row>
    <row r="137" spans="2:9" ht="15">
      <c r="B137" s="235">
        <v>42953.485983796294</v>
      </c>
      <c r="C137" s="151">
        <v>600</v>
      </c>
      <c r="D137" s="146" t="s">
        <v>2615</v>
      </c>
      <c r="E137" s="152"/>
      <c r="F137" s="122"/>
      <c r="G137" s="122"/>
      <c r="I137" s="106"/>
    </row>
    <row r="138" spans="2:9" ht="15">
      <c r="B138" s="235">
        <v>42953.513842592591</v>
      </c>
      <c r="C138" s="151">
        <v>1</v>
      </c>
      <c r="D138" s="146" t="s">
        <v>2614</v>
      </c>
      <c r="E138" s="152"/>
      <c r="F138" s="122"/>
      <c r="G138" s="122"/>
      <c r="I138" s="106"/>
    </row>
    <row r="139" spans="2:9" ht="15">
      <c r="B139" s="235">
        <v>42953.51766203704</v>
      </c>
      <c r="C139" s="151">
        <v>1</v>
      </c>
      <c r="D139" s="146" t="s">
        <v>2613</v>
      </c>
      <c r="E139" s="152"/>
      <c r="F139" s="122"/>
      <c r="G139" s="122"/>
      <c r="I139" s="106"/>
    </row>
    <row r="140" spans="2:9" ht="15">
      <c r="B140" s="235">
        <v>42953.551840277774</v>
      </c>
      <c r="C140" s="151">
        <v>800</v>
      </c>
      <c r="D140" s="146" t="s">
        <v>2612</v>
      </c>
      <c r="E140" s="152"/>
      <c r="F140" s="122"/>
      <c r="G140" s="122"/>
      <c r="I140" s="106"/>
    </row>
    <row r="141" spans="2:9" ht="15">
      <c r="B141" s="235">
        <v>42953.562581018516</v>
      </c>
      <c r="C141" s="151">
        <v>1500</v>
      </c>
      <c r="D141" s="146" t="s">
        <v>2611</v>
      </c>
      <c r="E141" s="152"/>
      <c r="F141" s="122"/>
      <c r="G141" s="122"/>
      <c r="I141" s="106"/>
    </row>
    <row r="142" spans="2:9" ht="15">
      <c r="B142" s="235">
        <v>42953.600613425922</v>
      </c>
      <c r="C142" s="151">
        <v>1000</v>
      </c>
      <c r="D142" s="146" t="s">
        <v>2610</v>
      </c>
      <c r="E142" s="152"/>
      <c r="F142" s="122"/>
      <c r="G142" s="122"/>
      <c r="I142" s="106"/>
    </row>
    <row r="143" spans="2:9" ht="15">
      <c r="B143" s="235">
        <v>42953.642337962963</v>
      </c>
      <c r="C143" s="151">
        <v>1</v>
      </c>
      <c r="D143" s="146" t="s">
        <v>2609</v>
      </c>
      <c r="E143" s="152"/>
      <c r="F143" s="122"/>
      <c r="G143" s="122"/>
      <c r="I143" s="106"/>
    </row>
    <row r="144" spans="2:9" ht="15">
      <c r="B144" s="235">
        <v>42953.645844907405</v>
      </c>
      <c r="C144" s="151">
        <v>1</v>
      </c>
      <c r="D144" s="146" t="s">
        <v>2608</v>
      </c>
      <c r="E144" s="152"/>
      <c r="F144" s="122"/>
      <c r="G144" s="122"/>
      <c r="I144" s="106"/>
    </row>
    <row r="145" spans="2:9" ht="15">
      <c r="B145" s="235">
        <v>42953.649212962962</v>
      </c>
      <c r="C145" s="151">
        <v>500</v>
      </c>
      <c r="D145" s="146" t="s">
        <v>2607</v>
      </c>
      <c r="E145" s="152"/>
      <c r="F145" s="122"/>
      <c r="G145" s="122"/>
      <c r="I145" s="106"/>
    </row>
    <row r="146" spans="2:9" ht="15">
      <c r="B146" s="235">
        <v>42953.649236111109</v>
      </c>
      <c r="C146" s="151">
        <v>1</v>
      </c>
      <c r="D146" s="146" t="s">
        <v>2606</v>
      </c>
      <c r="E146" s="152"/>
      <c r="F146" s="122"/>
      <c r="G146" s="122"/>
      <c r="I146" s="106"/>
    </row>
    <row r="147" spans="2:9" ht="15">
      <c r="B147" s="235">
        <v>42953.736122685186</v>
      </c>
      <c r="C147" s="151">
        <v>500</v>
      </c>
      <c r="D147" s="146" t="s">
        <v>2605</v>
      </c>
      <c r="E147" s="152"/>
      <c r="F147" s="122"/>
      <c r="G147" s="122"/>
      <c r="I147" s="106"/>
    </row>
    <row r="148" spans="2:9" ht="15">
      <c r="B148" s="235">
        <v>42953.756944444445</v>
      </c>
      <c r="C148" s="151">
        <v>500</v>
      </c>
      <c r="D148" s="146" t="s">
        <v>2604</v>
      </c>
      <c r="E148" s="152"/>
      <c r="F148" s="122"/>
      <c r="G148" s="122"/>
      <c r="I148" s="106"/>
    </row>
    <row r="149" spans="2:9" ht="15">
      <c r="B149" s="235">
        <v>42953.791562500002</v>
      </c>
      <c r="C149" s="151">
        <v>300</v>
      </c>
      <c r="D149" s="146" t="s">
        <v>2603</v>
      </c>
      <c r="E149" s="152"/>
      <c r="F149" s="122"/>
      <c r="G149" s="122"/>
      <c r="I149" s="106"/>
    </row>
    <row r="150" spans="2:9" ht="15">
      <c r="B150" s="235">
        <v>42953.860983796294</v>
      </c>
      <c r="C150" s="151">
        <v>100</v>
      </c>
      <c r="D150" s="146" t="s">
        <v>2602</v>
      </c>
      <c r="E150" s="152"/>
      <c r="F150" s="122"/>
      <c r="G150" s="122"/>
      <c r="I150" s="106"/>
    </row>
    <row r="151" spans="2:9" ht="15">
      <c r="B151" s="235">
        <v>42953.887939814813</v>
      </c>
      <c r="C151" s="151">
        <v>500</v>
      </c>
      <c r="D151" s="146" t="s">
        <v>2026</v>
      </c>
      <c r="E151" s="152"/>
      <c r="F151" s="122"/>
      <c r="G151" s="122"/>
      <c r="I151" s="106"/>
    </row>
    <row r="152" spans="2:9" ht="15">
      <c r="B152" s="235">
        <v>42953.930752314816</v>
      </c>
      <c r="C152" s="151">
        <v>100</v>
      </c>
      <c r="D152" s="146" t="s">
        <v>2601</v>
      </c>
      <c r="E152" s="152"/>
      <c r="F152" s="122"/>
      <c r="G152" s="122"/>
      <c r="I152" s="106"/>
    </row>
    <row r="153" spans="2:9" ht="15">
      <c r="B153" s="235">
        <v>42954.218773148146</v>
      </c>
      <c r="C153" s="151">
        <v>1000</v>
      </c>
      <c r="D153" s="146" t="s">
        <v>2600</v>
      </c>
      <c r="E153" s="152"/>
      <c r="F153" s="122"/>
      <c r="G153" s="122"/>
      <c r="I153" s="106"/>
    </row>
    <row r="154" spans="2:9" ht="15">
      <c r="B154" s="235">
        <v>42954.304710648146</v>
      </c>
      <c r="C154" s="151">
        <v>5000</v>
      </c>
      <c r="D154" s="146" t="s">
        <v>2224</v>
      </c>
      <c r="E154" s="152"/>
      <c r="F154" s="122"/>
      <c r="G154" s="122"/>
      <c r="I154" s="106"/>
    </row>
    <row r="155" spans="2:9" ht="15">
      <c r="B155" s="235">
        <v>42954.38890046296</v>
      </c>
      <c r="C155" s="151">
        <v>300</v>
      </c>
      <c r="D155" s="146" t="s">
        <v>2271</v>
      </c>
      <c r="E155" s="152"/>
      <c r="F155" s="122"/>
      <c r="G155" s="122"/>
      <c r="I155" s="106"/>
    </row>
    <row r="156" spans="2:9" ht="15">
      <c r="B156" s="235">
        <v>42954.475729166668</v>
      </c>
      <c r="C156" s="151">
        <v>150</v>
      </c>
      <c r="D156" s="146" t="s">
        <v>2599</v>
      </c>
      <c r="E156" s="152"/>
      <c r="F156" s="122"/>
      <c r="G156" s="122"/>
      <c r="I156" s="106"/>
    </row>
    <row r="157" spans="2:9" ht="15">
      <c r="B157" s="235">
        <v>42954.486145833333</v>
      </c>
      <c r="C157" s="151">
        <v>300</v>
      </c>
      <c r="D157" s="146" t="s">
        <v>2598</v>
      </c>
      <c r="E157" s="152"/>
      <c r="F157" s="122"/>
      <c r="G157" s="122"/>
      <c r="I157" s="106"/>
    </row>
    <row r="158" spans="2:9" ht="15">
      <c r="B158" s="235">
        <v>42954.531354166669</v>
      </c>
      <c r="C158" s="151">
        <v>300</v>
      </c>
      <c r="D158" s="146" t="s">
        <v>2490</v>
      </c>
      <c r="E158" s="152"/>
      <c r="F158" s="122"/>
      <c r="G158" s="122"/>
      <c r="I158" s="106"/>
    </row>
    <row r="159" spans="2:9" ht="15">
      <c r="B159" s="235">
        <v>42954.538414351853</v>
      </c>
      <c r="C159" s="151">
        <v>200</v>
      </c>
      <c r="D159" s="146" t="s">
        <v>2597</v>
      </c>
      <c r="E159" s="152"/>
      <c r="F159" s="122"/>
      <c r="G159" s="122"/>
      <c r="I159" s="106"/>
    </row>
    <row r="160" spans="2:9" ht="15">
      <c r="B160" s="235">
        <v>42954.57640046296</v>
      </c>
      <c r="C160" s="151">
        <v>500</v>
      </c>
      <c r="D160" s="146" t="s">
        <v>2596</v>
      </c>
      <c r="E160" s="152"/>
      <c r="F160" s="122"/>
      <c r="G160" s="122"/>
      <c r="I160" s="106"/>
    </row>
    <row r="161" spans="2:9" ht="15">
      <c r="B161" s="235">
        <v>42954.601412037038</v>
      </c>
      <c r="C161" s="151">
        <v>50000</v>
      </c>
      <c r="D161" s="146" t="s">
        <v>2595</v>
      </c>
      <c r="E161" s="152"/>
      <c r="F161" s="122"/>
      <c r="G161" s="122"/>
      <c r="I161" s="106"/>
    </row>
    <row r="162" spans="2:9" ht="15">
      <c r="B162" s="235">
        <v>42954.646122685182</v>
      </c>
      <c r="C162" s="151">
        <v>100</v>
      </c>
      <c r="D162" s="146" t="s">
        <v>251</v>
      </c>
      <c r="E162" s="152"/>
      <c r="F162" s="122"/>
      <c r="G162" s="122"/>
      <c r="I162" s="106"/>
    </row>
    <row r="163" spans="2:9" ht="15">
      <c r="B163" s="235">
        <v>42954.657812500001</v>
      </c>
      <c r="C163" s="151">
        <v>150</v>
      </c>
      <c r="D163" s="146" t="s">
        <v>2302</v>
      </c>
      <c r="E163" s="152"/>
      <c r="F163" s="122"/>
      <c r="G163" s="122"/>
      <c r="I163" s="106"/>
    </row>
    <row r="164" spans="2:9" ht="15">
      <c r="B164" s="235">
        <v>42954.66846064815</v>
      </c>
      <c r="C164" s="151">
        <v>10000</v>
      </c>
      <c r="D164" s="146" t="s">
        <v>2594</v>
      </c>
      <c r="E164" s="152"/>
      <c r="F164" s="122"/>
      <c r="G164" s="122"/>
      <c r="I164" s="106"/>
    </row>
    <row r="165" spans="2:9" ht="15">
      <c r="B165" s="235">
        <v>42954.71607638889</v>
      </c>
      <c r="C165" s="151">
        <v>10</v>
      </c>
      <c r="D165" s="146" t="s">
        <v>2593</v>
      </c>
      <c r="E165" s="152"/>
      <c r="F165" s="122"/>
      <c r="G165" s="122"/>
      <c r="I165" s="106"/>
    </row>
    <row r="166" spans="2:9" ht="15">
      <c r="B166" s="235">
        <v>42954.739594907405</v>
      </c>
      <c r="C166" s="151">
        <v>10000</v>
      </c>
      <c r="D166" s="146" t="s">
        <v>2519</v>
      </c>
      <c r="E166" s="152"/>
      <c r="F166" s="122"/>
      <c r="G166" s="122"/>
      <c r="I166" s="106"/>
    </row>
    <row r="167" spans="2:9" ht="15">
      <c r="B167" s="235">
        <v>42954.757719907408</v>
      </c>
      <c r="C167" s="151">
        <v>300</v>
      </c>
      <c r="D167" s="146" t="s">
        <v>2592</v>
      </c>
      <c r="E167" s="152"/>
      <c r="F167" s="122"/>
      <c r="G167" s="122"/>
    </row>
    <row r="168" spans="2:9" ht="15">
      <c r="B168" s="235">
        <v>42954.802210648151</v>
      </c>
      <c r="C168" s="151">
        <v>500</v>
      </c>
      <c r="D168" s="146" t="s">
        <v>2591</v>
      </c>
      <c r="E168" s="152"/>
      <c r="F168" s="122"/>
      <c r="G168" s="122"/>
    </row>
    <row r="169" spans="2:9" ht="15">
      <c r="B169" s="235">
        <v>42954.829918981479</v>
      </c>
      <c r="C169" s="151">
        <v>100</v>
      </c>
      <c r="D169" s="146" t="s">
        <v>909</v>
      </c>
      <c r="E169" s="152"/>
      <c r="F169" s="122"/>
      <c r="G169" s="122"/>
    </row>
    <row r="170" spans="2:9" ht="15">
      <c r="B170" s="235">
        <v>42954.843761574077</v>
      </c>
      <c r="C170" s="151">
        <v>1000</v>
      </c>
      <c r="D170" s="146" t="s">
        <v>2590</v>
      </c>
      <c r="E170" s="152"/>
      <c r="F170" s="122"/>
      <c r="G170" s="122"/>
    </row>
    <row r="171" spans="2:9" ht="15">
      <c r="B171" s="235">
        <v>42954.927094907405</v>
      </c>
      <c r="C171" s="151">
        <v>3000</v>
      </c>
      <c r="D171" s="146" t="s">
        <v>2589</v>
      </c>
      <c r="E171" s="152"/>
      <c r="F171" s="122"/>
      <c r="G171" s="122"/>
    </row>
    <row r="172" spans="2:9" ht="15">
      <c r="B172" s="235">
        <v>42954.960914351854</v>
      </c>
      <c r="C172" s="151">
        <v>20000</v>
      </c>
      <c r="D172" s="146" t="s">
        <v>2588</v>
      </c>
      <c r="E172" s="152"/>
      <c r="F172" s="122"/>
      <c r="G172" s="122"/>
    </row>
    <row r="173" spans="2:9" ht="15">
      <c r="B173" s="235">
        <v>42954.962476851855</v>
      </c>
      <c r="C173" s="151">
        <v>500</v>
      </c>
      <c r="D173" s="146" t="s">
        <v>2587</v>
      </c>
      <c r="E173" s="152"/>
      <c r="F173" s="122"/>
      <c r="G173" s="122"/>
    </row>
    <row r="174" spans="2:9" ht="15">
      <c r="B174" s="235">
        <v>42954.98265046296</v>
      </c>
      <c r="C174" s="151">
        <v>100</v>
      </c>
      <c r="D174" s="146" t="s">
        <v>625</v>
      </c>
      <c r="E174" s="152"/>
      <c r="F174" s="122"/>
      <c r="G174" s="122"/>
    </row>
    <row r="175" spans="2:9" ht="15">
      <c r="B175" s="235">
        <v>42955.034849537034</v>
      </c>
      <c r="C175" s="151">
        <v>2000</v>
      </c>
      <c r="D175" s="146" t="s">
        <v>2586</v>
      </c>
      <c r="E175" s="152"/>
      <c r="F175" s="122"/>
      <c r="G175" s="122"/>
    </row>
    <row r="176" spans="2:9" ht="15">
      <c r="B176" s="235">
        <v>42955.41302083333</v>
      </c>
      <c r="C176" s="151">
        <v>500</v>
      </c>
      <c r="D176" s="146" t="s">
        <v>2585</v>
      </c>
      <c r="E176" s="152"/>
      <c r="F176" s="122"/>
      <c r="G176" s="122"/>
    </row>
    <row r="177" spans="2:7" ht="15">
      <c r="B177" s="235">
        <v>42955.541689814818</v>
      </c>
      <c r="C177" s="151">
        <v>300</v>
      </c>
      <c r="D177" s="146" t="s">
        <v>2584</v>
      </c>
      <c r="E177" s="152"/>
      <c r="F177" s="122"/>
      <c r="G177" s="122"/>
    </row>
    <row r="178" spans="2:7" ht="15">
      <c r="B178" s="235">
        <v>42955.555648148147</v>
      </c>
      <c r="C178" s="151">
        <v>5000</v>
      </c>
      <c r="D178" s="146" t="s">
        <v>2583</v>
      </c>
      <c r="E178" s="152"/>
      <c r="F178" s="122"/>
      <c r="G178" s="122"/>
    </row>
    <row r="179" spans="2:7" ht="15">
      <c r="B179" s="235">
        <v>42955.638912037037</v>
      </c>
      <c r="C179" s="151">
        <v>300</v>
      </c>
      <c r="D179" s="146" t="s">
        <v>2582</v>
      </c>
      <c r="E179" s="152"/>
      <c r="F179" s="122"/>
      <c r="G179" s="122"/>
    </row>
    <row r="180" spans="2:7" ht="15">
      <c r="B180" s="235">
        <v>42955.646192129629</v>
      </c>
      <c r="C180" s="151">
        <v>10000</v>
      </c>
      <c r="D180" s="146" t="s">
        <v>2581</v>
      </c>
      <c r="E180" s="152"/>
      <c r="F180" s="122"/>
      <c r="G180" s="122"/>
    </row>
    <row r="181" spans="2:7" ht="15">
      <c r="B181" s="235">
        <v>42955.698171296295</v>
      </c>
      <c r="C181" s="151">
        <v>1000</v>
      </c>
      <c r="D181" s="146" t="s">
        <v>2580</v>
      </c>
      <c r="E181" s="152"/>
      <c r="F181" s="122"/>
      <c r="G181" s="122"/>
    </row>
    <row r="182" spans="2:7" ht="15">
      <c r="B182" s="235">
        <v>42955.715289351851</v>
      </c>
      <c r="C182" s="151">
        <v>500</v>
      </c>
      <c r="D182" s="146" t="s">
        <v>248</v>
      </c>
      <c r="E182" s="152"/>
      <c r="F182" s="122"/>
      <c r="G182" s="122"/>
    </row>
    <row r="183" spans="2:7" ht="15">
      <c r="B183" s="235">
        <v>42955.76222222222</v>
      </c>
      <c r="C183" s="151">
        <v>10000</v>
      </c>
      <c r="D183" s="146" t="s">
        <v>2579</v>
      </c>
      <c r="E183" s="152"/>
      <c r="F183" s="122"/>
      <c r="G183" s="122"/>
    </row>
    <row r="184" spans="2:7" ht="15">
      <c r="B184" s="235">
        <v>42955.762407407405</v>
      </c>
      <c r="C184" s="151">
        <v>300</v>
      </c>
      <c r="D184" s="146" t="s">
        <v>507</v>
      </c>
      <c r="E184" s="152"/>
      <c r="F184" s="122"/>
      <c r="G184" s="122"/>
    </row>
    <row r="185" spans="2:7" ht="15">
      <c r="B185" s="235">
        <v>42955.781284722223</v>
      </c>
      <c r="C185" s="151">
        <v>300</v>
      </c>
      <c r="D185" s="146" t="s">
        <v>2557</v>
      </c>
      <c r="E185" s="152"/>
      <c r="F185" s="122"/>
      <c r="G185" s="122"/>
    </row>
    <row r="186" spans="2:7" ht="15">
      <c r="B186" s="235">
        <v>42955.871539351851</v>
      </c>
      <c r="C186" s="151">
        <v>300</v>
      </c>
      <c r="D186" s="146" t="s">
        <v>2578</v>
      </c>
      <c r="E186" s="152"/>
      <c r="F186" s="122"/>
      <c r="G186" s="122"/>
    </row>
    <row r="187" spans="2:7" ht="15">
      <c r="B187" s="235">
        <v>42955.910682870373</v>
      </c>
      <c r="C187" s="151">
        <v>200</v>
      </c>
      <c r="D187" s="146" t="s">
        <v>1143</v>
      </c>
      <c r="E187" s="152"/>
      <c r="F187" s="122"/>
      <c r="G187" s="122"/>
    </row>
    <row r="188" spans="2:7" ht="15">
      <c r="B188" s="235">
        <v>42955.968761574077</v>
      </c>
      <c r="C188" s="151">
        <v>300</v>
      </c>
      <c r="D188" s="146" t="s">
        <v>2577</v>
      </c>
      <c r="E188" s="152"/>
      <c r="F188" s="122"/>
      <c r="G188" s="122"/>
    </row>
    <row r="189" spans="2:7" ht="15">
      <c r="B189" s="235">
        <v>42956.027789351851</v>
      </c>
      <c r="C189" s="151">
        <v>2000</v>
      </c>
      <c r="D189" s="146" t="s">
        <v>2576</v>
      </c>
      <c r="E189" s="152"/>
      <c r="F189" s="122"/>
      <c r="G189" s="122"/>
    </row>
    <row r="190" spans="2:7" ht="15">
      <c r="B190" s="235">
        <v>42956.333344907405</v>
      </c>
      <c r="C190" s="151">
        <v>1000</v>
      </c>
      <c r="D190" s="146" t="s">
        <v>2575</v>
      </c>
      <c r="E190" s="152"/>
      <c r="F190" s="122"/>
      <c r="G190" s="122"/>
    </row>
    <row r="191" spans="2:7" ht="15">
      <c r="B191" s="235">
        <v>42956.337766203702</v>
      </c>
      <c r="C191" s="151">
        <v>160</v>
      </c>
      <c r="D191" s="146" t="s">
        <v>2574</v>
      </c>
      <c r="E191" s="152"/>
      <c r="F191" s="122"/>
      <c r="G191" s="122"/>
    </row>
    <row r="192" spans="2:7" ht="15">
      <c r="B192" s="235">
        <v>42956.369270833333</v>
      </c>
      <c r="C192" s="151">
        <v>500</v>
      </c>
      <c r="D192" s="146" t="s">
        <v>2573</v>
      </c>
      <c r="E192" s="152"/>
      <c r="F192" s="122"/>
      <c r="G192" s="122"/>
    </row>
    <row r="193" spans="2:7" ht="15">
      <c r="B193" s="235">
        <v>42956.430567129632</v>
      </c>
      <c r="C193" s="151">
        <v>1000</v>
      </c>
      <c r="D193" s="146" t="s">
        <v>2572</v>
      </c>
      <c r="E193" s="152"/>
      <c r="F193" s="122"/>
      <c r="G193" s="122"/>
    </row>
    <row r="194" spans="2:7" ht="15">
      <c r="B194" s="235">
        <v>42956.520972222221</v>
      </c>
      <c r="C194" s="151">
        <v>300</v>
      </c>
      <c r="D194" s="146" t="s">
        <v>2571</v>
      </c>
      <c r="E194" s="152"/>
      <c r="F194" s="122"/>
      <c r="G194" s="122"/>
    </row>
    <row r="195" spans="2:7" ht="15">
      <c r="B195" s="235">
        <v>42956.555567129632</v>
      </c>
      <c r="C195" s="151">
        <v>500</v>
      </c>
      <c r="D195" s="146" t="s">
        <v>515</v>
      </c>
      <c r="E195" s="152"/>
      <c r="F195" s="122"/>
      <c r="G195" s="122"/>
    </row>
    <row r="196" spans="2:7" ht="15">
      <c r="B196" s="235">
        <v>42956.565243055556</v>
      </c>
      <c r="C196" s="151">
        <v>1000</v>
      </c>
      <c r="D196" s="146" t="s">
        <v>2570</v>
      </c>
      <c r="E196" s="152"/>
      <c r="F196" s="122"/>
      <c r="G196" s="122"/>
    </row>
    <row r="197" spans="2:7" ht="15">
      <c r="B197" s="235">
        <v>42956.571203703701</v>
      </c>
      <c r="C197" s="151">
        <v>2000</v>
      </c>
      <c r="D197" s="146" t="s">
        <v>2569</v>
      </c>
      <c r="E197" s="152"/>
      <c r="F197" s="122"/>
      <c r="G197" s="122"/>
    </row>
    <row r="198" spans="2:7" ht="15">
      <c r="B198" s="235">
        <v>42956.579976851855</v>
      </c>
      <c r="C198" s="151">
        <v>2000</v>
      </c>
      <c r="D198" s="146" t="s">
        <v>2153</v>
      </c>
      <c r="E198" s="152"/>
      <c r="F198" s="122"/>
      <c r="G198" s="122"/>
    </row>
    <row r="199" spans="2:7" ht="15">
      <c r="B199" s="235">
        <v>42956.583495370367</v>
      </c>
      <c r="C199" s="151">
        <v>500</v>
      </c>
      <c r="D199" s="146" t="s">
        <v>2568</v>
      </c>
      <c r="E199" s="152"/>
      <c r="F199" s="122"/>
      <c r="G199" s="122"/>
    </row>
    <row r="200" spans="2:7" ht="15">
      <c r="B200" s="235">
        <v>42956.625011574077</v>
      </c>
      <c r="C200" s="151">
        <v>500</v>
      </c>
      <c r="D200" s="146" t="s">
        <v>2567</v>
      </c>
      <c r="E200" s="152"/>
      <c r="F200" s="122"/>
      <c r="G200" s="122"/>
    </row>
    <row r="201" spans="2:7" ht="15">
      <c r="B201" s="235">
        <v>42956.652789351851</v>
      </c>
      <c r="C201" s="151">
        <v>300</v>
      </c>
      <c r="D201" s="146" t="s">
        <v>2566</v>
      </c>
      <c r="E201" s="152"/>
      <c r="F201" s="122"/>
      <c r="G201" s="122"/>
    </row>
    <row r="202" spans="2:7" ht="15">
      <c r="B202" s="235">
        <v>42956.736226851855</v>
      </c>
      <c r="C202" s="151">
        <v>200</v>
      </c>
      <c r="D202" s="146" t="s">
        <v>2565</v>
      </c>
      <c r="E202" s="152"/>
      <c r="F202" s="122"/>
      <c r="G202" s="122"/>
    </row>
    <row r="203" spans="2:7" ht="15">
      <c r="B203" s="235">
        <v>42956.742719907408</v>
      </c>
      <c r="C203" s="151">
        <v>300</v>
      </c>
      <c r="D203" s="146" t="s">
        <v>2564</v>
      </c>
      <c r="E203" s="152"/>
      <c r="F203" s="122"/>
      <c r="G203" s="122"/>
    </row>
    <row r="204" spans="2:7" ht="15">
      <c r="B204" s="235">
        <v>42956.767546296294</v>
      </c>
      <c r="C204" s="151">
        <v>1</v>
      </c>
      <c r="D204" s="146" t="s">
        <v>2162</v>
      </c>
      <c r="E204" s="152"/>
      <c r="F204" s="122"/>
      <c r="G204" s="122"/>
    </row>
    <row r="205" spans="2:7" ht="15">
      <c r="B205" s="235">
        <v>42956.770891203705</v>
      </c>
      <c r="C205" s="151">
        <v>1</v>
      </c>
      <c r="D205" s="146" t="s">
        <v>2563</v>
      </c>
      <c r="E205" s="152"/>
      <c r="F205" s="122"/>
      <c r="G205" s="122"/>
    </row>
    <row r="206" spans="2:7" ht="15">
      <c r="B206" s="235">
        <v>42956.770914351851</v>
      </c>
      <c r="C206" s="151">
        <v>1</v>
      </c>
      <c r="D206" s="146" t="s">
        <v>2562</v>
      </c>
      <c r="E206" s="152"/>
      <c r="F206" s="122"/>
      <c r="G206" s="122"/>
    </row>
    <row r="207" spans="2:7" ht="15">
      <c r="B207" s="235">
        <v>42956.774340277778</v>
      </c>
      <c r="C207" s="151">
        <v>1</v>
      </c>
      <c r="D207" s="146" t="s">
        <v>2561</v>
      </c>
      <c r="E207" s="152"/>
      <c r="F207" s="122"/>
      <c r="G207" s="122"/>
    </row>
    <row r="208" spans="2:7" ht="15">
      <c r="B208" s="235">
        <v>42956.774386574078</v>
      </c>
      <c r="C208" s="151">
        <v>1</v>
      </c>
      <c r="D208" s="146" t="s">
        <v>124</v>
      </c>
      <c r="E208" s="152"/>
      <c r="F208" s="122"/>
      <c r="G208" s="122"/>
    </row>
    <row r="209" spans="2:7" ht="15">
      <c r="B209" s="235">
        <v>42956.815266203703</v>
      </c>
      <c r="C209" s="151">
        <v>2000</v>
      </c>
      <c r="D209" s="146" t="s">
        <v>2560</v>
      </c>
      <c r="E209" s="152"/>
      <c r="F209" s="122"/>
      <c r="G209" s="122"/>
    </row>
    <row r="210" spans="2:7" ht="15">
      <c r="B210" s="235">
        <v>42956.84679398148</v>
      </c>
      <c r="C210" s="151">
        <v>300</v>
      </c>
      <c r="D210" s="146" t="s">
        <v>2026</v>
      </c>
      <c r="E210" s="152"/>
      <c r="F210" s="122"/>
      <c r="G210" s="122"/>
    </row>
    <row r="211" spans="2:7" ht="15">
      <c r="B211" s="235">
        <v>42956.878483796296</v>
      </c>
      <c r="C211" s="151">
        <v>5000</v>
      </c>
      <c r="D211" s="146" t="s">
        <v>2559</v>
      </c>
      <c r="E211" s="152"/>
      <c r="F211" s="122"/>
      <c r="G211" s="122"/>
    </row>
    <row r="212" spans="2:7" ht="15">
      <c r="B212" s="235">
        <v>42956.909791666665</v>
      </c>
      <c r="C212" s="151">
        <v>100</v>
      </c>
      <c r="D212" s="146" t="s">
        <v>2558</v>
      </c>
      <c r="E212" s="152"/>
      <c r="F212" s="122"/>
      <c r="G212" s="122"/>
    </row>
    <row r="213" spans="2:7" ht="15">
      <c r="B213" s="235">
        <v>42956.930567129632</v>
      </c>
      <c r="C213" s="151">
        <v>300</v>
      </c>
      <c r="D213" s="146" t="s">
        <v>2557</v>
      </c>
      <c r="E213" s="152"/>
      <c r="F213" s="122"/>
      <c r="G213" s="122"/>
    </row>
    <row r="214" spans="2:7" ht="15">
      <c r="B214" s="235">
        <v>42956.934155092589</v>
      </c>
      <c r="C214" s="151">
        <v>500</v>
      </c>
      <c r="D214" s="146" t="s">
        <v>2556</v>
      </c>
      <c r="E214" s="152"/>
      <c r="F214" s="122"/>
      <c r="G214" s="122"/>
    </row>
    <row r="215" spans="2:7" ht="15">
      <c r="B215" s="235">
        <v>42956.972384259258</v>
      </c>
      <c r="C215" s="151">
        <v>2000</v>
      </c>
      <c r="D215" s="146" t="s">
        <v>486</v>
      </c>
      <c r="E215" s="152"/>
      <c r="F215" s="122"/>
      <c r="G215" s="122"/>
    </row>
    <row r="216" spans="2:7" ht="15">
      <c r="B216" s="235">
        <v>42957.168587962966</v>
      </c>
      <c r="C216" s="151">
        <v>1000</v>
      </c>
      <c r="D216" s="146" t="s">
        <v>2555</v>
      </c>
      <c r="E216" s="152"/>
      <c r="F216" s="122"/>
      <c r="G216" s="122"/>
    </row>
    <row r="217" spans="2:7" ht="15">
      <c r="B217" s="235">
        <v>42957.341203703705</v>
      </c>
      <c r="C217" s="151">
        <v>1000</v>
      </c>
      <c r="D217" s="146" t="s">
        <v>2554</v>
      </c>
      <c r="E217" s="152"/>
      <c r="F217" s="122"/>
      <c r="G217" s="122"/>
    </row>
    <row r="218" spans="2:7" ht="15">
      <c r="B218" s="235">
        <v>42957.350706018522</v>
      </c>
      <c r="C218" s="151">
        <v>300</v>
      </c>
      <c r="D218" s="146" t="s">
        <v>2553</v>
      </c>
      <c r="E218" s="152"/>
      <c r="F218" s="122"/>
      <c r="G218" s="122"/>
    </row>
    <row r="219" spans="2:7" ht="15">
      <c r="B219" s="235">
        <v>42957.369166666664</v>
      </c>
      <c r="C219" s="151">
        <v>250</v>
      </c>
      <c r="D219" s="146" t="s">
        <v>2552</v>
      </c>
      <c r="E219" s="152"/>
      <c r="F219" s="122"/>
      <c r="G219" s="122"/>
    </row>
    <row r="220" spans="2:7" ht="15">
      <c r="B220" s="235">
        <v>42957.393101851849</v>
      </c>
      <c r="C220" s="151">
        <v>1000</v>
      </c>
      <c r="D220" s="146" t="s">
        <v>2551</v>
      </c>
      <c r="E220" s="152"/>
      <c r="F220" s="122"/>
      <c r="G220" s="122"/>
    </row>
    <row r="221" spans="2:7" ht="15">
      <c r="B221" s="235">
        <v>42957.403749999998</v>
      </c>
      <c r="C221" s="151">
        <v>10</v>
      </c>
      <c r="D221" s="146" t="s">
        <v>2550</v>
      </c>
      <c r="E221" s="152"/>
      <c r="F221" s="122"/>
      <c r="G221" s="122"/>
    </row>
    <row r="222" spans="2:7" ht="15">
      <c r="B222" s="235">
        <v>42957.413206018522</v>
      </c>
      <c r="C222" s="151">
        <v>1000</v>
      </c>
      <c r="D222" s="146" t="s">
        <v>807</v>
      </c>
      <c r="E222" s="152"/>
      <c r="F222" s="122"/>
      <c r="G222" s="122"/>
    </row>
    <row r="223" spans="2:7" ht="15">
      <c r="B223" s="235">
        <v>42957.487905092596</v>
      </c>
      <c r="C223" s="151">
        <v>150</v>
      </c>
      <c r="D223" s="146" t="s">
        <v>2549</v>
      </c>
      <c r="E223" s="152"/>
      <c r="F223" s="122"/>
      <c r="G223" s="122"/>
    </row>
    <row r="224" spans="2:7" ht="15">
      <c r="B224" s="235">
        <v>42957.496539351851</v>
      </c>
      <c r="C224" s="151">
        <v>300</v>
      </c>
      <c r="D224" s="146" t="s">
        <v>2548</v>
      </c>
      <c r="E224" s="152"/>
      <c r="F224" s="122"/>
      <c r="G224" s="122"/>
    </row>
    <row r="225" spans="2:7" ht="15">
      <c r="B225" s="235">
        <v>42957.497662037036</v>
      </c>
      <c r="C225" s="151">
        <v>10</v>
      </c>
      <c r="D225" s="146" t="s">
        <v>2547</v>
      </c>
      <c r="E225" s="152"/>
      <c r="F225" s="122"/>
      <c r="G225" s="122"/>
    </row>
    <row r="226" spans="2:7" ht="15">
      <c r="B226" s="235">
        <v>42957.50712962963</v>
      </c>
      <c r="C226" s="151">
        <v>300</v>
      </c>
      <c r="D226" s="146" t="s">
        <v>2546</v>
      </c>
      <c r="E226" s="152"/>
      <c r="F226" s="122"/>
      <c r="G226" s="122"/>
    </row>
    <row r="227" spans="2:7" ht="15">
      <c r="B227" s="235">
        <v>42957.510474537034</v>
      </c>
      <c r="C227" s="151">
        <v>1000</v>
      </c>
      <c r="D227" s="146" t="s">
        <v>2545</v>
      </c>
      <c r="E227" s="152"/>
      <c r="F227" s="122"/>
      <c r="G227" s="122"/>
    </row>
    <row r="228" spans="2:7" ht="15">
      <c r="B228" s="235">
        <v>42957.563032407408</v>
      </c>
      <c r="C228" s="151">
        <v>1000</v>
      </c>
      <c r="D228" s="146" t="s">
        <v>284</v>
      </c>
      <c r="E228" s="152"/>
      <c r="F228" s="122"/>
      <c r="G228" s="122"/>
    </row>
    <row r="229" spans="2:7" ht="15">
      <c r="B229" s="235">
        <v>42957.590474537035</v>
      </c>
      <c r="C229" s="151">
        <v>100</v>
      </c>
      <c r="D229" s="146" t="s">
        <v>2544</v>
      </c>
      <c r="E229" s="152"/>
      <c r="F229" s="122"/>
      <c r="G229" s="122"/>
    </row>
    <row r="230" spans="2:7" ht="15">
      <c r="B230" s="235">
        <v>42957.656261574077</v>
      </c>
      <c r="C230" s="151">
        <v>300</v>
      </c>
      <c r="D230" s="146" t="s">
        <v>2543</v>
      </c>
      <c r="E230" s="152"/>
      <c r="F230" s="122"/>
      <c r="G230" s="122"/>
    </row>
    <row r="231" spans="2:7" ht="15">
      <c r="B231" s="235">
        <v>42957.656284722223</v>
      </c>
      <c r="C231" s="151">
        <v>10000</v>
      </c>
      <c r="D231" s="146" t="s">
        <v>2009</v>
      </c>
      <c r="E231" s="152"/>
      <c r="F231" s="122"/>
      <c r="G231" s="122"/>
    </row>
    <row r="232" spans="2:7" ht="15">
      <c r="B232" s="235">
        <v>42957.670243055552</v>
      </c>
      <c r="C232" s="151">
        <v>100</v>
      </c>
      <c r="D232" s="146" t="s">
        <v>2542</v>
      </c>
      <c r="E232" s="152"/>
      <c r="F232" s="122"/>
      <c r="G232" s="122"/>
    </row>
    <row r="233" spans="2:7" ht="15">
      <c r="B233" s="235">
        <v>42957.708761574075</v>
      </c>
      <c r="C233" s="151">
        <v>100</v>
      </c>
      <c r="D233" s="146" t="s">
        <v>2541</v>
      </c>
      <c r="E233" s="152"/>
      <c r="F233" s="122"/>
      <c r="G233" s="122"/>
    </row>
    <row r="234" spans="2:7" ht="15">
      <c r="B234" s="235">
        <v>42957.741226851853</v>
      </c>
      <c r="C234" s="151">
        <v>1500</v>
      </c>
      <c r="D234" s="146" t="s">
        <v>2540</v>
      </c>
      <c r="E234" s="152"/>
      <c r="F234" s="122"/>
      <c r="G234" s="122"/>
    </row>
    <row r="235" spans="2:7" ht="15">
      <c r="B235" s="235">
        <v>42957.76390046296</v>
      </c>
      <c r="C235" s="151">
        <v>1000</v>
      </c>
      <c r="D235" s="146" t="s">
        <v>2539</v>
      </c>
      <c r="E235" s="152"/>
      <c r="F235" s="122"/>
      <c r="G235" s="122"/>
    </row>
    <row r="236" spans="2:7" ht="15">
      <c r="B236" s="235">
        <v>42957.846817129626</v>
      </c>
      <c r="C236" s="151">
        <v>500</v>
      </c>
      <c r="D236" s="146" t="s">
        <v>2497</v>
      </c>
      <c r="E236" s="152"/>
      <c r="F236" s="122"/>
      <c r="G236" s="122"/>
    </row>
    <row r="237" spans="2:7" ht="15">
      <c r="B237" s="235">
        <v>42957.858738425923</v>
      </c>
      <c r="C237" s="151">
        <v>1</v>
      </c>
      <c r="D237" s="146" t="s">
        <v>2538</v>
      </c>
      <c r="E237" s="152"/>
      <c r="F237" s="122"/>
      <c r="G237" s="122"/>
    </row>
    <row r="238" spans="2:7" ht="15">
      <c r="B238" s="235">
        <v>42957.858761574076</v>
      </c>
      <c r="C238" s="151">
        <v>1</v>
      </c>
      <c r="D238" s="146" t="s">
        <v>2537</v>
      </c>
      <c r="E238" s="152"/>
      <c r="F238" s="122"/>
      <c r="G238" s="122"/>
    </row>
    <row r="239" spans="2:7" ht="15">
      <c r="B239" s="235">
        <v>42957.861122685186</v>
      </c>
      <c r="C239" s="151">
        <v>1</v>
      </c>
      <c r="D239" s="146" t="s">
        <v>2162</v>
      </c>
      <c r="E239" s="152"/>
      <c r="F239" s="122"/>
      <c r="G239" s="122"/>
    </row>
    <row r="240" spans="2:7" ht="15">
      <c r="B240" s="235">
        <v>42957.896493055552</v>
      </c>
      <c r="C240" s="151">
        <v>500</v>
      </c>
      <c r="D240" s="146" t="s">
        <v>2536</v>
      </c>
      <c r="E240" s="152"/>
      <c r="F240" s="122"/>
      <c r="G240" s="122"/>
    </row>
    <row r="241" spans="2:7" ht="15">
      <c r="B241" s="235">
        <v>42957.906331018516</v>
      </c>
      <c r="C241" s="151">
        <v>450</v>
      </c>
      <c r="D241" s="146" t="s">
        <v>2535</v>
      </c>
      <c r="E241" s="152"/>
      <c r="F241" s="122"/>
      <c r="G241" s="122"/>
    </row>
    <row r="242" spans="2:7" ht="15">
      <c r="B242" s="235">
        <v>42957.915902777779</v>
      </c>
      <c r="C242" s="151">
        <v>300</v>
      </c>
      <c r="D242" s="146" t="s">
        <v>2534</v>
      </c>
      <c r="E242" s="152"/>
      <c r="F242" s="122"/>
      <c r="G242" s="122"/>
    </row>
    <row r="243" spans="2:7" ht="15">
      <c r="B243" s="235">
        <v>42957.999212962961</v>
      </c>
      <c r="C243" s="151">
        <v>300</v>
      </c>
      <c r="D243" s="146" t="s">
        <v>2533</v>
      </c>
      <c r="E243" s="152"/>
      <c r="F243" s="122"/>
      <c r="G243" s="122"/>
    </row>
    <row r="244" spans="2:7" ht="15">
      <c r="B244" s="235">
        <v>42958.006990740738</v>
      </c>
      <c r="C244" s="151">
        <v>10000</v>
      </c>
      <c r="D244" s="146" t="s">
        <v>1191</v>
      </c>
      <c r="E244" s="152"/>
      <c r="F244" s="122"/>
      <c r="G244" s="122"/>
    </row>
    <row r="245" spans="2:7" ht="15">
      <c r="B245" s="235">
        <v>42958.084155092591</v>
      </c>
      <c r="C245" s="151">
        <v>300</v>
      </c>
      <c r="D245" s="146" t="s">
        <v>2532</v>
      </c>
      <c r="E245" s="152"/>
      <c r="F245" s="122"/>
      <c r="G245" s="122"/>
    </row>
    <row r="246" spans="2:7" ht="15">
      <c r="B246" s="235">
        <v>42958.321168981478</v>
      </c>
      <c r="C246" s="151">
        <v>300</v>
      </c>
      <c r="D246" s="146" t="s">
        <v>2531</v>
      </c>
      <c r="E246" s="152"/>
      <c r="F246" s="122"/>
      <c r="G246" s="122"/>
    </row>
    <row r="247" spans="2:7" ht="15">
      <c r="B247" s="235">
        <v>42958.364594907405</v>
      </c>
      <c r="C247" s="151">
        <v>1000</v>
      </c>
      <c r="D247" s="146" t="s">
        <v>2530</v>
      </c>
      <c r="E247" s="152"/>
      <c r="F247" s="122"/>
      <c r="G247" s="122"/>
    </row>
    <row r="248" spans="2:7" ht="15">
      <c r="B248" s="235">
        <v>42958.406261574077</v>
      </c>
      <c r="C248" s="151">
        <v>1000</v>
      </c>
      <c r="D248" s="146" t="s">
        <v>2529</v>
      </c>
      <c r="E248" s="152"/>
      <c r="F248" s="122"/>
      <c r="G248" s="122"/>
    </row>
    <row r="249" spans="2:7" ht="15">
      <c r="B249" s="235">
        <v>42958.436747685184</v>
      </c>
      <c r="C249" s="151">
        <v>100</v>
      </c>
      <c r="D249" s="146" t="s">
        <v>2528</v>
      </c>
      <c r="E249" s="152"/>
      <c r="F249" s="122"/>
      <c r="G249" s="122"/>
    </row>
    <row r="250" spans="2:7" ht="15">
      <c r="B250" s="235">
        <v>42958.447939814818</v>
      </c>
      <c r="C250" s="151">
        <v>100</v>
      </c>
      <c r="D250" s="146" t="s">
        <v>2527</v>
      </c>
      <c r="E250" s="152"/>
      <c r="F250" s="122"/>
      <c r="G250" s="122"/>
    </row>
    <row r="251" spans="2:7" ht="15">
      <c r="B251" s="235">
        <v>42958.450833333336</v>
      </c>
      <c r="C251" s="151">
        <v>1000</v>
      </c>
      <c r="D251" s="146" t="s">
        <v>2526</v>
      </c>
      <c r="E251" s="152"/>
      <c r="F251" s="122"/>
      <c r="G251" s="122"/>
    </row>
    <row r="252" spans="2:7" ht="15">
      <c r="B252" s="235">
        <v>42958.479305555556</v>
      </c>
      <c r="C252" s="151">
        <v>5000</v>
      </c>
      <c r="D252" s="146" t="s">
        <v>2525</v>
      </c>
      <c r="E252" s="152"/>
      <c r="F252" s="122"/>
      <c r="G252" s="122"/>
    </row>
    <row r="253" spans="2:7" ht="15">
      <c r="B253" s="235">
        <v>42958.499745370369</v>
      </c>
      <c r="C253" s="151">
        <v>1000</v>
      </c>
      <c r="D253" s="146" t="s">
        <v>2190</v>
      </c>
      <c r="E253" s="152"/>
      <c r="F253" s="122"/>
      <c r="G253" s="122"/>
    </row>
    <row r="254" spans="2:7" ht="15">
      <c r="B254" s="235">
        <v>42958.502175925925</v>
      </c>
      <c r="C254" s="151">
        <v>300</v>
      </c>
      <c r="D254" s="146" t="s">
        <v>2524</v>
      </c>
      <c r="E254" s="152"/>
      <c r="F254" s="122"/>
      <c r="G254" s="122"/>
    </row>
    <row r="255" spans="2:7" ht="15">
      <c r="B255" s="235">
        <v>42958.503483796296</v>
      </c>
      <c r="C255" s="151">
        <v>500</v>
      </c>
      <c r="D255" s="146" t="s">
        <v>2523</v>
      </c>
      <c r="E255" s="152"/>
      <c r="F255" s="122"/>
      <c r="G255" s="122"/>
    </row>
    <row r="256" spans="2:7" ht="15">
      <c r="B256" s="235">
        <v>42958.503622685188</v>
      </c>
      <c r="C256" s="151">
        <v>300</v>
      </c>
      <c r="D256" s="146" t="s">
        <v>2522</v>
      </c>
      <c r="E256" s="152"/>
      <c r="F256" s="122"/>
      <c r="G256" s="122"/>
    </row>
    <row r="257" spans="2:7" ht="15">
      <c r="B257" s="235">
        <v>42958.520844907405</v>
      </c>
      <c r="C257" s="151">
        <v>500</v>
      </c>
      <c r="D257" s="146" t="s">
        <v>2323</v>
      </c>
      <c r="E257" s="152"/>
      <c r="F257" s="122"/>
      <c r="G257" s="122"/>
    </row>
    <row r="258" spans="2:7" ht="15">
      <c r="B258" s="235">
        <v>42958.526805555557</v>
      </c>
      <c r="C258" s="151">
        <v>1004</v>
      </c>
      <c r="D258" s="146" t="s">
        <v>2521</v>
      </c>
      <c r="E258" s="152"/>
      <c r="F258" s="122"/>
      <c r="G258" s="122"/>
    </row>
    <row r="259" spans="2:7" ht="15">
      <c r="B259" s="235">
        <v>42958.576493055552</v>
      </c>
      <c r="C259" s="151">
        <v>300</v>
      </c>
      <c r="D259" s="146" t="s">
        <v>2520</v>
      </c>
      <c r="E259" s="152"/>
      <c r="F259" s="122"/>
      <c r="G259" s="122"/>
    </row>
    <row r="260" spans="2:7" ht="15">
      <c r="B260" s="235">
        <v>42958.607766203706</v>
      </c>
      <c r="C260" s="151">
        <v>1000</v>
      </c>
      <c r="D260" s="146" t="s">
        <v>170</v>
      </c>
      <c r="E260" s="152"/>
      <c r="F260" s="122"/>
      <c r="G260" s="122"/>
    </row>
    <row r="261" spans="2:7" ht="15">
      <c r="B261" s="235">
        <v>42958.618703703702</v>
      </c>
      <c r="C261" s="151">
        <v>1000</v>
      </c>
      <c r="D261" s="146" t="s">
        <v>2519</v>
      </c>
      <c r="E261" s="152"/>
      <c r="F261" s="122"/>
      <c r="G261" s="122"/>
    </row>
    <row r="262" spans="2:7" ht="15">
      <c r="B262" s="235">
        <v>42958.691006944442</v>
      </c>
      <c r="C262" s="151">
        <v>1</v>
      </c>
      <c r="D262" s="146" t="s">
        <v>2518</v>
      </c>
      <c r="E262" s="152"/>
      <c r="F262" s="122"/>
      <c r="G262" s="122"/>
    </row>
    <row r="263" spans="2:7" ht="15">
      <c r="B263" s="235">
        <v>42958.701423611114</v>
      </c>
      <c r="C263" s="151">
        <v>300</v>
      </c>
      <c r="D263" s="146" t="s">
        <v>2517</v>
      </c>
      <c r="E263" s="152"/>
      <c r="F263" s="122"/>
      <c r="G263" s="122"/>
    </row>
    <row r="264" spans="2:7" ht="15">
      <c r="B264" s="235">
        <v>42958.765601851854</v>
      </c>
      <c r="C264" s="151">
        <v>2300</v>
      </c>
      <c r="D264" s="146" t="s">
        <v>2516</v>
      </c>
      <c r="E264" s="152"/>
      <c r="F264" s="122"/>
      <c r="G264" s="122"/>
    </row>
    <row r="265" spans="2:7" ht="15">
      <c r="B265" s="235">
        <v>42958.810081018521</v>
      </c>
      <c r="C265" s="151">
        <v>500</v>
      </c>
      <c r="D265" s="146" t="s">
        <v>2515</v>
      </c>
      <c r="E265" s="152"/>
      <c r="F265" s="122"/>
      <c r="G265" s="122"/>
    </row>
    <row r="266" spans="2:7" ht="15">
      <c r="B266" s="235">
        <v>42958.885682870372</v>
      </c>
      <c r="C266" s="151">
        <v>300</v>
      </c>
      <c r="D266" s="146" t="s">
        <v>2195</v>
      </c>
      <c r="E266" s="152"/>
      <c r="F266" s="122"/>
      <c r="G266" s="122"/>
    </row>
    <row r="267" spans="2:7" ht="15">
      <c r="B267" s="235">
        <v>42958.902800925927</v>
      </c>
      <c r="C267" s="151">
        <v>300</v>
      </c>
      <c r="D267" s="146" t="s">
        <v>2514</v>
      </c>
      <c r="E267" s="152"/>
      <c r="F267" s="122"/>
      <c r="G267" s="122"/>
    </row>
    <row r="268" spans="2:7" ht="15">
      <c r="B268" s="235">
        <v>42958.946157407408</v>
      </c>
      <c r="C268" s="151">
        <v>1000</v>
      </c>
      <c r="D268" s="146" t="s">
        <v>2513</v>
      </c>
      <c r="E268" s="152"/>
      <c r="F268" s="122"/>
      <c r="G268" s="122"/>
    </row>
    <row r="269" spans="2:7" ht="15">
      <c r="B269" s="235">
        <v>42958.976435185185</v>
      </c>
      <c r="C269" s="151">
        <v>300</v>
      </c>
      <c r="D269" s="146" t="s">
        <v>2026</v>
      </c>
      <c r="E269" s="152"/>
      <c r="F269" s="122"/>
      <c r="G269" s="122"/>
    </row>
    <row r="270" spans="2:7" ht="15">
      <c r="B270" s="235">
        <v>42959.299629629626</v>
      </c>
      <c r="C270" s="151">
        <v>500</v>
      </c>
      <c r="D270" s="146" t="s">
        <v>1216</v>
      </c>
      <c r="E270" s="152"/>
      <c r="F270" s="122"/>
      <c r="G270" s="122"/>
    </row>
    <row r="271" spans="2:7" ht="15">
      <c r="B271" s="235">
        <v>42959.319456018522</v>
      </c>
      <c r="C271" s="151">
        <v>1000</v>
      </c>
      <c r="D271" s="146" t="s">
        <v>2512</v>
      </c>
      <c r="E271" s="152"/>
      <c r="F271" s="122"/>
      <c r="G271" s="122"/>
    </row>
    <row r="272" spans="2:7" ht="15">
      <c r="B272" s="235">
        <v>42959.319479166668</v>
      </c>
      <c r="C272" s="151">
        <v>300</v>
      </c>
      <c r="D272" s="146" t="s">
        <v>2511</v>
      </c>
      <c r="E272" s="152"/>
      <c r="F272" s="122"/>
      <c r="G272" s="122"/>
    </row>
    <row r="273" spans="2:7" ht="15">
      <c r="B273" s="235">
        <v>42959.319490740738</v>
      </c>
      <c r="C273" s="151">
        <v>300</v>
      </c>
      <c r="D273" s="146" t="s">
        <v>2510</v>
      </c>
      <c r="E273" s="152"/>
      <c r="F273" s="122"/>
      <c r="G273" s="122"/>
    </row>
    <row r="274" spans="2:7" ht="15">
      <c r="B274" s="235">
        <v>42959.402951388889</v>
      </c>
      <c r="C274" s="151">
        <v>500</v>
      </c>
      <c r="D274" s="146" t="s">
        <v>2509</v>
      </c>
      <c r="E274" s="152"/>
      <c r="F274" s="122"/>
      <c r="G274" s="122"/>
    </row>
    <row r="275" spans="2:7" ht="15">
      <c r="B275" s="235">
        <v>42959.4065625</v>
      </c>
      <c r="C275" s="151">
        <v>100</v>
      </c>
      <c r="D275" s="146" t="s">
        <v>2508</v>
      </c>
      <c r="E275" s="152"/>
      <c r="F275" s="122"/>
      <c r="G275" s="122"/>
    </row>
    <row r="276" spans="2:7" ht="15">
      <c r="B276" s="235">
        <v>42959.420243055552</v>
      </c>
      <c r="C276" s="151">
        <v>300</v>
      </c>
      <c r="D276" s="146" t="s">
        <v>2507</v>
      </c>
      <c r="E276" s="152"/>
      <c r="F276" s="122"/>
      <c r="G276" s="122"/>
    </row>
    <row r="277" spans="2:7" ht="15">
      <c r="B277" s="235">
        <v>42959.437685185185</v>
      </c>
      <c r="C277" s="151">
        <v>300</v>
      </c>
      <c r="D277" s="146" t="s">
        <v>2506</v>
      </c>
      <c r="E277" s="152"/>
      <c r="F277" s="122"/>
      <c r="G277" s="122"/>
    </row>
    <row r="278" spans="2:7" ht="15">
      <c r="B278" s="235">
        <v>42959.44122685185</v>
      </c>
      <c r="C278" s="151">
        <v>10000</v>
      </c>
      <c r="D278" s="146" t="s">
        <v>2275</v>
      </c>
      <c r="E278" s="152"/>
      <c r="F278" s="122"/>
      <c r="G278" s="122"/>
    </row>
    <row r="279" spans="2:7" ht="15">
      <c r="B279" s="235">
        <v>42959.463784722226</v>
      </c>
      <c r="C279" s="151">
        <v>300</v>
      </c>
      <c r="D279" s="146" t="s">
        <v>2505</v>
      </c>
      <c r="E279" s="152"/>
      <c r="F279" s="122"/>
      <c r="G279" s="122"/>
    </row>
    <row r="280" spans="2:7" ht="15">
      <c r="B280" s="235">
        <v>42959.465405092589</v>
      </c>
      <c r="C280" s="151">
        <v>100</v>
      </c>
      <c r="D280" s="146" t="s">
        <v>2504</v>
      </c>
      <c r="E280" s="152"/>
      <c r="F280" s="122"/>
      <c r="G280" s="122"/>
    </row>
    <row r="281" spans="2:7" ht="15">
      <c r="B281" s="235">
        <v>42959.468761574077</v>
      </c>
      <c r="C281" s="151">
        <v>1000</v>
      </c>
      <c r="D281" s="146" t="s">
        <v>2503</v>
      </c>
      <c r="E281" s="152"/>
      <c r="F281" s="122"/>
      <c r="G281" s="122"/>
    </row>
    <row r="282" spans="2:7" ht="15">
      <c r="B282" s="235">
        <v>42959.532314814816</v>
      </c>
      <c r="C282" s="151">
        <v>1000</v>
      </c>
      <c r="D282" s="146" t="s">
        <v>456</v>
      </c>
      <c r="E282" s="152"/>
      <c r="F282" s="122"/>
      <c r="G282" s="122"/>
    </row>
    <row r="283" spans="2:7" ht="15">
      <c r="B283" s="235">
        <v>42959.538414351853</v>
      </c>
      <c r="C283" s="151">
        <v>5000</v>
      </c>
      <c r="D283" s="146" t="s">
        <v>2502</v>
      </c>
      <c r="E283" s="152"/>
      <c r="F283" s="122"/>
      <c r="G283" s="122"/>
    </row>
    <row r="284" spans="2:7" ht="15">
      <c r="B284" s="235">
        <v>42959.557754629626</v>
      </c>
      <c r="C284" s="151">
        <v>300</v>
      </c>
      <c r="D284" s="146" t="s">
        <v>88</v>
      </c>
      <c r="E284" s="152"/>
      <c r="F284" s="122"/>
      <c r="G284" s="122"/>
    </row>
    <row r="285" spans="2:7" ht="15">
      <c r="B285" s="235">
        <v>42959.580011574071</v>
      </c>
      <c r="C285" s="151">
        <v>1000</v>
      </c>
      <c r="D285" s="146" t="s">
        <v>2501</v>
      </c>
      <c r="E285" s="152"/>
      <c r="F285" s="122"/>
      <c r="G285" s="122"/>
    </row>
    <row r="286" spans="2:7" ht="15">
      <c r="B286" s="235">
        <v>42959.597314814811</v>
      </c>
      <c r="C286" s="151">
        <v>1000</v>
      </c>
      <c r="D286" s="146" t="s">
        <v>2500</v>
      </c>
      <c r="E286" s="152"/>
      <c r="F286" s="122"/>
      <c r="G286" s="122"/>
    </row>
    <row r="287" spans="2:7" ht="15">
      <c r="B287" s="235">
        <v>42959.59747685185</v>
      </c>
      <c r="C287" s="151">
        <v>1000</v>
      </c>
      <c r="D287" s="146" t="s">
        <v>2499</v>
      </c>
      <c r="E287" s="152"/>
      <c r="F287" s="122"/>
      <c r="G287" s="122"/>
    </row>
    <row r="288" spans="2:7" ht="15">
      <c r="B288" s="235">
        <v>42959.600706018522</v>
      </c>
      <c r="C288" s="151">
        <v>500</v>
      </c>
      <c r="D288" s="146" t="s">
        <v>2498</v>
      </c>
      <c r="E288" s="152"/>
      <c r="F288" s="122"/>
      <c r="G288" s="122"/>
    </row>
    <row r="289" spans="2:7" ht="15">
      <c r="B289" s="235">
        <v>42959.63890046296</v>
      </c>
      <c r="C289" s="151">
        <v>100</v>
      </c>
      <c r="D289" s="146" t="s">
        <v>148</v>
      </c>
      <c r="E289" s="152"/>
      <c r="F289" s="122"/>
      <c r="G289" s="122"/>
    </row>
    <row r="290" spans="2:7" ht="15">
      <c r="B290" s="235">
        <v>42959.639131944445</v>
      </c>
      <c r="C290" s="151">
        <v>500</v>
      </c>
      <c r="D290" s="146" t="s">
        <v>2497</v>
      </c>
      <c r="E290" s="152"/>
      <c r="F290" s="122"/>
      <c r="G290" s="122"/>
    </row>
    <row r="291" spans="2:7" ht="15">
      <c r="B291" s="235">
        <v>42959.663206018522</v>
      </c>
      <c r="C291" s="151">
        <v>100</v>
      </c>
      <c r="D291" s="146" t="s">
        <v>831</v>
      </c>
      <c r="E291" s="152"/>
      <c r="F291" s="122"/>
      <c r="G291" s="122"/>
    </row>
    <row r="292" spans="2:7" ht="15">
      <c r="B292" s="235">
        <v>42959.673622685186</v>
      </c>
      <c r="C292" s="151">
        <v>100</v>
      </c>
      <c r="D292" s="146" t="s">
        <v>2496</v>
      </c>
      <c r="E292" s="152"/>
      <c r="F292" s="122"/>
      <c r="G292" s="122"/>
    </row>
    <row r="293" spans="2:7" ht="15">
      <c r="B293" s="235">
        <v>42959.691030092596</v>
      </c>
      <c r="C293" s="151">
        <v>300</v>
      </c>
      <c r="D293" s="146" t="s">
        <v>2495</v>
      </c>
      <c r="E293" s="152"/>
      <c r="F293" s="122"/>
      <c r="G293" s="122"/>
    </row>
    <row r="294" spans="2:7" ht="15">
      <c r="B294" s="235">
        <v>42959.722233796296</v>
      </c>
      <c r="C294" s="151">
        <v>1000</v>
      </c>
      <c r="D294" s="146" t="s">
        <v>2494</v>
      </c>
      <c r="E294" s="152"/>
      <c r="F294" s="122"/>
      <c r="G294" s="122"/>
    </row>
    <row r="295" spans="2:7" ht="15">
      <c r="B295" s="235">
        <v>42959.750219907408</v>
      </c>
      <c r="C295" s="151">
        <v>100</v>
      </c>
      <c r="D295" s="146" t="s">
        <v>2493</v>
      </c>
      <c r="E295" s="152"/>
      <c r="F295" s="122"/>
      <c r="G295" s="122"/>
    </row>
    <row r="296" spans="2:7" ht="15">
      <c r="B296" s="235">
        <v>42959.781261574077</v>
      </c>
      <c r="C296" s="151">
        <v>100</v>
      </c>
      <c r="D296" s="146" t="s">
        <v>556</v>
      </c>
      <c r="E296" s="152"/>
      <c r="F296" s="122"/>
      <c r="G296" s="122"/>
    </row>
    <row r="297" spans="2:7" ht="15">
      <c r="B297" s="235">
        <v>42959.829872685186</v>
      </c>
      <c r="C297" s="151">
        <v>100</v>
      </c>
      <c r="D297" s="146" t="s">
        <v>2492</v>
      </c>
      <c r="E297" s="152"/>
      <c r="F297" s="122"/>
      <c r="G297" s="122"/>
    </row>
    <row r="298" spans="2:7" ht="15">
      <c r="B298" s="235">
        <v>42959.850706018522</v>
      </c>
      <c r="C298" s="151">
        <v>300</v>
      </c>
      <c r="D298" s="146" t="s">
        <v>2491</v>
      </c>
      <c r="E298" s="152"/>
      <c r="F298" s="122"/>
      <c r="G298" s="122"/>
    </row>
    <row r="299" spans="2:7" ht="15">
      <c r="B299" s="235">
        <v>42959.888923611114</v>
      </c>
      <c r="C299" s="151">
        <v>400</v>
      </c>
      <c r="D299" s="146" t="s">
        <v>2490</v>
      </c>
      <c r="E299" s="152"/>
      <c r="F299" s="122"/>
      <c r="G299" s="122"/>
    </row>
    <row r="300" spans="2:7" ht="15">
      <c r="B300" s="235">
        <v>42959.944571759261</v>
      </c>
      <c r="C300" s="151">
        <v>100</v>
      </c>
      <c r="D300" s="146" t="s">
        <v>2489</v>
      </c>
      <c r="E300" s="152"/>
      <c r="F300" s="122"/>
      <c r="G300" s="122"/>
    </row>
    <row r="301" spans="2:7" ht="15">
      <c r="B301" s="235">
        <v>42960.032395833332</v>
      </c>
      <c r="C301" s="151">
        <v>450</v>
      </c>
      <c r="D301" s="146" t="s">
        <v>2245</v>
      </c>
      <c r="E301" s="152"/>
      <c r="F301" s="122"/>
      <c r="G301" s="122"/>
    </row>
    <row r="302" spans="2:7" ht="15">
      <c r="B302" s="235">
        <v>42960.308900462966</v>
      </c>
      <c r="C302" s="151">
        <v>300</v>
      </c>
      <c r="D302" s="146" t="s">
        <v>2488</v>
      </c>
      <c r="E302" s="152"/>
      <c r="F302" s="122"/>
      <c r="G302" s="122"/>
    </row>
    <row r="303" spans="2:7" ht="15">
      <c r="B303" s="235">
        <v>42960.430439814816</v>
      </c>
      <c r="C303" s="151">
        <v>100</v>
      </c>
      <c r="D303" s="146" t="s">
        <v>2487</v>
      </c>
      <c r="E303" s="152"/>
      <c r="F303" s="122"/>
      <c r="G303" s="122"/>
    </row>
    <row r="304" spans="2:7" ht="15">
      <c r="B304" s="235">
        <v>42960.444456018522</v>
      </c>
      <c r="C304" s="151">
        <v>100</v>
      </c>
      <c r="D304" s="146" t="s">
        <v>140</v>
      </c>
      <c r="E304" s="152"/>
      <c r="F304" s="122"/>
      <c r="G304" s="122"/>
    </row>
    <row r="305" spans="2:7" ht="15">
      <c r="B305" s="235">
        <v>42960.47556712963</v>
      </c>
      <c r="C305" s="151">
        <v>1000</v>
      </c>
      <c r="D305" s="146" t="s">
        <v>2486</v>
      </c>
      <c r="E305" s="152"/>
      <c r="F305" s="122"/>
      <c r="G305" s="122"/>
    </row>
    <row r="306" spans="2:7" ht="15">
      <c r="B306" s="235">
        <v>42960.489479166667</v>
      </c>
      <c r="C306" s="151">
        <v>2000</v>
      </c>
      <c r="D306" s="146" t="s">
        <v>2451</v>
      </c>
      <c r="E306" s="152"/>
      <c r="F306" s="122"/>
      <c r="G306" s="122"/>
    </row>
    <row r="307" spans="2:7" ht="15">
      <c r="B307" s="235">
        <v>42960.524178240739</v>
      </c>
      <c r="C307" s="151">
        <v>100</v>
      </c>
      <c r="D307" s="146" t="s">
        <v>2485</v>
      </c>
      <c r="E307" s="152"/>
      <c r="F307" s="122"/>
      <c r="G307" s="122"/>
    </row>
    <row r="308" spans="2:7" ht="15">
      <c r="B308" s="235">
        <v>42960.527673611112</v>
      </c>
      <c r="C308" s="151">
        <v>1000</v>
      </c>
      <c r="D308" s="146" t="s">
        <v>2484</v>
      </c>
      <c r="E308" s="152"/>
      <c r="F308" s="122"/>
      <c r="G308" s="122"/>
    </row>
    <row r="309" spans="2:7" ht="15">
      <c r="B309" s="235">
        <v>42960.53806712963</v>
      </c>
      <c r="C309" s="151">
        <v>200</v>
      </c>
      <c r="D309" s="146" t="s">
        <v>2483</v>
      </c>
      <c r="E309" s="152"/>
      <c r="F309" s="122"/>
      <c r="G309" s="122"/>
    </row>
    <row r="310" spans="2:7" ht="15">
      <c r="B310" s="235">
        <v>42960.545069444444</v>
      </c>
      <c r="C310" s="151">
        <v>200</v>
      </c>
      <c r="D310" s="146" t="s">
        <v>2482</v>
      </c>
      <c r="E310" s="152"/>
      <c r="F310" s="122"/>
      <c r="G310" s="122"/>
    </row>
    <row r="311" spans="2:7" ht="15">
      <c r="B311" s="235">
        <v>42960.576493055552</v>
      </c>
      <c r="C311" s="151">
        <v>300</v>
      </c>
      <c r="D311" s="146" t="s">
        <v>2481</v>
      </c>
      <c r="E311" s="152"/>
      <c r="F311" s="122"/>
      <c r="G311" s="122"/>
    </row>
    <row r="312" spans="2:7" ht="15">
      <c r="B312" s="235">
        <v>42960.600810185184</v>
      </c>
      <c r="C312" s="151">
        <v>300</v>
      </c>
      <c r="D312" s="146" t="s">
        <v>2480</v>
      </c>
      <c r="E312" s="152"/>
      <c r="F312" s="122"/>
      <c r="G312" s="122"/>
    </row>
    <row r="313" spans="2:7" ht="15">
      <c r="B313" s="235">
        <v>42960.659560185188</v>
      </c>
      <c r="C313" s="151">
        <v>500</v>
      </c>
      <c r="D313" s="146" t="s">
        <v>2479</v>
      </c>
      <c r="E313" s="152"/>
      <c r="F313" s="122"/>
      <c r="G313" s="122"/>
    </row>
    <row r="314" spans="2:7" ht="15">
      <c r="B314" s="235">
        <v>42960.683900462966</v>
      </c>
      <c r="C314" s="151">
        <v>300</v>
      </c>
      <c r="D314" s="146" t="s">
        <v>2478</v>
      </c>
      <c r="E314" s="152"/>
      <c r="F314" s="122"/>
      <c r="G314" s="122"/>
    </row>
    <row r="315" spans="2:7" ht="15">
      <c r="B315" s="235">
        <v>42960.689074074071</v>
      </c>
      <c r="C315" s="151">
        <v>300</v>
      </c>
      <c r="D315" s="146" t="s">
        <v>2195</v>
      </c>
      <c r="E315" s="152"/>
      <c r="F315" s="122"/>
      <c r="G315" s="122"/>
    </row>
    <row r="316" spans="2:7" ht="15">
      <c r="B316" s="235">
        <v>42960.702638888892</v>
      </c>
      <c r="C316" s="151">
        <v>250</v>
      </c>
      <c r="D316" s="146" t="s">
        <v>2092</v>
      </c>
      <c r="E316" s="152"/>
      <c r="F316" s="122"/>
      <c r="G316" s="122"/>
    </row>
    <row r="317" spans="2:7" ht="15">
      <c r="B317" s="235">
        <v>42960.704791666663</v>
      </c>
      <c r="C317" s="151">
        <v>500</v>
      </c>
      <c r="D317" s="146" t="s">
        <v>2477</v>
      </c>
      <c r="E317" s="152"/>
      <c r="F317" s="122"/>
      <c r="G317" s="122"/>
    </row>
    <row r="318" spans="2:7" ht="15">
      <c r="B318" s="235">
        <v>42960.70820601852</v>
      </c>
      <c r="C318" s="151">
        <v>300</v>
      </c>
      <c r="D318" s="146" t="s">
        <v>2199</v>
      </c>
      <c r="E318" s="152"/>
      <c r="F318" s="122"/>
      <c r="G318" s="122"/>
    </row>
    <row r="319" spans="2:7" ht="15">
      <c r="B319" s="235">
        <v>42960.72556712963</v>
      </c>
      <c r="C319" s="151">
        <v>300</v>
      </c>
      <c r="D319" s="146" t="s">
        <v>2245</v>
      </c>
      <c r="E319" s="152"/>
      <c r="F319" s="122"/>
      <c r="G319" s="122"/>
    </row>
    <row r="320" spans="2:7" ht="15">
      <c r="B320" s="235">
        <v>42960.725590277776</v>
      </c>
      <c r="C320" s="151">
        <v>200</v>
      </c>
      <c r="D320" s="146" t="s">
        <v>2476</v>
      </c>
      <c r="E320" s="152"/>
      <c r="F320" s="122"/>
      <c r="G320" s="122"/>
    </row>
    <row r="321" spans="2:7" ht="15">
      <c r="B321" s="235">
        <v>42960.738020833334</v>
      </c>
      <c r="C321" s="151">
        <v>1000</v>
      </c>
      <c r="D321" s="146" t="s">
        <v>2475</v>
      </c>
      <c r="E321" s="152"/>
      <c r="F321" s="122"/>
      <c r="G321" s="122"/>
    </row>
    <row r="322" spans="2:7" ht="15">
      <c r="B322" s="235">
        <v>42960.857511574075</v>
      </c>
      <c r="C322" s="151">
        <v>1000</v>
      </c>
      <c r="D322" s="146" t="s">
        <v>2474</v>
      </c>
      <c r="E322" s="152"/>
      <c r="F322" s="122"/>
      <c r="G322" s="122"/>
    </row>
    <row r="323" spans="2:7" ht="15">
      <c r="B323" s="235">
        <v>42960.902650462966</v>
      </c>
      <c r="C323" s="151">
        <v>1000</v>
      </c>
      <c r="D323" s="146" t="s">
        <v>2473</v>
      </c>
      <c r="E323" s="152"/>
      <c r="F323" s="122"/>
      <c r="G323" s="122"/>
    </row>
    <row r="324" spans="2:7" ht="15">
      <c r="B324" s="235">
        <v>42960.920069444444</v>
      </c>
      <c r="C324" s="151">
        <v>5000</v>
      </c>
      <c r="D324" s="146" t="s">
        <v>2472</v>
      </c>
      <c r="E324" s="152"/>
      <c r="F324" s="122"/>
      <c r="G324" s="122"/>
    </row>
    <row r="325" spans="2:7" ht="15">
      <c r="B325" s="235">
        <v>42960.94431712963</v>
      </c>
      <c r="C325" s="151">
        <v>1000</v>
      </c>
      <c r="D325" s="146" t="s">
        <v>2471</v>
      </c>
      <c r="E325" s="152"/>
      <c r="F325" s="122"/>
      <c r="G325" s="122"/>
    </row>
    <row r="326" spans="2:7" ht="15">
      <c r="B326" s="235">
        <v>42961.20820601852</v>
      </c>
      <c r="C326" s="151">
        <v>300</v>
      </c>
      <c r="D326" s="146" t="s">
        <v>2470</v>
      </c>
      <c r="E326" s="152"/>
      <c r="F326" s="122"/>
      <c r="G326" s="122"/>
    </row>
    <row r="327" spans="2:7" ht="15">
      <c r="B327" s="235">
        <v>42961.393171296295</v>
      </c>
      <c r="C327" s="151">
        <v>500</v>
      </c>
      <c r="D327" s="146" t="s">
        <v>2469</v>
      </c>
      <c r="E327" s="152"/>
      <c r="F327" s="122"/>
      <c r="G327" s="122"/>
    </row>
    <row r="328" spans="2:7" ht="15">
      <c r="B328" s="235">
        <v>42961.434062499997</v>
      </c>
      <c r="C328" s="151">
        <v>1000</v>
      </c>
      <c r="D328" s="146" t="s">
        <v>2468</v>
      </c>
      <c r="E328" s="152"/>
      <c r="F328" s="122"/>
      <c r="G328" s="122"/>
    </row>
    <row r="329" spans="2:7" ht="15">
      <c r="B329" s="235">
        <v>42961.465300925927</v>
      </c>
      <c r="C329" s="151">
        <v>100</v>
      </c>
      <c r="D329" s="146" t="s">
        <v>2328</v>
      </c>
      <c r="E329" s="152"/>
      <c r="F329" s="122"/>
      <c r="G329" s="122"/>
    </row>
    <row r="330" spans="2:7" ht="15">
      <c r="B330" s="235">
        <v>42961.472511574073</v>
      </c>
      <c r="C330" s="151">
        <v>5000</v>
      </c>
      <c r="D330" s="146" t="s">
        <v>2467</v>
      </c>
      <c r="E330" s="152"/>
      <c r="F330" s="122"/>
      <c r="G330" s="122"/>
    </row>
    <row r="331" spans="2:7" ht="15">
      <c r="B331" s="235">
        <v>42961.476597222223</v>
      </c>
      <c r="C331" s="151">
        <v>300</v>
      </c>
      <c r="D331" s="146" t="s">
        <v>2466</v>
      </c>
      <c r="E331" s="152"/>
      <c r="F331" s="122"/>
      <c r="G331" s="122"/>
    </row>
    <row r="332" spans="2:7" ht="15">
      <c r="B332" s="235">
        <v>42961.498379629629</v>
      </c>
      <c r="C332" s="151">
        <v>150</v>
      </c>
      <c r="D332" s="146" t="s">
        <v>2465</v>
      </c>
      <c r="E332" s="152"/>
      <c r="F332" s="122"/>
      <c r="G332" s="122"/>
    </row>
    <row r="333" spans="2:7" ht="15">
      <c r="B333" s="235">
        <v>42961.524502314816</v>
      </c>
      <c r="C333" s="151">
        <v>1000</v>
      </c>
      <c r="D333" s="146" t="s">
        <v>2464</v>
      </c>
      <c r="E333" s="152"/>
      <c r="F333" s="122"/>
      <c r="G333" s="122"/>
    </row>
    <row r="334" spans="2:7" ht="15">
      <c r="B334" s="235">
        <v>42961.548657407409</v>
      </c>
      <c r="C334" s="151">
        <v>300</v>
      </c>
      <c r="D334" s="146" t="s">
        <v>1007</v>
      </c>
      <c r="E334" s="152"/>
      <c r="F334" s="122"/>
      <c r="G334" s="122"/>
    </row>
    <row r="335" spans="2:7" ht="15">
      <c r="B335" s="235">
        <v>42961.565995370373</v>
      </c>
      <c r="C335" s="151">
        <v>300</v>
      </c>
      <c r="D335" s="146" t="s">
        <v>2463</v>
      </c>
      <c r="E335" s="152"/>
      <c r="F335" s="122"/>
      <c r="G335" s="122"/>
    </row>
    <row r="336" spans="2:7" ht="13.5" customHeight="1">
      <c r="B336" s="235">
        <v>42961.582349537035</v>
      </c>
      <c r="C336" s="151">
        <v>500</v>
      </c>
      <c r="D336" s="146" t="s">
        <v>578</v>
      </c>
      <c r="E336" s="152"/>
      <c r="F336" s="122"/>
      <c r="G336" s="122"/>
    </row>
    <row r="337" spans="2:7" ht="15">
      <c r="B337" s="235">
        <v>42961.628495370373</v>
      </c>
      <c r="C337" s="151">
        <v>300</v>
      </c>
      <c r="D337" s="146" t="s">
        <v>353</v>
      </c>
      <c r="E337" s="152"/>
      <c r="F337" s="122"/>
      <c r="G337" s="122"/>
    </row>
    <row r="338" spans="2:7" ht="15">
      <c r="B338" s="235">
        <v>42961.693923611114</v>
      </c>
      <c r="C338" s="151">
        <v>1000</v>
      </c>
      <c r="D338" s="146" t="s">
        <v>2462</v>
      </c>
      <c r="E338" s="152"/>
      <c r="F338" s="122"/>
      <c r="G338" s="122"/>
    </row>
    <row r="339" spans="2:7" ht="15">
      <c r="B339" s="235">
        <v>42961.694467592592</v>
      </c>
      <c r="C339" s="151">
        <v>1000</v>
      </c>
      <c r="D339" s="146" t="s">
        <v>2461</v>
      </c>
      <c r="E339" s="152"/>
      <c r="F339" s="122"/>
      <c r="G339" s="122"/>
    </row>
    <row r="340" spans="2:7" ht="15">
      <c r="B340" s="235">
        <v>42961.736261574071</v>
      </c>
      <c r="C340" s="151">
        <v>100</v>
      </c>
      <c r="D340" s="146" t="s">
        <v>2460</v>
      </c>
      <c r="E340" s="152"/>
      <c r="F340" s="122"/>
      <c r="G340" s="122"/>
    </row>
    <row r="341" spans="2:7" ht="15">
      <c r="B341" s="235">
        <v>42961.861134259256</v>
      </c>
      <c r="C341" s="151">
        <v>300</v>
      </c>
      <c r="D341" s="146" t="s">
        <v>2459</v>
      </c>
      <c r="E341" s="152"/>
      <c r="F341" s="122"/>
      <c r="G341" s="122"/>
    </row>
    <row r="342" spans="2:7" ht="15">
      <c r="B342" s="235">
        <v>42961.864618055559</v>
      </c>
      <c r="C342" s="151">
        <v>1000</v>
      </c>
      <c r="D342" s="146" t="s">
        <v>2458</v>
      </c>
      <c r="E342" s="152"/>
      <c r="F342" s="122"/>
      <c r="G342" s="122"/>
    </row>
    <row r="343" spans="2:7" ht="15">
      <c r="B343" s="235">
        <v>42961.881967592592</v>
      </c>
      <c r="C343" s="151">
        <v>1000</v>
      </c>
      <c r="D343" s="146" t="s">
        <v>2457</v>
      </c>
      <c r="E343" s="152"/>
      <c r="F343" s="122"/>
      <c r="G343" s="122"/>
    </row>
    <row r="344" spans="2:7" ht="15">
      <c r="B344" s="235">
        <v>42961.88590277778</v>
      </c>
      <c r="C344" s="151">
        <v>500</v>
      </c>
      <c r="D344" s="146" t="s">
        <v>2456</v>
      </c>
      <c r="E344" s="152"/>
      <c r="F344" s="122"/>
      <c r="G344" s="122"/>
    </row>
    <row r="345" spans="2:7" ht="15">
      <c r="B345" s="235">
        <v>42961.920162037037</v>
      </c>
      <c r="C345" s="151">
        <v>200</v>
      </c>
      <c r="D345" s="146" t="s">
        <v>2455</v>
      </c>
      <c r="E345" s="152"/>
      <c r="F345" s="122"/>
      <c r="G345" s="122"/>
    </row>
    <row r="346" spans="2:7" ht="15.75" customHeight="1">
      <c r="B346" s="235">
        <v>42961.941145833334</v>
      </c>
      <c r="C346" s="151">
        <v>500</v>
      </c>
      <c r="D346" s="146" t="s">
        <v>2454</v>
      </c>
      <c r="E346" s="152"/>
      <c r="F346" s="122"/>
      <c r="G346" s="122"/>
    </row>
    <row r="347" spans="2:7" ht="15">
      <c r="B347" s="235">
        <v>42961.958449074074</v>
      </c>
      <c r="C347" s="151">
        <v>300</v>
      </c>
      <c r="D347" s="146" t="s">
        <v>2453</v>
      </c>
      <c r="E347" s="152"/>
      <c r="F347" s="122"/>
      <c r="G347" s="122"/>
    </row>
    <row r="348" spans="2:7" ht="15">
      <c r="B348" s="235">
        <v>42961.984363425923</v>
      </c>
      <c r="C348" s="151">
        <v>1000</v>
      </c>
      <c r="D348" s="146" t="s">
        <v>2452</v>
      </c>
      <c r="E348" s="152"/>
      <c r="F348" s="122"/>
      <c r="G348" s="122"/>
    </row>
    <row r="349" spans="2:7" ht="15">
      <c r="B349" s="235">
        <v>42962.010451388887</v>
      </c>
      <c r="C349" s="151">
        <v>3000</v>
      </c>
      <c r="D349" s="146" t="s">
        <v>2451</v>
      </c>
      <c r="E349" s="152"/>
      <c r="F349" s="122"/>
      <c r="G349" s="122"/>
    </row>
    <row r="350" spans="2:7" ht="15">
      <c r="B350" s="235">
        <v>42962.020879629628</v>
      </c>
      <c r="C350" s="151">
        <v>1000</v>
      </c>
      <c r="D350" s="146" t="s">
        <v>2450</v>
      </c>
      <c r="E350" s="152"/>
      <c r="F350" s="122"/>
      <c r="G350" s="122"/>
    </row>
    <row r="351" spans="2:7" ht="15">
      <c r="B351" s="235">
        <v>42962.092175925929</v>
      </c>
      <c r="C351" s="151">
        <v>1000</v>
      </c>
      <c r="D351" s="146" t="s">
        <v>2449</v>
      </c>
      <c r="E351" s="152"/>
      <c r="F351" s="122"/>
      <c r="G351" s="122"/>
    </row>
    <row r="352" spans="2:7" ht="15">
      <c r="B352" s="235">
        <v>42962.195219907408</v>
      </c>
      <c r="C352" s="151">
        <v>200</v>
      </c>
      <c r="D352" s="146" t="s">
        <v>2448</v>
      </c>
      <c r="E352" s="152"/>
      <c r="F352" s="122"/>
      <c r="G352" s="122"/>
    </row>
    <row r="353" spans="2:7" ht="15">
      <c r="B353" s="235">
        <v>42962.389317129629</v>
      </c>
      <c r="C353" s="151">
        <v>1000</v>
      </c>
      <c r="D353" s="146" t="s">
        <v>2447</v>
      </c>
      <c r="E353" s="152"/>
      <c r="F353" s="122"/>
      <c r="G353" s="122"/>
    </row>
    <row r="354" spans="2:7" ht="15">
      <c r="B354" s="235">
        <v>42962.399328703701</v>
      </c>
      <c r="C354" s="151">
        <v>100</v>
      </c>
      <c r="D354" s="146" t="s">
        <v>2446</v>
      </c>
      <c r="E354" s="152"/>
      <c r="F354" s="122"/>
      <c r="G354" s="122"/>
    </row>
    <row r="355" spans="2:7" ht="15">
      <c r="B355" s="235">
        <v>42962.447974537034</v>
      </c>
      <c r="C355" s="151">
        <v>500</v>
      </c>
      <c r="D355" s="146" t="s">
        <v>2445</v>
      </c>
      <c r="E355" s="152"/>
      <c r="F355" s="122"/>
      <c r="G355" s="122"/>
    </row>
    <row r="356" spans="2:7" ht="15">
      <c r="B356" s="235">
        <v>42962.482662037037</v>
      </c>
      <c r="C356" s="151">
        <v>300</v>
      </c>
      <c r="D356" s="146" t="s">
        <v>2444</v>
      </c>
      <c r="E356" s="152"/>
      <c r="F356" s="122"/>
      <c r="G356" s="122"/>
    </row>
    <row r="357" spans="2:7" ht="15">
      <c r="B357" s="235">
        <v>42962.493668981479</v>
      </c>
      <c r="C357" s="151">
        <v>200</v>
      </c>
      <c r="D357" s="146" t="s">
        <v>2443</v>
      </c>
      <c r="E357" s="152"/>
      <c r="F357" s="122"/>
      <c r="G357" s="122"/>
    </row>
    <row r="358" spans="2:7" ht="15">
      <c r="B358" s="235">
        <v>42962.500358796293</v>
      </c>
      <c r="C358" s="151">
        <v>250</v>
      </c>
      <c r="D358" s="146" t="s">
        <v>2442</v>
      </c>
      <c r="E358" s="152"/>
      <c r="F358" s="122"/>
      <c r="G358" s="122"/>
    </row>
    <row r="359" spans="2:7" ht="15">
      <c r="B359" s="235">
        <v>42962.531365740739</v>
      </c>
      <c r="C359" s="151">
        <v>1000</v>
      </c>
      <c r="D359" s="146" t="s">
        <v>2441</v>
      </c>
      <c r="E359" s="152"/>
      <c r="F359" s="122"/>
      <c r="G359" s="122"/>
    </row>
    <row r="360" spans="2:7" ht="15">
      <c r="B360" s="235">
        <v>42962.555578703701</v>
      </c>
      <c r="C360" s="151">
        <v>300</v>
      </c>
      <c r="D360" s="146" t="s">
        <v>2440</v>
      </c>
      <c r="E360" s="152"/>
      <c r="F360" s="122"/>
      <c r="G360" s="122"/>
    </row>
    <row r="361" spans="2:7" ht="15">
      <c r="B361" s="235">
        <v>42962.564062500001</v>
      </c>
      <c r="C361" s="151">
        <v>300</v>
      </c>
      <c r="D361" s="146" t="s">
        <v>2026</v>
      </c>
      <c r="E361" s="152"/>
      <c r="F361" s="122"/>
      <c r="G361" s="122"/>
    </row>
    <row r="362" spans="2:7" ht="15">
      <c r="B362" s="235">
        <v>42962.582511574074</v>
      </c>
      <c r="C362" s="151">
        <v>8000</v>
      </c>
      <c r="D362" s="146" t="s">
        <v>2439</v>
      </c>
      <c r="E362" s="152"/>
      <c r="F362" s="122"/>
      <c r="G362" s="122"/>
    </row>
    <row r="363" spans="2:7" ht="15">
      <c r="B363" s="235">
        <v>42962.638240740744</v>
      </c>
      <c r="C363" s="151">
        <v>2000</v>
      </c>
      <c r="D363" s="146" t="s">
        <v>2438</v>
      </c>
      <c r="E363" s="152"/>
      <c r="F363" s="122"/>
      <c r="G363" s="122"/>
    </row>
    <row r="364" spans="2:7" ht="15">
      <c r="B364" s="235">
        <v>42962.652997685182</v>
      </c>
      <c r="C364" s="151">
        <v>300</v>
      </c>
      <c r="D364" s="146" t="s">
        <v>2437</v>
      </c>
      <c r="E364" s="152"/>
      <c r="F364" s="122"/>
      <c r="G364" s="122"/>
    </row>
    <row r="365" spans="2:7" ht="15">
      <c r="B365" s="235">
        <v>42962.656377314815</v>
      </c>
      <c r="C365" s="151">
        <v>500</v>
      </c>
      <c r="D365" s="146" t="s">
        <v>848</v>
      </c>
      <c r="E365" s="152"/>
      <c r="F365" s="122"/>
      <c r="G365" s="122"/>
    </row>
    <row r="366" spans="2:7" ht="15">
      <c r="B366" s="235">
        <v>42962.672048611108</v>
      </c>
      <c r="C366" s="151">
        <v>5000</v>
      </c>
      <c r="D366" s="146" t="s">
        <v>2436</v>
      </c>
      <c r="E366" s="152"/>
      <c r="F366" s="122"/>
      <c r="G366" s="122"/>
    </row>
    <row r="367" spans="2:7" ht="15">
      <c r="B367" s="235">
        <v>42962.760520833333</v>
      </c>
      <c r="C367" s="151">
        <v>100</v>
      </c>
      <c r="D367" s="146" t="s">
        <v>2231</v>
      </c>
      <c r="E367" s="152"/>
      <c r="F367" s="122"/>
      <c r="G367" s="122"/>
    </row>
    <row r="368" spans="2:7" ht="14.25" customHeight="1">
      <c r="B368" s="235">
        <v>42962.766168981485</v>
      </c>
      <c r="C368" s="151">
        <v>1000</v>
      </c>
      <c r="D368" s="146" t="s">
        <v>2435</v>
      </c>
      <c r="E368" s="152"/>
      <c r="F368" s="122"/>
      <c r="G368" s="122"/>
    </row>
    <row r="369" spans="2:7" ht="15">
      <c r="B369" s="235">
        <v>42962.766631944447</v>
      </c>
      <c r="C369" s="151">
        <v>500</v>
      </c>
      <c r="D369" s="146" t="s">
        <v>2434</v>
      </c>
      <c r="E369" s="152"/>
      <c r="F369" s="122"/>
      <c r="G369" s="122"/>
    </row>
    <row r="370" spans="2:7" ht="15">
      <c r="B370" s="235">
        <v>42962.791597222225</v>
      </c>
      <c r="C370" s="151">
        <v>100</v>
      </c>
      <c r="D370" s="146" t="s">
        <v>2433</v>
      </c>
      <c r="E370" s="152"/>
      <c r="F370" s="122"/>
      <c r="G370" s="122"/>
    </row>
    <row r="371" spans="2:7" ht="15">
      <c r="B371" s="235">
        <v>42962.798784722225</v>
      </c>
      <c r="C371" s="151">
        <v>200</v>
      </c>
      <c r="D371" s="146" t="s">
        <v>2432</v>
      </c>
      <c r="E371" s="152"/>
      <c r="F371" s="122"/>
      <c r="G371" s="122"/>
    </row>
    <row r="372" spans="2:7" ht="15">
      <c r="B372" s="235">
        <v>42962.805763888886</v>
      </c>
      <c r="C372" s="151">
        <v>100</v>
      </c>
      <c r="D372" s="146" t="s">
        <v>2431</v>
      </c>
      <c r="E372" s="152"/>
      <c r="F372" s="122"/>
      <c r="G372" s="122"/>
    </row>
    <row r="373" spans="2:7" ht="15">
      <c r="B373" s="235">
        <v>42962.920787037037</v>
      </c>
      <c r="C373" s="151">
        <v>300</v>
      </c>
      <c r="D373" s="146" t="s">
        <v>2430</v>
      </c>
      <c r="E373" s="152"/>
      <c r="F373" s="122"/>
      <c r="G373" s="122"/>
    </row>
    <row r="374" spans="2:7" ht="15">
      <c r="B374" s="235">
        <v>42962.940983796296</v>
      </c>
      <c r="C374" s="151">
        <v>300</v>
      </c>
      <c r="D374" s="146" t="s">
        <v>2332</v>
      </c>
      <c r="E374" s="152"/>
      <c r="F374" s="122"/>
      <c r="G374" s="122"/>
    </row>
    <row r="375" spans="2:7" ht="15">
      <c r="B375" s="235">
        <v>42962.972233796296</v>
      </c>
      <c r="C375" s="151">
        <v>100</v>
      </c>
      <c r="D375" s="146" t="s">
        <v>2429</v>
      </c>
      <c r="E375" s="152"/>
      <c r="F375" s="122"/>
      <c r="G375" s="122"/>
    </row>
    <row r="376" spans="2:7" ht="15">
      <c r="B376" s="235">
        <v>42962.982685185183</v>
      </c>
      <c r="C376" s="151">
        <v>5000</v>
      </c>
      <c r="D376" s="146" t="s">
        <v>2428</v>
      </c>
      <c r="E376" s="152"/>
      <c r="F376" s="122"/>
      <c r="G376" s="122"/>
    </row>
    <row r="377" spans="2:7" ht="15">
      <c r="B377" s="235">
        <v>42963.010497685187</v>
      </c>
      <c r="C377" s="151">
        <v>300</v>
      </c>
      <c r="D377" s="146" t="s">
        <v>2427</v>
      </c>
      <c r="E377" s="152"/>
      <c r="F377" s="122"/>
      <c r="G377" s="122"/>
    </row>
    <row r="378" spans="2:7" ht="15">
      <c r="B378" s="235">
        <v>42963.322928240741</v>
      </c>
      <c r="C378" s="151">
        <v>300</v>
      </c>
      <c r="D378" s="146" t="s">
        <v>2426</v>
      </c>
      <c r="E378" s="152"/>
      <c r="F378" s="122"/>
      <c r="G378" s="122"/>
    </row>
    <row r="379" spans="2:7" ht="15">
      <c r="B379" s="235">
        <v>42963.364710648151</v>
      </c>
      <c r="C379" s="151">
        <v>50</v>
      </c>
      <c r="D379" s="146" t="s">
        <v>2425</v>
      </c>
      <c r="E379" s="152"/>
      <c r="F379" s="122"/>
      <c r="G379" s="122"/>
    </row>
    <row r="380" spans="2:7" ht="15">
      <c r="B380" s="235">
        <v>42963.396851851852</v>
      </c>
      <c r="C380" s="151">
        <v>1000</v>
      </c>
      <c r="D380" s="146" t="s">
        <v>449</v>
      </c>
      <c r="E380" s="152"/>
      <c r="F380" s="122"/>
      <c r="G380" s="122"/>
    </row>
    <row r="381" spans="2:7" ht="15">
      <c r="B381" s="235">
        <v>42963.406273148146</v>
      </c>
      <c r="C381" s="151">
        <v>30</v>
      </c>
      <c r="D381" s="146" t="s">
        <v>2424</v>
      </c>
      <c r="E381" s="152"/>
      <c r="F381" s="122"/>
      <c r="G381" s="122"/>
    </row>
    <row r="382" spans="2:7" ht="15">
      <c r="B382" s="235">
        <v>42963.408692129633</v>
      </c>
      <c r="C382" s="151">
        <v>1000</v>
      </c>
      <c r="D382" s="146" t="s">
        <v>2423</v>
      </c>
      <c r="E382" s="152"/>
      <c r="F382" s="122"/>
      <c r="G382" s="122"/>
    </row>
    <row r="383" spans="2:7" ht="15">
      <c r="B383" s="235">
        <v>42963.455011574071</v>
      </c>
      <c r="C383" s="151">
        <v>100</v>
      </c>
      <c r="D383" s="146" t="s">
        <v>2422</v>
      </c>
      <c r="E383" s="152"/>
      <c r="F383" s="122"/>
      <c r="G383" s="122"/>
    </row>
    <row r="384" spans="2:7" ht="15">
      <c r="B384" s="235">
        <v>42963.471006944441</v>
      </c>
      <c r="C384" s="151">
        <v>300</v>
      </c>
      <c r="D384" s="146" t="s">
        <v>2195</v>
      </c>
      <c r="E384" s="152"/>
      <c r="F384" s="122"/>
      <c r="G384" s="122"/>
    </row>
    <row r="385" spans="2:7" ht="15">
      <c r="B385" s="235">
        <v>42963.493402777778</v>
      </c>
      <c r="C385" s="151">
        <v>500</v>
      </c>
      <c r="D385" s="146" t="s">
        <v>2170</v>
      </c>
      <c r="E385" s="152"/>
      <c r="F385" s="122"/>
      <c r="G385" s="122"/>
    </row>
    <row r="386" spans="2:7" ht="15">
      <c r="B386" s="235">
        <v>42963.538206018522</v>
      </c>
      <c r="C386" s="151">
        <v>2000</v>
      </c>
      <c r="D386" s="146" t="s">
        <v>2421</v>
      </c>
      <c r="E386" s="152"/>
      <c r="F386" s="122"/>
      <c r="G386" s="122"/>
    </row>
    <row r="387" spans="2:7" ht="15">
      <c r="B387" s="235">
        <v>42963.557118055556</v>
      </c>
      <c r="C387" s="151">
        <v>300</v>
      </c>
      <c r="D387" s="146" t="s">
        <v>2420</v>
      </c>
      <c r="E387" s="152"/>
      <c r="F387" s="122"/>
      <c r="G387" s="122"/>
    </row>
    <row r="388" spans="2:7" ht="15">
      <c r="B388" s="235">
        <v>42963.565324074072</v>
      </c>
      <c r="C388" s="151">
        <v>3000</v>
      </c>
      <c r="D388" s="146" t="s">
        <v>2419</v>
      </c>
      <c r="E388" s="152"/>
      <c r="F388" s="122"/>
      <c r="G388" s="122"/>
    </row>
    <row r="389" spans="2:7" ht="15">
      <c r="B389" s="235">
        <v>42963.565347222226</v>
      </c>
      <c r="C389" s="151">
        <v>400</v>
      </c>
      <c r="D389" s="146" t="s">
        <v>2418</v>
      </c>
      <c r="E389" s="152"/>
      <c r="F389" s="122"/>
      <c r="G389" s="122"/>
    </row>
    <row r="390" spans="2:7" ht="15">
      <c r="B390" s="235">
        <v>42963.565972222219</v>
      </c>
      <c r="C390" s="151">
        <v>500</v>
      </c>
      <c r="D390" s="146" t="s">
        <v>2417</v>
      </c>
      <c r="E390" s="152"/>
      <c r="F390" s="122"/>
      <c r="G390" s="122"/>
    </row>
    <row r="391" spans="2:7" ht="15">
      <c r="B391" s="235">
        <v>42963.566145833334</v>
      </c>
      <c r="C391" s="151">
        <v>500</v>
      </c>
      <c r="D391" s="146" t="s">
        <v>1259</v>
      </c>
      <c r="E391" s="152"/>
      <c r="F391" s="122"/>
      <c r="G391" s="122"/>
    </row>
    <row r="392" spans="2:7" ht="15">
      <c r="B392" s="235">
        <v>42963.566261574073</v>
      </c>
      <c r="C392" s="151">
        <v>2000</v>
      </c>
      <c r="D392" s="146" t="s">
        <v>2416</v>
      </c>
      <c r="E392" s="152"/>
      <c r="F392" s="122"/>
      <c r="G392" s="122"/>
    </row>
    <row r="393" spans="2:7" ht="15">
      <c r="B393" s="235">
        <v>42963.566435185188</v>
      </c>
      <c r="C393" s="151">
        <v>500</v>
      </c>
      <c r="D393" s="146" t="s">
        <v>483</v>
      </c>
      <c r="E393" s="152"/>
      <c r="F393" s="122"/>
      <c r="G393" s="122"/>
    </row>
    <row r="394" spans="2:7" ht="15">
      <c r="B394" s="235">
        <v>42963.567141203705</v>
      </c>
      <c r="C394" s="151">
        <v>300</v>
      </c>
      <c r="D394" s="146" t="s">
        <v>652</v>
      </c>
      <c r="E394" s="152"/>
      <c r="F394" s="122"/>
      <c r="G394" s="122"/>
    </row>
    <row r="395" spans="2:7" ht="15">
      <c r="B395" s="235">
        <v>42963.567349537036</v>
      </c>
      <c r="C395" s="151">
        <v>1000</v>
      </c>
      <c r="D395" s="146" t="s">
        <v>2415</v>
      </c>
      <c r="E395" s="152"/>
      <c r="F395" s="122"/>
      <c r="G395" s="122"/>
    </row>
    <row r="396" spans="2:7" ht="15">
      <c r="B396" s="235">
        <v>42963.56795138889</v>
      </c>
      <c r="C396" s="151">
        <v>300</v>
      </c>
      <c r="D396" s="146" t="s">
        <v>2414</v>
      </c>
      <c r="E396" s="152"/>
      <c r="F396" s="122"/>
      <c r="G396" s="122"/>
    </row>
    <row r="397" spans="2:7" ht="15">
      <c r="B397" s="235">
        <v>42963.56821759259</v>
      </c>
      <c r="C397" s="151">
        <v>300</v>
      </c>
      <c r="D397" s="146" t="s">
        <v>2413</v>
      </c>
      <c r="E397" s="152"/>
      <c r="F397" s="122"/>
      <c r="G397" s="122"/>
    </row>
    <row r="398" spans="2:7" ht="15">
      <c r="B398" s="235">
        <v>42963.568298611113</v>
      </c>
      <c r="C398" s="151">
        <v>10000</v>
      </c>
      <c r="D398" s="146" t="s">
        <v>2201</v>
      </c>
      <c r="E398" s="152"/>
      <c r="F398" s="122"/>
      <c r="G398" s="122"/>
    </row>
    <row r="399" spans="2:7" ht="15">
      <c r="B399" s="235">
        <v>42963.568425925929</v>
      </c>
      <c r="C399" s="151">
        <v>628.70000000000005</v>
      </c>
      <c r="D399" s="146" t="s">
        <v>2240</v>
      </c>
      <c r="E399" s="152"/>
      <c r="F399" s="122"/>
      <c r="G399" s="122"/>
    </row>
    <row r="400" spans="2:7" ht="14.25" customHeight="1">
      <c r="B400" s="235">
        <v>42963.56858796296</v>
      </c>
      <c r="C400" s="151">
        <v>300</v>
      </c>
      <c r="D400" s="146" t="s">
        <v>2412</v>
      </c>
      <c r="E400" s="152"/>
      <c r="F400" s="122"/>
      <c r="G400" s="122"/>
    </row>
    <row r="401" spans="2:7" ht="15">
      <c r="B401" s="235">
        <v>42963.568865740737</v>
      </c>
      <c r="C401" s="151">
        <v>1000</v>
      </c>
      <c r="D401" s="146" t="s">
        <v>2411</v>
      </c>
      <c r="E401" s="152"/>
      <c r="F401" s="122"/>
      <c r="G401" s="122"/>
    </row>
    <row r="402" spans="2:7" ht="15">
      <c r="B402" s="235">
        <v>42963.56927083333</v>
      </c>
      <c r="C402" s="151">
        <v>1000</v>
      </c>
      <c r="D402" s="146" t="s">
        <v>2410</v>
      </c>
      <c r="E402" s="152"/>
      <c r="F402" s="122"/>
      <c r="G402" s="122"/>
    </row>
    <row r="403" spans="2:7" ht="15">
      <c r="B403" s="235">
        <v>42963.569664351853</v>
      </c>
      <c r="C403" s="151">
        <v>1000</v>
      </c>
      <c r="D403" s="146" t="s">
        <v>2409</v>
      </c>
      <c r="E403" s="152"/>
      <c r="F403" s="122"/>
      <c r="G403" s="122"/>
    </row>
    <row r="404" spans="2:7" ht="15">
      <c r="B404" s="235">
        <v>42963.570081018515</v>
      </c>
      <c r="C404" s="151">
        <v>1000</v>
      </c>
      <c r="D404" s="146" t="s">
        <v>2408</v>
      </c>
      <c r="E404" s="152"/>
      <c r="F404" s="122"/>
      <c r="G404" s="122"/>
    </row>
    <row r="405" spans="2:7" ht="15">
      <c r="B405" s="235">
        <v>42963.570104166669</v>
      </c>
      <c r="C405" s="151">
        <v>1000</v>
      </c>
      <c r="D405" s="146" t="s">
        <v>2407</v>
      </c>
      <c r="E405" s="152"/>
      <c r="F405" s="122"/>
      <c r="G405" s="122"/>
    </row>
    <row r="406" spans="2:7" ht="15">
      <c r="B406" s="235">
        <v>42963.570844907408</v>
      </c>
      <c r="C406" s="151">
        <v>1000</v>
      </c>
      <c r="D406" s="146" t="s">
        <v>308</v>
      </c>
      <c r="E406" s="152"/>
      <c r="F406" s="122"/>
      <c r="G406" s="122"/>
    </row>
    <row r="407" spans="2:7" ht="15">
      <c r="B407" s="235">
        <v>42963.571018518516</v>
      </c>
      <c r="C407" s="151">
        <v>500</v>
      </c>
      <c r="D407" s="146" t="s">
        <v>2406</v>
      </c>
      <c r="E407" s="152"/>
      <c r="F407" s="122"/>
      <c r="G407" s="122"/>
    </row>
    <row r="408" spans="2:7" ht="15">
      <c r="B408" s="235">
        <v>42963.571493055555</v>
      </c>
      <c r="C408" s="151">
        <v>300</v>
      </c>
      <c r="D408" s="146" t="s">
        <v>2405</v>
      </c>
      <c r="E408" s="152"/>
      <c r="F408" s="122"/>
      <c r="G408" s="122"/>
    </row>
    <row r="409" spans="2:7" ht="15">
      <c r="B409" s="235">
        <v>42963.572013888886</v>
      </c>
      <c r="C409" s="151">
        <v>300</v>
      </c>
      <c r="D409" s="146" t="s">
        <v>2404</v>
      </c>
      <c r="E409" s="152"/>
      <c r="F409" s="122"/>
      <c r="G409" s="122"/>
    </row>
    <row r="410" spans="2:7" ht="15">
      <c r="B410" s="235">
        <v>42963.572268518517</v>
      </c>
      <c r="C410" s="151">
        <v>300</v>
      </c>
      <c r="D410" s="146" t="s">
        <v>2403</v>
      </c>
      <c r="E410" s="152"/>
      <c r="F410" s="122"/>
      <c r="G410" s="122"/>
    </row>
    <row r="411" spans="2:7" ht="15">
      <c r="B411" s="235">
        <v>42963.572314814817</v>
      </c>
      <c r="C411" s="151">
        <v>2000</v>
      </c>
      <c r="D411" s="146" t="s">
        <v>2402</v>
      </c>
      <c r="E411" s="152"/>
      <c r="F411" s="122"/>
      <c r="G411" s="122"/>
    </row>
    <row r="412" spans="2:7" ht="15">
      <c r="B412" s="235">
        <v>42963.572500000002</v>
      </c>
      <c r="C412" s="151">
        <v>30000</v>
      </c>
      <c r="D412" s="146" t="s">
        <v>2401</v>
      </c>
      <c r="E412" s="152"/>
      <c r="F412" s="122"/>
      <c r="G412" s="122"/>
    </row>
    <row r="413" spans="2:7" ht="15">
      <c r="B413" s="235">
        <v>42963.572870370372</v>
      </c>
      <c r="C413" s="151">
        <v>1000</v>
      </c>
      <c r="D413" s="146" t="s">
        <v>1069</v>
      </c>
      <c r="E413" s="152"/>
      <c r="F413" s="122"/>
      <c r="G413" s="122"/>
    </row>
    <row r="414" spans="2:7" ht="15">
      <c r="B414" s="235">
        <v>42963.573229166665</v>
      </c>
      <c r="C414" s="151">
        <v>300</v>
      </c>
      <c r="D414" s="146" t="s">
        <v>2400</v>
      </c>
      <c r="E414" s="152"/>
      <c r="F414" s="122"/>
      <c r="G414" s="122"/>
    </row>
    <row r="415" spans="2:7" ht="15">
      <c r="B415" s="235">
        <v>42963.573692129627</v>
      </c>
      <c r="C415" s="151">
        <v>1000</v>
      </c>
      <c r="D415" s="146" t="s">
        <v>2399</v>
      </c>
      <c r="E415" s="152"/>
      <c r="F415" s="122"/>
      <c r="G415" s="122"/>
    </row>
    <row r="416" spans="2:7" ht="15">
      <c r="B416" s="235">
        <v>42963.573750000003</v>
      </c>
      <c r="C416" s="151">
        <v>300</v>
      </c>
      <c r="D416" s="146" t="s">
        <v>2398</v>
      </c>
      <c r="E416" s="152"/>
      <c r="F416" s="122"/>
      <c r="G416" s="122"/>
    </row>
    <row r="417" spans="2:7" ht="15">
      <c r="B417" s="235">
        <v>42963.573807870373</v>
      </c>
      <c r="C417" s="151">
        <v>300</v>
      </c>
      <c r="D417" s="146" t="s">
        <v>2397</v>
      </c>
      <c r="E417" s="152"/>
      <c r="F417" s="122"/>
      <c r="G417" s="122"/>
    </row>
    <row r="418" spans="2:7" ht="15">
      <c r="B418" s="235">
        <v>42963.574386574073</v>
      </c>
      <c r="C418" s="151">
        <v>1000</v>
      </c>
      <c r="D418" s="146" t="s">
        <v>2396</v>
      </c>
      <c r="E418" s="152"/>
      <c r="F418" s="122"/>
      <c r="G418" s="122"/>
    </row>
    <row r="419" spans="2:7" ht="15">
      <c r="B419" s="235">
        <v>42963.574699074074</v>
      </c>
      <c r="C419" s="151">
        <v>2000</v>
      </c>
      <c r="D419" s="146" t="s">
        <v>2395</v>
      </c>
      <c r="E419" s="152"/>
      <c r="F419" s="122"/>
      <c r="G419" s="122"/>
    </row>
    <row r="420" spans="2:7" ht="15">
      <c r="B420" s="235">
        <v>42963.574942129628</v>
      </c>
      <c r="C420" s="151">
        <v>500</v>
      </c>
      <c r="D420" s="146" t="s">
        <v>2394</v>
      </c>
      <c r="E420" s="152"/>
      <c r="F420" s="122"/>
      <c r="G420" s="122"/>
    </row>
    <row r="421" spans="2:7" ht="15">
      <c r="B421" s="235">
        <v>42963.576203703706</v>
      </c>
      <c r="C421" s="151">
        <v>300</v>
      </c>
      <c r="D421" s="146" t="s">
        <v>2393</v>
      </c>
      <c r="E421" s="152"/>
      <c r="F421" s="122"/>
      <c r="G421" s="122"/>
    </row>
    <row r="422" spans="2:7" ht="15">
      <c r="B422" s="235">
        <v>42963.576412037037</v>
      </c>
      <c r="C422" s="151">
        <v>300</v>
      </c>
      <c r="D422" s="146" t="s">
        <v>2392</v>
      </c>
      <c r="E422" s="152"/>
      <c r="F422" s="122"/>
      <c r="G422" s="122"/>
    </row>
    <row r="423" spans="2:7" ht="15">
      <c r="B423" s="235">
        <v>42963.576689814814</v>
      </c>
      <c r="C423" s="151">
        <v>500</v>
      </c>
      <c r="D423" s="146" t="s">
        <v>2391</v>
      </c>
      <c r="E423" s="152"/>
      <c r="F423" s="122"/>
      <c r="G423" s="122"/>
    </row>
    <row r="424" spans="2:7" ht="15">
      <c r="B424" s="235">
        <v>42963.580543981479</v>
      </c>
      <c r="C424" s="151">
        <v>1000</v>
      </c>
      <c r="D424" s="146" t="s">
        <v>2390</v>
      </c>
      <c r="E424" s="152"/>
      <c r="F424" s="122"/>
      <c r="G424" s="122"/>
    </row>
    <row r="425" spans="2:7" ht="15">
      <c r="B425" s="235">
        <v>42963.580694444441</v>
      </c>
      <c r="C425" s="151">
        <v>300</v>
      </c>
      <c r="D425" s="146" t="s">
        <v>91</v>
      </c>
      <c r="E425" s="152"/>
      <c r="F425" s="122"/>
      <c r="G425" s="122"/>
    </row>
    <row r="426" spans="2:7" ht="15">
      <c r="B426" s="235">
        <v>42963.582696759258</v>
      </c>
      <c r="C426" s="151">
        <v>50000</v>
      </c>
      <c r="D426" s="146" t="s">
        <v>2389</v>
      </c>
      <c r="E426" s="152"/>
      <c r="F426" s="122"/>
      <c r="G426" s="122"/>
    </row>
    <row r="427" spans="2:7" ht="15">
      <c r="B427" s="235">
        <v>42963.582800925928</v>
      </c>
      <c r="C427" s="151">
        <v>1000</v>
      </c>
      <c r="D427" s="146" t="s">
        <v>968</v>
      </c>
      <c r="E427" s="152"/>
      <c r="F427" s="122"/>
      <c r="G427" s="122"/>
    </row>
    <row r="428" spans="2:7" ht="15">
      <c r="B428" s="235">
        <v>42963.58425925926</v>
      </c>
      <c r="C428" s="151">
        <v>300</v>
      </c>
      <c r="D428" s="146" t="s">
        <v>2388</v>
      </c>
      <c r="E428" s="152"/>
      <c r="F428" s="122"/>
      <c r="G428" s="122"/>
    </row>
    <row r="429" spans="2:7" ht="15">
      <c r="B429" s="235">
        <v>42963.584988425922</v>
      </c>
      <c r="C429" s="151">
        <v>3000</v>
      </c>
      <c r="D429" s="146" t="s">
        <v>2387</v>
      </c>
      <c r="E429" s="152"/>
      <c r="F429" s="122"/>
      <c r="G429" s="122"/>
    </row>
    <row r="430" spans="2:7" ht="15">
      <c r="B430" s="235">
        <v>42963.585810185185</v>
      </c>
      <c r="C430" s="151">
        <v>3000</v>
      </c>
      <c r="D430" s="146" t="s">
        <v>2386</v>
      </c>
      <c r="E430" s="152"/>
      <c r="F430" s="122"/>
      <c r="G430" s="122"/>
    </row>
    <row r="431" spans="2:7" ht="15">
      <c r="B431" s="235">
        <v>42963.585879629631</v>
      </c>
      <c r="C431" s="151">
        <v>1000</v>
      </c>
      <c r="D431" s="146" t="s">
        <v>2385</v>
      </c>
      <c r="E431" s="152"/>
      <c r="F431" s="122"/>
      <c r="G431" s="122"/>
    </row>
    <row r="432" spans="2:7" ht="15">
      <c r="B432" s="235">
        <v>42963.586377314816</v>
      </c>
      <c r="C432" s="151">
        <v>15000</v>
      </c>
      <c r="D432" s="146" t="s">
        <v>2384</v>
      </c>
      <c r="E432" s="152"/>
      <c r="F432" s="122"/>
      <c r="G432" s="122"/>
    </row>
    <row r="433" spans="2:7" ht="15">
      <c r="B433" s="235">
        <v>42963.587465277778</v>
      </c>
      <c r="C433" s="151">
        <v>300</v>
      </c>
      <c r="D433" s="146" t="s">
        <v>2383</v>
      </c>
      <c r="E433" s="152"/>
      <c r="F433" s="122"/>
      <c r="G433" s="122"/>
    </row>
    <row r="434" spans="2:7" ht="15">
      <c r="B434" s="235">
        <v>42963.587627314817</v>
      </c>
      <c r="C434" s="151">
        <v>10000</v>
      </c>
      <c r="D434" s="146" t="s">
        <v>741</v>
      </c>
      <c r="E434" s="152"/>
      <c r="F434" s="122"/>
      <c r="G434" s="122"/>
    </row>
    <row r="435" spans="2:7" ht="15">
      <c r="B435" s="235">
        <v>42963.588310185187</v>
      </c>
      <c r="C435" s="151">
        <v>300</v>
      </c>
      <c r="D435" s="146" t="s">
        <v>2382</v>
      </c>
      <c r="E435" s="152"/>
      <c r="F435" s="122"/>
      <c r="G435" s="122"/>
    </row>
    <row r="436" spans="2:7" ht="15">
      <c r="B436" s="235">
        <v>42963.58861111111</v>
      </c>
      <c r="C436" s="151">
        <v>3000</v>
      </c>
      <c r="D436" s="146" t="s">
        <v>2379</v>
      </c>
      <c r="E436" s="152"/>
      <c r="F436" s="122"/>
      <c r="G436" s="122"/>
    </row>
    <row r="437" spans="2:7" ht="15">
      <c r="B437" s="235">
        <v>42963.588854166665</v>
      </c>
      <c r="C437" s="151">
        <v>3000</v>
      </c>
      <c r="D437" s="146" t="s">
        <v>2381</v>
      </c>
      <c r="E437" s="152"/>
      <c r="F437" s="122"/>
      <c r="G437" s="122"/>
    </row>
    <row r="438" spans="2:7" ht="15">
      <c r="B438" s="235">
        <v>42963.590775462966</v>
      </c>
      <c r="C438" s="151">
        <v>500</v>
      </c>
      <c r="D438" s="146" t="s">
        <v>2380</v>
      </c>
      <c r="E438" s="152"/>
      <c r="F438" s="122"/>
      <c r="G438" s="122"/>
    </row>
    <row r="439" spans="2:7" ht="15">
      <c r="B439" s="235">
        <v>42963.590937499997</v>
      </c>
      <c r="C439" s="151">
        <v>1000</v>
      </c>
      <c r="D439" s="146" t="s">
        <v>2379</v>
      </c>
      <c r="E439" s="152"/>
      <c r="F439" s="122"/>
      <c r="G439" s="122"/>
    </row>
    <row r="440" spans="2:7" ht="15">
      <c r="B440" s="235">
        <v>42963.59097222222</v>
      </c>
      <c r="C440" s="151">
        <v>1000</v>
      </c>
      <c r="D440" s="146" t="s">
        <v>2378</v>
      </c>
      <c r="E440" s="152"/>
      <c r="F440" s="122"/>
      <c r="G440" s="122"/>
    </row>
    <row r="441" spans="2:7" ht="15">
      <c r="B441" s="235">
        <v>42963.591932870368</v>
      </c>
      <c r="C441" s="151">
        <v>1000</v>
      </c>
      <c r="D441" s="146" t="s">
        <v>2377</v>
      </c>
      <c r="E441" s="152"/>
      <c r="F441" s="122"/>
      <c r="G441" s="122"/>
    </row>
    <row r="442" spans="2:7" ht="15">
      <c r="B442" s="235">
        <v>42963.592245370368</v>
      </c>
      <c r="C442" s="151">
        <v>300</v>
      </c>
      <c r="D442" s="146" t="s">
        <v>2376</v>
      </c>
      <c r="E442" s="152"/>
      <c r="F442" s="122"/>
      <c r="G442" s="122"/>
    </row>
    <row r="443" spans="2:7" ht="15">
      <c r="B443" s="235">
        <v>42963.595393518517</v>
      </c>
      <c r="C443" s="151">
        <v>500</v>
      </c>
      <c r="D443" s="146" t="s">
        <v>2375</v>
      </c>
      <c r="E443" s="152"/>
      <c r="F443" s="122"/>
      <c r="G443" s="122"/>
    </row>
    <row r="444" spans="2:7" ht="15">
      <c r="B444" s="235">
        <v>42963.596087962964</v>
      </c>
      <c r="C444" s="151">
        <v>300</v>
      </c>
      <c r="D444" s="146" t="s">
        <v>2374</v>
      </c>
      <c r="E444" s="152"/>
      <c r="F444" s="122"/>
      <c r="G444" s="122"/>
    </row>
    <row r="445" spans="2:7" ht="15">
      <c r="B445" s="235">
        <v>42963.596296296295</v>
      </c>
      <c r="C445" s="151">
        <v>5000</v>
      </c>
      <c r="D445" s="146" t="s">
        <v>2373</v>
      </c>
      <c r="E445" s="152"/>
      <c r="F445" s="122"/>
      <c r="G445" s="122"/>
    </row>
    <row r="446" spans="2:7" ht="15">
      <c r="B446" s="235">
        <v>42963.596458333333</v>
      </c>
      <c r="C446" s="151">
        <v>300</v>
      </c>
      <c r="D446" s="146" t="s">
        <v>2372</v>
      </c>
      <c r="E446" s="152"/>
      <c r="F446" s="122"/>
      <c r="G446" s="122"/>
    </row>
    <row r="447" spans="2:7" ht="15">
      <c r="B447" s="235">
        <v>42963.596655092595</v>
      </c>
      <c r="C447" s="151">
        <v>1000</v>
      </c>
      <c r="D447" s="146" t="s">
        <v>2371</v>
      </c>
      <c r="E447" s="152"/>
      <c r="F447" s="122"/>
      <c r="G447" s="122"/>
    </row>
    <row r="448" spans="2:7" ht="15">
      <c r="B448" s="235">
        <v>42963.597997685189</v>
      </c>
      <c r="C448" s="151">
        <v>5000</v>
      </c>
      <c r="D448" s="146" t="s">
        <v>2370</v>
      </c>
      <c r="E448" s="152"/>
      <c r="F448" s="122"/>
      <c r="G448" s="122"/>
    </row>
    <row r="449" spans="2:7" ht="15">
      <c r="B449" s="235">
        <v>42963.599780092591</v>
      </c>
      <c r="C449" s="151">
        <v>1000</v>
      </c>
      <c r="D449" s="146" t="s">
        <v>2369</v>
      </c>
      <c r="E449" s="152"/>
      <c r="F449" s="122"/>
      <c r="G449" s="122"/>
    </row>
    <row r="450" spans="2:7" ht="15">
      <c r="B450" s="235">
        <v>42963.605034722219</v>
      </c>
      <c r="C450" s="151">
        <v>1000</v>
      </c>
      <c r="D450" s="146" t="s">
        <v>2368</v>
      </c>
      <c r="E450" s="152"/>
      <c r="F450" s="122"/>
      <c r="G450" s="122"/>
    </row>
    <row r="451" spans="2:7" ht="15">
      <c r="B451" s="235">
        <v>42963.605115740742</v>
      </c>
      <c r="C451" s="151">
        <v>500</v>
      </c>
      <c r="D451" s="146" t="s">
        <v>2367</v>
      </c>
      <c r="E451" s="152"/>
      <c r="F451" s="122"/>
      <c r="G451" s="122"/>
    </row>
    <row r="452" spans="2:7" ht="15">
      <c r="B452" s="235">
        <v>42963.605173611111</v>
      </c>
      <c r="C452" s="151">
        <v>300</v>
      </c>
      <c r="D452" s="146" t="s">
        <v>2366</v>
      </c>
      <c r="E452" s="152"/>
      <c r="F452" s="122"/>
      <c r="G452" s="122"/>
    </row>
    <row r="453" spans="2:7" ht="15">
      <c r="B453" s="235">
        <v>42963.612372685187</v>
      </c>
      <c r="C453" s="151">
        <v>500</v>
      </c>
      <c r="D453" s="146" t="s">
        <v>2365</v>
      </c>
      <c r="E453" s="152"/>
      <c r="F453" s="122"/>
      <c r="G453" s="122"/>
    </row>
    <row r="454" spans="2:7" ht="15">
      <c r="B454" s="235">
        <v>42963.615185185183</v>
      </c>
      <c r="C454" s="151">
        <v>700</v>
      </c>
      <c r="D454" s="146" t="s">
        <v>2364</v>
      </c>
      <c r="E454" s="152"/>
      <c r="F454" s="122"/>
      <c r="G454" s="122"/>
    </row>
    <row r="455" spans="2:7" ht="15">
      <c r="B455" s="235">
        <v>42963.615543981483</v>
      </c>
      <c r="C455" s="151">
        <v>3000</v>
      </c>
      <c r="D455" s="146" t="s">
        <v>2023</v>
      </c>
      <c r="E455" s="152"/>
      <c r="F455" s="122"/>
      <c r="G455" s="122"/>
    </row>
    <row r="456" spans="2:7" ht="15">
      <c r="B456" s="235">
        <v>42963.619479166664</v>
      </c>
      <c r="C456" s="151">
        <v>5000</v>
      </c>
      <c r="D456" s="146" t="s">
        <v>2363</v>
      </c>
      <c r="E456" s="152"/>
      <c r="F456" s="122"/>
      <c r="G456" s="122"/>
    </row>
    <row r="457" spans="2:7" ht="15">
      <c r="B457" s="235">
        <v>42963.62537037037</v>
      </c>
      <c r="C457" s="151">
        <v>500</v>
      </c>
      <c r="D457" s="146" t="s">
        <v>2331</v>
      </c>
      <c r="E457" s="152"/>
      <c r="F457" s="122"/>
      <c r="G457" s="122"/>
    </row>
    <row r="458" spans="2:7" ht="15">
      <c r="B458" s="235">
        <v>42963.62636574074</v>
      </c>
      <c r="C458" s="151">
        <v>1000</v>
      </c>
      <c r="D458" s="146" t="s">
        <v>2362</v>
      </c>
      <c r="E458" s="152"/>
      <c r="F458" s="122"/>
      <c r="G458" s="122"/>
    </row>
    <row r="459" spans="2:7" ht="15">
      <c r="B459" s="235">
        <v>42963.640173611115</v>
      </c>
      <c r="C459" s="151">
        <v>300</v>
      </c>
      <c r="D459" s="146" t="s">
        <v>2361</v>
      </c>
      <c r="E459" s="152"/>
      <c r="F459" s="122"/>
      <c r="G459" s="122"/>
    </row>
    <row r="460" spans="2:7" ht="15">
      <c r="B460" s="235">
        <v>42963.640567129631</v>
      </c>
      <c r="C460" s="151">
        <v>500</v>
      </c>
      <c r="D460" s="146" t="s">
        <v>2360</v>
      </c>
      <c r="E460" s="152"/>
      <c r="F460" s="122"/>
      <c r="G460" s="122"/>
    </row>
    <row r="461" spans="2:7" ht="15">
      <c r="B461" s="235">
        <v>42963.641539351855</v>
      </c>
      <c r="C461" s="151">
        <v>300</v>
      </c>
      <c r="D461" s="146" t="s">
        <v>2359</v>
      </c>
      <c r="E461" s="152"/>
      <c r="F461" s="122"/>
      <c r="G461" s="122"/>
    </row>
    <row r="462" spans="2:7" ht="15">
      <c r="B462" s="235">
        <v>42963.645983796298</v>
      </c>
      <c r="C462" s="151">
        <v>500</v>
      </c>
      <c r="D462" s="146" t="s">
        <v>2358</v>
      </c>
      <c r="E462" s="152"/>
      <c r="F462" s="122"/>
      <c r="G462" s="122"/>
    </row>
    <row r="463" spans="2:7" ht="15">
      <c r="B463" s="235">
        <v>42963.647268518522</v>
      </c>
      <c r="C463" s="151">
        <v>1000</v>
      </c>
      <c r="D463" s="146" t="s">
        <v>2357</v>
      </c>
      <c r="E463" s="152"/>
      <c r="F463" s="122"/>
      <c r="G463" s="122"/>
    </row>
    <row r="464" spans="2:7" ht="15">
      <c r="B464" s="235">
        <v>42963.65421296296</v>
      </c>
      <c r="C464" s="151">
        <v>25000</v>
      </c>
      <c r="D464" s="146" t="s">
        <v>816</v>
      </c>
      <c r="E464" s="152"/>
      <c r="F464" s="122"/>
      <c r="G464" s="122"/>
    </row>
    <row r="465" spans="2:7" ht="15">
      <c r="B465" s="235">
        <v>42963.661608796298</v>
      </c>
      <c r="C465" s="151">
        <v>300</v>
      </c>
      <c r="D465" s="146" t="s">
        <v>2356</v>
      </c>
      <c r="E465" s="152"/>
      <c r="F465" s="122"/>
      <c r="G465" s="122"/>
    </row>
    <row r="466" spans="2:7" ht="15">
      <c r="B466" s="235">
        <v>42963.663668981484</v>
      </c>
      <c r="C466" s="151">
        <v>200</v>
      </c>
      <c r="D466" s="146" t="s">
        <v>2355</v>
      </c>
      <c r="E466" s="152"/>
      <c r="F466" s="122"/>
      <c r="G466" s="122"/>
    </row>
    <row r="467" spans="2:7" ht="15">
      <c r="B467" s="235">
        <v>42963.666689814818</v>
      </c>
      <c r="C467" s="151">
        <v>300</v>
      </c>
      <c r="D467" s="146" t="s">
        <v>2354</v>
      </c>
      <c r="E467" s="152"/>
      <c r="F467" s="122"/>
      <c r="G467" s="122"/>
    </row>
    <row r="468" spans="2:7" ht="15">
      <c r="B468" s="235">
        <v>42963.677604166667</v>
      </c>
      <c r="C468" s="151">
        <v>300</v>
      </c>
      <c r="D468" s="146" t="s">
        <v>2353</v>
      </c>
      <c r="E468" s="152"/>
      <c r="F468" s="122"/>
      <c r="G468" s="122"/>
    </row>
    <row r="469" spans="2:7" ht="15">
      <c r="B469" s="235">
        <v>42963.67869212963</v>
      </c>
      <c r="C469" s="151">
        <v>500</v>
      </c>
      <c r="D469" s="146" t="s">
        <v>2352</v>
      </c>
      <c r="E469" s="152"/>
      <c r="F469" s="122"/>
      <c r="G469" s="122"/>
    </row>
    <row r="470" spans="2:7" ht="15">
      <c r="B470" s="235">
        <v>42963.687361111108</v>
      </c>
      <c r="C470" s="151">
        <v>300</v>
      </c>
      <c r="D470" s="146" t="s">
        <v>2351</v>
      </c>
      <c r="E470" s="152"/>
      <c r="F470" s="122"/>
      <c r="G470" s="122"/>
    </row>
    <row r="471" spans="2:7" ht="15">
      <c r="B471" s="235">
        <v>42963.687662037039</v>
      </c>
      <c r="C471" s="151">
        <v>300</v>
      </c>
      <c r="D471" s="146" t="s">
        <v>2350</v>
      </c>
      <c r="E471" s="152"/>
      <c r="F471" s="122"/>
      <c r="G471" s="122"/>
    </row>
    <row r="472" spans="2:7" ht="15">
      <c r="B472" s="235">
        <v>42963.697650462964</v>
      </c>
      <c r="C472" s="151">
        <v>300</v>
      </c>
      <c r="D472" s="146" t="s">
        <v>2349</v>
      </c>
      <c r="E472" s="152"/>
      <c r="F472" s="122"/>
      <c r="G472" s="122"/>
    </row>
    <row r="473" spans="2:7" ht="15">
      <c r="B473" s="235">
        <v>42963.708356481482</v>
      </c>
      <c r="C473" s="151">
        <v>500</v>
      </c>
      <c r="D473" s="146" t="s">
        <v>2348</v>
      </c>
      <c r="E473" s="152"/>
      <c r="F473" s="122"/>
      <c r="G473" s="122"/>
    </row>
    <row r="474" spans="2:7" ht="15">
      <c r="B474" s="235">
        <v>42963.712384259263</v>
      </c>
      <c r="C474" s="151">
        <v>1000</v>
      </c>
      <c r="D474" s="146" t="s">
        <v>2347</v>
      </c>
      <c r="E474" s="152"/>
      <c r="F474" s="122"/>
      <c r="G474" s="122"/>
    </row>
    <row r="475" spans="2:7" ht="15">
      <c r="B475" s="235">
        <v>42963.726979166669</v>
      </c>
      <c r="C475" s="151">
        <v>3000</v>
      </c>
      <c r="D475" s="146" t="s">
        <v>2346</v>
      </c>
      <c r="E475" s="152"/>
      <c r="F475" s="122"/>
      <c r="G475" s="122"/>
    </row>
    <row r="476" spans="2:7" ht="15">
      <c r="B476" s="235">
        <v>42963.736180555556</v>
      </c>
      <c r="C476" s="151">
        <v>2000</v>
      </c>
      <c r="D476" s="146" t="s">
        <v>2345</v>
      </c>
      <c r="E476" s="152"/>
      <c r="F476" s="122"/>
      <c r="G476" s="122"/>
    </row>
    <row r="477" spans="2:7" ht="15">
      <c r="B477" s="235">
        <v>42963.747581018521</v>
      </c>
      <c r="C477" s="151">
        <v>300</v>
      </c>
      <c r="D477" s="146" t="s">
        <v>2344</v>
      </c>
      <c r="E477" s="152"/>
      <c r="F477" s="122"/>
      <c r="G477" s="122"/>
    </row>
    <row r="478" spans="2:7" ht="15">
      <c r="B478" s="235">
        <v>42963.754340277781</v>
      </c>
      <c r="C478" s="151">
        <v>10000</v>
      </c>
      <c r="D478" s="146" t="s">
        <v>2343</v>
      </c>
      <c r="E478" s="152"/>
      <c r="F478" s="122"/>
      <c r="G478" s="122"/>
    </row>
    <row r="479" spans="2:7" ht="15">
      <c r="B479" s="235">
        <v>42963.75984953704</v>
      </c>
      <c r="C479" s="151">
        <v>1000</v>
      </c>
      <c r="D479" s="146" t="s">
        <v>2342</v>
      </c>
      <c r="E479" s="152"/>
      <c r="F479" s="122"/>
      <c r="G479" s="122"/>
    </row>
    <row r="480" spans="2:7" ht="15">
      <c r="B480" s="235">
        <v>42963.802245370367</v>
      </c>
      <c r="C480" s="151">
        <v>100</v>
      </c>
      <c r="D480" s="146" t="s">
        <v>2341</v>
      </c>
      <c r="E480" s="152"/>
      <c r="F480" s="122"/>
      <c r="G480" s="122"/>
    </row>
    <row r="481" spans="2:7" ht="15">
      <c r="B481" s="235">
        <v>42963.818402777775</v>
      </c>
      <c r="C481" s="151">
        <v>50</v>
      </c>
      <c r="D481" s="146" t="s">
        <v>2340</v>
      </c>
      <c r="E481" s="152"/>
      <c r="F481" s="122"/>
      <c r="G481" s="122"/>
    </row>
    <row r="482" spans="2:7" ht="15">
      <c r="B482" s="235">
        <v>42963.82303240741</v>
      </c>
      <c r="C482" s="151">
        <v>2000</v>
      </c>
      <c r="D482" s="146" t="s">
        <v>2339</v>
      </c>
      <c r="E482" s="152"/>
      <c r="F482" s="122"/>
      <c r="G482" s="122"/>
    </row>
    <row r="483" spans="2:7" ht="15">
      <c r="B483" s="235">
        <v>42963.829259259262</v>
      </c>
      <c r="C483" s="151">
        <v>3000</v>
      </c>
      <c r="D483" s="146" t="s">
        <v>2338</v>
      </c>
      <c r="E483" s="152"/>
      <c r="F483" s="122"/>
      <c r="G483" s="122"/>
    </row>
    <row r="484" spans="2:7" ht="15">
      <c r="B484" s="235">
        <v>42963.850706018522</v>
      </c>
      <c r="C484" s="151">
        <v>100</v>
      </c>
      <c r="D484" s="146" t="s">
        <v>900</v>
      </c>
      <c r="E484" s="152"/>
      <c r="F484" s="122"/>
      <c r="G484" s="122"/>
    </row>
    <row r="485" spans="2:7" ht="15">
      <c r="B485" s="235">
        <v>42963.879560185182</v>
      </c>
      <c r="C485" s="151">
        <v>600</v>
      </c>
      <c r="D485" s="146" t="s">
        <v>2026</v>
      </c>
      <c r="E485" s="152"/>
      <c r="F485" s="122"/>
      <c r="G485" s="122"/>
    </row>
    <row r="486" spans="2:7" ht="15">
      <c r="B486" s="235">
        <v>42963.883402777778</v>
      </c>
      <c r="C486" s="151">
        <v>1000</v>
      </c>
      <c r="D486" s="146" t="s">
        <v>2337</v>
      </c>
      <c r="E486" s="152"/>
      <c r="F486" s="122"/>
      <c r="G486" s="122"/>
    </row>
    <row r="487" spans="2:7" ht="15">
      <c r="B487" s="235">
        <v>42963.902986111112</v>
      </c>
      <c r="C487" s="151">
        <v>10000</v>
      </c>
      <c r="D487" s="146" t="s">
        <v>2170</v>
      </c>
      <c r="E487" s="152"/>
      <c r="F487" s="122"/>
      <c r="G487" s="122"/>
    </row>
    <row r="488" spans="2:7" ht="15">
      <c r="B488" s="235">
        <v>42963.927094907405</v>
      </c>
      <c r="C488" s="151">
        <v>300</v>
      </c>
      <c r="D488" s="146" t="s">
        <v>2336</v>
      </c>
      <c r="E488" s="152"/>
      <c r="F488" s="122"/>
      <c r="G488" s="122"/>
    </row>
    <row r="489" spans="2:7" ht="15">
      <c r="B489" s="235">
        <v>42963.967592592591</v>
      </c>
      <c r="C489" s="151">
        <v>300</v>
      </c>
      <c r="D489" s="146" t="s">
        <v>2086</v>
      </c>
      <c r="E489" s="152"/>
      <c r="F489" s="122"/>
      <c r="G489" s="122"/>
    </row>
    <row r="490" spans="2:7" ht="15">
      <c r="B490" s="235">
        <v>42963.975706018522</v>
      </c>
      <c r="C490" s="151">
        <v>300</v>
      </c>
      <c r="D490" s="146" t="s">
        <v>2335</v>
      </c>
      <c r="E490" s="152"/>
      <c r="F490" s="122"/>
      <c r="G490" s="122"/>
    </row>
    <row r="491" spans="2:7" ht="15">
      <c r="B491" s="235">
        <v>42963.992037037038</v>
      </c>
      <c r="C491" s="151">
        <v>1500</v>
      </c>
      <c r="D491" s="146" t="s">
        <v>2334</v>
      </c>
      <c r="E491" s="152"/>
      <c r="F491" s="122"/>
      <c r="G491" s="122"/>
    </row>
    <row r="492" spans="2:7" ht="15">
      <c r="B492" s="235">
        <v>42964.342951388891</v>
      </c>
      <c r="C492" s="151">
        <v>3000</v>
      </c>
      <c r="D492" s="146" t="s">
        <v>773</v>
      </c>
      <c r="E492" s="152"/>
      <c r="F492" s="122"/>
      <c r="G492" s="122"/>
    </row>
    <row r="493" spans="2:7" ht="15">
      <c r="B493" s="235">
        <v>42964.343761574077</v>
      </c>
      <c r="C493" s="151">
        <v>300</v>
      </c>
      <c r="D493" s="146" t="s">
        <v>2333</v>
      </c>
      <c r="E493" s="152"/>
      <c r="F493" s="122"/>
      <c r="G493" s="122"/>
    </row>
    <row r="494" spans="2:7" ht="15">
      <c r="B494" s="235">
        <v>42964.374027777776</v>
      </c>
      <c r="C494" s="151">
        <v>300</v>
      </c>
      <c r="D494" s="146" t="s">
        <v>2332</v>
      </c>
      <c r="E494" s="152"/>
      <c r="F494" s="122"/>
      <c r="G494" s="122"/>
    </row>
    <row r="495" spans="2:7" ht="15">
      <c r="B495" s="235">
        <v>42964.375023148146</v>
      </c>
      <c r="C495" s="151">
        <v>300</v>
      </c>
      <c r="D495" s="146" t="s">
        <v>2331</v>
      </c>
      <c r="E495" s="152"/>
      <c r="F495" s="122"/>
      <c r="G495" s="122"/>
    </row>
    <row r="496" spans="2:7" ht="15">
      <c r="B496" s="235">
        <v>42964.377627314818</v>
      </c>
      <c r="C496" s="151">
        <v>300</v>
      </c>
      <c r="D496" s="146" t="s">
        <v>2330</v>
      </c>
      <c r="E496" s="152"/>
      <c r="F496" s="122"/>
      <c r="G496" s="122"/>
    </row>
    <row r="497" spans="2:7" ht="15">
      <c r="B497" s="235">
        <v>42964.406446759262</v>
      </c>
      <c r="C497" s="151">
        <v>300</v>
      </c>
      <c r="D497" s="146" t="s">
        <v>2329</v>
      </c>
      <c r="E497" s="152"/>
      <c r="F497" s="122"/>
      <c r="G497" s="122"/>
    </row>
    <row r="498" spans="2:7" ht="15">
      <c r="B498" s="235">
        <v>42964.413541666669</v>
      </c>
      <c r="C498" s="151">
        <v>31000</v>
      </c>
      <c r="D498" s="146" t="s">
        <v>316</v>
      </c>
      <c r="E498" s="152"/>
      <c r="F498" s="122"/>
      <c r="G498" s="122"/>
    </row>
    <row r="499" spans="2:7" ht="15">
      <c r="B499" s="235">
        <v>42964.420185185183</v>
      </c>
      <c r="C499" s="151">
        <v>300</v>
      </c>
      <c r="D499" s="146" t="s">
        <v>2328</v>
      </c>
      <c r="E499" s="152"/>
      <c r="F499" s="122"/>
      <c r="G499" s="122"/>
    </row>
    <row r="500" spans="2:7" ht="15">
      <c r="B500" s="235">
        <v>42964.420277777775</v>
      </c>
      <c r="C500" s="151">
        <v>3000</v>
      </c>
      <c r="D500" s="146" t="s">
        <v>2327</v>
      </c>
      <c r="E500" s="152"/>
      <c r="F500" s="122"/>
      <c r="G500" s="122"/>
    </row>
    <row r="501" spans="2:7" ht="15">
      <c r="B501" s="235">
        <v>42964.42863425926</v>
      </c>
      <c r="C501" s="151">
        <v>50000</v>
      </c>
      <c r="D501" s="146" t="s">
        <v>539</v>
      </c>
      <c r="E501" s="152"/>
      <c r="F501" s="122"/>
      <c r="G501" s="122"/>
    </row>
    <row r="502" spans="2:7" ht="15">
      <c r="B502" s="235">
        <v>42964.433310185188</v>
      </c>
      <c r="C502" s="151">
        <v>1000</v>
      </c>
      <c r="D502" s="146" t="s">
        <v>2326</v>
      </c>
      <c r="E502" s="152"/>
      <c r="F502" s="122"/>
      <c r="G502" s="122"/>
    </row>
    <row r="503" spans="2:7" ht="15">
      <c r="B503" s="235">
        <v>42964.434039351851</v>
      </c>
      <c r="C503" s="151">
        <v>100</v>
      </c>
      <c r="D503" s="146" t="s">
        <v>2325</v>
      </c>
      <c r="E503" s="152"/>
      <c r="F503" s="122"/>
      <c r="G503" s="122"/>
    </row>
    <row r="504" spans="2:7" ht="15">
      <c r="B504" s="235">
        <v>42964.435034722221</v>
      </c>
      <c r="C504" s="151">
        <v>3000</v>
      </c>
      <c r="D504" s="146" t="s">
        <v>2324</v>
      </c>
      <c r="E504" s="152"/>
      <c r="F504" s="122"/>
      <c r="G504" s="122"/>
    </row>
    <row r="505" spans="2:7" ht="15">
      <c r="B505" s="235">
        <v>42964.451736111114</v>
      </c>
      <c r="C505" s="151">
        <v>500</v>
      </c>
      <c r="D505" s="146" t="s">
        <v>492</v>
      </c>
      <c r="E505" s="152"/>
      <c r="F505" s="122"/>
      <c r="G505" s="122"/>
    </row>
    <row r="506" spans="2:7" ht="15">
      <c r="B506" s="235">
        <v>42964.454872685186</v>
      </c>
      <c r="C506" s="151">
        <v>2000</v>
      </c>
      <c r="D506" s="146" t="s">
        <v>1208</v>
      </c>
      <c r="E506" s="152"/>
      <c r="F506" s="122"/>
      <c r="G506" s="122"/>
    </row>
    <row r="507" spans="2:7" ht="15">
      <c r="B507" s="235">
        <v>42964.46056712963</v>
      </c>
      <c r="C507" s="151">
        <v>1000</v>
      </c>
      <c r="D507" s="146" t="s">
        <v>2323</v>
      </c>
      <c r="E507" s="152"/>
      <c r="F507" s="122"/>
      <c r="G507" s="122"/>
    </row>
    <row r="508" spans="2:7" ht="15">
      <c r="B508" s="235">
        <v>42964.47693287037</v>
      </c>
      <c r="C508" s="151">
        <v>5000</v>
      </c>
      <c r="D508" s="146" t="s">
        <v>2322</v>
      </c>
      <c r="E508" s="152"/>
      <c r="F508" s="122"/>
      <c r="G508" s="122"/>
    </row>
    <row r="509" spans="2:7" ht="15">
      <c r="B509" s="235">
        <v>42964.509826388887</v>
      </c>
      <c r="C509" s="151">
        <v>500</v>
      </c>
      <c r="D509" s="146" t="s">
        <v>2321</v>
      </c>
      <c r="E509" s="152"/>
      <c r="F509" s="122"/>
      <c r="G509" s="122"/>
    </row>
    <row r="510" spans="2:7" ht="15">
      <c r="B510" s="235">
        <v>42964.513206018521</v>
      </c>
      <c r="C510" s="151">
        <v>700</v>
      </c>
      <c r="D510" s="146" t="s">
        <v>2320</v>
      </c>
      <c r="E510" s="152"/>
      <c r="F510" s="122"/>
      <c r="G510" s="122"/>
    </row>
    <row r="511" spans="2:7" ht="15">
      <c r="B511" s="235">
        <v>42964.543634259258</v>
      </c>
      <c r="C511" s="151">
        <v>100</v>
      </c>
      <c r="D511" s="146" t="s">
        <v>338</v>
      </c>
      <c r="E511" s="152"/>
      <c r="F511" s="122"/>
      <c r="G511" s="122"/>
    </row>
    <row r="512" spans="2:7" ht="15">
      <c r="B512" s="235">
        <v>42964.555266203701</v>
      </c>
      <c r="C512" s="151">
        <v>5000</v>
      </c>
      <c r="D512" s="146" t="s">
        <v>2319</v>
      </c>
      <c r="E512" s="152"/>
      <c r="F512" s="122"/>
      <c r="G512" s="122"/>
    </row>
    <row r="513" spans="2:7" ht="15">
      <c r="B513" s="235">
        <v>42964.559953703705</v>
      </c>
      <c r="C513" s="151">
        <v>4000</v>
      </c>
      <c r="D513" s="146" t="s">
        <v>2318</v>
      </c>
      <c r="E513" s="152"/>
      <c r="F513" s="122"/>
      <c r="G513" s="122"/>
    </row>
    <row r="514" spans="2:7" ht="15">
      <c r="B514" s="235">
        <v>42964.565983796296</v>
      </c>
      <c r="C514" s="151">
        <v>500</v>
      </c>
      <c r="D514" s="146" t="s">
        <v>882</v>
      </c>
      <c r="E514" s="152"/>
      <c r="F514" s="122"/>
      <c r="G514" s="122"/>
    </row>
    <row r="515" spans="2:7" ht="15">
      <c r="B515" s="235">
        <v>42964.605462962965</v>
      </c>
      <c r="C515" s="151">
        <v>300</v>
      </c>
      <c r="D515" s="146" t="s">
        <v>2317</v>
      </c>
      <c r="E515" s="152"/>
      <c r="F515" s="122"/>
      <c r="G515" s="122"/>
    </row>
    <row r="516" spans="2:7" ht="15">
      <c r="B516" s="235">
        <v>42964.641504629632</v>
      </c>
      <c r="C516" s="151">
        <v>500</v>
      </c>
      <c r="D516" s="146" t="s">
        <v>2316</v>
      </c>
      <c r="E516" s="152"/>
      <c r="F516" s="122"/>
      <c r="G516" s="122"/>
    </row>
    <row r="517" spans="2:7" ht="15">
      <c r="B517" s="235">
        <v>42964.68954861111</v>
      </c>
      <c r="C517" s="151">
        <v>1000</v>
      </c>
      <c r="D517" s="146" t="s">
        <v>2315</v>
      </c>
      <c r="E517" s="152"/>
      <c r="F517" s="122"/>
      <c r="G517" s="122"/>
    </row>
    <row r="518" spans="2:7" ht="15">
      <c r="B518" s="235">
        <v>42964.714097222219</v>
      </c>
      <c r="C518" s="151">
        <v>5000</v>
      </c>
      <c r="D518" s="146" t="s">
        <v>2314</v>
      </c>
      <c r="E518" s="152"/>
      <c r="F518" s="122"/>
      <c r="G518" s="122"/>
    </row>
    <row r="519" spans="2:7" ht="15">
      <c r="B519" s="235">
        <v>42964.729224537034</v>
      </c>
      <c r="C519" s="151">
        <v>300</v>
      </c>
      <c r="D519" s="146" t="s">
        <v>2313</v>
      </c>
      <c r="E519" s="152"/>
      <c r="F519" s="122"/>
      <c r="G519" s="122"/>
    </row>
    <row r="520" spans="2:7" ht="15">
      <c r="B520" s="235">
        <v>42964.749432870369</v>
      </c>
      <c r="C520" s="151">
        <v>500</v>
      </c>
      <c r="D520" s="146" t="s">
        <v>1029</v>
      </c>
      <c r="E520" s="152"/>
      <c r="F520" s="122"/>
      <c r="G520" s="122"/>
    </row>
    <row r="521" spans="2:7" ht="15">
      <c r="B521" s="235">
        <v>42964.756979166668</v>
      </c>
      <c r="C521" s="151">
        <v>50</v>
      </c>
      <c r="D521" s="146" t="s">
        <v>2312</v>
      </c>
      <c r="E521" s="152"/>
      <c r="F521" s="122"/>
      <c r="G521" s="122"/>
    </row>
    <row r="522" spans="2:7" ht="15">
      <c r="B522" s="235">
        <v>42964.769907407404</v>
      </c>
      <c r="C522" s="151">
        <v>5000</v>
      </c>
      <c r="D522" s="146" t="s">
        <v>2311</v>
      </c>
      <c r="E522" s="152"/>
      <c r="F522" s="122"/>
      <c r="G522" s="122"/>
    </row>
    <row r="523" spans="2:7" ht="15">
      <c r="B523" s="235">
        <v>42964.774317129632</v>
      </c>
      <c r="C523" s="151">
        <v>1000</v>
      </c>
      <c r="D523" s="146" t="s">
        <v>2310</v>
      </c>
      <c r="E523" s="152"/>
      <c r="F523" s="122"/>
      <c r="G523" s="122"/>
    </row>
    <row r="524" spans="2:7" ht="15">
      <c r="B524" s="235">
        <v>42964.885057870371</v>
      </c>
      <c r="C524" s="151">
        <v>300</v>
      </c>
      <c r="D524" s="146" t="s">
        <v>2309</v>
      </c>
      <c r="E524" s="152"/>
      <c r="F524" s="122"/>
      <c r="G524" s="122"/>
    </row>
    <row r="525" spans="2:7" ht="15">
      <c r="B525" s="235">
        <v>42964.913206018522</v>
      </c>
      <c r="C525" s="151">
        <v>100</v>
      </c>
      <c r="D525" s="146" t="s">
        <v>2308</v>
      </c>
      <c r="E525" s="152"/>
      <c r="F525" s="122"/>
      <c r="G525" s="122"/>
    </row>
    <row r="526" spans="2:7" ht="15">
      <c r="B526" s="235">
        <v>42964.937592592592</v>
      </c>
      <c r="C526" s="151">
        <v>1000</v>
      </c>
      <c r="D526" s="146" t="s">
        <v>2307</v>
      </c>
      <c r="E526" s="152"/>
      <c r="F526" s="122"/>
      <c r="G526" s="122"/>
    </row>
    <row r="527" spans="2:7" ht="15">
      <c r="B527" s="235">
        <v>42964.968761574077</v>
      </c>
      <c r="C527" s="151">
        <v>300</v>
      </c>
      <c r="D527" s="146" t="s">
        <v>2306</v>
      </c>
      <c r="E527" s="152"/>
      <c r="F527" s="122"/>
      <c r="G527" s="122"/>
    </row>
    <row r="528" spans="2:7" ht="15">
      <c r="B528" s="235">
        <v>42964.978148148148</v>
      </c>
      <c r="C528" s="151">
        <v>5000</v>
      </c>
      <c r="D528" s="146" t="s">
        <v>546</v>
      </c>
      <c r="E528" s="152"/>
      <c r="F528" s="122"/>
      <c r="G528" s="122"/>
    </row>
    <row r="529" spans="2:7" ht="15">
      <c r="B529" s="235">
        <v>42965.001006944447</v>
      </c>
      <c r="C529" s="151">
        <v>500</v>
      </c>
      <c r="D529" s="146" t="s">
        <v>2305</v>
      </c>
      <c r="E529" s="152"/>
      <c r="F529" s="122"/>
      <c r="G529" s="122"/>
    </row>
    <row r="530" spans="2:7" ht="15">
      <c r="B530" s="235">
        <v>42965.020891203705</v>
      </c>
      <c r="C530" s="151">
        <v>150</v>
      </c>
      <c r="D530" s="146" t="s">
        <v>2034</v>
      </c>
      <c r="E530" s="152"/>
      <c r="F530" s="122"/>
      <c r="G530" s="122"/>
    </row>
    <row r="531" spans="2:7" ht="15">
      <c r="B531" s="235">
        <v>42965.277789351851</v>
      </c>
      <c r="C531" s="151">
        <v>100</v>
      </c>
      <c r="D531" s="146" t="s">
        <v>2304</v>
      </c>
      <c r="E531" s="152"/>
      <c r="F531" s="122"/>
      <c r="G531" s="122"/>
    </row>
    <row r="532" spans="2:7" ht="15">
      <c r="B532" s="235">
        <v>42965.404386574075</v>
      </c>
      <c r="C532" s="151">
        <v>700</v>
      </c>
      <c r="D532" s="146" t="s">
        <v>2130</v>
      </c>
      <c r="E532" s="152"/>
      <c r="F532" s="122"/>
      <c r="G532" s="122"/>
    </row>
    <row r="533" spans="2:7" ht="15">
      <c r="B533" s="235">
        <v>42965.420277777775</v>
      </c>
      <c r="C533" s="151">
        <v>5000</v>
      </c>
      <c r="D533" s="146" t="s">
        <v>2303</v>
      </c>
      <c r="E533" s="152"/>
      <c r="F533" s="122"/>
      <c r="G533" s="122"/>
    </row>
    <row r="534" spans="2:7" ht="15">
      <c r="B534" s="235">
        <v>42965.422847222224</v>
      </c>
      <c r="C534" s="151">
        <v>500</v>
      </c>
      <c r="D534" s="146" t="s">
        <v>2302</v>
      </c>
      <c r="E534" s="152"/>
      <c r="F534" s="122"/>
      <c r="G534" s="122"/>
    </row>
    <row r="535" spans="2:7" ht="15">
      <c r="B535" s="235">
        <v>42965.423587962963</v>
      </c>
      <c r="C535" s="151">
        <v>500</v>
      </c>
      <c r="D535" s="146" t="s">
        <v>2302</v>
      </c>
      <c r="E535" s="152"/>
      <c r="F535" s="122"/>
      <c r="G535" s="122"/>
    </row>
    <row r="536" spans="2:7" ht="15">
      <c r="B536" s="235">
        <v>42965.430254629631</v>
      </c>
      <c r="C536" s="151">
        <v>1000</v>
      </c>
      <c r="D536" s="146" t="s">
        <v>2043</v>
      </c>
      <c r="E536" s="152"/>
      <c r="F536" s="122"/>
      <c r="G536" s="122"/>
    </row>
    <row r="537" spans="2:7" ht="15">
      <c r="B537" s="235">
        <v>42965.452627314815</v>
      </c>
      <c r="C537" s="151">
        <v>500</v>
      </c>
      <c r="D537" s="146" t="s">
        <v>2301</v>
      </c>
      <c r="E537" s="152"/>
      <c r="F537" s="122"/>
      <c r="G537" s="122"/>
    </row>
    <row r="538" spans="2:7" ht="15">
      <c r="B538" s="235">
        <v>42965.479178240741</v>
      </c>
      <c r="C538" s="151">
        <v>1000</v>
      </c>
      <c r="D538" s="146" t="s">
        <v>2300</v>
      </c>
      <c r="E538" s="152"/>
      <c r="F538" s="122"/>
      <c r="G538" s="122"/>
    </row>
    <row r="539" spans="2:7" ht="15">
      <c r="B539" s="235">
        <v>42965.496539351851</v>
      </c>
      <c r="C539" s="151">
        <v>300</v>
      </c>
      <c r="D539" s="146" t="s">
        <v>2299</v>
      </c>
      <c r="E539" s="152"/>
      <c r="F539" s="122"/>
      <c r="G539" s="122"/>
    </row>
    <row r="540" spans="2:7" ht="15">
      <c r="B540" s="235">
        <v>42965.563425925924</v>
      </c>
      <c r="C540" s="151">
        <v>750</v>
      </c>
      <c r="D540" s="146" t="s">
        <v>2298</v>
      </c>
      <c r="E540" s="152"/>
      <c r="F540" s="122"/>
      <c r="G540" s="122"/>
    </row>
    <row r="541" spans="2:7" ht="15">
      <c r="B541" s="235">
        <v>42965.569456018522</v>
      </c>
      <c r="C541" s="151">
        <v>300</v>
      </c>
      <c r="D541" s="146" t="s">
        <v>2297</v>
      </c>
      <c r="E541" s="152"/>
      <c r="F541" s="122"/>
      <c r="G541" s="122"/>
    </row>
    <row r="542" spans="2:7" ht="15">
      <c r="B542" s="235">
        <v>42965.593958333331</v>
      </c>
      <c r="C542" s="151">
        <v>300</v>
      </c>
      <c r="D542" s="146" t="s">
        <v>2296</v>
      </c>
      <c r="E542" s="152"/>
      <c r="F542" s="122"/>
      <c r="G542" s="122"/>
    </row>
    <row r="543" spans="2:7" ht="15">
      <c r="B543" s="235">
        <v>42965.59752314815</v>
      </c>
      <c r="C543" s="151">
        <v>3000</v>
      </c>
      <c r="D543" s="146" t="s">
        <v>2038</v>
      </c>
      <c r="E543" s="152"/>
      <c r="F543" s="122"/>
      <c r="G543" s="122"/>
    </row>
    <row r="544" spans="2:7" ht="15">
      <c r="B544" s="235">
        <v>42965.614722222221</v>
      </c>
      <c r="C544" s="151">
        <v>500</v>
      </c>
      <c r="D544" s="146" t="s">
        <v>2295</v>
      </c>
      <c r="E544" s="152"/>
      <c r="F544" s="122"/>
      <c r="G544" s="122"/>
    </row>
    <row r="545" spans="2:7" ht="15">
      <c r="B545" s="235">
        <v>42965.629826388889</v>
      </c>
      <c r="C545" s="151">
        <v>500</v>
      </c>
      <c r="D545" s="146" t="s">
        <v>910</v>
      </c>
      <c r="E545" s="152"/>
      <c r="F545" s="122"/>
      <c r="G545" s="122"/>
    </row>
    <row r="546" spans="2:7" ht="15">
      <c r="B546" s="235">
        <v>42965.635520833333</v>
      </c>
      <c r="C546" s="151">
        <v>250</v>
      </c>
      <c r="D546" s="146" t="s">
        <v>2294</v>
      </c>
      <c r="E546" s="152"/>
      <c r="F546" s="122"/>
      <c r="G546" s="122"/>
    </row>
    <row r="547" spans="2:7" ht="15">
      <c r="B547" s="235">
        <v>42965.635555555556</v>
      </c>
      <c r="C547" s="151">
        <v>300</v>
      </c>
      <c r="D547" s="146" t="s">
        <v>2293</v>
      </c>
      <c r="E547" s="152"/>
      <c r="F547" s="122"/>
      <c r="G547" s="122"/>
    </row>
    <row r="548" spans="2:7" ht="15">
      <c r="B548" s="235">
        <v>42965.642835648148</v>
      </c>
      <c r="C548" s="151">
        <v>300</v>
      </c>
      <c r="D548" s="146" t="s">
        <v>2222</v>
      </c>
      <c r="E548" s="152"/>
      <c r="F548" s="122"/>
      <c r="G548" s="122"/>
    </row>
    <row r="549" spans="2:7" ht="15">
      <c r="B549" s="235">
        <v>42965.652789351851</v>
      </c>
      <c r="C549" s="151">
        <v>300</v>
      </c>
      <c r="D549" s="146" t="s">
        <v>2292</v>
      </c>
      <c r="E549" s="152"/>
      <c r="F549" s="122"/>
      <c r="G549" s="122"/>
    </row>
    <row r="550" spans="2:7" ht="15">
      <c r="B550" s="235">
        <v>42965.693182870367</v>
      </c>
      <c r="C550" s="151">
        <v>100</v>
      </c>
      <c r="D550" s="146" t="s">
        <v>2143</v>
      </c>
      <c r="E550" s="152"/>
      <c r="F550" s="122"/>
      <c r="G550" s="122"/>
    </row>
    <row r="551" spans="2:7" ht="15">
      <c r="B551" s="235">
        <v>42965.697523148148</v>
      </c>
      <c r="C551" s="151">
        <v>1000</v>
      </c>
      <c r="D551" s="146" t="s">
        <v>2291</v>
      </c>
      <c r="E551" s="152"/>
      <c r="F551" s="122"/>
      <c r="G551" s="122"/>
    </row>
    <row r="552" spans="2:7" ht="15">
      <c r="B552" s="235">
        <v>42965.726180555554</v>
      </c>
      <c r="C552" s="151">
        <v>500</v>
      </c>
      <c r="D552" s="146" t="s">
        <v>2290</v>
      </c>
      <c r="E552" s="152"/>
      <c r="F552" s="122"/>
      <c r="G552" s="122"/>
    </row>
    <row r="553" spans="2:7" ht="15">
      <c r="B553" s="235">
        <v>42965.732743055552</v>
      </c>
      <c r="C553" s="151">
        <v>500</v>
      </c>
      <c r="D553" s="146" t="s">
        <v>2289</v>
      </c>
      <c r="E553" s="152"/>
      <c r="F553" s="122"/>
      <c r="G553" s="122"/>
    </row>
    <row r="554" spans="2:7" ht="15">
      <c r="B554" s="235">
        <v>42965.766111111108</v>
      </c>
      <c r="C554" s="151">
        <v>500</v>
      </c>
      <c r="D554" s="146" t="s">
        <v>2288</v>
      </c>
      <c r="E554" s="152"/>
      <c r="F554" s="122"/>
      <c r="G554" s="122"/>
    </row>
    <row r="555" spans="2:7" ht="15">
      <c r="B555" s="235">
        <v>42965.864675925928</v>
      </c>
      <c r="C555" s="151">
        <v>200</v>
      </c>
      <c r="D555" s="146" t="s">
        <v>2287</v>
      </c>
      <c r="E555" s="152"/>
      <c r="F555" s="122"/>
      <c r="G555" s="122"/>
    </row>
    <row r="556" spans="2:7" ht="15">
      <c r="B556" s="235">
        <v>42965.891736111109</v>
      </c>
      <c r="C556" s="151">
        <v>190</v>
      </c>
      <c r="D556" s="146" t="s">
        <v>2286</v>
      </c>
      <c r="E556" s="152"/>
      <c r="F556" s="122"/>
      <c r="G556" s="122"/>
    </row>
    <row r="557" spans="2:7" ht="15">
      <c r="B557" s="235">
        <v>42965.934039351851</v>
      </c>
      <c r="C557" s="151">
        <v>10</v>
      </c>
      <c r="D557" s="146" t="s">
        <v>746</v>
      </c>
      <c r="E557" s="152"/>
      <c r="F557" s="122"/>
      <c r="G557" s="122"/>
    </row>
    <row r="558" spans="2:7" ht="15">
      <c r="B558" s="235">
        <v>42965.979178240741</v>
      </c>
      <c r="C558" s="151">
        <v>500</v>
      </c>
      <c r="D558" s="146" t="s">
        <v>2285</v>
      </c>
      <c r="E558" s="152"/>
      <c r="F558" s="122"/>
      <c r="G558" s="122"/>
    </row>
    <row r="559" spans="2:7" ht="15">
      <c r="B559" s="235">
        <v>42966.187511574077</v>
      </c>
      <c r="C559" s="151">
        <v>1000</v>
      </c>
      <c r="D559" s="146" t="s">
        <v>2284</v>
      </c>
      <c r="E559" s="152"/>
      <c r="F559" s="122"/>
      <c r="G559" s="122"/>
    </row>
    <row r="560" spans="2:7" ht="15">
      <c r="B560" s="235">
        <v>42966.423622685186</v>
      </c>
      <c r="C560" s="151">
        <v>1000</v>
      </c>
      <c r="D560" s="146" t="s">
        <v>2283</v>
      </c>
      <c r="E560" s="152"/>
      <c r="F560" s="122"/>
      <c r="G560" s="122"/>
    </row>
    <row r="561" spans="2:7" ht="15">
      <c r="B561" s="235">
        <v>42966.475706018522</v>
      </c>
      <c r="C561" s="151">
        <v>250</v>
      </c>
      <c r="D561" s="146" t="s">
        <v>2282</v>
      </c>
      <c r="E561" s="152"/>
      <c r="F561" s="122"/>
      <c r="G561" s="122"/>
    </row>
    <row r="562" spans="2:7" ht="15">
      <c r="B562" s="235">
        <v>42966.479178240741</v>
      </c>
      <c r="C562" s="151">
        <v>300</v>
      </c>
      <c r="D562" s="146" t="s">
        <v>2281</v>
      </c>
      <c r="E562" s="152"/>
      <c r="F562" s="122"/>
      <c r="G562" s="122"/>
    </row>
    <row r="563" spans="2:7" ht="15">
      <c r="B563" s="235">
        <v>42966.54179398148</v>
      </c>
      <c r="C563" s="151">
        <v>300</v>
      </c>
      <c r="D563" s="146" t="s">
        <v>849</v>
      </c>
      <c r="E563" s="152"/>
      <c r="F563" s="122"/>
      <c r="G563" s="122"/>
    </row>
    <row r="564" spans="2:7" ht="15">
      <c r="B564" s="235">
        <v>42966.555671296293</v>
      </c>
      <c r="C564" s="151">
        <v>1000</v>
      </c>
      <c r="D564" s="146" t="s">
        <v>2280</v>
      </c>
      <c r="E564" s="152"/>
      <c r="F564" s="122"/>
      <c r="G564" s="122"/>
    </row>
    <row r="565" spans="2:7" ht="15">
      <c r="B565" s="235">
        <v>42966.562511574077</v>
      </c>
      <c r="C565" s="151">
        <v>1000</v>
      </c>
      <c r="D565" s="146" t="s">
        <v>2244</v>
      </c>
      <c r="E565" s="152"/>
      <c r="F565" s="122"/>
      <c r="G565" s="122"/>
    </row>
    <row r="566" spans="2:7" ht="15">
      <c r="B566" s="235">
        <v>42966.569594907407</v>
      </c>
      <c r="C566" s="151">
        <v>10</v>
      </c>
      <c r="D566" s="146" t="s">
        <v>2279</v>
      </c>
      <c r="E566" s="152"/>
      <c r="F566" s="122"/>
      <c r="G566" s="122"/>
    </row>
    <row r="567" spans="2:7" ht="15">
      <c r="B567" s="235">
        <v>42966.60765046296</v>
      </c>
      <c r="C567" s="151">
        <v>500</v>
      </c>
      <c r="D567" s="146" t="s">
        <v>2278</v>
      </c>
      <c r="E567" s="152"/>
      <c r="F567" s="122"/>
      <c r="G567" s="122"/>
    </row>
    <row r="568" spans="2:7" ht="15">
      <c r="B568" s="235">
        <v>42966.659733796296</v>
      </c>
      <c r="C568" s="151">
        <v>1000</v>
      </c>
      <c r="D568" s="146" t="s">
        <v>2277</v>
      </c>
      <c r="E568" s="152"/>
      <c r="F568" s="122"/>
      <c r="G568" s="122"/>
    </row>
    <row r="569" spans="2:7" ht="15">
      <c r="B569" s="235">
        <v>42966.725706018522</v>
      </c>
      <c r="C569" s="151">
        <v>3000</v>
      </c>
      <c r="D569" s="146" t="s">
        <v>2276</v>
      </c>
      <c r="E569" s="152"/>
      <c r="F569" s="122"/>
      <c r="G569" s="122"/>
    </row>
    <row r="570" spans="2:7" ht="15">
      <c r="B570" s="235">
        <v>42966.72929398148</v>
      </c>
      <c r="C570" s="151">
        <v>3000</v>
      </c>
      <c r="D570" s="146" t="s">
        <v>2275</v>
      </c>
      <c r="E570" s="152"/>
      <c r="F570" s="122"/>
      <c r="G570" s="122"/>
    </row>
    <row r="571" spans="2:7" ht="15">
      <c r="B571" s="235">
        <v>42966.766909722224</v>
      </c>
      <c r="C571" s="151">
        <v>3000</v>
      </c>
      <c r="D571" s="146" t="s">
        <v>2274</v>
      </c>
      <c r="E571" s="152"/>
      <c r="F571" s="122"/>
      <c r="G571" s="122"/>
    </row>
    <row r="572" spans="2:7" ht="15">
      <c r="B572" s="235">
        <v>42966.77679398148</v>
      </c>
      <c r="C572" s="151">
        <v>2000</v>
      </c>
      <c r="D572" s="146" t="s">
        <v>2192</v>
      </c>
      <c r="E572" s="152"/>
      <c r="F572" s="122"/>
      <c r="G572" s="122"/>
    </row>
    <row r="573" spans="2:7" ht="15">
      <c r="B573" s="235">
        <v>42966.783773148149</v>
      </c>
      <c r="C573" s="151">
        <v>5000</v>
      </c>
      <c r="D573" s="146" t="s">
        <v>980</v>
      </c>
      <c r="E573" s="152"/>
      <c r="F573" s="122"/>
      <c r="G573" s="122"/>
    </row>
    <row r="574" spans="2:7" ht="15">
      <c r="B574" s="235">
        <v>42966.784733796296</v>
      </c>
      <c r="C574" s="151">
        <v>100</v>
      </c>
      <c r="D574" s="146" t="s">
        <v>2273</v>
      </c>
      <c r="E574" s="152"/>
      <c r="F574" s="122"/>
      <c r="G574" s="122"/>
    </row>
    <row r="575" spans="2:7" ht="15">
      <c r="B575" s="235">
        <v>42966.784780092596</v>
      </c>
      <c r="C575" s="151">
        <v>1000</v>
      </c>
      <c r="D575" s="146" t="s">
        <v>2272</v>
      </c>
      <c r="E575" s="152"/>
      <c r="F575" s="122"/>
      <c r="G575" s="122"/>
    </row>
    <row r="576" spans="2:7" ht="15">
      <c r="B576" s="235">
        <v>42966.802094907405</v>
      </c>
      <c r="C576" s="151">
        <v>300</v>
      </c>
      <c r="D576" s="146" t="s">
        <v>2271</v>
      </c>
      <c r="E576" s="152"/>
      <c r="F576" s="122"/>
      <c r="G576" s="122"/>
    </row>
    <row r="577" spans="2:7" ht="15">
      <c r="B577" s="235">
        <v>42966.818368055552</v>
      </c>
      <c r="C577" s="151">
        <v>1000</v>
      </c>
      <c r="D577" s="146" t="s">
        <v>2223</v>
      </c>
      <c r="E577" s="152"/>
      <c r="F577" s="122"/>
      <c r="G577" s="122"/>
    </row>
    <row r="578" spans="2:7" ht="15">
      <c r="B578" s="235">
        <v>42966.82640046296</v>
      </c>
      <c r="C578" s="151">
        <v>100</v>
      </c>
      <c r="D578" s="146" t="s">
        <v>2270</v>
      </c>
      <c r="E578" s="152"/>
      <c r="F578" s="122"/>
      <c r="G578" s="122"/>
    </row>
    <row r="579" spans="2:7" ht="15">
      <c r="B579" s="235">
        <v>42966.944548611114</v>
      </c>
      <c r="C579" s="151">
        <v>1000</v>
      </c>
      <c r="D579" s="146" t="s">
        <v>2269</v>
      </c>
      <c r="E579" s="152"/>
      <c r="F579" s="122"/>
      <c r="G579" s="122"/>
    </row>
    <row r="580" spans="2:7" ht="15">
      <c r="B580" s="235">
        <v>42966.968761574077</v>
      </c>
      <c r="C580" s="151">
        <v>300</v>
      </c>
      <c r="D580" s="146" t="s">
        <v>2268</v>
      </c>
      <c r="E580" s="152"/>
      <c r="F580" s="122"/>
      <c r="G580" s="122"/>
    </row>
    <row r="581" spans="2:7" ht="15">
      <c r="B581" s="235">
        <v>42967.034733796296</v>
      </c>
      <c r="C581" s="151">
        <v>15000</v>
      </c>
      <c r="D581" s="146" t="s">
        <v>2267</v>
      </c>
      <c r="E581" s="152"/>
      <c r="F581" s="122"/>
      <c r="G581" s="122"/>
    </row>
    <row r="582" spans="2:7" ht="15">
      <c r="B582" s="235">
        <v>42967.347222222219</v>
      </c>
      <c r="C582" s="151">
        <v>200</v>
      </c>
      <c r="D582" s="146" t="s">
        <v>2266</v>
      </c>
      <c r="E582" s="152"/>
      <c r="F582" s="122"/>
      <c r="G582" s="122"/>
    </row>
    <row r="583" spans="2:7" ht="15">
      <c r="B583" s="235">
        <v>42967.385462962964</v>
      </c>
      <c r="C583" s="151">
        <v>1000</v>
      </c>
      <c r="D583" s="146" t="s">
        <v>2265</v>
      </c>
      <c r="E583" s="152"/>
      <c r="F583" s="122"/>
      <c r="G583" s="122"/>
    </row>
    <row r="584" spans="2:7" ht="15">
      <c r="B584" s="235">
        <v>42967.38548611111</v>
      </c>
      <c r="C584" s="151">
        <v>10000</v>
      </c>
      <c r="D584" s="146" t="s">
        <v>798</v>
      </c>
      <c r="E584" s="152"/>
      <c r="F584" s="122"/>
      <c r="G584" s="122"/>
    </row>
    <row r="585" spans="2:7" ht="15">
      <c r="B585" s="235">
        <v>42967.472233796296</v>
      </c>
      <c r="C585" s="151">
        <v>1000</v>
      </c>
      <c r="D585" s="146" t="s">
        <v>2264</v>
      </c>
      <c r="E585" s="152"/>
      <c r="F585" s="122"/>
      <c r="G585" s="122"/>
    </row>
    <row r="586" spans="2:7" ht="15">
      <c r="B586" s="235">
        <v>42967.479166666664</v>
      </c>
      <c r="C586" s="151">
        <v>300</v>
      </c>
      <c r="D586" s="146" t="s">
        <v>2263</v>
      </c>
      <c r="E586" s="152"/>
      <c r="F586" s="122"/>
      <c r="G586" s="122"/>
    </row>
    <row r="587" spans="2:7" ht="15">
      <c r="B587" s="235">
        <v>42967.500185185185</v>
      </c>
      <c r="C587" s="151">
        <v>1000</v>
      </c>
      <c r="D587" s="146" t="s">
        <v>2262</v>
      </c>
      <c r="E587" s="152"/>
      <c r="F587" s="122"/>
      <c r="G587" s="122"/>
    </row>
    <row r="588" spans="2:7" ht="15">
      <c r="B588" s="235">
        <v>42967.565972222219</v>
      </c>
      <c r="C588" s="151">
        <v>1000</v>
      </c>
      <c r="D588" s="146" t="s">
        <v>2261</v>
      </c>
      <c r="E588" s="152"/>
      <c r="F588" s="122"/>
      <c r="G588" s="122"/>
    </row>
    <row r="589" spans="2:7" ht="15">
      <c r="B589" s="235">
        <v>42967.56958333333</v>
      </c>
      <c r="C589" s="151">
        <v>700</v>
      </c>
      <c r="D589" s="146" t="s">
        <v>2260</v>
      </c>
      <c r="E589" s="152"/>
      <c r="F589" s="122"/>
      <c r="G589" s="122"/>
    </row>
    <row r="590" spans="2:7" ht="15">
      <c r="B590" s="235">
        <v>42967.635451388887</v>
      </c>
      <c r="C590" s="151">
        <v>300</v>
      </c>
      <c r="D590" s="146" t="s">
        <v>2147</v>
      </c>
      <c r="E590" s="152"/>
      <c r="F590" s="122"/>
      <c r="G590" s="122"/>
    </row>
    <row r="591" spans="2:7" ht="15">
      <c r="B591" s="235">
        <v>42967.65625</v>
      </c>
      <c r="C591" s="151">
        <v>500</v>
      </c>
      <c r="D591" s="146" t="s">
        <v>2259</v>
      </c>
      <c r="E591" s="152"/>
      <c r="F591" s="122"/>
      <c r="G591" s="122"/>
    </row>
    <row r="592" spans="2:7" ht="15">
      <c r="B592" s="235">
        <v>42967.663368055553</v>
      </c>
      <c r="C592" s="151">
        <v>300</v>
      </c>
      <c r="D592" s="146" t="s">
        <v>2258</v>
      </c>
      <c r="E592" s="152"/>
      <c r="F592" s="122"/>
      <c r="G592" s="122"/>
    </row>
    <row r="593" spans="2:7" ht="15">
      <c r="B593" s="235">
        <v>42967.673634259256</v>
      </c>
      <c r="C593" s="151">
        <v>500</v>
      </c>
      <c r="D593" s="146" t="s">
        <v>2257</v>
      </c>
      <c r="E593" s="152"/>
      <c r="F593" s="122"/>
      <c r="G593" s="122"/>
    </row>
    <row r="594" spans="2:7" ht="15">
      <c r="B594" s="235">
        <v>42967.691157407404</v>
      </c>
      <c r="C594" s="151">
        <v>100</v>
      </c>
      <c r="D594" s="146" t="s">
        <v>2256</v>
      </c>
      <c r="E594" s="152"/>
      <c r="F594" s="122"/>
      <c r="G594" s="122"/>
    </row>
    <row r="595" spans="2:7" ht="15">
      <c r="B595" s="235">
        <v>42967.701597222222</v>
      </c>
      <c r="C595" s="151">
        <v>200</v>
      </c>
      <c r="D595" s="146" t="s">
        <v>2255</v>
      </c>
      <c r="E595" s="152"/>
      <c r="F595" s="122"/>
      <c r="G595" s="122"/>
    </row>
    <row r="596" spans="2:7" ht="15">
      <c r="B596" s="235">
        <v>42967.729189814818</v>
      </c>
      <c r="C596" s="151">
        <v>100</v>
      </c>
      <c r="D596" s="146" t="s">
        <v>2254</v>
      </c>
      <c r="E596" s="152"/>
      <c r="F596" s="122"/>
      <c r="G596" s="122"/>
    </row>
    <row r="597" spans="2:7" ht="15">
      <c r="B597" s="235">
        <v>42967.739675925928</v>
      </c>
      <c r="C597" s="151">
        <v>100</v>
      </c>
      <c r="D597" s="146" t="s">
        <v>2253</v>
      </c>
      <c r="E597" s="152"/>
      <c r="F597" s="122"/>
      <c r="G597" s="122"/>
    </row>
    <row r="598" spans="2:7" ht="15">
      <c r="B598" s="235">
        <v>42967.74659722222</v>
      </c>
      <c r="C598" s="151">
        <v>300</v>
      </c>
      <c r="D598" s="146" t="s">
        <v>2252</v>
      </c>
      <c r="E598" s="152"/>
      <c r="F598" s="122"/>
      <c r="G598" s="122"/>
    </row>
    <row r="599" spans="2:7" ht="15">
      <c r="B599" s="235">
        <v>42967.778622685182</v>
      </c>
      <c r="C599" s="151">
        <v>1000</v>
      </c>
      <c r="D599" s="146" t="s">
        <v>2251</v>
      </c>
      <c r="E599" s="152"/>
      <c r="F599" s="122"/>
      <c r="G599" s="122"/>
    </row>
    <row r="600" spans="2:7" ht="15">
      <c r="B600" s="235">
        <v>42967.78125</v>
      </c>
      <c r="C600" s="151">
        <v>300</v>
      </c>
      <c r="D600" s="146" t="s">
        <v>2250</v>
      </c>
      <c r="E600" s="152"/>
      <c r="F600" s="122"/>
      <c r="G600" s="122"/>
    </row>
    <row r="601" spans="2:7" ht="15">
      <c r="B601" s="235">
        <v>42967.788217592592</v>
      </c>
      <c r="C601" s="151">
        <v>1000</v>
      </c>
      <c r="D601" s="146" t="s">
        <v>1089</v>
      </c>
      <c r="E601" s="152"/>
      <c r="F601" s="122"/>
      <c r="G601" s="122"/>
    </row>
    <row r="602" spans="2:7" ht="15">
      <c r="B602" s="235">
        <v>42967.8125</v>
      </c>
      <c r="C602" s="151">
        <v>300</v>
      </c>
      <c r="D602" s="146" t="s">
        <v>185</v>
      </c>
      <c r="E602" s="152"/>
      <c r="F602" s="122"/>
      <c r="G602" s="122"/>
    </row>
    <row r="603" spans="2:7" ht="15">
      <c r="B603" s="235">
        <v>42967.826412037037</v>
      </c>
      <c r="C603" s="151">
        <v>1000</v>
      </c>
      <c r="D603" s="146" t="s">
        <v>2249</v>
      </c>
      <c r="E603" s="152"/>
      <c r="F603" s="122"/>
      <c r="G603" s="122"/>
    </row>
    <row r="604" spans="2:7" ht="15">
      <c r="B604" s="235">
        <v>42967.847245370373</v>
      </c>
      <c r="C604" s="151">
        <v>200</v>
      </c>
      <c r="D604" s="146" t="s">
        <v>2248</v>
      </c>
      <c r="E604" s="152"/>
      <c r="F604" s="122"/>
      <c r="G604" s="122"/>
    </row>
    <row r="605" spans="2:7" ht="15">
      <c r="B605" s="235">
        <v>42967.923668981479</v>
      </c>
      <c r="C605" s="151">
        <v>100</v>
      </c>
      <c r="D605" s="146" t="s">
        <v>2247</v>
      </c>
      <c r="E605" s="152"/>
      <c r="F605" s="122"/>
      <c r="G605" s="122"/>
    </row>
    <row r="606" spans="2:7" ht="15">
      <c r="B606" s="235">
        <v>42968.048611111109</v>
      </c>
      <c r="C606" s="151">
        <v>10000</v>
      </c>
      <c r="D606" s="146" t="s">
        <v>164</v>
      </c>
      <c r="E606" s="152"/>
      <c r="F606" s="122"/>
      <c r="G606" s="122"/>
    </row>
    <row r="607" spans="2:7" ht="15">
      <c r="B607" s="235">
        <v>42968.0625</v>
      </c>
      <c r="C607" s="151">
        <v>500</v>
      </c>
      <c r="D607" s="146" t="s">
        <v>2246</v>
      </c>
      <c r="E607" s="152"/>
      <c r="F607" s="122"/>
      <c r="G607" s="122"/>
    </row>
    <row r="608" spans="2:7" ht="15">
      <c r="B608" s="235">
        <v>42968.069618055553</v>
      </c>
      <c r="C608" s="151">
        <v>800</v>
      </c>
      <c r="D608" s="146" t="s">
        <v>2245</v>
      </c>
      <c r="E608" s="152"/>
      <c r="F608" s="122"/>
      <c r="G608" s="122"/>
    </row>
    <row r="609" spans="2:7" ht="15">
      <c r="B609" s="235">
        <v>42968.072916666664</v>
      </c>
      <c r="C609" s="151">
        <v>500</v>
      </c>
      <c r="D609" s="146" t="s">
        <v>2244</v>
      </c>
      <c r="E609" s="152"/>
      <c r="F609" s="122"/>
      <c r="G609" s="122"/>
    </row>
    <row r="610" spans="2:7" ht="15">
      <c r="B610" s="235">
        <v>42968.40116898148</v>
      </c>
      <c r="C610" s="151">
        <v>500</v>
      </c>
      <c r="D610" s="146" t="s">
        <v>2243</v>
      </c>
      <c r="E610" s="152"/>
      <c r="F610" s="122"/>
      <c r="G610" s="122"/>
    </row>
    <row r="611" spans="2:7" ht="15">
      <c r="B611" s="235">
        <v>42968.41033564815</v>
      </c>
      <c r="C611" s="151">
        <v>1000</v>
      </c>
      <c r="D611" s="146" t="s">
        <v>2242</v>
      </c>
      <c r="E611" s="152"/>
      <c r="F611" s="122"/>
      <c r="G611" s="122"/>
    </row>
    <row r="612" spans="2:7" ht="15">
      <c r="B612" s="235">
        <v>42968.427094907405</v>
      </c>
      <c r="C612" s="151">
        <v>100</v>
      </c>
      <c r="D612" s="146" t="s">
        <v>2241</v>
      </c>
      <c r="E612" s="152"/>
      <c r="F612" s="122"/>
      <c r="G612" s="122"/>
    </row>
    <row r="613" spans="2:7" ht="15">
      <c r="B613" s="235">
        <v>42968.445254629631</v>
      </c>
      <c r="C613" s="151">
        <v>500</v>
      </c>
      <c r="D613" s="146" t="s">
        <v>2240</v>
      </c>
      <c r="E613" s="152"/>
      <c r="F613" s="122"/>
      <c r="G613" s="122"/>
    </row>
    <row r="614" spans="2:7" ht="15">
      <c r="B614" s="235">
        <v>42968.44798611111</v>
      </c>
      <c r="C614" s="151">
        <v>500</v>
      </c>
      <c r="D614" s="146" t="s">
        <v>2239</v>
      </c>
      <c r="E614" s="152"/>
      <c r="F614" s="122"/>
      <c r="G614" s="122"/>
    </row>
    <row r="615" spans="2:7" ht="15">
      <c r="B615" s="235">
        <v>42968.45721064815</v>
      </c>
      <c r="C615" s="151">
        <v>1000</v>
      </c>
      <c r="D615" s="146" t="s">
        <v>2238</v>
      </c>
      <c r="E615" s="152"/>
      <c r="F615" s="122"/>
      <c r="G615" s="122"/>
    </row>
    <row r="616" spans="2:7" ht="15">
      <c r="B616" s="235">
        <v>42968.461944444447</v>
      </c>
      <c r="C616" s="151">
        <v>700</v>
      </c>
      <c r="D616" s="146" t="s">
        <v>2237</v>
      </c>
      <c r="E616" s="152"/>
      <c r="F616" s="122"/>
      <c r="G616" s="122"/>
    </row>
    <row r="617" spans="2:7" ht="15">
      <c r="B617" s="235">
        <v>42968.486134259256</v>
      </c>
      <c r="C617" s="151">
        <v>500</v>
      </c>
      <c r="D617" s="146" t="s">
        <v>2236</v>
      </c>
      <c r="E617" s="152"/>
      <c r="F617" s="122"/>
      <c r="G617" s="122"/>
    </row>
    <row r="618" spans="2:7" ht="15">
      <c r="B618" s="235">
        <v>42968.486180555556</v>
      </c>
      <c r="C618" s="151">
        <v>500</v>
      </c>
      <c r="D618" s="146" t="s">
        <v>2235</v>
      </c>
      <c r="E618" s="152"/>
      <c r="F618" s="122"/>
      <c r="G618" s="122"/>
    </row>
    <row r="619" spans="2:7" ht="15">
      <c r="B619" s="235">
        <v>42968.552118055559</v>
      </c>
      <c r="C619" s="151">
        <v>300</v>
      </c>
      <c r="D619" s="146" t="s">
        <v>2234</v>
      </c>
      <c r="E619" s="152"/>
      <c r="F619" s="122"/>
      <c r="G619" s="122"/>
    </row>
    <row r="620" spans="2:7" ht="15">
      <c r="B620" s="235">
        <v>42968.5625</v>
      </c>
      <c r="C620" s="151">
        <v>300</v>
      </c>
      <c r="D620" s="146" t="s">
        <v>2233</v>
      </c>
      <c r="E620" s="152"/>
      <c r="F620" s="122"/>
      <c r="G620" s="122"/>
    </row>
    <row r="621" spans="2:7" ht="15">
      <c r="B621" s="235">
        <v>42968.572951388887</v>
      </c>
      <c r="C621" s="151">
        <v>100</v>
      </c>
      <c r="D621" s="146" t="s">
        <v>2232</v>
      </c>
      <c r="E621" s="152"/>
      <c r="F621" s="122"/>
      <c r="G621" s="122"/>
    </row>
    <row r="622" spans="2:7" ht="15">
      <c r="B622" s="235">
        <v>42968.579861111109</v>
      </c>
      <c r="C622" s="151">
        <v>2000</v>
      </c>
      <c r="D622" s="146" t="s">
        <v>2231</v>
      </c>
      <c r="E622" s="152"/>
      <c r="F622" s="122"/>
      <c r="G622" s="122"/>
    </row>
    <row r="623" spans="2:7" ht="15">
      <c r="B623" s="235">
        <v>42968.614618055559</v>
      </c>
      <c r="C623" s="151">
        <v>300</v>
      </c>
      <c r="D623" s="146" t="s">
        <v>2115</v>
      </c>
      <c r="E623" s="152"/>
      <c r="F623" s="122"/>
      <c r="G623" s="122"/>
    </row>
    <row r="624" spans="2:7" ht="15">
      <c r="B624" s="235">
        <v>42968.614641203705</v>
      </c>
      <c r="C624" s="151">
        <v>333</v>
      </c>
      <c r="D624" s="146" t="s">
        <v>2230</v>
      </c>
      <c r="E624" s="152"/>
      <c r="F624" s="122"/>
      <c r="G624" s="122"/>
    </row>
    <row r="625" spans="2:7" ht="15">
      <c r="B625" s="235">
        <v>42968.62159722222</v>
      </c>
      <c r="C625" s="151">
        <v>100</v>
      </c>
      <c r="D625" s="146" t="s">
        <v>554</v>
      </c>
      <c r="E625" s="152"/>
      <c r="F625" s="122"/>
      <c r="G625" s="122"/>
    </row>
    <row r="626" spans="2:7" ht="15">
      <c r="B626" s="235">
        <v>42968.659849537034</v>
      </c>
      <c r="C626" s="151">
        <v>5000</v>
      </c>
      <c r="D626" s="146" t="s">
        <v>2229</v>
      </c>
      <c r="E626" s="152"/>
      <c r="F626" s="122"/>
      <c r="G626" s="122"/>
    </row>
    <row r="627" spans="2:7" ht="15">
      <c r="B627" s="235">
        <v>42968.751099537039</v>
      </c>
      <c r="C627" s="151">
        <v>500</v>
      </c>
      <c r="D627" s="146" t="s">
        <v>2228</v>
      </c>
      <c r="E627" s="152"/>
      <c r="F627" s="122"/>
      <c r="G627" s="122"/>
    </row>
    <row r="628" spans="2:7" ht="15">
      <c r="B628" s="235">
        <v>42968.798611111109</v>
      </c>
      <c r="C628" s="151">
        <v>100</v>
      </c>
      <c r="D628" s="146" t="s">
        <v>2227</v>
      </c>
      <c r="E628" s="152"/>
      <c r="F628" s="122"/>
      <c r="G628" s="122"/>
    </row>
    <row r="629" spans="2:7" ht="15">
      <c r="B629" s="235">
        <v>42968.807928240742</v>
      </c>
      <c r="C629" s="151">
        <v>200</v>
      </c>
      <c r="D629" s="146" t="s">
        <v>176</v>
      </c>
      <c r="E629" s="152"/>
      <c r="F629" s="122"/>
      <c r="G629" s="122"/>
    </row>
    <row r="630" spans="2:7" ht="15">
      <c r="B630" s="235">
        <v>42968.814386574071</v>
      </c>
      <c r="C630" s="151">
        <v>300</v>
      </c>
      <c r="D630" s="146" t="s">
        <v>2026</v>
      </c>
      <c r="E630" s="152"/>
      <c r="F630" s="122"/>
      <c r="G630" s="122"/>
    </row>
    <row r="631" spans="2:7" ht="15">
      <c r="B631" s="235">
        <v>42968.881944444445</v>
      </c>
      <c r="C631" s="151">
        <v>300</v>
      </c>
      <c r="D631" s="146" t="s">
        <v>2226</v>
      </c>
      <c r="E631" s="152"/>
      <c r="F631" s="122"/>
      <c r="G631" s="122"/>
    </row>
    <row r="632" spans="2:7" ht="15">
      <c r="B632" s="235">
        <v>42968.954861111109</v>
      </c>
      <c r="C632" s="151">
        <v>100</v>
      </c>
      <c r="D632" s="146" t="s">
        <v>2009</v>
      </c>
      <c r="E632" s="152"/>
      <c r="F632" s="122"/>
      <c r="G632" s="122"/>
    </row>
    <row r="633" spans="2:7" ht="15">
      <c r="B633" s="235">
        <v>42968.974756944444</v>
      </c>
      <c r="C633" s="151">
        <v>500</v>
      </c>
      <c r="D633" s="146" t="s">
        <v>2225</v>
      </c>
      <c r="E633" s="152"/>
      <c r="F633" s="122"/>
      <c r="G633" s="122"/>
    </row>
    <row r="634" spans="2:7" ht="15">
      <c r="B634" s="235">
        <v>42969.338414351849</v>
      </c>
      <c r="C634" s="151">
        <v>5000</v>
      </c>
      <c r="D634" s="146" t="s">
        <v>2224</v>
      </c>
      <c r="E634" s="152"/>
      <c r="F634" s="122"/>
      <c r="G634" s="122"/>
    </row>
    <row r="635" spans="2:7" ht="15">
      <c r="B635" s="235">
        <v>42969.389606481483</v>
      </c>
      <c r="C635" s="151">
        <v>1000</v>
      </c>
      <c r="D635" s="146" t="s">
        <v>2223</v>
      </c>
      <c r="E635" s="152"/>
      <c r="F635" s="122"/>
      <c r="G635" s="122"/>
    </row>
    <row r="636" spans="2:7" ht="15">
      <c r="B636" s="235">
        <v>42969.41679398148</v>
      </c>
      <c r="C636" s="151">
        <v>150</v>
      </c>
      <c r="D636" s="146" t="s">
        <v>2222</v>
      </c>
      <c r="E636" s="152"/>
      <c r="F636" s="122"/>
      <c r="G636" s="122"/>
    </row>
    <row r="637" spans="2:7" ht="15">
      <c r="B637" s="235">
        <v>42969.446666666663</v>
      </c>
      <c r="C637" s="151">
        <v>100</v>
      </c>
      <c r="D637" s="146" t="s">
        <v>2221</v>
      </c>
      <c r="E637" s="152"/>
      <c r="F637" s="122"/>
      <c r="G637" s="122"/>
    </row>
    <row r="638" spans="2:7" ht="15">
      <c r="B638" s="235">
        <v>42969.461805555555</v>
      </c>
      <c r="C638" s="151">
        <v>750</v>
      </c>
      <c r="D638" s="146" t="s">
        <v>2220</v>
      </c>
      <c r="E638" s="152"/>
      <c r="F638" s="122"/>
      <c r="G638" s="122"/>
    </row>
    <row r="639" spans="2:7" ht="15">
      <c r="B639" s="235">
        <v>42969.482638888891</v>
      </c>
      <c r="C639" s="151">
        <v>100</v>
      </c>
      <c r="D639" s="146" t="s">
        <v>2219</v>
      </c>
      <c r="E639" s="152"/>
      <c r="F639" s="122"/>
      <c r="G639" s="122"/>
    </row>
    <row r="640" spans="2:7" ht="15">
      <c r="B640" s="235">
        <v>42969.503680555557</v>
      </c>
      <c r="C640" s="151">
        <v>1000</v>
      </c>
      <c r="D640" s="146" t="s">
        <v>1225</v>
      </c>
      <c r="E640" s="152"/>
      <c r="F640" s="122"/>
      <c r="G640" s="122"/>
    </row>
    <row r="641" spans="2:7" ht="15">
      <c r="B641" s="235">
        <v>42969.503888888888</v>
      </c>
      <c r="C641" s="151">
        <v>5000</v>
      </c>
      <c r="D641" s="146" t="s">
        <v>2218</v>
      </c>
      <c r="E641" s="152"/>
      <c r="F641" s="122"/>
      <c r="G641" s="122"/>
    </row>
    <row r="642" spans="2:7" ht="15">
      <c r="B642" s="235">
        <v>42969.510613425926</v>
      </c>
      <c r="C642" s="151">
        <v>500</v>
      </c>
      <c r="D642" s="146" t="s">
        <v>442</v>
      </c>
      <c r="E642" s="152"/>
      <c r="F642" s="122"/>
      <c r="G642" s="122"/>
    </row>
    <row r="643" spans="2:7" ht="15">
      <c r="B643" s="235">
        <v>42969.533101851855</v>
      </c>
      <c r="C643" s="151">
        <v>1000</v>
      </c>
      <c r="D643" s="146" t="s">
        <v>2217</v>
      </c>
      <c r="E643" s="152"/>
      <c r="F643" s="122"/>
      <c r="G643" s="122"/>
    </row>
    <row r="644" spans="2:7" ht="15">
      <c r="B644" s="235">
        <v>42969.534814814811</v>
      </c>
      <c r="C644" s="151">
        <v>500</v>
      </c>
      <c r="D644" s="146" t="s">
        <v>2216</v>
      </c>
      <c r="E644" s="152"/>
      <c r="F644" s="122"/>
      <c r="G644" s="122"/>
    </row>
    <row r="645" spans="2:7" ht="15">
      <c r="B645" s="235">
        <v>42969.569594907407</v>
      </c>
      <c r="C645" s="151">
        <v>300</v>
      </c>
      <c r="D645" s="146" t="s">
        <v>2215</v>
      </c>
      <c r="E645" s="152"/>
      <c r="F645" s="122"/>
      <c r="G645" s="122"/>
    </row>
    <row r="646" spans="2:7" ht="15">
      <c r="B646" s="235">
        <v>42969.607754629629</v>
      </c>
      <c r="C646" s="151">
        <v>300</v>
      </c>
      <c r="D646" s="146" t="s">
        <v>2214</v>
      </c>
      <c r="E646" s="152"/>
      <c r="F646" s="122"/>
      <c r="G646" s="122"/>
    </row>
    <row r="647" spans="2:7" ht="15">
      <c r="B647" s="235">
        <v>42969.631180555552</v>
      </c>
      <c r="C647" s="151">
        <v>500</v>
      </c>
      <c r="D647" s="146" t="s">
        <v>2213</v>
      </c>
      <c r="E647" s="152"/>
      <c r="F647" s="122"/>
      <c r="G647" s="122"/>
    </row>
    <row r="648" spans="2:7" ht="15">
      <c r="B648" s="235">
        <v>42969.6562962963</v>
      </c>
      <c r="C648" s="151">
        <v>700</v>
      </c>
      <c r="D648" s="146" t="s">
        <v>2212</v>
      </c>
      <c r="E648" s="152"/>
      <c r="F648" s="122"/>
      <c r="G648" s="122"/>
    </row>
    <row r="649" spans="2:7" ht="15">
      <c r="B649" s="235">
        <v>42969.670590277776</v>
      </c>
      <c r="C649" s="151">
        <v>500</v>
      </c>
      <c r="D649" s="146" t="s">
        <v>331</v>
      </c>
      <c r="E649" s="152"/>
      <c r="F649" s="122"/>
      <c r="G649" s="122"/>
    </row>
    <row r="650" spans="2:7" ht="15">
      <c r="B650" s="235">
        <v>42969.680555555555</v>
      </c>
      <c r="C650" s="151">
        <v>2000</v>
      </c>
      <c r="D650" s="146" t="s">
        <v>2211</v>
      </c>
      <c r="E650" s="152"/>
      <c r="F650" s="122"/>
      <c r="G650" s="122"/>
    </row>
    <row r="651" spans="2:7" ht="15">
      <c r="B651" s="235">
        <v>42969.684027777781</v>
      </c>
      <c r="C651" s="151">
        <v>200</v>
      </c>
      <c r="D651" s="146" t="s">
        <v>2210</v>
      </c>
      <c r="E651" s="152"/>
      <c r="F651" s="122"/>
      <c r="G651" s="122"/>
    </row>
    <row r="652" spans="2:7" ht="15">
      <c r="B652" s="235">
        <v>42969.691168981481</v>
      </c>
      <c r="C652" s="151">
        <v>1000</v>
      </c>
      <c r="D652" s="146" t="s">
        <v>2209</v>
      </c>
      <c r="E652" s="152"/>
      <c r="F652" s="122"/>
      <c r="G652" s="122"/>
    </row>
    <row r="653" spans="2:7" ht="15">
      <c r="B653" s="235">
        <v>42969.785219907404</v>
      </c>
      <c r="C653" s="151">
        <v>500</v>
      </c>
      <c r="D653" s="146" t="s">
        <v>2208</v>
      </c>
      <c r="E653" s="152"/>
      <c r="F653" s="122"/>
      <c r="G653" s="122"/>
    </row>
    <row r="654" spans="2:7" ht="15">
      <c r="B654" s="235">
        <v>42969.809108796297</v>
      </c>
      <c r="C654" s="151">
        <v>300</v>
      </c>
      <c r="D654" s="146" t="s">
        <v>2207</v>
      </c>
      <c r="E654" s="152"/>
      <c r="F654" s="122"/>
      <c r="G654" s="122"/>
    </row>
    <row r="655" spans="2:7" ht="15">
      <c r="B655" s="235">
        <v>42969.862141203703</v>
      </c>
      <c r="C655" s="151">
        <v>1000</v>
      </c>
      <c r="D655" s="146" t="s">
        <v>2206</v>
      </c>
      <c r="E655" s="152"/>
      <c r="F655" s="122"/>
      <c r="G655" s="122"/>
    </row>
    <row r="656" spans="2:7" ht="15">
      <c r="B656" s="235">
        <v>42969.868055555555</v>
      </c>
      <c r="C656" s="151">
        <v>300</v>
      </c>
      <c r="D656" s="146" t="s">
        <v>2205</v>
      </c>
      <c r="E656" s="152"/>
      <c r="F656" s="122"/>
      <c r="G656" s="122"/>
    </row>
    <row r="657" spans="2:7" ht="15">
      <c r="B657" s="235">
        <v>42969.878530092596</v>
      </c>
      <c r="C657" s="151">
        <v>300</v>
      </c>
      <c r="D657" s="146" t="s">
        <v>2204</v>
      </c>
      <c r="E657" s="152"/>
      <c r="F657" s="122"/>
      <c r="G657" s="122"/>
    </row>
    <row r="658" spans="2:7" ht="15">
      <c r="B658" s="235">
        <v>42969.923692129632</v>
      </c>
      <c r="C658" s="151">
        <v>500</v>
      </c>
      <c r="D658" s="146" t="s">
        <v>2203</v>
      </c>
      <c r="E658" s="152"/>
      <c r="F658" s="122"/>
      <c r="G658" s="122"/>
    </row>
    <row r="659" spans="2:7" ht="15">
      <c r="B659" s="235">
        <v>42970.000081018516</v>
      </c>
      <c r="C659" s="151">
        <v>500</v>
      </c>
      <c r="D659" s="146" t="s">
        <v>2202</v>
      </c>
      <c r="E659" s="152"/>
      <c r="F659" s="122"/>
      <c r="G659" s="122"/>
    </row>
    <row r="660" spans="2:7" ht="15">
      <c r="B660" s="235">
        <v>42970.017824074072</v>
      </c>
      <c r="C660" s="151">
        <v>3000</v>
      </c>
      <c r="D660" s="146" t="s">
        <v>2201</v>
      </c>
      <c r="E660" s="152"/>
      <c r="F660" s="122"/>
      <c r="G660" s="122"/>
    </row>
    <row r="661" spans="2:7" ht="15">
      <c r="B661" s="235">
        <v>42970.118078703701</v>
      </c>
      <c r="C661" s="151">
        <v>500</v>
      </c>
      <c r="D661" s="146" t="s">
        <v>2200</v>
      </c>
      <c r="E661" s="152"/>
      <c r="F661" s="122"/>
      <c r="G661" s="122"/>
    </row>
    <row r="662" spans="2:7" ht="15">
      <c r="B662" s="235">
        <v>42970.142361111109</v>
      </c>
      <c r="C662" s="151">
        <v>1000</v>
      </c>
      <c r="D662" s="146" t="s">
        <v>1168</v>
      </c>
      <c r="E662" s="152"/>
      <c r="F662" s="122"/>
      <c r="G662" s="122"/>
    </row>
    <row r="663" spans="2:7" ht="15">
      <c r="B663" s="235">
        <v>42970.198923611111</v>
      </c>
      <c r="C663" s="151">
        <v>500</v>
      </c>
      <c r="D663" s="146" t="s">
        <v>2199</v>
      </c>
      <c r="E663" s="152"/>
      <c r="F663" s="122"/>
      <c r="G663" s="122"/>
    </row>
    <row r="664" spans="2:7" ht="15">
      <c r="B664" s="235">
        <v>42970.350706018522</v>
      </c>
      <c r="C664" s="151">
        <v>300</v>
      </c>
      <c r="D664" s="146" t="s">
        <v>2198</v>
      </c>
      <c r="E664" s="152"/>
      <c r="F664" s="122"/>
      <c r="G664" s="122"/>
    </row>
    <row r="665" spans="2:7" ht="15">
      <c r="B665" s="235">
        <v>42970.368078703701</v>
      </c>
      <c r="C665" s="151">
        <v>5000</v>
      </c>
      <c r="D665" s="146" t="s">
        <v>2197</v>
      </c>
      <c r="E665" s="152"/>
      <c r="F665" s="122"/>
      <c r="G665" s="122"/>
    </row>
    <row r="666" spans="2:7" ht="15">
      <c r="B666" s="235">
        <v>42970.409722222219</v>
      </c>
      <c r="C666" s="151">
        <v>2000</v>
      </c>
      <c r="D666" s="146" t="s">
        <v>2196</v>
      </c>
      <c r="E666" s="152"/>
      <c r="F666" s="122"/>
      <c r="G666" s="122"/>
    </row>
    <row r="667" spans="2:7" ht="15">
      <c r="B667" s="235">
        <v>42970.426493055558</v>
      </c>
      <c r="C667" s="151">
        <v>300</v>
      </c>
      <c r="D667" s="146" t="s">
        <v>2195</v>
      </c>
      <c r="E667" s="152"/>
      <c r="F667" s="122"/>
      <c r="G667" s="122"/>
    </row>
    <row r="668" spans="2:7" ht="15">
      <c r="B668" s="235">
        <v>42970.442986111113</v>
      </c>
      <c r="C668" s="151">
        <v>500</v>
      </c>
      <c r="D668" s="146" t="s">
        <v>948</v>
      </c>
      <c r="E668" s="152"/>
      <c r="F668" s="122"/>
      <c r="G668" s="122"/>
    </row>
    <row r="669" spans="2:7" ht="15">
      <c r="B669" s="235">
        <v>42970.461331018516</v>
      </c>
      <c r="C669" s="151">
        <v>300</v>
      </c>
      <c r="D669" s="146" t="s">
        <v>2194</v>
      </c>
      <c r="E669" s="152"/>
      <c r="F669" s="122"/>
      <c r="G669" s="122"/>
    </row>
    <row r="670" spans="2:7" ht="15">
      <c r="B670" s="235">
        <v>42970.461817129632</v>
      </c>
      <c r="C670" s="151">
        <v>2000</v>
      </c>
      <c r="D670" s="146" t="s">
        <v>2193</v>
      </c>
      <c r="E670" s="152"/>
      <c r="F670" s="122"/>
      <c r="G670" s="122"/>
    </row>
    <row r="671" spans="2:7" ht="15">
      <c r="B671" s="235">
        <v>42970.496666666666</v>
      </c>
      <c r="C671" s="151">
        <v>300</v>
      </c>
      <c r="D671" s="146" t="s">
        <v>2192</v>
      </c>
      <c r="E671" s="152"/>
      <c r="F671" s="122"/>
      <c r="G671" s="122"/>
    </row>
    <row r="672" spans="2:7" ht="15">
      <c r="B672" s="235">
        <v>42970.555555555555</v>
      </c>
      <c r="C672" s="151">
        <v>300</v>
      </c>
      <c r="D672" s="146" t="s">
        <v>2191</v>
      </c>
      <c r="E672" s="152"/>
      <c r="F672" s="122"/>
      <c r="G672" s="122"/>
    </row>
    <row r="673" spans="2:7" ht="15">
      <c r="B673" s="235">
        <v>42970.60392361111</v>
      </c>
      <c r="C673" s="151">
        <v>30000</v>
      </c>
      <c r="D673" s="146" t="s">
        <v>2190</v>
      </c>
      <c r="E673" s="152"/>
      <c r="F673" s="122"/>
      <c r="G673" s="122"/>
    </row>
    <row r="674" spans="2:7" ht="15">
      <c r="B674" s="235">
        <v>42970.618055555555</v>
      </c>
      <c r="C674" s="151">
        <v>100</v>
      </c>
      <c r="D674" s="146" t="s">
        <v>2189</v>
      </c>
      <c r="E674" s="152"/>
      <c r="F674" s="122"/>
      <c r="G674" s="122"/>
    </row>
    <row r="675" spans="2:7" ht="15">
      <c r="B675" s="235">
        <v>42970.66741898148</v>
      </c>
      <c r="C675" s="151">
        <v>1</v>
      </c>
      <c r="D675" s="146" t="s">
        <v>2188</v>
      </c>
      <c r="E675" s="152"/>
      <c r="F675" s="122"/>
      <c r="G675" s="122"/>
    </row>
    <row r="676" spans="2:7" ht="15">
      <c r="B676" s="235">
        <v>42970.668182870373</v>
      </c>
      <c r="C676" s="151">
        <v>1000</v>
      </c>
      <c r="D676" s="146" t="s">
        <v>2187</v>
      </c>
      <c r="E676" s="152"/>
      <c r="F676" s="122"/>
      <c r="G676" s="122"/>
    </row>
    <row r="677" spans="2:7" ht="15">
      <c r="B677" s="235">
        <v>42970.693726851852</v>
      </c>
      <c r="C677" s="151">
        <v>1000</v>
      </c>
      <c r="D677" s="146" t="s">
        <v>2186</v>
      </c>
      <c r="E677" s="152"/>
      <c r="F677" s="122"/>
      <c r="G677" s="122"/>
    </row>
    <row r="678" spans="2:7" ht="15">
      <c r="B678" s="235">
        <v>42970.705370370371</v>
      </c>
      <c r="C678" s="151">
        <v>2000</v>
      </c>
      <c r="D678" s="146" t="s">
        <v>2185</v>
      </c>
      <c r="E678" s="152"/>
      <c r="F678" s="122"/>
      <c r="G678" s="122"/>
    </row>
    <row r="679" spans="2:7" ht="15">
      <c r="B679" s="235">
        <v>42970.7500462963</v>
      </c>
      <c r="C679" s="151">
        <v>1000</v>
      </c>
      <c r="D679" s="146" t="s">
        <v>2184</v>
      </c>
      <c r="E679" s="152"/>
      <c r="F679" s="122"/>
      <c r="G679" s="122"/>
    </row>
    <row r="680" spans="2:7" ht="15">
      <c r="B680" s="235">
        <v>42970.76734953704</v>
      </c>
      <c r="C680" s="151">
        <v>121</v>
      </c>
      <c r="D680" s="146" t="s">
        <v>2183</v>
      </c>
      <c r="E680" s="152"/>
      <c r="F680" s="122"/>
      <c r="G680" s="122"/>
    </row>
    <row r="681" spans="2:7" ht="15">
      <c r="B681" s="235">
        <v>42970.826377314814</v>
      </c>
      <c r="C681" s="151">
        <v>150</v>
      </c>
      <c r="D681" s="146" t="s">
        <v>2182</v>
      </c>
      <c r="E681" s="152"/>
      <c r="F681" s="122"/>
      <c r="G681" s="122"/>
    </row>
    <row r="682" spans="2:7" ht="15">
      <c r="B682" s="235">
        <v>42970.875104166669</v>
      </c>
      <c r="C682" s="151">
        <v>500</v>
      </c>
      <c r="D682" s="146" t="s">
        <v>2181</v>
      </c>
      <c r="E682" s="152"/>
      <c r="F682" s="122"/>
      <c r="G682" s="122"/>
    </row>
    <row r="683" spans="2:7" ht="15">
      <c r="B683" s="235">
        <v>42970.87809027778</v>
      </c>
      <c r="C683" s="151">
        <v>2000</v>
      </c>
      <c r="D683" s="146" t="s">
        <v>2180</v>
      </c>
      <c r="E683" s="152"/>
      <c r="F683" s="122"/>
      <c r="G683" s="122"/>
    </row>
    <row r="684" spans="2:7" ht="15">
      <c r="B684" s="235">
        <v>42970.895833333336</v>
      </c>
      <c r="C684" s="151">
        <v>300</v>
      </c>
      <c r="D684" s="146" t="s">
        <v>2179</v>
      </c>
      <c r="E684" s="152"/>
      <c r="F684" s="122"/>
      <c r="G684" s="122"/>
    </row>
    <row r="685" spans="2:7" ht="15">
      <c r="B685" s="235">
        <v>42970.923622685186</v>
      </c>
      <c r="C685" s="151">
        <v>500</v>
      </c>
      <c r="D685" s="146" t="s">
        <v>2178</v>
      </c>
      <c r="E685" s="152"/>
      <c r="F685" s="122"/>
      <c r="G685" s="122"/>
    </row>
    <row r="686" spans="2:7" ht="15">
      <c r="B686" s="235">
        <v>42970.923738425925</v>
      </c>
      <c r="C686" s="151">
        <v>500</v>
      </c>
      <c r="D686" s="146" t="s">
        <v>149</v>
      </c>
      <c r="E686" s="152"/>
      <c r="F686" s="122"/>
      <c r="G686" s="122"/>
    </row>
    <row r="687" spans="2:7" ht="15">
      <c r="B687" s="235">
        <v>42970.926215277781</v>
      </c>
      <c r="C687" s="151">
        <v>300</v>
      </c>
      <c r="D687" s="146" t="s">
        <v>427</v>
      </c>
      <c r="E687" s="152"/>
      <c r="F687" s="122"/>
      <c r="G687" s="122"/>
    </row>
    <row r="688" spans="2:7" ht="15">
      <c r="B688" s="235">
        <v>42970.927071759259</v>
      </c>
      <c r="C688" s="151">
        <v>500</v>
      </c>
      <c r="D688" s="146" t="s">
        <v>2177</v>
      </c>
      <c r="E688" s="152"/>
      <c r="F688" s="122"/>
      <c r="G688" s="122"/>
    </row>
    <row r="689" spans="2:7" ht="15">
      <c r="B689" s="235">
        <v>42970.937523148146</v>
      </c>
      <c r="C689" s="151">
        <v>200</v>
      </c>
      <c r="D689" s="146" t="s">
        <v>2176</v>
      </c>
      <c r="E689" s="152"/>
      <c r="F689" s="122"/>
      <c r="G689" s="122"/>
    </row>
    <row r="690" spans="2:7" ht="15">
      <c r="B690" s="235">
        <v>42970.947939814818</v>
      </c>
      <c r="C690" s="151">
        <v>200</v>
      </c>
      <c r="D690" s="146" t="s">
        <v>2175</v>
      </c>
      <c r="E690" s="152"/>
      <c r="F690" s="122"/>
      <c r="G690" s="122"/>
    </row>
    <row r="691" spans="2:7" ht="15">
      <c r="B691" s="235">
        <v>42970.968738425923</v>
      </c>
      <c r="C691" s="151">
        <v>300</v>
      </c>
      <c r="D691" s="146" t="s">
        <v>2174</v>
      </c>
      <c r="E691" s="152"/>
      <c r="F691" s="122"/>
      <c r="G691" s="122"/>
    </row>
    <row r="692" spans="2:7" ht="15">
      <c r="B692" s="235">
        <v>42970.989571759259</v>
      </c>
      <c r="C692" s="151">
        <v>300</v>
      </c>
      <c r="D692" s="146" t="s">
        <v>2173</v>
      </c>
      <c r="E692" s="152"/>
      <c r="F692" s="122"/>
      <c r="G692" s="122"/>
    </row>
    <row r="693" spans="2:7" ht="15">
      <c r="B693" s="235">
        <v>42971.020833333336</v>
      </c>
      <c r="C693" s="151">
        <v>200</v>
      </c>
      <c r="D693" s="146" t="s">
        <v>584</v>
      </c>
      <c r="E693" s="152"/>
      <c r="F693" s="122"/>
      <c r="G693" s="122"/>
    </row>
    <row r="694" spans="2:7" ht="15">
      <c r="B694" s="235">
        <v>42971.177071759259</v>
      </c>
      <c r="C694" s="151">
        <v>200</v>
      </c>
      <c r="D694" s="146" t="s">
        <v>2172</v>
      </c>
      <c r="E694" s="152"/>
      <c r="F694" s="122"/>
      <c r="G694" s="122"/>
    </row>
    <row r="695" spans="2:7" ht="15">
      <c r="B695" s="235">
        <v>42971.347187500003</v>
      </c>
      <c r="C695" s="151">
        <v>300</v>
      </c>
      <c r="D695" s="146" t="s">
        <v>2171</v>
      </c>
      <c r="E695" s="152"/>
      <c r="F695" s="122"/>
      <c r="G695" s="122"/>
    </row>
    <row r="696" spans="2:7" ht="15">
      <c r="B696" s="235">
        <v>42971.411817129629</v>
      </c>
      <c r="C696" s="151">
        <v>13000</v>
      </c>
      <c r="D696" s="146" t="s">
        <v>2170</v>
      </c>
      <c r="E696" s="152"/>
      <c r="F696" s="122"/>
      <c r="G696" s="122"/>
    </row>
    <row r="697" spans="2:7" ht="15">
      <c r="B697" s="235">
        <v>42971.538182870368</v>
      </c>
      <c r="C697" s="151">
        <v>500</v>
      </c>
      <c r="D697" s="146" t="s">
        <v>2169</v>
      </c>
      <c r="E697" s="152"/>
      <c r="F697" s="122"/>
      <c r="G697" s="122"/>
    </row>
    <row r="698" spans="2:7" ht="15">
      <c r="B698" s="235">
        <v>42971.561666666668</v>
      </c>
      <c r="C698" s="151">
        <v>300</v>
      </c>
      <c r="D698" s="146" t="s">
        <v>2168</v>
      </c>
      <c r="E698" s="152"/>
      <c r="F698" s="122"/>
      <c r="G698" s="122"/>
    </row>
    <row r="699" spans="2:7" ht="15">
      <c r="B699" s="235">
        <v>42971.569571759261</v>
      </c>
      <c r="C699" s="151">
        <v>300</v>
      </c>
      <c r="D699" s="146" t="s">
        <v>2132</v>
      </c>
      <c r="E699" s="152"/>
      <c r="F699" s="122"/>
      <c r="G699" s="122"/>
    </row>
    <row r="700" spans="2:7" ht="15">
      <c r="B700" s="235">
        <v>42971.576736111114</v>
      </c>
      <c r="C700" s="151">
        <v>400</v>
      </c>
      <c r="D700" s="146" t="s">
        <v>2167</v>
      </c>
      <c r="E700" s="152"/>
      <c r="F700" s="122"/>
      <c r="G700" s="122"/>
    </row>
    <row r="701" spans="2:7" ht="15">
      <c r="B701" s="235">
        <v>42971.600682870368</v>
      </c>
      <c r="C701" s="151">
        <v>5000</v>
      </c>
      <c r="D701" s="146" t="s">
        <v>2166</v>
      </c>
      <c r="E701" s="152"/>
      <c r="F701" s="122"/>
      <c r="G701" s="122"/>
    </row>
    <row r="702" spans="2:7" ht="15">
      <c r="B702" s="235">
        <v>42971.798229166663</v>
      </c>
      <c r="C702" s="151">
        <v>1000</v>
      </c>
      <c r="D702" s="146" t="s">
        <v>2165</v>
      </c>
      <c r="E702" s="152"/>
      <c r="F702" s="122"/>
      <c r="G702" s="122"/>
    </row>
    <row r="703" spans="2:7" ht="15">
      <c r="B703" s="235">
        <v>42971.833599537036</v>
      </c>
      <c r="C703" s="151">
        <v>300</v>
      </c>
      <c r="D703" s="146" t="s">
        <v>2164</v>
      </c>
      <c r="E703" s="152"/>
      <c r="F703" s="122"/>
      <c r="G703" s="122"/>
    </row>
    <row r="704" spans="2:7" ht="15">
      <c r="B704" s="235">
        <v>42971.861666666664</v>
      </c>
      <c r="C704" s="151">
        <v>300</v>
      </c>
      <c r="D704" s="146" t="s">
        <v>751</v>
      </c>
      <c r="E704" s="152"/>
      <c r="F704" s="122"/>
      <c r="G704" s="122"/>
    </row>
    <row r="705" spans="2:7" ht="15">
      <c r="B705" s="235">
        <v>42971.864594907405</v>
      </c>
      <c r="C705" s="151">
        <v>1</v>
      </c>
      <c r="D705" s="146" t="s">
        <v>345</v>
      </c>
      <c r="E705" s="152"/>
      <c r="F705" s="122"/>
      <c r="G705" s="122"/>
    </row>
    <row r="706" spans="2:7" ht="15">
      <c r="B706" s="235">
        <v>42971.868043981478</v>
      </c>
      <c r="C706" s="151">
        <v>1</v>
      </c>
      <c r="D706" s="146" t="s">
        <v>2163</v>
      </c>
      <c r="E706" s="152"/>
      <c r="F706" s="122"/>
      <c r="G706" s="122"/>
    </row>
    <row r="707" spans="2:7" ht="15">
      <c r="B707" s="235">
        <v>42971.868067129632</v>
      </c>
      <c r="C707" s="151">
        <v>1</v>
      </c>
      <c r="D707" s="146" t="s">
        <v>426</v>
      </c>
      <c r="E707" s="152"/>
      <c r="F707" s="122"/>
      <c r="G707" s="122"/>
    </row>
    <row r="708" spans="2:7" ht="15">
      <c r="B708" s="235">
        <v>42971.868078703701</v>
      </c>
      <c r="C708" s="151">
        <v>1</v>
      </c>
      <c r="D708" s="146" t="s">
        <v>2162</v>
      </c>
      <c r="E708" s="152"/>
      <c r="F708" s="122"/>
      <c r="G708" s="122"/>
    </row>
    <row r="709" spans="2:7" ht="15">
      <c r="B709" s="235">
        <v>42971.930543981478</v>
      </c>
      <c r="C709" s="151">
        <v>100</v>
      </c>
      <c r="D709" s="146" t="s">
        <v>2161</v>
      </c>
      <c r="E709" s="152"/>
      <c r="F709" s="122"/>
      <c r="G709" s="122"/>
    </row>
    <row r="710" spans="2:7" ht="15">
      <c r="B710" s="235">
        <v>42971.999803240738</v>
      </c>
      <c r="C710" s="151">
        <v>1000</v>
      </c>
      <c r="D710" s="146" t="s">
        <v>2160</v>
      </c>
      <c r="E710" s="152"/>
      <c r="F710" s="122"/>
      <c r="G710" s="122"/>
    </row>
    <row r="711" spans="2:7" ht="15">
      <c r="B711" s="235">
        <v>42972.003483796296</v>
      </c>
      <c r="C711" s="151">
        <v>200</v>
      </c>
      <c r="D711" s="146" t="s">
        <v>1222</v>
      </c>
      <c r="E711" s="152"/>
      <c r="F711" s="122"/>
      <c r="G711" s="122"/>
    </row>
    <row r="712" spans="2:7" ht="15">
      <c r="B712" s="235">
        <v>42972.013877314814</v>
      </c>
      <c r="C712" s="151">
        <v>100</v>
      </c>
      <c r="D712" s="146" t="s">
        <v>2159</v>
      </c>
      <c r="E712" s="152"/>
      <c r="F712" s="122"/>
      <c r="G712" s="122"/>
    </row>
    <row r="713" spans="2:7" ht="15">
      <c r="B713" s="235">
        <v>42972.027766203704</v>
      </c>
      <c r="C713" s="151">
        <v>500</v>
      </c>
      <c r="D713" s="146" t="s">
        <v>2024</v>
      </c>
      <c r="E713" s="152"/>
      <c r="F713" s="122"/>
      <c r="G713" s="122"/>
    </row>
    <row r="714" spans="2:7" ht="15">
      <c r="B714" s="235">
        <v>42972.180543981478</v>
      </c>
      <c r="C714" s="151">
        <v>300</v>
      </c>
      <c r="D714" s="146" t="s">
        <v>2158</v>
      </c>
      <c r="E714" s="152"/>
      <c r="F714" s="122"/>
      <c r="G714" s="122"/>
    </row>
    <row r="715" spans="2:7" ht="15">
      <c r="B715" s="235">
        <v>42972.397245370368</v>
      </c>
      <c r="C715" s="151">
        <v>700</v>
      </c>
      <c r="D715" s="146" t="s">
        <v>2026</v>
      </c>
      <c r="E715" s="152"/>
      <c r="F715" s="122"/>
      <c r="G715" s="122"/>
    </row>
    <row r="716" spans="2:7" ht="15">
      <c r="B716" s="235">
        <v>42972.434016203704</v>
      </c>
      <c r="C716" s="151">
        <v>600</v>
      </c>
      <c r="D716" s="146" t="s">
        <v>2157</v>
      </c>
      <c r="E716" s="152"/>
      <c r="F716" s="122"/>
      <c r="G716" s="122"/>
    </row>
    <row r="717" spans="2:7" ht="15">
      <c r="B717" s="235">
        <v>42972.492708333331</v>
      </c>
      <c r="C717" s="151">
        <v>300</v>
      </c>
      <c r="D717" s="146" t="s">
        <v>1017</v>
      </c>
      <c r="E717" s="152"/>
      <c r="F717" s="122"/>
      <c r="G717" s="122"/>
    </row>
    <row r="718" spans="2:7" ht="15">
      <c r="B718" s="235">
        <v>42972.497928240744</v>
      </c>
      <c r="C718" s="151">
        <v>500</v>
      </c>
      <c r="D718" s="146" t="s">
        <v>2156</v>
      </c>
      <c r="E718" s="152"/>
      <c r="F718" s="122"/>
      <c r="G718" s="122"/>
    </row>
    <row r="719" spans="2:7" ht="15">
      <c r="B719" s="235">
        <v>42972.500416666669</v>
      </c>
      <c r="C719" s="151">
        <v>300</v>
      </c>
      <c r="D719" s="146" t="s">
        <v>2155</v>
      </c>
      <c r="E719" s="152"/>
      <c r="F719" s="122"/>
      <c r="G719" s="122"/>
    </row>
    <row r="720" spans="2:7" ht="15">
      <c r="B720" s="235">
        <v>42972.505613425928</v>
      </c>
      <c r="C720" s="151">
        <v>500</v>
      </c>
      <c r="D720" s="146" t="s">
        <v>2154</v>
      </c>
      <c r="E720" s="152"/>
      <c r="F720" s="122"/>
      <c r="G720" s="122"/>
    </row>
    <row r="721" spans="2:7" ht="15">
      <c r="B721" s="235">
        <v>42972.51734953704</v>
      </c>
      <c r="C721" s="151">
        <v>300</v>
      </c>
      <c r="D721" s="146" t="s">
        <v>2153</v>
      </c>
      <c r="E721" s="152"/>
      <c r="F721" s="122"/>
      <c r="G721" s="122"/>
    </row>
    <row r="722" spans="2:7" ht="15">
      <c r="B722" s="235">
        <v>42972.528344907405</v>
      </c>
      <c r="C722" s="151">
        <v>3000</v>
      </c>
      <c r="D722" s="146" t="s">
        <v>2152</v>
      </c>
      <c r="E722" s="152"/>
      <c r="F722" s="122"/>
      <c r="G722" s="122"/>
    </row>
    <row r="723" spans="2:7" ht="15">
      <c r="B723" s="235">
        <v>42972.534710648149</v>
      </c>
      <c r="C723" s="151">
        <v>500</v>
      </c>
      <c r="D723" s="146" t="s">
        <v>578</v>
      </c>
      <c r="E723" s="152"/>
      <c r="F723" s="122"/>
      <c r="G723" s="122"/>
    </row>
    <row r="724" spans="2:7" ht="15">
      <c r="B724" s="235">
        <v>42972.568668981483</v>
      </c>
      <c r="C724" s="151">
        <v>4500</v>
      </c>
      <c r="D724" s="146" t="s">
        <v>2151</v>
      </c>
      <c r="E724" s="152"/>
      <c r="F724" s="122"/>
      <c r="G724" s="122"/>
    </row>
    <row r="725" spans="2:7" ht="15">
      <c r="B725" s="235">
        <v>42972.569432870368</v>
      </c>
      <c r="C725" s="151">
        <v>500</v>
      </c>
      <c r="D725" s="146" t="s">
        <v>431</v>
      </c>
      <c r="E725" s="152"/>
      <c r="F725" s="122"/>
      <c r="G725" s="122"/>
    </row>
    <row r="726" spans="2:7" ht="15">
      <c r="B726" s="235">
        <v>42972.569432870368</v>
      </c>
      <c r="C726" s="151">
        <v>500</v>
      </c>
      <c r="D726" s="146" t="s">
        <v>2150</v>
      </c>
      <c r="E726" s="152"/>
      <c r="F726" s="122"/>
      <c r="G726" s="122"/>
    </row>
    <row r="727" spans="2:7" ht="15">
      <c r="B727" s="235">
        <v>42972.577256944445</v>
      </c>
      <c r="C727" s="151">
        <v>1000</v>
      </c>
      <c r="D727" s="146" t="s">
        <v>2149</v>
      </c>
      <c r="E727" s="152"/>
      <c r="F727" s="122"/>
      <c r="G727" s="122"/>
    </row>
    <row r="728" spans="2:7" ht="15">
      <c r="B728" s="235">
        <v>42972.590289351851</v>
      </c>
      <c r="C728" s="151">
        <v>100</v>
      </c>
      <c r="D728" s="146" t="s">
        <v>2148</v>
      </c>
      <c r="E728" s="152"/>
      <c r="F728" s="122"/>
      <c r="G728" s="122"/>
    </row>
    <row r="729" spans="2:7" ht="15">
      <c r="B729" s="235">
        <v>42972.593738425923</v>
      </c>
      <c r="C729" s="151">
        <v>100</v>
      </c>
      <c r="D729" s="146" t="s">
        <v>256</v>
      </c>
      <c r="E729" s="152"/>
      <c r="F729" s="122"/>
      <c r="G729" s="122"/>
    </row>
    <row r="730" spans="2:7" ht="15">
      <c r="B730" s="235">
        <v>42972.597430555557</v>
      </c>
      <c r="C730" s="151">
        <v>500</v>
      </c>
      <c r="D730" s="146" t="s">
        <v>2147</v>
      </c>
      <c r="E730" s="152"/>
      <c r="F730" s="122"/>
      <c r="G730" s="122"/>
    </row>
    <row r="731" spans="2:7" ht="15">
      <c r="B731" s="235">
        <v>42972.61010416667</v>
      </c>
      <c r="C731" s="151">
        <v>1000</v>
      </c>
      <c r="D731" s="146" t="s">
        <v>2146</v>
      </c>
      <c r="E731" s="152"/>
      <c r="F731" s="122"/>
      <c r="G731" s="122"/>
    </row>
    <row r="732" spans="2:7" ht="15">
      <c r="B732" s="235">
        <v>42972.632037037038</v>
      </c>
      <c r="C732" s="151">
        <v>2000</v>
      </c>
      <c r="D732" s="146" t="s">
        <v>2145</v>
      </c>
      <c r="E732" s="152"/>
      <c r="F732" s="122"/>
      <c r="G732" s="122"/>
    </row>
    <row r="733" spans="2:7" ht="15">
      <c r="B733" s="235">
        <v>42972.659710648149</v>
      </c>
      <c r="C733" s="151">
        <v>3000</v>
      </c>
      <c r="D733" s="146" t="s">
        <v>2144</v>
      </c>
      <c r="E733" s="152"/>
      <c r="F733" s="122"/>
      <c r="G733" s="122"/>
    </row>
    <row r="734" spans="2:7" ht="15">
      <c r="B734" s="235">
        <v>42972.688067129631</v>
      </c>
      <c r="C734" s="151">
        <v>100</v>
      </c>
      <c r="D734" s="146" t="s">
        <v>2143</v>
      </c>
      <c r="E734" s="152"/>
      <c r="F734" s="122"/>
      <c r="G734" s="122"/>
    </row>
    <row r="735" spans="2:7" ht="15">
      <c r="B735" s="235">
        <v>42972.739641203705</v>
      </c>
      <c r="C735" s="151">
        <v>500</v>
      </c>
      <c r="D735" s="146" t="s">
        <v>2142</v>
      </c>
      <c r="E735" s="152"/>
      <c r="F735" s="122"/>
      <c r="G735" s="122"/>
    </row>
    <row r="736" spans="2:7" ht="15">
      <c r="B736" s="235">
        <v>42972.777766203704</v>
      </c>
      <c r="C736" s="151">
        <v>2000</v>
      </c>
      <c r="D736" s="146" t="s">
        <v>2141</v>
      </c>
      <c r="E736" s="152"/>
      <c r="F736" s="122"/>
      <c r="G736" s="122"/>
    </row>
    <row r="737" spans="2:7" ht="15">
      <c r="B737" s="235">
        <v>42972.868043981478</v>
      </c>
      <c r="C737" s="151">
        <v>500</v>
      </c>
      <c r="D737" s="146" t="s">
        <v>2140</v>
      </c>
      <c r="E737" s="152"/>
      <c r="F737" s="122"/>
      <c r="G737" s="122"/>
    </row>
    <row r="738" spans="2:7" ht="15">
      <c r="B738" s="235">
        <v>42972.871516203704</v>
      </c>
      <c r="C738" s="151">
        <v>1</v>
      </c>
      <c r="D738" s="146" t="s">
        <v>2139</v>
      </c>
      <c r="E738" s="152"/>
      <c r="F738" s="122"/>
      <c r="G738" s="122"/>
    </row>
    <row r="739" spans="2:7" ht="15">
      <c r="B739" s="235">
        <v>42972.948611111111</v>
      </c>
      <c r="C739" s="151">
        <v>50</v>
      </c>
      <c r="D739" s="146" t="s">
        <v>746</v>
      </c>
      <c r="E739" s="152"/>
      <c r="F739" s="122"/>
      <c r="G739" s="122"/>
    </row>
    <row r="740" spans="2:7" ht="15">
      <c r="B740" s="235">
        <v>42972.986215277779</v>
      </c>
      <c r="C740" s="151">
        <v>500</v>
      </c>
      <c r="D740" s="146" t="s">
        <v>2138</v>
      </c>
      <c r="E740" s="152"/>
      <c r="F740" s="122"/>
      <c r="G740" s="122"/>
    </row>
    <row r="741" spans="2:7" ht="15">
      <c r="B741" s="235">
        <v>42973.000115740739</v>
      </c>
      <c r="C741" s="151">
        <v>100</v>
      </c>
      <c r="D741" s="146" t="s">
        <v>355</v>
      </c>
      <c r="E741" s="152"/>
      <c r="F741" s="122"/>
      <c r="G741" s="122"/>
    </row>
    <row r="742" spans="2:7" ht="15">
      <c r="B742" s="235">
        <v>42973.065983796296</v>
      </c>
      <c r="C742" s="151">
        <v>300</v>
      </c>
      <c r="D742" s="146" t="s">
        <v>2137</v>
      </c>
      <c r="E742" s="152"/>
      <c r="F742" s="122"/>
      <c r="G742" s="122"/>
    </row>
    <row r="743" spans="2:7" ht="15">
      <c r="B743" s="235">
        <v>42973.104155092595</v>
      </c>
      <c r="C743" s="151">
        <v>300</v>
      </c>
      <c r="D743" s="146" t="s">
        <v>2137</v>
      </c>
      <c r="E743" s="152"/>
      <c r="F743" s="122"/>
      <c r="G743" s="122"/>
    </row>
    <row r="744" spans="2:7" ht="15">
      <c r="B744" s="235">
        <v>42973.288240740738</v>
      </c>
      <c r="C744" s="151">
        <v>300</v>
      </c>
      <c r="D744" s="146" t="s">
        <v>2136</v>
      </c>
      <c r="E744" s="152"/>
      <c r="F744" s="122"/>
      <c r="G744" s="122"/>
    </row>
    <row r="745" spans="2:7" ht="15">
      <c r="B745" s="235">
        <v>42973.42359953704</v>
      </c>
      <c r="C745" s="151">
        <v>1000</v>
      </c>
      <c r="D745" s="146" t="s">
        <v>2135</v>
      </c>
      <c r="E745" s="152"/>
      <c r="F745" s="122"/>
      <c r="G745" s="122"/>
    </row>
    <row r="746" spans="2:7" ht="15">
      <c r="B746" s="235">
        <v>42973.440995370373</v>
      </c>
      <c r="C746" s="151">
        <v>150</v>
      </c>
      <c r="D746" s="146" t="s">
        <v>2134</v>
      </c>
      <c r="E746" s="152"/>
      <c r="F746" s="122"/>
      <c r="G746" s="122"/>
    </row>
    <row r="747" spans="2:7" ht="15">
      <c r="B747" s="235">
        <v>42973.499710648146</v>
      </c>
      <c r="C747" s="151">
        <v>300</v>
      </c>
      <c r="D747" s="146" t="s">
        <v>2133</v>
      </c>
      <c r="E747" s="152"/>
      <c r="F747" s="122"/>
      <c r="G747" s="122"/>
    </row>
    <row r="748" spans="2:7" ht="15">
      <c r="B748" s="235">
        <v>42973.534849537034</v>
      </c>
      <c r="C748" s="151">
        <v>300</v>
      </c>
      <c r="D748" s="146" t="s">
        <v>2132</v>
      </c>
      <c r="E748" s="152"/>
      <c r="F748" s="122"/>
      <c r="G748" s="122"/>
    </row>
    <row r="749" spans="2:7" ht="15">
      <c r="B749" s="235">
        <v>42973.562488425923</v>
      </c>
      <c r="C749" s="151">
        <v>500</v>
      </c>
      <c r="D749" s="146" t="s">
        <v>1239</v>
      </c>
      <c r="E749" s="152"/>
      <c r="F749" s="122"/>
      <c r="G749" s="122"/>
    </row>
    <row r="750" spans="2:7" ht="15">
      <c r="B750" s="235">
        <v>42973.618090277778</v>
      </c>
      <c r="C750" s="151">
        <v>1000</v>
      </c>
      <c r="D750" s="146" t="s">
        <v>2131</v>
      </c>
      <c r="E750" s="152"/>
      <c r="F750" s="122"/>
      <c r="G750" s="122"/>
    </row>
    <row r="751" spans="2:7" ht="15">
      <c r="B751" s="235">
        <v>42973.620497685188</v>
      </c>
      <c r="C751" s="151">
        <v>300</v>
      </c>
      <c r="D751" s="146" t="s">
        <v>2130</v>
      </c>
      <c r="E751" s="152"/>
      <c r="F751" s="122"/>
      <c r="G751" s="122"/>
    </row>
    <row r="752" spans="2:7" ht="15">
      <c r="B752" s="235">
        <v>42973.697905092595</v>
      </c>
      <c r="C752" s="151">
        <v>50</v>
      </c>
      <c r="D752" s="146" t="s">
        <v>2129</v>
      </c>
      <c r="E752" s="152"/>
      <c r="F752" s="122"/>
      <c r="G752" s="122"/>
    </row>
    <row r="753" spans="2:7" ht="15">
      <c r="B753" s="235">
        <v>42973.727048611108</v>
      </c>
      <c r="C753" s="151">
        <v>300</v>
      </c>
      <c r="D753" s="146" t="s">
        <v>2128</v>
      </c>
      <c r="E753" s="152"/>
      <c r="F753" s="122"/>
      <c r="G753" s="122"/>
    </row>
    <row r="754" spans="2:7" ht="15">
      <c r="B754" s="235">
        <v>42973.733668981484</v>
      </c>
      <c r="C754" s="151">
        <v>1000</v>
      </c>
      <c r="D754" s="146" t="s">
        <v>2127</v>
      </c>
      <c r="E754" s="152"/>
      <c r="F754" s="122"/>
      <c r="G754" s="122"/>
    </row>
    <row r="755" spans="2:7" ht="15">
      <c r="B755" s="235">
        <v>42973.760405092595</v>
      </c>
      <c r="C755" s="151">
        <v>100</v>
      </c>
      <c r="D755" s="146" t="s">
        <v>2126</v>
      </c>
      <c r="E755" s="152"/>
      <c r="F755" s="122"/>
      <c r="G755" s="122"/>
    </row>
    <row r="756" spans="2:7" ht="15">
      <c r="B756" s="235">
        <v>42973.826643518521</v>
      </c>
      <c r="C756" s="151">
        <v>300</v>
      </c>
      <c r="D756" s="146" t="s">
        <v>2125</v>
      </c>
      <c r="E756" s="152"/>
      <c r="F756" s="122"/>
      <c r="G756" s="122"/>
    </row>
    <row r="757" spans="2:7" ht="15">
      <c r="B757" s="235">
        <v>42973.892534722225</v>
      </c>
      <c r="C757" s="151">
        <v>100</v>
      </c>
      <c r="D757" s="146" t="s">
        <v>2122</v>
      </c>
      <c r="E757" s="152"/>
      <c r="F757" s="122"/>
      <c r="G757" s="122"/>
    </row>
    <row r="758" spans="2:7" ht="15">
      <c r="B758" s="235">
        <v>42973.930543981478</v>
      </c>
      <c r="C758" s="151">
        <v>300</v>
      </c>
      <c r="D758" s="146" t="s">
        <v>2124</v>
      </c>
      <c r="E758" s="152"/>
      <c r="F758" s="122"/>
      <c r="G758" s="122"/>
    </row>
    <row r="759" spans="2:7" ht="15">
      <c r="B759" s="235">
        <v>42973.999988425923</v>
      </c>
      <c r="C759" s="151">
        <v>100</v>
      </c>
      <c r="D759" s="146" t="s">
        <v>2123</v>
      </c>
      <c r="E759" s="152"/>
      <c r="F759" s="122"/>
      <c r="G759" s="122"/>
    </row>
    <row r="760" spans="2:7" ht="15">
      <c r="B760" s="235">
        <v>42974.07984953704</v>
      </c>
      <c r="C760" s="151">
        <v>300</v>
      </c>
      <c r="D760" s="146" t="s">
        <v>442</v>
      </c>
      <c r="E760" s="152"/>
      <c r="F760" s="122"/>
      <c r="G760" s="122"/>
    </row>
    <row r="761" spans="2:7" ht="15">
      <c r="B761" s="235">
        <v>42974.322928240741</v>
      </c>
      <c r="C761" s="151">
        <v>300</v>
      </c>
      <c r="D761" s="146" t="s">
        <v>2122</v>
      </c>
      <c r="E761" s="152"/>
      <c r="F761" s="122"/>
      <c r="G761" s="122"/>
    </row>
    <row r="762" spans="2:7" ht="15">
      <c r="B762" s="235">
        <v>42974.331655092596</v>
      </c>
      <c r="C762" s="151">
        <v>500</v>
      </c>
      <c r="D762" s="146" t="s">
        <v>2121</v>
      </c>
      <c r="E762" s="152"/>
      <c r="F762" s="122"/>
      <c r="G762" s="122"/>
    </row>
    <row r="763" spans="2:7" ht="15">
      <c r="B763" s="235">
        <v>42974.465405092589</v>
      </c>
      <c r="C763" s="151">
        <v>300</v>
      </c>
      <c r="D763" s="146" t="s">
        <v>2120</v>
      </c>
      <c r="E763" s="152"/>
      <c r="F763" s="122"/>
      <c r="G763" s="122"/>
    </row>
    <row r="764" spans="2:7" ht="15">
      <c r="B764" s="235">
        <v>42974.475694444445</v>
      </c>
      <c r="C764" s="151">
        <v>300</v>
      </c>
      <c r="D764" s="146" t="s">
        <v>2119</v>
      </c>
      <c r="E764" s="152"/>
      <c r="F764" s="122"/>
      <c r="G764" s="122"/>
    </row>
    <row r="765" spans="2:7" ht="15">
      <c r="B765" s="235">
        <v>42974.493055555555</v>
      </c>
      <c r="C765" s="151">
        <v>500</v>
      </c>
      <c r="D765" s="146" t="s">
        <v>2118</v>
      </c>
      <c r="E765" s="152"/>
      <c r="F765" s="122"/>
      <c r="G765" s="122"/>
    </row>
    <row r="766" spans="2:7" ht="15">
      <c r="B766" s="235">
        <v>42974.514050925929</v>
      </c>
      <c r="C766" s="151">
        <v>100</v>
      </c>
      <c r="D766" s="146" t="s">
        <v>2117</v>
      </c>
      <c r="E766" s="152"/>
      <c r="F766" s="122"/>
      <c r="G766" s="122"/>
    </row>
    <row r="767" spans="2:7" ht="15">
      <c r="B767" s="235">
        <v>42974.524328703701</v>
      </c>
      <c r="C767" s="151">
        <v>500</v>
      </c>
      <c r="D767" s="146" t="s">
        <v>2074</v>
      </c>
      <c r="E767" s="152"/>
      <c r="F767" s="122"/>
      <c r="G767" s="122"/>
    </row>
    <row r="768" spans="2:7" ht="15">
      <c r="B768" s="235">
        <v>42974.586805555555</v>
      </c>
      <c r="C768" s="151">
        <v>500</v>
      </c>
      <c r="D768" s="146" t="s">
        <v>1220</v>
      </c>
      <c r="E768" s="152"/>
      <c r="F768" s="122"/>
      <c r="G768" s="122"/>
    </row>
    <row r="769" spans="2:7" ht="15">
      <c r="B769" s="235">
        <v>42974.607638888891</v>
      </c>
      <c r="C769" s="151">
        <v>500</v>
      </c>
      <c r="D769" s="146" t="s">
        <v>2116</v>
      </c>
      <c r="E769" s="152"/>
      <c r="F769" s="122"/>
      <c r="G769" s="122"/>
    </row>
    <row r="770" spans="2:7" ht="15">
      <c r="B770" s="235">
        <v>42974.68409722222</v>
      </c>
      <c r="C770" s="151">
        <v>300</v>
      </c>
      <c r="D770" s="146" t="s">
        <v>2115</v>
      </c>
      <c r="E770" s="152"/>
      <c r="F770" s="122"/>
      <c r="G770" s="122"/>
    </row>
    <row r="771" spans="2:7" ht="15">
      <c r="B771" s="235">
        <v>42974.706990740742</v>
      </c>
      <c r="C771" s="151">
        <v>500</v>
      </c>
      <c r="D771" s="146" t="s">
        <v>2114</v>
      </c>
      <c r="E771" s="152"/>
      <c r="F771" s="122"/>
      <c r="G771" s="122"/>
    </row>
    <row r="772" spans="2:7" ht="15">
      <c r="B772" s="235">
        <v>42974.725821759261</v>
      </c>
      <c r="C772" s="151">
        <v>700</v>
      </c>
      <c r="D772" s="146" t="s">
        <v>600</v>
      </c>
      <c r="E772" s="152"/>
      <c r="F772" s="122"/>
      <c r="G772" s="122"/>
    </row>
    <row r="773" spans="2:7" ht="15">
      <c r="B773" s="235">
        <v>42974.736296296294</v>
      </c>
      <c r="C773" s="151">
        <v>300</v>
      </c>
      <c r="D773" s="146" t="s">
        <v>2113</v>
      </c>
      <c r="E773" s="152"/>
      <c r="F773" s="122"/>
      <c r="G773" s="122"/>
    </row>
    <row r="774" spans="2:7" ht="15">
      <c r="B774" s="235">
        <v>42974.75</v>
      </c>
      <c r="C774" s="151">
        <v>1000</v>
      </c>
      <c r="D774" s="146" t="s">
        <v>2112</v>
      </c>
      <c r="E774" s="152"/>
      <c r="F774" s="122"/>
      <c r="G774" s="122"/>
    </row>
    <row r="775" spans="2:7" ht="15">
      <c r="B775" s="235">
        <v>42974.750219907408</v>
      </c>
      <c r="C775" s="151">
        <v>1</v>
      </c>
      <c r="D775" s="146" t="s">
        <v>2111</v>
      </c>
      <c r="E775" s="152"/>
      <c r="F775" s="122"/>
      <c r="G775" s="122"/>
    </row>
    <row r="776" spans="2:7" ht="15">
      <c r="B776" s="235">
        <v>42974.784780092596</v>
      </c>
      <c r="C776" s="151">
        <v>1000</v>
      </c>
      <c r="D776" s="146" t="s">
        <v>2110</v>
      </c>
      <c r="E776" s="152"/>
      <c r="F776" s="122"/>
      <c r="G776" s="122"/>
    </row>
    <row r="777" spans="2:7" ht="15">
      <c r="B777" s="235">
        <v>42974.797453703701</v>
      </c>
      <c r="C777" s="151">
        <v>300</v>
      </c>
      <c r="D777" s="146" t="s">
        <v>2109</v>
      </c>
      <c r="E777" s="152"/>
      <c r="F777" s="122"/>
      <c r="G777" s="122"/>
    </row>
    <row r="778" spans="2:7" ht="15">
      <c r="B778" s="235">
        <v>42974.8125</v>
      </c>
      <c r="C778" s="151">
        <v>300</v>
      </c>
      <c r="D778" s="146" t="s">
        <v>2108</v>
      </c>
      <c r="E778" s="152"/>
      <c r="F778" s="122"/>
      <c r="G778" s="122"/>
    </row>
    <row r="779" spans="2:7" ht="15">
      <c r="B779" s="235">
        <v>42974.812534722223</v>
      </c>
      <c r="C779" s="151">
        <v>100</v>
      </c>
      <c r="D779" s="146" t="s">
        <v>2107</v>
      </c>
      <c r="E779" s="152"/>
      <c r="F779" s="122"/>
      <c r="G779" s="122"/>
    </row>
    <row r="780" spans="2:7" ht="15">
      <c r="B780" s="235">
        <v>42974.875</v>
      </c>
      <c r="C780" s="151">
        <v>1000</v>
      </c>
      <c r="D780" s="146" t="s">
        <v>2106</v>
      </c>
      <c r="E780" s="152"/>
      <c r="F780" s="122"/>
      <c r="G780" s="122"/>
    </row>
    <row r="781" spans="2:7" ht="15">
      <c r="B781" s="235">
        <v>42975.017581018517</v>
      </c>
      <c r="C781" s="151">
        <v>300</v>
      </c>
      <c r="D781" s="146" t="s">
        <v>2069</v>
      </c>
      <c r="E781" s="152"/>
      <c r="F781" s="122"/>
      <c r="G781" s="122"/>
    </row>
    <row r="782" spans="2:7" ht="15">
      <c r="B782" s="235">
        <v>42975.166678240741</v>
      </c>
      <c r="C782" s="151">
        <v>500</v>
      </c>
      <c r="D782" s="146" t="s">
        <v>2105</v>
      </c>
      <c r="E782" s="152"/>
      <c r="F782" s="122"/>
      <c r="G782" s="122"/>
    </row>
    <row r="783" spans="2:7" ht="15">
      <c r="B783" s="235">
        <v>42975.267372685186</v>
      </c>
      <c r="C783" s="151">
        <v>300</v>
      </c>
      <c r="D783" s="146" t="s">
        <v>2103</v>
      </c>
      <c r="E783" s="152"/>
      <c r="F783" s="122"/>
      <c r="G783" s="122"/>
    </row>
    <row r="784" spans="2:7" ht="15">
      <c r="B784" s="235">
        <v>42975.364583333336</v>
      </c>
      <c r="C784" s="151">
        <v>300</v>
      </c>
      <c r="D784" s="146" t="s">
        <v>2104</v>
      </c>
      <c r="E784" s="152"/>
      <c r="F784" s="122"/>
      <c r="G784" s="122"/>
    </row>
    <row r="785" spans="2:7" ht="15">
      <c r="B785" s="235">
        <v>42975.421030092592</v>
      </c>
      <c r="C785" s="151">
        <v>200</v>
      </c>
      <c r="D785" s="146" t="s">
        <v>2103</v>
      </c>
      <c r="E785" s="152"/>
      <c r="F785" s="122"/>
      <c r="G785" s="122"/>
    </row>
    <row r="786" spans="2:7" ht="15">
      <c r="B786" s="235">
        <v>42975.43072916667</v>
      </c>
      <c r="C786" s="151">
        <v>500</v>
      </c>
      <c r="D786" s="146" t="s">
        <v>2102</v>
      </c>
      <c r="E786" s="152"/>
      <c r="F786" s="122"/>
      <c r="G786" s="122"/>
    </row>
    <row r="787" spans="2:7" ht="15">
      <c r="B787" s="235">
        <v>42975.479259259257</v>
      </c>
      <c r="C787" s="151">
        <v>300</v>
      </c>
      <c r="D787" s="146" t="s">
        <v>2101</v>
      </c>
      <c r="E787" s="152"/>
      <c r="F787" s="122"/>
      <c r="G787" s="122"/>
    </row>
    <row r="788" spans="2:7" ht="15">
      <c r="B788" s="235">
        <v>42975.486157407409</v>
      </c>
      <c r="C788" s="151">
        <v>300</v>
      </c>
      <c r="D788" s="146" t="s">
        <v>343</v>
      </c>
      <c r="E788" s="152"/>
      <c r="F788" s="122"/>
      <c r="G788" s="122"/>
    </row>
    <row r="789" spans="2:7" ht="15">
      <c r="B789" s="235">
        <v>42975.555555555555</v>
      </c>
      <c r="C789" s="151">
        <v>300</v>
      </c>
      <c r="D789" s="146" t="s">
        <v>2100</v>
      </c>
      <c r="E789" s="152"/>
      <c r="F789" s="122"/>
      <c r="G789" s="122"/>
    </row>
    <row r="790" spans="2:7" ht="15">
      <c r="B790" s="235">
        <v>42975.576631944445</v>
      </c>
      <c r="C790" s="151">
        <v>1000</v>
      </c>
      <c r="D790" s="146" t="s">
        <v>2099</v>
      </c>
      <c r="E790" s="152"/>
      <c r="F790" s="122"/>
      <c r="G790" s="122"/>
    </row>
    <row r="791" spans="2:7" ht="15">
      <c r="B791" s="235">
        <v>42975.600891203707</v>
      </c>
      <c r="C791" s="151">
        <v>500</v>
      </c>
      <c r="D791" s="146" t="s">
        <v>2098</v>
      </c>
      <c r="E791" s="152"/>
      <c r="F791" s="122"/>
      <c r="G791" s="122"/>
    </row>
    <row r="792" spans="2:7" ht="15">
      <c r="B792" s="235">
        <v>42975.604224537034</v>
      </c>
      <c r="C792" s="151">
        <v>200</v>
      </c>
      <c r="D792" s="146" t="s">
        <v>2097</v>
      </c>
      <c r="E792" s="152"/>
      <c r="F792" s="122"/>
      <c r="G792" s="122"/>
    </row>
    <row r="793" spans="2:7" ht="15">
      <c r="B793" s="235">
        <v>42975.618206018517</v>
      </c>
      <c r="C793" s="151">
        <v>150</v>
      </c>
      <c r="D793" s="146" t="s">
        <v>2096</v>
      </c>
      <c r="E793" s="152"/>
      <c r="F793" s="122"/>
      <c r="G793" s="122"/>
    </row>
    <row r="794" spans="2:7" ht="15">
      <c r="B794" s="235">
        <v>42975.635416666664</v>
      </c>
      <c r="C794" s="151">
        <v>500</v>
      </c>
      <c r="D794" s="146" t="s">
        <v>2095</v>
      </c>
      <c r="E794" s="152"/>
      <c r="G794" s="122"/>
    </row>
    <row r="795" spans="2:7" s="20" customFormat="1" ht="15">
      <c r="B795" s="235">
        <v>42975.656342592592</v>
      </c>
      <c r="C795" s="151">
        <v>300</v>
      </c>
      <c r="D795" s="146" t="s">
        <v>1256</v>
      </c>
      <c r="E795" s="152"/>
      <c r="G795" s="122"/>
    </row>
    <row r="796" spans="2:7" ht="15">
      <c r="B796" s="235">
        <v>42975.704861111109</v>
      </c>
      <c r="C796" s="151">
        <v>100</v>
      </c>
      <c r="D796" s="146" t="s">
        <v>2094</v>
      </c>
      <c r="E796" s="152"/>
      <c r="G796" s="122"/>
    </row>
    <row r="797" spans="2:7" ht="15">
      <c r="B797" s="235">
        <v>42975.725694444445</v>
      </c>
      <c r="C797" s="151">
        <v>100</v>
      </c>
      <c r="D797" s="146" t="s">
        <v>2093</v>
      </c>
      <c r="E797" s="152"/>
      <c r="G797" s="122"/>
    </row>
    <row r="798" spans="2:7" ht="15">
      <c r="B798" s="235">
        <v>42975.748495370368</v>
      </c>
      <c r="C798" s="151">
        <v>200</v>
      </c>
      <c r="D798" s="146" t="s">
        <v>2092</v>
      </c>
      <c r="E798" s="152"/>
      <c r="G798" s="122"/>
    </row>
    <row r="799" spans="2:7" ht="15">
      <c r="B799" s="235">
        <v>42975.763888888891</v>
      </c>
      <c r="C799" s="151">
        <v>500</v>
      </c>
      <c r="D799" s="146" t="s">
        <v>2090</v>
      </c>
      <c r="E799" s="152"/>
      <c r="G799" s="122"/>
    </row>
    <row r="800" spans="2:7" ht="15">
      <c r="B800" s="235">
        <v>42975.763888888891</v>
      </c>
      <c r="C800" s="151">
        <v>1000</v>
      </c>
      <c r="D800" s="146" t="s">
        <v>2091</v>
      </c>
      <c r="E800" s="152"/>
      <c r="G800" s="122"/>
    </row>
    <row r="801" spans="2:7" ht="15">
      <c r="B801" s="235">
        <v>42975.778009259258</v>
      </c>
      <c r="C801" s="151">
        <v>500</v>
      </c>
      <c r="D801" s="146" t="s">
        <v>2089</v>
      </c>
      <c r="E801" s="152"/>
      <c r="G801" s="122"/>
    </row>
    <row r="802" spans="2:7" s="20" customFormat="1" ht="15">
      <c r="B802" s="235">
        <v>42975.795138888891</v>
      </c>
      <c r="C802" s="151">
        <v>1000</v>
      </c>
      <c r="D802" s="146" t="s">
        <v>2088</v>
      </c>
      <c r="E802" s="152"/>
      <c r="G802" s="122"/>
    </row>
    <row r="803" spans="2:7" s="5" customFormat="1" ht="15">
      <c r="B803" s="235">
        <v>42975.913321759261</v>
      </c>
      <c r="C803" s="151">
        <v>1000</v>
      </c>
      <c r="D803" s="146" t="s">
        <v>2087</v>
      </c>
      <c r="E803" s="152"/>
      <c r="G803" s="122"/>
    </row>
    <row r="804" spans="2:7" s="5" customFormat="1" ht="15">
      <c r="B804" s="235">
        <v>42975.919722222221</v>
      </c>
      <c r="C804" s="151">
        <v>200</v>
      </c>
      <c r="D804" s="146" t="s">
        <v>2086</v>
      </c>
      <c r="E804" s="152"/>
      <c r="G804" s="122"/>
    </row>
    <row r="805" spans="2:7" s="5" customFormat="1" ht="15">
      <c r="B805" s="235">
        <v>42975.933483796296</v>
      </c>
      <c r="C805" s="151">
        <v>1000</v>
      </c>
      <c r="D805" s="146" t="s">
        <v>2085</v>
      </c>
      <c r="E805" s="152"/>
      <c r="G805" s="122"/>
    </row>
    <row r="806" spans="2:7" s="5" customFormat="1" ht="15">
      <c r="B806" s="235">
        <v>42975.958344907405</v>
      </c>
      <c r="C806" s="151">
        <v>1000</v>
      </c>
      <c r="D806" s="146" t="s">
        <v>2010</v>
      </c>
      <c r="E806" s="152"/>
      <c r="G806" s="122"/>
    </row>
    <row r="807" spans="2:7" s="5" customFormat="1" ht="15">
      <c r="B807" s="235">
        <v>42976.055972222224</v>
      </c>
      <c r="C807" s="151">
        <v>500</v>
      </c>
      <c r="D807" s="146" t="s">
        <v>2084</v>
      </c>
      <c r="E807" s="152"/>
      <c r="G807" s="122"/>
    </row>
    <row r="808" spans="2:7" s="5" customFormat="1" ht="15">
      <c r="B808" s="235">
        <v>42976.093831018516</v>
      </c>
      <c r="C808" s="151">
        <v>500</v>
      </c>
      <c r="D808" s="146" t="s">
        <v>2083</v>
      </c>
      <c r="E808" s="152"/>
      <c r="G808" s="122"/>
    </row>
    <row r="809" spans="2:7" s="5" customFormat="1" ht="15">
      <c r="B809" s="235">
        <v>42976.392361111109</v>
      </c>
      <c r="C809" s="151">
        <v>100</v>
      </c>
      <c r="D809" s="146" t="s">
        <v>2082</v>
      </c>
      <c r="E809" s="152"/>
      <c r="G809" s="122"/>
    </row>
    <row r="810" spans="2:7" s="5" customFormat="1" ht="15">
      <c r="B810" s="235">
        <v>42976.421712962961</v>
      </c>
      <c r="C810" s="151">
        <v>2000</v>
      </c>
      <c r="D810" s="146" t="s">
        <v>2081</v>
      </c>
      <c r="E810" s="152"/>
      <c r="G810" s="122"/>
    </row>
    <row r="811" spans="2:7" s="5" customFormat="1" ht="15">
      <c r="B811" s="235">
        <v>42976.451516203706</v>
      </c>
      <c r="C811" s="151">
        <v>300</v>
      </c>
      <c r="D811" s="146" t="s">
        <v>2080</v>
      </c>
      <c r="E811" s="152"/>
      <c r="G811" s="122"/>
    </row>
    <row r="812" spans="2:7" s="5" customFormat="1" ht="15">
      <c r="B812" s="235">
        <v>42976.486643518518</v>
      </c>
      <c r="C812" s="151">
        <v>500</v>
      </c>
      <c r="D812" s="146" t="s">
        <v>2079</v>
      </c>
      <c r="E812" s="152"/>
      <c r="G812" s="122"/>
    </row>
    <row r="813" spans="2:7" s="5" customFormat="1" ht="15">
      <c r="B813" s="235">
        <v>42976.503900462965</v>
      </c>
      <c r="C813" s="151">
        <v>1000</v>
      </c>
      <c r="D813" s="146" t="s">
        <v>2078</v>
      </c>
      <c r="E813" s="152"/>
      <c r="G813" s="122"/>
    </row>
    <row r="814" spans="2:7" s="5" customFormat="1" ht="15">
      <c r="B814" s="235">
        <v>42976.524074074077</v>
      </c>
      <c r="C814" s="151">
        <v>45000</v>
      </c>
      <c r="D814" s="146" t="s">
        <v>2077</v>
      </c>
      <c r="E814" s="152"/>
      <c r="G814" s="122"/>
    </row>
    <row r="815" spans="2:7" s="5" customFormat="1" ht="15">
      <c r="B815" s="235">
        <v>42976.548611111109</v>
      </c>
      <c r="C815" s="151">
        <v>500</v>
      </c>
      <c r="D815" s="146" t="s">
        <v>233</v>
      </c>
      <c r="E815" s="152"/>
      <c r="G815" s="122"/>
    </row>
    <row r="816" spans="2:7" s="5" customFormat="1" ht="15">
      <c r="B816" s="235">
        <v>42976.57984953704</v>
      </c>
      <c r="C816" s="151">
        <v>100</v>
      </c>
      <c r="D816" s="146" t="s">
        <v>2076</v>
      </c>
      <c r="E816" s="152"/>
      <c r="G816" s="122"/>
    </row>
    <row r="817" spans="2:7" s="5" customFormat="1" ht="15">
      <c r="B817" s="235">
        <v>42976.664918981478</v>
      </c>
      <c r="C817" s="151">
        <v>500</v>
      </c>
      <c r="D817" s="146" t="s">
        <v>2075</v>
      </c>
      <c r="E817" s="152"/>
      <c r="G817" s="122"/>
    </row>
    <row r="818" spans="2:7" s="5" customFormat="1" ht="15">
      <c r="B818" s="235">
        <v>42976.718831018516</v>
      </c>
      <c r="C818" s="151">
        <v>300</v>
      </c>
      <c r="D818" s="146" t="s">
        <v>2074</v>
      </c>
      <c r="E818" s="152"/>
      <c r="G818" s="122"/>
    </row>
    <row r="819" spans="2:7" s="5" customFormat="1" ht="15">
      <c r="B819" s="235">
        <v>42976.718865740739</v>
      </c>
      <c r="C819" s="151">
        <v>300</v>
      </c>
      <c r="D819" s="146" t="s">
        <v>2073</v>
      </c>
      <c r="E819" s="152"/>
      <c r="G819" s="122"/>
    </row>
    <row r="820" spans="2:7" s="5" customFormat="1" ht="15">
      <c r="B820" s="235">
        <v>42976.738113425927</v>
      </c>
      <c r="C820" s="151">
        <v>500</v>
      </c>
      <c r="D820" s="146" t="s">
        <v>2072</v>
      </c>
      <c r="E820" s="152"/>
      <c r="G820" s="122"/>
    </row>
    <row r="821" spans="2:7" s="5" customFormat="1" ht="15">
      <c r="B821" s="235">
        <v>42976.78833333333</v>
      </c>
      <c r="C821" s="151">
        <v>1000</v>
      </c>
      <c r="D821" s="146" t="s">
        <v>2071</v>
      </c>
      <c r="E821" s="152"/>
      <c r="G821" s="122"/>
    </row>
    <row r="822" spans="2:7" s="5" customFormat="1" ht="15">
      <c r="B822" s="235">
        <v>42976.809027777781</v>
      </c>
      <c r="C822" s="151">
        <v>500</v>
      </c>
      <c r="D822" s="146" t="s">
        <v>2070</v>
      </c>
      <c r="E822" s="152"/>
      <c r="G822" s="122"/>
    </row>
    <row r="823" spans="2:7" s="5" customFormat="1" ht="15">
      <c r="B823" s="235">
        <v>42976.822060185186</v>
      </c>
      <c r="C823" s="151">
        <v>100</v>
      </c>
      <c r="D823" s="146" t="s">
        <v>2069</v>
      </c>
      <c r="E823" s="152"/>
      <c r="G823" s="122"/>
    </row>
    <row r="824" spans="2:7" s="5" customFormat="1" ht="15">
      <c r="B824" s="235">
        <v>42976.871539351851</v>
      </c>
      <c r="C824" s="151">
        <v>200</v>
      </c>
      <c r="D824" s="146" t="s">
        <v>2068</v>
      </c>
      <c r="E824" s="152"/>
      <c r="G824" s="122"/>
    </row>
    <row r="825" spans="2:7" s="5" customFormat="1" ht="15">
      <c r="B825" s="235">
        <v>42976.906307870369</v>
      </c>
      <c r="C825" s="151">
        <v>400</v>
      </c>
      <c r="D825" s="146" t="s">
        <v>2067</v>
      </c>
      <c r="E825" s="152"/>
      <c r="G825" s="122"/>
    </row>
    <row r="826" spans="2:7" s="5" customFormat="1" ht="15">
      <c r="B826" s="235">
        <v>42976.909814814811</v>
      </c>
      <c r="C826" s="151">
        <v>500</v>
      </c>
      <c r="D826" s="146" t="s">
        <v>2067</v>
      </c>
      <c r="E826" s="152"/>
      <c r="G826" s="122"/>
    </row>
    <row r="827" spans="2:7" s="5" customFormat="1" ht="15">
      <c r="B827" s="235">
        <v>42976.913182870368</v>
      </c>
      <c r="C827" s="151">
        <v>500</v>
      </c>
      <c r="D827" s="146" t="s">
        <v>2066</v>
      </c>
      <c r="E827" s="152"/>
      <c r="G827" s="122"/>
    </row>
    <row r="828" spans="2:7" s="5" customFormat="1" ht="15">
      <c r="B828" s="235">
        <v>42976.919479166667</v>
      </c>
      <c r="C828" s="151">
        <v>500</v>
      </c>
      <c r="D828" s="146" t="s">
        <v>2065</v>
      </c>
      <c r="E828" s="152"/>
      <c r="G828" s="122"/>
    </row>
    <row r="829" spans="2:7" s="5" customFormat="1" ht="15">
      <c r="B829" s="235">
        <v>42976.920254629629</v>
      </c>
      <c r="C829" s="151">
        <v>500</v>
      </c>
      <c r="D829" s="146" t="s">
        <v>2065</v>
      </c>
      <c r="E829" s="152"/>
      <c r="G829" s="122"/>
    </row>
    <row r="830" spans="2:7" s="5" customFormat="1" ht="15">
      <c r="B830" s="235">
        <v>42976.93068287037</v>
      </c>
      <c r="C830" s="151">
        <v>300</v>
      </c>
      <c r="D830" s="146" t="s">
        <v>2064</v>
      </c>
      <c r="E830" s="152"/>
      <c r="G830" s="122"/>
    </row>
    <row r="831" spans="2:7" s="5" customFormat="1" ht="15">
      <c r="B831" s="235">
        <v>42976.933472222219</v>
      </c>
      <c r="C831" s="151">
        <v>1100</v>
      </c>
      <c r="D831" s="146" t="s">
        <v>2063</v>
      </c>
      <c r="E831" s="152"/>
      <c r="G831" s="122"/>
    </row>
    <row r="832" spans="2:7" s="5" customFormat="1" ht="15">
      <c r="B832" s="235">
        <v>42977.014641203707</v>
      </c>
      <c r="C832" s="151">
        <v>200</v>
      </c>
      <c r="D832" s="146" t="s">
        <v>2062</v>
      </c>
      <c r="E832" s="152"/>
      <c r="G832" s="122"/>
    </row>
    <row r="833" spans="2:7" s="5" customFormat="1" ht="15">
      <c r="B833" s="235">
        <v>42977.017974537041</v>
      </c>
      <c r="C833" s="151">
        <v>300</v>
      </c>
      <c r="D833" s="146" t="s">
        <v>268</v>
      </c>
      <c r="E833" s="152"/>
      <c r="G833" s="122"/>
    </row>
    <row r="834" spans="2:7" s="5" customFormat="1" ht="15">
      <c r="B834" s="235">
        <v>42977.059039351851</v>
      </c>
      <c r="C834" s="151">
        <v>300</v>
      </c>
      <c r="D834" s="146" t="s">
        <v>2061</v>
      </c>
      <c r="E834" s="152"/>
      <c r="G834" s="122"/>
    </row>
    <row r="835" spans="2:7" s="5" customFormat="1" ht="15">
      <c r="B835" s="235">
        <v>42977.281805555554</v>
      </c>
      <c r="C835" s="151">
        <v>300</v>
      </c>
      <c r="D835" s="146" t="s">
        <v>1078</v>
      </c>
      <c r="E835" s="152"/>
      <c r="G835" s="122"/>
    </row>
    <row r="836" spans="2:7" s="5" customFormat="1" ht="15">
      <c r="B836" s="235">
        <v>42977.328668981485</v>
      </c>
      <c r="C836" s="151">
        <v>500</v>
      </c>
      <c r="D836" s="146" t="s">
        <v>2060</v>
      </c>
      <c r="E836" s="152"/>
      <c r="G836" s="122"/>
    </row>
    <row r="837" spans="2:7" s="5" customFormat="1" ht="15">
      <c r="B837" s="235">
        <v>42977.343113425923</v>
      </c>
      <c r="C837" s="151">
        <v>5000</v>
      </c>
      <c r="D837" s="146" t="s">
        <v>2059</v>
      </c>
      <c r="E837" s="152"/>
      <c r="G837" s="122"/>
    </row>
    <row r="838" spans="2:7" s="5" customFormat="1" ht="15">
      <c r="B838" s="235">
        <v>42977.343738425923</v>
      </c>
      <c r="C838" s="151">
        <v>500</v>
      </c>
      <c r="D838" s="146" t="s">
        <v>129</v>
      </c>
      <c r="E838" s="152"/>
      <c r="G838" s="122"/>
    </row>
    <row r="839" spans="2:7" s="5" customFormat="1" ht="15">
      <c r="B839" s="235">
        <v>42977.350694444445</v>
      </c>
      <c r="C839" s="151">
        <v>500</v>
      </c>
      <c r="D839" s="146" t="s">
        <v>2058</v>
      </c>
      <c r="E839" s="152"/>
      <c r="G839" s="122"/>
    </row>
    <row r="840" spans="2:7" s="5" customFormat="1" ht="15">
      <c r="B840" s="235">
        <v>42977.354178240741</v>
      </c>
      <c r="C840" s="151">
        <v>300</v>
      </c>
      <c r="D840" s="146" t="s">
        <v>2057</v>
      </c>
      <c r="E840" s="152"/>
      <c r="G840" s="122"/>
    </row>
    <row r="841" spans="2:7" s="5" customFormat="1" ht="15">
      <c r="B841" s="235">
        <v>42977.366770833331</v>
      </c>
      <c r="C841" s="151">
        <v>500</v>
      </c>
      <c r="D841" s="146" t="s">
        <v>630</v>
      </c>
      <c r="E841" s="152"/>
      <c r="G841" s="122"/>
    </row>
    <row r="842" spans="2:7" s="5" customFormat="1" ht="15">
      <c r="B842" s="235">
        <v>42977.367511574077</v>
      </c>
      <c r="C842" s="151">
        <v>1000</v>
      </c>
      <c r="D842" s="146" t="s">
        <v>2056</v>
      </c>
      <c r="E842" s="152"/>
      <c r="G842" s="122"/>
    </row>
    <row r="843" spans="2:7" s="5" customFormat="1" ht="15">
      <c r="B843" s="235">
        <v>42977.382071759261</v>
      </c>
      <c r="C843" s="151">
        <v>1000</v>
      </c>
      <c r="D843" s="146" t="s">
        <v>2055</v>
      </c>
      <c r="E843" s="152"/>
      <c r="G843" s="122"/>
    </row>
    <row r="844" spans="2:7" s="5" customFormat="1" ht="15">
      <c r="B844" s="235">
        <v>42977.385381944441</v>
      </c>
      <c r="C844" s="151">
        <v>101</v>
      </c>
      <c r="D844" s="146" t="s">
        <v>2054</v>
      </c>
      <c r="E844" s="152"/>
      <c r="G844" s="122"/>
    </row>
    <row r="845" spans="2:7" s="5" customFormat="1" ht="15">
      <c r="B845" s="235">
        <v>42977.395821759259</v>
      </c>
      <c r="C845" s="151">
        <v>2000</v>
      </c>
      <c r="D845" s="146" t="s">
        <v>2053</v>
      </c>
      <c r="E845" s="152"/>
      <c r="G845" s="122"/>
    </row>
    <row r="846" spans="2:7" s="5" customFormat="1" ht="15">
      <c r="B846" s="235">
        <v>42977.404409722221</v>
      </c>
      <c r="C846" s="151">
        <v>1000</v>
      </c>
      <c r="D846" s="146" t="s">
        <v>990</v>
      </c>
      <c r="E846" s="152"/>
      <c r="G846" s="122"/>
    </row>
    <row r="847" spans="2:7" s="5" customFormat="1" ht="15">
      <c r="B847" s="235">
        <v>42977.416666666664</v>
      </c>
      <c r="C847" s="151">
        <v>500</v>
      </c>
      <c r="D847" s="146" t="s">
        <v>2052</v>
      </c>
      <c r="E847" s="152"/>
      <c r="G847" s="122"/>
    </row>
    <row r="848" spans="2:7" s="5" customFormat="1" ht="15">
      <c r="B848" s="235">
        <v>42977.419618055559</v>
      </c>
      <c r="C848" s="151">
        <v>1000</v>
      </c>
      <c r="D848" s="146" t="s">
        <v>2051</v>
      </c>
      <c r="E848" s="152"/>
      <c r="G848" s="122"/>
    </row>
    <row r="849" spans="2:7" s="5" customFormat="1" ht="15">
      <c r="B849" s="235">
        <v>42977.425995370373</v>
      </c>
      <c r="C849" s="151">
        <v>150</v>
      </c>
      <c r="D849" s="146" t="s">
        <v>2050</v>
      </c>
      <c r="E849" s="152"/>
      <c r="G849" s="122"/>
    </row>
    <row r="850" spans="2:7" s="5" customFormat="1" ht="15">
      <c r="B850" s="235">
        <v>42977.434016203704</v>
      </c>
      <c r="C850" s="151">
        <v>100</v>
      </c>
      <c r="D850" s="146" t="s">
        <v>2049</v>
      </c>
      <c r="E850" s="152"/>
      <c r="G850" s="122"/>
    </row>
    <row r="851" spans="2:7" s="5" customFormat="1" ht="15">
      <c r="B851" s="235">
        <v>42977.45484953704</v>
      </c>
      <c r="C851" s="151">
        <v>300</v>
      </c>
      <c r="D851" s="146" t="s">
        <v>2048</v>
      </c>
      <c r="E851" s="152"/>
      <c r="G851" s="122"/>
    </row>
    <row r="852" spans="2:7" s="5" customFormat="1" ht="15">
      <c r="B852" s="235">
        <v>42977.466446759259</v>
      </c>
      <c r="C852" s="151">
        <v>100</v>
      </c>
      <c r="D852" s="146" t="s">
        <v>2047</v>
      </c>
      <c r="E852" s="152"/>
      <c r="G852" s="122"/>
    </row>
    <row r="853" spans="2:7" s="5" customFormat="1" ht="15">
      <c r="B853" s="235">
        <v>42977.526273148149</v>
      </c>
      <c r="C853" s="151">
        <v>300</v>
      </c>
      <c r="D853" s="146" t="s">
        <v>2046</v>
      </c>
      <c r="E853" s="152"/>
      <c r="G853" s="122"/>
    </row>
    <row r="854" spans="2:7" s="5" customFormat="1" ht="15">
      <c r="B854" s="235">
        <v>42977.528935185182</v>
      </c>
      <c r="C854" s="151">
        <v>300</v>
      </c>
      <c r="D854" s="146" t="s">
        <v>2045</v>
      </c>
      <c r="E854" s="152"/>
      <c r="G854" s="122"/>
    </row>
    <row r="855" spans="2:7" s="5" customFormat="1" ht="15">
      <c r="B855" s="235">
        <v>42977.547939814816</v>
      </c>
      <c r="C855" s="151">
        <v>3000</v>
      </c>
      <c r="D855" s="146" t="s">
        <v>2044</v>
      </c>
      <c r="E855" s="152"/>
      <c r="G855" s="122"/>
    </row>
    <row r="856" spans="2:7" s="5" customFormat="1" ht="15">
      <c r="B856" s="235">
        <v>42977.561064814814</v>
      </c>
      <c r="C856" s="151">
        <v>1500</v>
      </c>
      <c r="D856" s="146" t="s">
        <v>2043</v>
      </c>
      <c r="E856" s="152"/>
      <c r="G856" s="122"/>
    </row>
    <row r="857" spans="2:7" s="5" customFormat="1" ht="15">
      <c r="B857" s="235">
        <v>42977.576412037037</v>
      </c>
      <c r="C857" s="151">
        <v>200</v>
      </c>
      <c r="D857" s="146" t="s">
        <v>2042</v>
      </c>
      <c r="E857" s="152"/>
      <c r="G857" s="122"/>
    </row>
    <row r="858" spans="2:7" s="5" customFormat="1" ht="15">
      <c r="B858" s="235">
        <v>42977.586597222224</v>
      </c>
      <c r="C858" s="151">
        <v>500</v>
      </c>
      <c r="D858" s="146" t="s">
        <v>2041</v>
      </c>
      <c r="E858" s="152"/>
      <c r="G858" s="122"/>
    </row>
    <row r="859" spans="2:7" s="5" customFormat="1" ht="15">
      <c r="B859" s="235">
        <v>42977.595266203702</v>
      </c>
      <c r="C859" s="151">
        <v>500</v>
      </c>
      <c r="D859" s="146" t="s">
        <v>2040</v>
      </c>
      <c r="E859" s="152"/>
      <c r="G859" s="122"/>
    </row>
    <row r="860" spans="2:7" s="5" customFormat="1" ht="15">
      <c r="B860" s="235">
        <v>42977.597349537034</v>
      </c>
      <c r="C860" s="151">
        <v>300</v>
      </c>
      <c r="D860" s="146" t="s">
        <v>2039</v>
      </c>
      <c r="E860" s="152"/>
      <c r="G860" s="122"/>
    </row>
    <row r="861" spans="2:7" s="5" customFormat="1" ht="15">
      <c r="B861" s="235">
        <v>42977.599895833337</v>
      </c>
      <c r="C861" s="151">
        <v>300</v>
      </c>
      <c r="D861" s="146" t="s">
        <v>2039</v>
      </c>
      <c r="E861" s="152"/>
      <c r="G861" s="122"/>
    </row>
    <row r="862" spans="2:7" s="5" customFormat="1" ht="15">
      <c r="B862" s="235">
        <v>42977.607627314814</v>
      </c>
      <c r="C862" s="151">
        <v>1000</v>
      </c>
      <c r="D862" s="146" t="s">
        <v>2038</v>
      </c>
      <c r="E862" s="152"/>
      <c r="G862" s="122"/>
    </row>
    <row r="863" spans="2:7" s="5" customFormat="1" ht="15">
      <c r="B863" s="235">
        <v>42977.611203703702</v>
      </c>
      <c r="C863" s="151">
        <v>100</v>
      </c>
      <c r="D863" s="146" t="s">
        <v>2037</v>
      </c>
      <c r="E863" s="152"/>
      <c r="G863" s="122"/>
    </row>
    <row r="864" spans="2:7" s="5" customFormat="1" ht="15">
      <c r="B864" s="235">
        <v>42977.624560185184</v>
      </c>
      <c r="C864" s="151">
        <v>1000</v>
      </c>
      <c r="D864" s="146" t="s">
        <v>2036</v>
      </c>
      <c r="E864" s="152"/>
      <c r="G864" s="122"/>
    </row>
    <row r="865" spans="2:7" s="5" customFormat="1" ht="15">
      <c r="B865" s="235">
        <v>42977.680752314816</v>
      </c>
      <c r="C865" s="151">
        <v>300</v>
      </c>
      <c r="D865" s="146" t="s">
        <v>2035</v>
      </c>
      <c r="E865" s="152"/>
      <c r="G865" s="122"/>
    </row>
    <row r="866" spans="2:7" s="5" customFormat="1" ht="15">
      <c r="B866" s="235">
        <v>42977.69259259259</v>
      </c>
      <c r="C866" s="151">
        <v>1000</v>
      </c>
      <c r="D866" s="146" t="s">
        <v>2034</v>
      </c>
      <c r="E866" s="152"/>
      <c r="G866" s="122"/>
    </row>
    <row r="867" spans="2:7" s="5" customFormat="1" ht="15">
      <c r="B867" s="235">
        <v>42977.705358796295</v>
      </c>
      <c r="C867" s="151">
        <v>1500</v>
      </c>
      <c r="D867" s="146" t="s">
        <v>2033</v>
      </c>
      <c r="E867" s="152"/>
      <c r="G867" s="122"/>
    </row>
    <row r="868" spans="2:7" s="5" customFormat="1" ht="15">
      <c r="B868" s="235">
        <v>42977.732627314814</v>
      </c>
      <c r="C868" s="151">
        <v>1000</v>
      </c>
      <c r="D868" s="146" t="s">
        <v>2032</v>
      </c>
      <c r="E868" s="152"/>
      <c r="G868" s="122"/>
    </row>
    <row r="869" spans="2:7" s="5" customFormat="1" ht="15">
      <c r="B869" s="235">
        <v>42977.735844907409</v>
      </c>
      <c r="C869" s="151">
        <v>500</v>
      </c>
      <c r="D869" s="146" t="s">
        <v>2031</v>
      </c>
      <c r="E869" s="152"/>
      <c r="G869" s="122"/>
    </row>
    <row r="870" spans="2:7" s="5" customFormat="1" ht="15">
      <c r="B870" s="235">
        <v>42977.826990740738</v>
      </c>
      <c r="C870" s="151">
        <v>150</v>
      </c>
      <c r="D870" s="146" t="s">
        <v>2030</v>
      </c>
      <c r="E870" s="152"/>
      <c r="G870" s="122"/>
    </row>
    <row r="871" spans="2:7" s="5" customFormat="1" ht="15">
      <c r="B871" s="235">
        <v>42977.853564814817</v>
      </c>
      <c r="C871" s="151">
        <v>100</v>
      </c>
      <c r="D871" s="146" t="s">
        <v>2029</v>
      </c>
      <c r="E871" s="152"/>
      <c r="G871" s="122"/>
    </row>
    <row r="872" spans="2:7" s="5" customFormat="1" ht="15">
      <c r="B872" s="235">
        <v>42977.857222222221</v>
      </c>
      <c r="C872" s="151">
        <v>300</v>
      </c>
      <c r="D872" s="146" t="s">
        <v>2028</v>
      </c>
      <c r="E872" s="152"/>
      <c r="G872" s="122"/>
    </row>
    <row r="873" spans="2:7" s="5" customFormat="1" ht="15">
      <c r="B873" s="235">
        <v>42977.874988425923</v>
      </c>
      <c r="C873" s="151">
        <v>800</v>
      </c>
      <c r="D873" s="146" t="s">
        <v>2027</v>
      </c>
      <c r="E873" s="152"/>
      <c r="G873" s="122"/>
    </row>
    <row r="874" spans="2:7" s="5" customFormat="1" ht="15">
      <c r="B874" s="235">
        <v>42977.875439814816</v>
      </c>
      <c r="C874" s="151">
        <v>300</v>
      </c>
      <c r="D874" s="146" t="s">
        <v>2026</v>
      </c>
      <c r="E874" s="152"/>
      <c r="G874" s="122"/>
    </row>
    <row r="875" spans="2:7" s="5" customFormat="1" ht="15">
      <c r="B875" s="235">
        <v>42977.881932870368</v>
      </c>
      <c r="C875" s="151">
        <v>200</v>
      </c>
      <c r="D875" s="146" t="s">
        <v>2025</v>
      </c>
      <c r="E875" s="152"/>
      <c r="G875" s="122"/>
    </row>
    <row r="876" spans="2:7" s="5" customFormat="1" ht="15">
      <c r="B876" s="235">
        <v>42977.902766203704</v>
      </c>
      <c r="C876" s="151">
        <v>1500</v>
      </c>
      <c r="D876" s="146" t="s">
        <v>2024</v>
      </c>
      <c r="E876" s="152"/>
      <c r="G876" s="122"/>
    </row>
    <row r="877" spans="2:7" s="5" customFormat="1" ht="15">
      <c r="B877" s="235">
        <v>42977.916817129626</v>
      </c>
      <c r="C877" s="151">
        <v>300</v>
      </c>
      <c r="D877" s="146" t="s">
        <v>2023</v>
      </c>
      <c r="E877" s="152"/>
      <c r="G877" s="122"/>
    </row>
    <row r="878" spans="2:7" s="5" customFormat="1" ht="15">
      <c r="B878" s="235">
        <v>42977.933217592596</v>
      </c>
      <c r="C878" s="151">
        <v>150</v>
      </c>
      <c r="D878" s="146" t="s">
        <v>2022</v>
      </c>
      <c r="E878" s="152"/>
      <c r="G878" s="122"/>
    </row>
    <row r="879" spans="2:7" s="5" customFormat="1" ht="15">
      <c r="B879" s="235">
        <v>42977.943935185183</v>
      </c>
      <c r="C879" s="151">
        <v>100</v>
      </c>
      <c r="D879" s="146" t="s">
        <v>2021</v>
      </c>
      <c r="E879" s="152"/>
      <c r="G879" s="122"/>
    </row>
    <row r="880" spans="2:7" s="5" customFormat="1" ht="15">
      <c r="B880" s="235">
        <v>42977.9612037037</v>
      </c>
      <c r="C880" s="151">
        <v>1000</v>
      </c>
      <c r="D880" s="146" t="s">
        <v>2020</v>
      </c>
      <c r="E880" s="152"/>
      <c r="G880" s="122"/>
    </row>
    <row r="881" spans="2:7" s="5" customFormat="1" ht="15">
      <c r="B881" s="235">
        <v>42978.055543981478</v>
      </c>
      <c r="C881" s="151">
        <v>100</v>
      </c>
      <c r="D881" s="146" t="s">
        <v>710</v>
      </c>
      <c r="E881" s="152"/>
      <c r="G881" s="122"/>
    </row>
    <row r="882" spans="2:7" s="5" customFormat="1" ht="15">
      <c r="B882" s="235">
        <v>42978.121666666666</v>
      </c>
      <c r="C882" s="151">
        <v>1000</v>
      </c>
      <c r="D882" s="146" t="s">
        <v>2019</v>
      </c>
      <c r="E882" s="152"/>
      <c r="G882" s="122"/>
    </row>
    <row r="883" spans="2:7" s="5" customFormat="1" ht="15">
      <c r="B883" s="235">
        <v>42978.3203587963</v>
      </c>
      <c r="C883" s="151">
        <v>500</v>
      </c>
      <c r="D883" s="146" t="s">
        <v>2018</v>
      </c>
      <c r="E883" s="152"/>
      <c r="G883" s="122"/>
    </row>
    <row r="884" spans="2:7" s="5" customFormat="1" ht="15">
      <c r="B884" s="235">
        <v>42978.453217592592</v>
      </c>
      <c r="C884" s="151">
        <v>150</v>
      </c>
      <c r="D884" s="146" t="s">
        <v>2017</v>
      </c>
      <c r="E884" s="152"/>
      <c r="G884" s="122"/>
    </row>
    <row r="885" spans="2:7" s="5" customFormat="1" ht="15">
      <c r="B885" s="235">
        <v>42978.458321759259</v>
      </c>
      <c r="C885" s="151">
        <v>300</v>
      </c>
      <c r="D885" s="146" t="s">
        <v>2016</v>
      </c>
      <c r="E885" s="152"/>
      <c r="G885" s="122"/>
    </row>
    <row r="886" spans="2:7" s="5" customFormat="1" ht="15">
      <c r="B886" s="235">
        <v>42978.461793981478</v>
      </c>
      <c r="C886" s="151">
        <v>200</v>
      </c>
      <c r="D886" s="146" t="s">
        <v>2015</v>
      </c>
      <c r="E886" s="152"/>
      <c r="G886" s="122"/>
    </row>
    <row r="887" spans="2:7" s="5" customFormat="1" ht="15">
      <c r="B887" s="235">
        <v>42978.503506944442</v>
      </c>
      <c r="C887" s="151">
        <v>300</v>
      </c>
      <c r="D887" s="146" t="s">
        <v>2014</v>
      </c>
      <c r="E887" s="152"/>
      <c r="G887" s="122"/>
    </row>
    <row r="888" spans="2:7" s="5" customFormat="1" ht="15">
      <c r="B888" s="235">
        <v>42978.520821759259</v>
      </c>
      <c r="C888" s="151">
        <v>1000</v>
      </c>
      <c r="D888" s="146" t="s">
        <v>2013</v>
      </c>
      <c r="E888" s="152"/>
      <c r="G888" s="122"/>
    </row>
    <row r="889" spans="2:7" s="5" customFormat="1" ht="15">
      <c r="B889" s="235">
        <v>42978.542002314818</v>
      </c>
      <c r="C889" s="151">
        <v>10</v>
      </c>
      <c r="D889" s="146" t="s">
        <v>2012</v>
      </c>
      <c r="E889" s="152"/>
      <c r="G889" s="122"/>
    </row>
    <row r="890" spans="2:7" s="5" customFormat="1" ht="15">
      <c r="B890" s="235">
        <v>42978.586759259262</v>
      </c>
      <c r="C890" s="151">
        <v>100</v>
      </c>
      <c r="D890" s="146" t="s">
        <v>2011</v>
      </c>
      <c r="E890" s="152"/>
      <c r="G890" s="122"/>
    </row>
    <row r="891" spans="2:7" s="5" customFormat="1" ht="15">
      <c r="B891" s="235">
        <v>42978.610717592594</v>
      </c>
      <c r="C891" s="151">
        <v>250</v>
      </c>
      <c r="D891" s="146" t="s">
        <v>2010</v>
      </c>
      <c r="E891" s="152"/>
      <c r="G891" s="122"/>
    </row>
    <row r="892" spans="2:7" s="5" customFormat="1" ht="15">
      <c r="B892" s="235">
        <v>42978.614571759259</v>
      </c>
      <c r="C892" s="151">
        <v>500</v>
      </c>
      <c r="D892" s="146" t="s">
        <v>2009</v>
      </c>
      <c r="E892" s="152"/>
      <c r="G892" s="122"/>
    </row>
    <row r="893" spans="2:7" s="5" customFormat="1" ht="15">
      <c r="B893" s="235">
        <v>42978.62128472222</v>
      </c>
      <c r="C893" s="151">
        <v>1000</v>
      </c>
      <c r="D893" s="146" t="s">
        <v>2008</v>
      </c>
      <c r="E893" s="152"/>
      <c r="G893" s="122"/>
    </row>
    <row r="894" spans="2:7" s="5" customFormat="1" ht="15">
      <c r="B894" s="235">
        <v>42978.732442129629</v>
      </c>
      <c r="C894" s="151">
        <v>1000</v>
      </c>
      <c r="D894" s="146" t="s">
        <v>1105</v>
      </c>
      <c r="E894" s="152"/>
      <c r="G894" s="122"/>
    </row>
    <row r="895" spans="2:7" s="5" customFormat="1" ht="15">
      <c r="B895" s="235">
        <v>42978.811620370368</v>
      </c>
      <c r="C895" s="151">
        <v>1000</v>
      </c>
      <c r="D895" s="146" t="s">
        <v>2007</v>
      </c>
      <c r="E895" s="152"/>
      <c r="G895" s="122"/>
    </row>
    <row r="896" spans="2:7" s="5" customFormat="1" ht="15">
      <c r="B896" s="235">
        <v>42978.82576388889</v>
      </c>
      <c r="C896" s="151">
        <v>10</v>
      </c>
      <c r="D896" s="146" t="s">
        <v>2006</v>
      </c>
      <c r="E896" s="152"/>
      <c r="G896" s="122"/>
    </row>
    <row r="897" spans="2:7" s="5" customFormat="1" ht="15">
      <c r="B897" s="235">
        <v>42978.844189814816</v>
      </c>
      <c r="C897" s="151">
        <v>300</v>
      </c>
      <c r="D897" s="146" t="s">
        <v>2005</v>
      </c>
      <c r="E897" s="152"/>
      <c r="G897" s="122"/>
    </row>
    <row r="898" spans="2:7" s="5" customFormat="1" ht="15">
      <c r="B898" s="235">
        <v>42978.847303240742</v>
      </c>
      <c r="C898" s="151">
        <v>1000</v>
      </c>
      <c r="D898" s="146" t="s">
        <v>2004</v>
      </c>
      <c r="E898" s="152"/>
      <c r="G898" s="122"/>
    </row>
    <row r="899" spans="2:7" s="5" customFormat="1" ht="15">
      <c r="B899" s="235">
        <v>42978.865648148145</v>
      </c>
      <c r="C899" s="151">
        <v>3000</v>
      </c>
      <c r="D899" s="146" t="s">
        <v>2003</v>
      </c>
      <c r="E899" s="152"/>
      <c r="G899" s="122"/>
    </row>
    <row r="900" spans="2:7" s="5" customFormat="1" ht="15">
      <c r="B900" s="235">
        <v>42978.869803240741</v>
      </c>
      <c r="C900" s="151">
        <v>2000</v>
      </c>
      <c r="D900" s="146" t="s">
        <v>2002</v>
      </c>
      <c r="E900" s="152"/>
      <c r="G900" s="122"/>
    </row>
    <row r="901" spans="2:7" s="5" customFormat="1" ht="15">
      <c r="B901" s="235">
        <v>42978.87804398148</v>
      </c>
      <c r="C901" s="151">
        <v>21600</v>
      </c>
      <c r="D901" s="146" t="s">
        <v>2001</v>
      </c>
      <c r="E901" s="152"/>
      <c r="G901" s="122"/>
    </row>
    <row r="902" spans="2:7" s="5" customFormat="1">
      <c r="B902" s="134" t="s">
        <v>21</v>
      </c>
      <c r="C902" s="135">
        <f>SUM(C6:C901)</f>
        <v>1342593.7</v>
      </c>
      <c r="D902" s="85"/>
      <c r="E902" s="110"/>
      <c r="G902" s="122"/>
    </row>
    <row r="903" spans="2:7" s="5" customFormat="1">
      <c r="B903" s="136" t="s">
        <v>22</v>
      </c>
      <c r="C903" s="137">
        <f>C902*0.021</f>
        <v>28194.467700000001</v>
      </c>
      <c r="D903" s="86"/>
      <c r="E903" s="110"/>
      <c r="G903" s="122"/>
    </row>
    <row r="904" spans="2:7" s="5" customFormat="1" ht="14.25">
      <c r="B904" s="394" t="s">
        <v>23</v>
      </c>
      <c r="C904" s="395"/>
      <c r="D904" s="396"/>
      <c r="E904" s="110"/>
      <c r="G904" s="122"/>
    </row>
    <row r="905" spans="2:7" s="5" customFormat="1" ht="15">
      <c r="B905" s="235">
        <v>42952.055497685185</v>
      </c>
      <c r="C905" s="151">
        <v>300</v>
      </c>
      <c r="D905" s="146" t="s">
        <v>2713</v>
      </c>
      <c r="E905" s="152"/>
      <c r="G905" s="122"/>
    </row>
    <row r="906" spans="2:7" s="5" customFormat="1" ht="15">
      <c r="B906" s="235">
        <v>42974.434027777781</v>
      </c>
      <c r="C906" s="151">
        <v>3000</v>
      </c>
      <c r="D906" s="146" t="s">
        <v>2613</v>
      </c>
      <c r="E906" s="152"/>
      <c r="G906" s="122"/>
    </row>
    <row r="907" spans="2:7" s="5" customFormat="1" ht="15">
      <c r="B907" s="235">
        <v>42976.53125</v>
      </c>
      <c r="C907" s="151">
        <v>500</v>
      </c>
      <c r="D907" s="146" t="s">
        <v>2712</v>
      </c>
      <c r="E907" s="152"/>
      <c r="G907" s="122"/>
    </row>
    <row r="908" spans="2:7" s="5" customFormat="1" ht="15">
      <c r="B908" s="235">
        <v>42976.854166666664</v>
      </c>
      <c r="C908" s="151">
        <v>300</v>
      </c>
      <c r="D908" s="146" t="s">
        <v>2711</v>
      </c>
      <c r="E908" s="152"/>
      <c r="G908" s="122"/>
    </row>
    <row r="909" spans="2:7" s="5" customFormat="1" ht="15">
      <c r="B909" s="235">
        <v>42977.437488425923</v>
      </c>
      <c r="C909" s="151">
        <v>500</v>
      </c>
      <c r="D909" s="146" t="s">
        <v>2710</v>
      </c>
      <c r="E909" s="152"/>
      <c r="G909" s="122"/>
    </row>
    <row r="910" spans="2:7" s="5" customFormat="1">
      <c r="B910" s="216" t="s">
        <v>21</v>
      </c>
      <c r="C910" s="219">
        <f>SUM(C905:C909)</f>
        <v>4600</v>
      </c>
      <c r="D910" s="85"/>
      <c r="E910" s="110"/>
      <c r="G910" s="122"/>
    </row>
    <row r="911" spans="2:7" s="5" customFormat="1">
      <c r="B911" s="217" t="s">
        <v>22</v>
      </c>
      <c r="C911" s="221">
        <f>C910*0.021</f>
        <v>96.600000000000009</v>
      </c>
      <c r="D911" s="86"/>
      <c r="E911" s="110"/>
      <c r="G911" s="122"/>
    </row>
    <row r="912" spans="2:7" s="5" customFormat="1" ht="14.25">
      <c r="B912" s="394" t="s">
        <v>32</v>
      </c>
      <c r="C912" s="395"/>
      <c r="D912" s="396"/>
      <c r="E912" s="110"/>
      <c r="G912" s="122"/>
    </row>
    <row r="913" spans="2:7" s="5" customFormat="1" ht="15">
      <c r="B913" s="235">
        <v>42955.372662037036</v>
      </c>
      <c r="C913" s="151">
        <v>1000</v>
      </c>
      <c r="D913" s="146" t="s">
        <v>2722</v>
      </c>
      <c r="E913" s="152"/>
      <c r="F913" s="122"/>
      <c r="G913" s="122"/>
    </row>
    <row r="914" spans="2:7" s="5" customFormat="1" ht="15">
      <c r="B914" s="235">
        <v>42957.400219907409</v>
      </c>
      <c r="C914" s="151">
        <v>100</v>
      </c>
      <c r="D914" s="146" t="s">
        <v>2460</v>
      </c>
      <c r="E914" s="152"/>
      <c r="F914" s="122"/>
      <c r="G914" s="122"/>
    </row>
    <row r="915" spans="2:7" s="5" customFormat="1" ht="15">
      <c r="B915" s="235">
        <v>42958.883518518516</v>
      </c>
      <c r="C915" s="151">
        <v>500</v>
      </c>
      <c r="D915" s="146" t="s">
        <v>2721</v>
      </c>
      <c r="E915" s="152"/>
      <c r="F915" s="122"/>
      <c r="G915" s="122"/>
    </row>
    <row r="916" spans="2:7" s="5" customFormat="1" ht="15">
      <c r="B916" s="235">
        <v>42960.545995370368</v>
      </c>
      <c r="C916" s="151">
        <v>500</v>
      </c>
      <c r="D916" s="146" t="s">
        <v>88</v>
      </c>
      <c r="E916" s="152"/>
      <c r="F916" s="122"/>
      <c r="G916" s="122"/>
    </row>
    <row r="917" spans="2:7" s="5" customFormat="1" ht="15">
      <c r="B917" s="235">
        <v>42965.939768518518</v>
      </c>
      <c r="C917" s="151">
        <v>500</v>
      </c>
      <c r="D917" s="146" t="s">
        <v>2720</v>
      </c>
      <c r="E917" s="152"/>
      <c r="G917" s="122"/>
    </row>
    <row r="918" spans="2:7" s="5" customFormat="1" ht="15">
      <c r="B918" s="235">
        <v>42968.516180555554</v>
      </c>
      <c r="C918" s="151">
        <v>1000</v>
      </c>
      <c r="D918" s="146" t="s">
        <v>2719</v>
      </c>
      <c r="E918" s="152"/>
      <c r="G918" s="122"/>
    </row>
    <row r="919" spans="2:7" s="5" customFormat="1" ht="15">
      <c r="B919" s="235">
        <v>42970.541585648149</v>
      </c>
      <c r="C919" s="151">
        <v>100</v>
      </c>
      <c r="D919" s="146" t="s">
        <v>84</v>
      </c>
      <c r="E919" s="152"/>
      <c r="G919" s="122"/>
    </row>
    <row r="920" spans="2:7" s="5" customFormat="1" ht="15">
      <c r="B920" s="235">
        <v>42970.916296296295</v>
      </c>
      <c r="C920" s="151">
        <v>200</v>
      </c>
      <c r="D920" s="146" t="s">
        <v>2718</v>
      </c>
      <c r="E920" s="152"/>
      <c r="G920" s="122"/>
    </row>
    <row r="921" spans="2:7" s="5" customFormat="1" ht="15">
      <c r="B921" s="235">
        <v>42972.029629629629</v>
      </c>
      <c r="C921" s="151">
        <v>200</v>
      </c>
      <c r="D921" s="146" t="s">
        <v>2717</v>
      </c>
      <c r="E921" s="152"/>
      <c r="G921" s="122"/>
    </row>
    <row r="922" spans="2:7" s="5" customFormat="1" ht="15">
      <c r="B922" s="235">
        <v>42975.517384259256</v>
      </c>
      <c r="C922" s="151">
        <v>100</v>
      </c>
      <c r="D922" s="146" t="s">
        <v>2716</v>
      </c>
      <c r="E922" s="152"/>
      <c r="G922" s="122"/>
    </row>
    <row r="923" spans="2:7" s="5" customFormat="1" ht="15">
      <c r="B923" s="235">
        <v>42975.653912037036</v>
      </c>
      <c r="C923" s="151">
        <v>200</v>
      </c>
      <c r="D923" s="146" t="s">
        <v>2715</v>
      </c>
      <c r="E923" s="152"/>
      <c r="G923" s="122"/>
    </row>
    <row r="924" spans="2:7" s="5" customFormat="1" ht="15">
      <c r="B924" s="235">
        <v>42976.924814814818</v>
      </c>
      <c r="C924" s="151">
        <v>18</v>
      </c>
      <c r="D924" s="146" t="s">
        <v>2714</v>
      </c>
      <c r="E924" s="152"/>
      <c r="G924" s="122"/>
    </row>
    <row r="925" spans="2:7" s="5" customFormat="1">
      <c r="B925" s="216" t="s">
        <v>21</v>
      </c>
      <c r="C925" s="219">
        <f>SUM(C913:C924)</f>
        <v>4418</v>
      </c>
      <c r="D925" s="85" t="s">
        <v>18</v>
      </c>
      <c r="E925" s="110"/>
      <c r="G925" s="122"/>
    </row>
    <row r="926" spans="2:7" s="5" customFormat="1">
      <c r="B926" s="218" t="s">
        <v>22</v>
      </c>
      <c r="C926" s="220">
        <f>C925*0.021</f>
        <v>92.778000000000006</v>
      </c>
      <c r="D926" s="86" t="s">
        <v>18</v>
      </c>
      <c r="E926" s="110"/>
      <c r="G926" s="122"/>
    </row>
    <row r="927" spans="2:7" s="5" customFormat="1" ht="14.25">
      <c r="B927" s="394" t="s">
        <v>24</v>
      </c>
      <c r="C927" s="395"/>
      <c r="D927" s="396"/>
      <c r="E927" s="110"/>
      <c r="G927" s="122"/>
    </row>
    <row r="928" spans="2:7" s="5" customFormat="1">
      <c r="B928" s="235">
        <v>42949.857581018521</v>
      </c>
      <c r="C928" s="151">
        <v>100</v>
      </c>
      <c r="D928" s="146" t="s">
        <v>2738</v>
      </c>
      <c r="G928" s="122"/>
    </row>
    <row r="929" spans="2:7" s="5" customFormat="1">
      <c r="B929" s="235">
        <v>42958.458611111113</v>
      </c>
      <c r="C929" s="151">
        <v>200</v>
      </c>
      <c r="D929" s="146" t="s">
        <v>2737</v>
      </c>
      <c r="G929" s="122"/>
    </row>
    <row r="930" spans="2:7" s="5" customFormat="1">
      <c r="B930" s="235">
        <v>42958.597268518519</v>
      </c>
      <c r="C930" s="151">
        <v>500</v>
      </c>
      <c r="D930" s="146" t="s">
        <v>2736</v>
      </c>
      <c r="G930" s="122"/>
    </row>
    <row r="931" spans="2:7" s="5" customFormat="1">
      <c r="B931" s="235">
        <v>42958.621574074074</v>
      </c>
      <c r="C931" s="151">
        <v>1000</v>
      </c>
      <c r="D931" s="146" t="s">
        <v>2735</v>
      </c>
      <c r="G931" s="122"/>
    </row>
    <row r="932" spans="2:7" s="5" customFormat="1">
      <c r="B932" s="235">
        <v>42958.788229166668</v>
      </c>
      <c r="C932" s="151">
        <v>300</v>
      </c>
      <c r="D932" s="146" t="s">
        <v>691</v>
      </c>
      <c r="G932" s="122"/>
    </row>
    <row r="933" spans="2:7" s="5" customFormat="1">
      <c r="B933" s="235">
        <v>42958.788240740738</v>
      </c>
      <c r="C933" s="151">
        <v>300</v>
      </c>
      <c r="D933" s="146" t="s">
        <v>2734</v>
      </c>
      <c r="G933" s="122"/>
    </row>
    <row r="934" spans="2:7" s="5" customFormat="1">
      <c r="B934" s="235">
        <v>42958.906273148146</v>
      </c>
      <c r="C934" s="151">
        <v>100</v>
      </c>
      <c r="D934" s="146" t="s">
        <v>2733</v>
      </c>
      <c r="G934" s="122"/>
    </row>
    <row r="935" spans="2:7" s="5" customFormat="1">
      <c r="B935" s="235">
        <v>42958.968854166669</v>
      </c>
      <c r="C935" s="151">
        <v>300</v>
      </c>
      <c r="D935" s="146" t="s">
        <v>2732</v>
      </c>
      <c r="G935" s="122"/>
    </row>
    <row r="936" spans="2:7" s="5" customFormat="1">
      <c r="B936" s="235">
        <v>42959.013981481483</v>
      </c>
      <c r="C936" s="151">
        <v>300</v>
      </c>
      <c r="D936" s="146" t="s">
        <v>2731</v>
      </c>
      <c r="G936" s="122"/>
    </row>
    <row r="937" spans="2:7" s="5" customFormat="1">
      <c r="B937" s="235">
        <v>42959.340289351851</v>
      </c>
      <c r="C937" s="151">
        <v>100</v>
      </c>
      <c r="D937" s="146" t="s">
        <v>2730</v>
      </c>
      <c r="G937" s="122"/>
    </row>
    <row r="938" spans="2:7" s="5" customFormat="1">
      <c r="B938" s="235">
        <v>42959.712094907409</v>
      </c>
      <c r="C938" s="151">
        <v>300</v>
      </c>
      <c r="D938" s="146" t="s">
        <v>2729</v>
      </c>
      <c r="G938" s="122"/>
    </row>
    <row r="939" spans="2:7" s="5" customFormat="1">
      <c r="B939" s="235">
        <v>42961.472384259258</v>
      </c>
      <c r="C939" s="151">
        <v>500</v>
      </c>
      <c r="D939" s="146" t="s">
        <v>2728</v>
      </c>
      <c r="G939" s="122"/>
    </row>
    <row r="940" spans="2:7" s="5" customFormat="1">
      <c r="B940" s="235">
        <v>42962.711828703701</v>
      </c>
      <c r="C940" s="151">
        <v>300</v>
      </c>
      <c r="D940" s="146" t="s">
        <v>2727</v>
      </c>
      <c r="G940" s="122"/>
    </row>
    <row r="941" spans="2:7" s="5" customFormat="1">
      <c r="B941" s="235">
        <v>42962.739710648151</v>
      </c>
      <c r="C941" s="151">
        <v>300</v>
      </c>
      <c r="D941" s="146" t="s">
        <v>2726</v>
      </c>
      <c r="G941" s="122"/>
    </row>
    <row r="942" spans="2:7" s="5" customFormat="1">
      <c r="B942" s="235">
        <v>42969.815995370373</v>
      </c>
      <c r="C942" s="151">
        <v>300</v>
      </c>
      <c r="D942" s="146" t="s">
        <v>2725</v>
      </c>
      <c r="G942" s="122"/>
    </row>
    <row r="943" spans="2:7" s="5" customFormat="1">
      <c r="B943" s="235">
        <v>42972.909861111111</v>
      </c>
      <c r="C943" s="151">
        <v>300</v>
      </c>
      <c r="D943" s="146" t="s">
        <v>2724</v>
      </c>
      <c r="G943" s="122"/>
    </row>
    <row r="944" spans="2:7" s="5" customFormat="1">
      <c r="B944" s="235">
        <v>42976.542187500003</v>
      </c>
      <c r="C944" s="151">
        <v>5000</v>
      </c>
      <c r="D944" s="146" t="s">
        <v>2723</v>
      </c>
      <c r="G944" s="122"/>
    </row>
    <row r="945" spans="2:11" s="5" customFormat="1">
      <c r="B945" s="222" t="s">
        <v>21</v>
      </c>
      <c r="C945" s="223">
        <f>SUM(C928:C944)</f>
        <v>10200</v>
      </c>
      <c r="D945" s="85" t="s">
        <v>18</v>
      </c>
      <c r="E945" s="110"/>
      <c r="G945" s="122"/>
    </row>
    <row r="946" spans="2:11" s="5" customFormat="1">
      <c r="B946" s="218" t="s">
        <v>22</v>
      </c>
      <c r="C946" s="220">
        <f>C945*0.021</f>
        <v>214.20000000000002</v>
      </c>
      <c r="D946" s="86" t="s">
        <v>18</v>
      </c>
      <c r="E946" s="110"/>
      <c r="G946" s="122"/>
    </row>
    <row r="947" spans="2:11" s="5" customFormat="1" ht="14.25" customHeight="1">
      <c r="B947" s="394" t="s">
        <v>46</v>
      </c>
      <c r="C947" s="395"/>
      <c r="D947" s="396"/>
      <c r="E947" s="110"/>
      <c r="G947" s="122"/>
    </row>
    <row r="948" spans="2:11" s="5" customFormat="1" ht="15">
      <c r="B948" s="235">
        <v>42953.923518518517</v>
      </c>
      <c r="C948" s="151">
        <v>500</v>
      </c>
      <c r="D948" s="146" t="s">
        <v>2739</v>
      </c>
      <c r="E948" s="152"/>
      <c r="G948" s="122"/>
    </row>
    <row r="949" spans="2:11" s="5" customFormat="1" ht="15">
      <c r="B949" s="235">
        <v>42964.500405092593</v>
      </c>
      <c r="C949" s="151">
        <v>150</v>
      </c>
      <c r="D949" s="146" t="s">
        <v>1086</v>
      </c>
      <c r="E949" s="152"/>
      <c r="G949" s="122"/>
    </row>
    <row r="950" spans="2:11" s="5" customFormat="1">
      <c r="B950" s="222" t="s">
        <v>21</v>
      </c>
      <c r="C950" s="223">
        <f>SUM(C948:C949)</f>
        <v>650</v>
      </c>
      <c r="D950" s="85" t="s">
        <v>18</v>
      </c>
      <c r="E950" s="110"/>
      <c r="G950" s="122"/>
    </row>
    <row r="951" spans="2:11" s="5" customFormat="1" ht="15">
      <c r="B951" s="218" t="s">
        <v>22</v>
      </c>
      <c r="C951" s="220">
        <f>C950*0.021</f>
        <v>13.65</v>
      </c>
      <c r="D951" s="86" t="s">
        <v>18</v>
      </c>
      <c r="E951" s="110"/>
      <c r="G951" s="122"/>
      <c r="K951" s="123"/>
    </row>
    <row r="952" spans="2:11" s="5" customFormat="1" ht="14.25">
      <c r="B952" s="394" t="s">
        <v>42</v>
      </c>
      <c r="C952" s="395"/>
      <c r="D952" s="396"/>
      <c r="E952" s="111"/>
      <c r="G952" s="122"/>
    </row>
    <row r="953" spans="2:11" s="5" customFormat="1" ht="15">
      <c r="B953" s="235">
        <v>42950.701701388891</v>
      </c>
      <c r="C953" s="151">
        <v>100</v>
      </c>
      <c r="D953" s="146" t="s">
        <v>2751</v>
      </c>
      <c r="E953" s="152"/>
      <c r="G953" s="122"/>
    </row>
    <row r="954" spans="2:11" s="5" customFormat="1" ht="15">
      <c r="B954" s="235">
        <v>42950.923703703702</v>
      </c>
      <c r="C954" s="151">
        <v>1000</v>
      </c>
      <c r="D954" s="146" t="s">
        <v>2737</v>
      </c>
      <c r="E954" s="152"/>
      <c r="G954" s="122"/>
    </row>
    <row r="955" spans="2:11" s="5" customFormat="1" ht="15">
      <c r="B955" s="235">
        <v>42952.774351851855</v>
      </c>
      <c r="C955" s="151">
        <v>100</v>
      </c>
      <c r="D955" s="146" t="s">
        <v>2750</v>
      </c>
      <c r="E955" s="152"/>
      <c r="G955" s="122"/>
    </row>
    <row r="956" spans="2:11" s="5" customFormat="1" ht="15">
      <c r="B956" s="235">
        <v>42952.885358796295</v>
      </c>
      <c r="C956" s="151">
        <v>300</v>
      </c>
      <c r="D956" s="146" t="s">
        <v>2277</v>
      </c>
      <c r="E956" s="152"/>
      <c r="G956" s="122"/>
    </row>
    <row r="957" spans="2:11" s="5" customFormat="1" ht="15">
      <c r="B957" s="235">
        <v>42955.829895833333</v>
      </c>
      <c r="C957" s="151">
        <v>100</v>
      </c>
      <c r="D957" s="146" t="s">
        <v>2749</v>
      </c>
      <c r="E957" s="152"/>
      <c r="G957" s="122"/>
    </row>
    <row r="958" spans="2:11" s="5" customFormat="1" ht="15">
      <c r="B958" s="235">
        <v>42957.093784722223</v>
      </c>
      <c r="C958" s="151">
        <v>300</v>
      </c>
      <c r="D958" s="146" t="s">
        <v>2748</v>
      </c>
      <c r="E958" s="152"/>
      <c r="G958" s="122"/>
    </row>
    <row r="959" spans="2:11" s="5" customFormat="1" ht="15">
      <c r="B959" s="235">
        <v>42958.937638888892</v>
      </c>
      <c r="C959" s="151">
        <v>100</v>
      </c>
      <c r="D959" s="146" t="s">
        <v>2747</v>
      </c>
      <c r="E959" s="152"/>
      <c r="G959" s="122"/>
    </row>
    <row r="960" spans="2:11" s="5" customFormat="1" ht="15">
      <c r="B960" s="235">
        <v>42959.51054398148</v>
      </c>
      <c r="C960" s="151">
        <v>500</v>
      </c>
      <c r="D960" s="146" t="s">
        <v>2746</v>
      </c>
      <c r="E960" s="152"/>
      <c r="G960" s="122"/>
    </row>
    <row r="961" spans="2:7" s="5" customFormat="1" ht="15">
      <c r="B961" s="235">
        <v>42959.541851851849</v>
      </c>
      <c r="C961" s="151">
        <v>500</v>
      </c>
      <c r="D961" s="146" t="s">
        <v>2745</v>
      </c>
      <c r="E961" s="152"/>
      <c r="G961" s="122"/>
    </row>
    <row r="962" spans="2:7" s="5" customFormat="1" ht="15">
      <c r="B962" s="235">
        <v>42960.437418981484</v>
      </c>
      <c r="C962" s="151">
        <v>300</v>
      </c>
      <c r="D962" s="146" t="s">
        <v>2744</v>
      </c>
      <c r="E962" s="152"/>
      <c r="G962" s="122"/>
    </row>
    <row r="963" spans="2:7" s="5" customFormat="1" ht="15">
      <c r="B963" s="235">
        <v>42961.916712962964</v>
      </c>
      <c r="C963" s="151">
        <v>300</v>
      </c>
      <c r="D963" s="146" t="s">
        <v>863</v>
      </c>
      <c r="E963" s="152"/>
      <c r="G963" s="122"/>
    </row>
    <row r="964" spans="2:7" s="5" customFormat="1" ht="15">
      <c r="B964" s="235">
        <v>42961.968958333331</v>
      </c>
      <c r="C964" s="151">
        <v>500</v>
      </c>
      <c r="D964" s="146" t="s">
        <v>2361</v>
      </c>
      <c r="E964" s="152"/>
      <c r="G964" s="122"/>
    </row>
    <row r="965" spans="2:7" s="5" customFormat="1" ht="15">
      <c r="B965" s="235">
        <v>42963.694745370369</v>
      </c>
      <c r="C965" s="151">
        <v>500</v>
      </c>
      <c r="D965" s="146" t="s">
        <v>2743</v>
      </c>
      <c r="E965" s="152"/>
      <c r="G965" s="122"/>
    </row>
    <row r="966" spans="2:7" s="5" customFormat="1" ht="15">
      <c r="B966" s="235">
        <v>42963.812835648147</v>
      </c>
      <c r="C966" s="151">
        <v>1000</v>
      </c>
      <c r="D966" s="146" t="s">
        <v>2742</v>
      </c>
      <c r="E966" s="152"/>
      <c r="G966" s="122"/>
    </row>
    <row r="967" spans="2:7" s="5" customFormat="1" ht="15">
      <c r="B967" s="235">
        <v>42966.809062499997</v>
      </c>
      <c r="C967" s="151">
        <v>300</v>
      </c>
      <c r="D967" s="146" t="s">
        <v>2741</v>
      </c>
      <c r="E967" s="152"/>
      <c r="G967" s="122"/>
    </row>
    <row r="968" spans="2:7" s="5" customFormat="1" ht="15">
      <c r="B968" s="235">
        <v>42973.6875</v>
      </c>
      <c r="C968" s="151">
        <v>300</v>
      </c>
      <c r="D968" s="146" t="s">
        <v>2740</v>
      </c>
      <c r="E968" s="152"/>
      <c r="G968" s="122"/>
    </row>
    <row r="969" spans="2:7" s="5" customFormat="1">
      <c r="B969" s="222" t="s">
        <v>21</v>
      </c>
      <c r="C969" s="223">
        <f>SUM(C953:C968)</f>
        <v>6200</v>
      </c>
      <c r="D969" s="85"/>
      <c r="G969" s="122"/>
    </row>
    <row r="970" spans="2:7" s="5" customFormat="1">
      <c r="B970" s="217" t="s">
        <v>22</v>
      </c>
      <c r="C970" s="221">
        <f>C969*0.021</f>
        <v>130.20000000000002</v>
      </c>
      <c r="D970" s="86"/>
      <c r="G970" s="122"/>
    </row>
    <row r="971" spans="2:7" s="5" customFormat="1" ht="14.25">
      <c r="B971" s="394" t="s">
        <v>2752</v>
      </c>
      <c r="C971" s="395"/>
      <c r="D971" s="396"/>
      <c r="E971" s="111"/>
      <c r="G971" s="122"/>
    </row>
    <row r="972" spans="2:7" s="5" customFormat="1" ht="15">
      <c r="B972" s="235">
        <v>42967.86347222222</v>
      </c>
      <c r="C972" s="151">
        <v>400</v>
      </c>
      <c r="D972" s="146" t="s">
        <v>2840</v>
      </c>
      <c r="E972" s="152"/>
      <c r="G972" s="122"/>
    </row>
    <row r="973" spans="2:7" s="5" customFormat="1" ht="15">
      <c r="B973" s="235">
        <v>42967.868252314816</v>
      </c>
      <c r="C973" s="151">
        <v>500</v>
      </c>
      <c r="D973" s="146" t="s">
        <v>929</v>
      </c>
      <c r="E973" s="152"/>
      <c r="G973" s="122"/>
    </row>
    <row r="974" spans="2:7" s="5" customFormat="1" ht="15">
      <c r="B974" s="235">
        <v>42968.360752314817</v>
      </c>
      <c r="C974" s="151">
        <v>150</v>
      </c>
      <c r="D974" s="146" t="s">
        <v>2839</v>
      </c>
      <c r="E974" s="152"/>
      <c r="G974" s="122"/>
    </row>
    <row r="975" spans="2:7" s="5" customFormat="1" ht="15">
      <c r="B975" s="235">
        <v>42968.542118055557</v>
      </c>
      <c r="C975" s="151">
        <v>500</v>
      </c>
      <c r="D975" s="146" t="s">
        <v>2838</v>
      </c>
      <c r="E975" s="152"/>
      <c r="G975" s="122"/>
    </row>
    <row r="976" spans="2:7" s="5" customFormat="1" ht="15">
      <c r="B976" s="235">
        <v>42969.469328703701</v>
      </c>
      <c r="C976" s="151">
        <v>1000</v>
      </c>
      <c r="D976" s="146" t="s">
        <v>2837</v>
      </c>
      <c r="E976" s="152"/>
      <c r="G976" s="122"/>
    </row>
    <row r="977" spans="2:7" s="5" customFormat="1" ht="15">
      <c r="B977" s="235">
        <v>42969.596134259256</v>
      </c>
      <c r="C977" s="151">
        <v>1000</v>
      </c>
      <c r="D977" s="146" t="s">
        <v>2836</v>
      </c>
      <c r="E977" s="152"/>
      <c r="G977" s="122"/>
    </row>
    <row r="978" spans="2:7" s="5" customFormat="1" ht="15">
      <c r="B978" s="235">
        <v>42969.625081018516</v>
      </c>
      <c r="C978" s="151">
        <v>1000</v>
      </c>
      <c r="D978" s="146" t="s">
        <v>2835</v>
      </c>
      <c r="E978" s="152"/>
      <c r="G978" s="122"/>
    </row>
    <row r="979" spans="2:7" s="5" customFormat="1" ht="15">
      <c r="B979" s="235">
        <v>42969.761932870373</v>
      </c>
      <c r="C979" s="151">
        <v>300</v>
      </c>
      <c r="D979" s="146" t="s">
        <v>2834</v>
      </c>
      <c r="E979" s="152"/>
      <c r="G979" s="122"/>
    </row>
    <row r="980" spans="2:7" s="5" customFormat="1" ht="15">
      <c r="B980" s="235">
        <v>42969.804675925923</v>
      </c>
      <c r="C980" s="151">
        <v>500</v>
      </c>
      <c r="D980" s="146" t="s">
        <v>579</v>
      </c>
      <c r="E980" s="152"/>
      <c r="G980" s="122"/>
    </row>
    <row r="981" spans="2:7" s="5" customFormat="1" ht="15">
      <c r="B981" s="235">
        <v>42969.847500000003</v>
      </c>
      <c r="C981" s="151">
        <v>1000</v>
      </c>
      <c r="D981" s="146" t="s">
        <v>2833</v>
      </c>
      <c r="E981" s="152"/>
      <c r="G981" s="122"/>
    </row>
    <row r="982" spans="2:7" s="5" customFormat="1" ht="15">
      <c r="B982" s="235">
        <v>42970.632997685185</v>
      </c>
      <c r="C982" s="151">
        <v>8000</v>
      </c>
      <c r="D982" s="146" t="s">
        <v>2832</v>
      </c>
      <c r="E982" s="152"/>
      <c r="G982" s="122"/>
    </row>
    <row r="983" spans="2:7" s="5" customFormat="1" ht="15">
      <c r="B983" s="235">
        <v>42970.832395833335</v>
      </c>
      <c r="C983" s="151">
        <v>500</v>
      </c>
      <c r="D983" s="146" t="s">
        <v>2831</v>
      </c>
      <c r="E983" s="152"/>
      <c r="G983" s="122"/>
    </row>
    <row r="984" spans="2:7" s="5" customFormat="1" ht="15">
      <c r="B984" s="235">
        <v>42970.858587962961</v>
      </c>
      <c r="C984" s="151">
        <v>300</v>
      </c>
      <c r="D984" s="146" t="s">
        <v>2830</v>
      </c>
      <c r="E984" s="152"/>
      <c r="G984" s="122"/>
    </row>
    <row r="985" spans="2:7" s="5" customFormat="1" ht="15">
      <c r="B985" s="235">
        <v>42972.4216087963</v>
      </c>
      <c r="C985" s="151">
        <v>300</v>
      </c>
      <c r="D985" s="146" t="s">
        <v>2829</v>
      </c>
      <c r="E985" s="152"/>
      <c r="G985" s="122"/>
    </row>
    <row r="986" spans="2:7" s="5" customFormat="1" ht="15">
      <c r="B986" s="235">
        <v>42972.580023148148</v>
      </c>
      <c r="C986" s="151">
        <v>1500</v>
      </c>
      <c r="D986" s="146" t="s">
        <v>2807</v>
      </c>
      <c r="E986" s="152"/>
      <c r="G986" s="122"/>
    </row>
    <row r="987" spans="2:7" s="5" customFormat="1" ht="15">
      <c r="B987" s="235">
        <v>42972.589629629627</v>
      </c>
      <c r="C987" s="151">
        <v>500</v>
      </c>
      <c r="D987" s="146" t="s">
        <v>2388</v>
      </c>
      <c r="E987" s="152"/>
      <c r="G987" s="122"/>
    </row>
    <row r="988" spans="2:7" s="5" customFormat="1" ht="15">
      <c r="B988" s="235">
        <v>42972.595648148148</v>
      </c>
      <c r="C988" s="151">
        <v>3000</v>
      </c>
      <c r="D988" s="146" t="s">
        <v>2828</v>
      </c>
      <c r="E988" s="152"/>
      <c r="G988" s="122"/>
    </row>
    <row r="989" spans="2:7" s="5" customFormat="1" ht="15">
      <c r="B989" s="235">
        <v>42972.618807870371</v>
      </c>
      <c r="C989" s="151">
        <v>1000</v>
      </c>
      <c r="D989" s="146" t="s">
        <v>2827</v>
      </c>
      <c r="E989" s="152"/>
      <c r="G989" s="122"/>
    </row>
    <row r="990" spans="2:7" s="5" customFormat="1" ht="15">
      <c r="B990" s="235">
        <v>42972.629664351851</v>
      </c>
      <c r="C990" s="151">
        <v>500</v>
      </c>
      <c r="D990" s="146" t="s">
        <v>2826</v>
      </c>
      <c r="E990" s="152"/>
      <c r="G990" s="122"/>
    </row>
    <row r="991" spans="2:7" s="5" customFormat="1" ht="15">
      <c r="B991" s="235">
        <v>42972.657453703701</v>
      </c>
      <c r="C991" s="151">
        <v>10000</v>
      </c>
      <c r="D991" s="146" t="s">
        <v>1059</v>
      </c>
      <c r="E991" s="152"/>
      <c r="G991" s="122"/>
    </row>
    <row r="992" spans="2:7" s="5" customFormat="1" ht="15">
      <c r="B992" s="235">
        <v>42972.754131944443</v>
      </c>
      <c r="C992" s="151">
        <v>1500</v>
      </c>
      <c r="D992" s="146" t="s">
        <v>2825</v>
      </c>
      <c r="E992" s="152"/>
      <c r="G992" s="122"/>
    </row>
    <row r="993" spans="2:7" s="5" customFormat="1" ht="15">
      <c r="B993" s="235">
        <v>42972.867997685185</v>
      </c>
      <c r="C993" s="151">
        <v>1000</v>
      </c>
      <c r="D993" s="146" t="s">
        <v>2824</v>
      </c>
      <c r="E993" s="152"/>
      <c r="G993" s="122"/>
    </row>
    <row r="994" spans="2:7" s="5" customFormat="1" ht="15">
      <c r="B994" s="235">
        <v>42972.939722222225</v>
      </c>
      <c r="C994" s="151">
        <v>16000</v>
      </c>
      <c r="D994" s="146" t="s">
        <v>2823</v>
      </c>
      <c r="E994" s="152"/>
      <c r="G994" s="122"/>
    </row>
    <row r="995" spans="2:7" s="5" customFormat="1" ht="15">
      <c r="B995" s="235">
        <v>42973.371006944442</v>
      </c>
      <c r="C995" s="151">
        <v>1000</v>
      </c>
      <c r="D995" s="146" t="s">
        <v>2822</v>
      </c>
      <c r="E995" s="152"/>
      <c r="G995" s="122"/>
    </row>
    <row r="996" spans="2:7" s="5" customFormat="1" ht="15">
      <c r="B996" s="235">
        <v>42973.553796296299</v>
      </c>
      <c r="C996" s="151">
        <v>500</v>
      </c>
      <c r="D996" s="146" t="s">
        <v>2821</v>
      </c>
      <c r="E996" s="152"/>
      <c r="G996" s="122"/>
    </row>
    <row r="997" spans="2:7" s="5" customFormat="1" ht="15">
      <c r="B997" s="235">
        <v>42973.821608796294</v>
      </c>
      <c r="C997" s="151">
        <v>500</v>
      </c>
      <c r="D997" s="146" t="s">
        <v>2634</v>
      </c>
      <c r="E997" s="152"/>
      <c r="G997" s="122"/>
    </row>
    <row r="998" spans="2:7" s="5" customFormat="1" ht="15">
      <c r="B998" s="235">
        <v>42974.457268518519</v>
      </c>
      <c r="C998" s="151">
        <v>1800</v>
      </c>
      <c r="D998" s="146" t="s">
        <v>2820</v>
      </c>
      <c r="E998" s="152"/>
      <c r="G998" s="122"/>
    </row>
    <row r="999" spans="2:7" s="5" customFormat="1" ht="15">
      <c r="B999" s="235">
        <v>42974.775277777779</v>
      </c>
      <c r="C999" s="151">
        <v>1000</v>
      </c>
      <c r="D999" s="146" t="s">
        <v>2819</v>
      </c>
      <c r="E999" s="152"/>
      <c r="G999" s="122"/>
    </row>
    <row r="1000" spans="2:7" s="5" customFormat="1" ht="15">
      <c r="B1000" s="235">
        <v>42974.800173611111</v>
      </c>
      <c r="C1000" s="151">
        <v>1000</v>
      </c>
      <c r="D1000" s="146" t="s">
        <v>2767</v>
      </c>
      <c r="E1000" s="152"/>
      <c r="G1000" s="122"/>
    </row>
    <row r="1001" spans="2:7" s="5" customFormat="1" ht="15">
      <c r="B1001" s="235">
        <v>42974.811203703706</v>
      </c>
      <c r="C1001" s="151">
        <v>2000</v>
      </c>
      <c r="D1001" s="146" t="s">
        <v>2818</v>
      </c>
      <c r="E1001" s="152"/>
      <c r="G1001" s="122"/>
    </row>
    <row r="1002" spans="2:7" s="5" customFormat="1" ht="15">
      <c r="B1002" s="235">
        <v>42974.82402777778</v>
      </c>
      <c r="C1002" s="151">
        <v>500</v>
      </c>
      <c r="D1002" s="146" t="s">
        <v>2817</v>
      </c>
      <c r="E1002" s="152"/>
      <c r="G1002" s="122"/>
    </row>
    <row r="1003" spans="2:7" s="5" customFormat="1" ht="15">
      <c r="B1003" s="235">
        <v>42974.832465277781</v>
      </c>
      <c r="C1003" s="151">
        <v>500</v>
      </c>
      <c r="D1003" s="146" t="s">
        <v>2702</v>
      </c>
      <c r="E1003" s="152"/>
      <c r="G1003" s="122"/>
    </row>
    <row r="1004" spans="2:7" s="5" customFormat="1" ht="15">
      <c r="B1004" s="235">
        <v>42974.847986111112</v>
      </c>
      <c r="C1004" s="151">
        <v>1000</v>
      </c>
      <c r="D1004" s="146" t="s">
        <v>1102</v>
      </c>
      <c r="E1004" s="152"/>
      <c r="G1004" s="122"/>
    </row>
    <row r="1005" spans="2:7" s="5" customFormat="1" ht="15">
      <c r="B1005" s="235">
        <v>42974.876064814816</v>
      </c>
      <c r="C1005" s="151">
        <v>1500</v>
      </c>
      <c r="D1005" s="146" t="s">
        <v>2816</v>
      </c>
      <c r="E1005" s="152"/>
      <c r="G1005" s="122"/>
    </row>
    <row r="1006" spans="2:7" s="5" customFormat="1" ht="15">
      <c r="B1006" s="235">
        <v>42974.884143518517</v>
      </c>
      <c r="C1006" s="151">
        <v>1000</v>
      </c>
      <c r="D1006" s="146" t="s">
        <v>2815</v>
      </c>
      <c r="E1006" s="152"/>
      <c r="G1006" s="122"/>
    </row>
    <row r="1007" spans="2:7" s="5" customFormat="1" ht="15">
      <c r="B1007" s="235">
        <v>42974.901967592596</v>
      </c>
      <c r="C1007" s="151">
        <v>1000</v>
      </c>
      <c r="D1007" s="146" t="s">
        <v>2776</v>
      </c>
      <c r="E1007" s="152"/>
      <c r="G1007" s="122"/>
    </row>
    <row r="1008" spans="2:7" s="5" customFormat="1" ht="15">
      <c r="B1008" s="235">
        <v>42974.948587962965</v>
      </c>
      <c r="C1008" s="151">
        <v>1000</v>
      </c>
      <c r="D1008" s="146" t="s">
        <v>213</v>
      </c>
      <c r="E1008" s="152"/>
      <c r="G1008" s="122"/>
    </row>
    <row r="1009" spans="2:7" s="5" customFormat="1" ht="15">
      <c r="B1009" s="235">
        <v>42974.995636574073</v>
      </c>
      <c r="C1009" s="151">
        <v>300</v>
      </c>
      <c r="D1009" s="146" t="s">
        <v>2814</v>
      </c>
      <c r="E1009" s="152"/>
      <c r="G1009" s="122"/>
    </row>
    <row r="1010" spans="2:7" s="5" customFormat="1" ht="15">
      <c r="B1010" s="235">
        <v>42975.004618055558</v>
      </c>
      <c r="C1010" s="151">
        <v>500</v>
      </c>
      <c r="D1010" s="146" t="s">
        <v>2813</v>
      </c>
      <c r="E1010" s="152"/>
      <c r="G1010" s="122"/>
    </row>
    <row r="1011" spans="2:7" s="5" customFormat="1" ht="15">
      <c r="B1011" s="235">
        <v>42975.398587962962</v>
      </c>
      <c r="C1011" s="151">
        <v>600</v>
      </c>
      <c r="D1011" s="146" t="s">
        <v>245</v>
      </c>
      <c r="E1011" s="152"/>
      <c r="G1011" s="122"/>
    </row>
    <row r="1012" spans="2:7" s="5" customFormat="1" ht="15">
      <c r="B1012" s="235">
        <v>42975.405636574076</v>
      </c>
      <c r="C1012" s="151">
        <v>1000</v>
      </c>
      <c r="D1012" s="146" t="s">
        <v>2812</v>
      </c>
      <c r="E1012" s="152"/>
      <c r="G1012" s="122"/>
    </row>
    <row r="1013" spans="2:7" s="5" customFormat="1" ht="15">
      <c r="B1013" s="235">
        <v>42975.458136574074</v>
      </c>
      <c r="C1013" s="151">
        <v>24000</v>
      </c>
      <c r="D1013" s="146" t="s">
        <v>2811</v>
      </c>
      <c r="E1013" s="152"/>
      <c r="G1013" s="122"/>
    </row>
    <row r="1014" spans="2:7" s="5" customFormat="1" ht="15">
      <c r="B1014" s="235">
        <v>42975.517812500002</v>
      </c>
      <c r="C1014" s="151">
        <v>450</v>
      </c>
      <c r="D1014" s="146" t="s">
        <v>2810</v>
      </c>
      <c r="E1014" s="152"/>
      <c r="G1014" s="122"/>
    </row>
    <row r="1015" spans="2:7" s="5" customFormat="1" ht="15">
      <c r="B1015" s="235">
        <v>42975.541261574072</v>
      </c>
      <c r="C1015" s="151">
        <v>300</v>
      </c>
      <c r="D1015" s="146" t="s">
        <v>2809</v>
      </c>
      <c r="E1015" s="152"/>
      <c r="G1015" s="122"/>
    </row>
    <row r="1016" spans="2:7" s="5" customFormat="1" ht="15">
      <c r="B1016" s="235">
        <v>42975.571828703702</v>
      </c>
      <c r="C1016" s="151">
        <v>300</v>
      </c>
      <c r="D1016" s="146" t="s">
        <v>2808</v>
      </c>
      <c r="E1016" s="152"/>
      <c r="G1016" s="122"/>
    </row>
    <row r="1017" spans="2:7" s="5" customFormat="1" ht="15">
      <c r="B1017" s="235">
        <v>42975.637465277781</v>
      </c>
      <c r="C1017" s="151">
        <v>1000</v>
      </c>
      <c r="D1017" s="146" t="s">
        <v>2805</v>
      </c>
      <c r="E1017" s="152"/>
      <c r="G1017" s="122"/>
    </row>
    <row r="1018" spans="2:7" s="5" customFormat="1" ht="15">
      <c r="B1018" s="235">
        <v>42975.712037037039</v>
      </c>
      <c r="C1018" s="151">
        <v>700</v>
      </c>
      <c r="D1018" s="146" t="s">
        <v>2423</v>
      </c>
      <c r="E1018" s="152"/>
      <c r="G1018" s="122"/>
    </row>
    <row r="1019" spans="2:7" s="5" customFormat="1" ht="15">
      <c r="B1019" s="235">
        <v>42975.746782407405</v>
      </c>
      <c r="C1019" s="151">
        <v>8300</v>
      </c>
      <c r="D1019" s="146" t="s">
        <v>2807</v>
      </c>
      <c r="E1019" s="152"/>
      <c r="G1019" s="122"/>
    </row>
    <row r="1020" spans="2:7" s="5" customFormat="1" ht="15">
      <c r="B1020" s="235">
        <v>42975.778784722221</v>
      </c>
      <c r="C1020" s="151">
        <v>500</v>
      </c>
      <c r="D1020" s="146" t="s">
        <v>151</v>
      </c>
      <c r="E1020" s="152"/>
      <c r="G1020" s="122"/>
    </row>
    <row r="1021" spans="2:7" s="5" customFormat="1" ht="15">
      <c r="B1021" s="235">
        <v>42975.838564814818</v>
      </c>
      <c r="C1021" s="151">
        <v>600</v>
      </c>
      <c r="D1021" s="146" t="s">
        <v>2806</v>
      </c>
      <c r="E1021" s="152"/>
      <c r="G1021" s="122"/>
    </row>
    <row r="1022" spans="2:7" s="5" customFormat="1" ht="15">
      <c r="B1022" s="235">
        <v>42975.852337962962</v>
      </c>
      <c r="C1022" s="151">
        <v>1000</v>
      </c>
      <c r="D1022" s="146" t="s">
        <v>2805</v>
      </c>
      <c r="E1022" s="152"/>
      <c r="G1022" s="122"/>
    </row>
    <row r="1023" spans="2:7" s="5" customFormat="1" ht="15">
      <c r="B1023" s="235">
        <v>42975.856770833336</v>
      </c>
      <c r="C1023" s="151">
        <v>200</v>
      </c>
      <c r="D1023" s="146" t="s">
        <v>2804</v>
      </c>
      <c r="E1023" s="152"/>
      <c r="G1023" s="122"/>
    </row>
    <row r="1024" spans="2:7" s="5" customFormat="1" ht="15">
      <c r="B1024" s="235">
        <v>42975.871168981481</v>
      </c>
      <c r="C1024" s="151">
        <v>500</v>
      </c>
      <c r="D1024" s="146" t="s">
        <v>2803</v>
      </c>
      <c r="E1024" s="152"/>
      <c r="G1024" s="122"/>
    </row>
    <row r="1025" spans="2:7" s="5" customFormat="1" ht="15">
      <c r="B1025" s="235">
        <v>42975.977025462962</v>
      </c>
      <c r="C1025" s="151">
        <v>15700</v>
      </c>
      <c r="D1025" s="146" t="s">
        <v>2801</v>
      </c>
      <c r="E1025" s="152"/>
      <c r="G1025" s="122"/>
    </row>
    <row r="1026" spans="2:7" s="5" customFormat="1" ht="15">
      <c r="B1026" s="235">
        <v>42975.989953703705</v>
      </c>
      <c r="C1026" s="151">
        <v>2000</v>
      </c>
      <c r="D1026" s="146" t="s">
        <v>548</v>
      </c>
      <c r="E1026" s="152"/>
      <c r="G1026" s="122"/>
    </row>
    <row r="1027" spans="2:7" s="5" customFormat="1" ht="15">
      <c r="B1027" s="235">
        <v>42976.382349537038</v>
      </c>
      <c r="C1027" s="151">
        <v>500</v>
      </c>
      <c r="D1027" s="146" t="s">
        <v>2802</v>
      </c>
      <c r="E1027" s="152"/>
      <c r="G1027" s="122"/>
    </row>
    <row r="1028" spans="2:7" s="5" customFormat="1" ht="15">
      <c r="B1028" s="235">
        <v>42976.434525462966</v>
      </c>
      <c r="C1028" s="151">
        <v>7300</v>
      </c>
      <c r="D1028" s="146" t="s">
        <v>2800</v>
      </c>
      <c r="E1028" s="152"/>
      <c r="G1028" s="122"/>
    </row>
    <row r="1029" spans="2:7" s="5" customFormat="1" ht="15">
      <c r="B1029" s="235">
        <v>42976.499456018515</v>
      </c>
      <c r="C1029" s="151">
        <v>2600</v>
      </c>
      <c r="D1029" s="146" t="s">
        <v>2801</v>
      </c>
      <c r="E1029" s="152"/>
      <c r="G1029" s="122"/>
    </row>
    <row r="1030" spans="2:7" s="5" customFormat="1" ht="15">
      <c r="B1030" s="235">
        <v>42976.501504629632</v>
      </c>
      <c r="C1030" s="151">
        <v>4300</v>
      </c>
      <c r="D1030" s="146" t="s">
        <v>2800</v>
      </c>
      <c r="E1030" s="152"/>
      <c r="G1030" s="122"/>
    </row>
    <row r="1031" spans="2:7" s="5" customFormat="1" ht="15">
      <c r="B1031" s="235">
        <v>42976.545868055553</v>
      </c>
      <c r="C1031" s="151">
        <v>14500</v>
      </c>
      <c r="D1031" s="146" t="s">
        <v>2799</v>
      </c>
      <c r="E1031" s="152"/>
      <c r="G1031" s="122"/>
    </row>
    <row r="1032" spans="2:7" s="5" customFormat="1" ht="15">
      <c r="B1032" s="235">
        <v>42976.559328703705</v>
      </c>
      <c r="C1032" s="151">
        <v>13500</v>
      </c>
      <c r="D1032" s="146" t="s">
        <v>2798</v>
      </c>
      <c r="E1032" s="152"/>
      <c r="G1032" s="122"/>
    </row>
    <row r="1033" spans="2:7" s="5" customFormat="1" ht="15">
      <c r="B1033" s="235">
        <v>42976.698287037034</v>
      </c>
      <c r="C1033" s="151">
        <v>1500</v>
      </c>
      <c r="D1033" s="146" t="s">
        <v>2797</v>
      </c>
      <c r="E1033" s="152"/>
      <c r="G1033" s="122"/>
    </row>
    <row r="1034" spans="2:7" s="5" customFormat="1" ht="15">
      <c r="B1034" s="235">
        <v>42976.795324074075</v>
      </c>
      <c r="C1034" s="151">
        <v>12660</v>
      </c>
      <c r="D1034" s="146" t="s">
        <v>2796</v>
      </c>
      <c r="E1034" s="152"/>
      <c r="G1034" s="122"/>
    </row>
    <row r="1035" spans="2:7" s="5" customFormat="1" ht="15">
      <c r="B1035" s="235">
        <v>42976.817916666667</v>
      </c>
      <c r="C1035" s="151">
        <v>500</v>
      </c>
      <c r="D1035" s="146" t="s">
        <v>2566</v>
      </c>
      <c r="E1035" s="152"/>
      <c r="G1035" s="122"/>
    </row>
    <row r="1036" spans="2:7" s="5" customFormat="1" ht="15">
      <c r="B1036" s="235">
        <v>42976.839398148149</v>
      </c>
      <c r="C1036" s="151">
        <v>25600</v>
      </c>
      <c r="D1036" s="146" t="s">
        <v>2795</v>
      </c>
      <c r="E1036" s="152"/>
      <c r="G1036" s="122"/>
    </row>
    <row r="1037" spans="2:7" s="5" customFormat="1" ht="15">
      <c r="B1037" s="235">
        <v>42976.841180555559</v>
      </c>
      <c r="C1037" s="151">
        <v>500</v>
      </c>
      <c r="D1037" s="146" t="s">
        <v>2794</v>
      </c>
      <c r="E1037" s="152"/>
      <c r="G1037" s="122"/>
    </row>
    <row r="1038" spans="2:7" s="5" customFormat="1" ht="15">
      <c r="B1038" s="235">
        <v>42976.848483796297</v>
      </c>
      <c r="C1038" s="151">
        <v>500</v>
      </c>
      <c r="D1038" s="146" t="s">
        <v>2793</v>
      </c>
      <c r="E1038" s="152"/>
      <c r="G1038" s="122"/>
    </row>
    <row r="1039" spans="2:7" s="5" customFormat="1" ht="15">
      <c r="B1039" s="235">
        <v>42976.894386574073</v>
      </c>
      <c r="C1039" s="151">
        <v>1000</v>
      </c>
      <c r="D1039" s="146" t="s">
        <v>2792</v>
      </c>
      <c r="E1039" s="152"/>
      <c r="G1039" s="122"/>
    </row>
    <row r="1040" spans="2:7" s="5" customFormat="1" ht="15">
      <c r="B1040" s="235">
        <v>42976.926666666666</v>
      </c>
      <c r="C1040" s="151">
        <v>900</v>
      </c>
      <c r="D1040" s="146" t="s">
        <v>2785</v>
      </c>
      <c r="E1040" s="152"/>
      <c r="G1040" s="122"/>
    </row>
    <row r="1041" spans="2:7" s="5" customFormat="1" ht="15">
      <c r="B1041" s="235">
        <v>42976.929386574076</v>
      </c>
      <c r="C1041" s="151">
        <v>800</v>
      </c>
      <c r="D1041" s="146" t="s">
        <v>2791</v>
      </c>
      <c r="E1041" s="152"/>
      <c r="G1041" s="122"/>
    </row>
    <row r="1042" spans="2:7" s="5" customFormat="1" ht="15">
      <c r="B1042" s="235">
        <v>42976.945717592593</v>
      </c>
      <c r="C1042" s="151">
        <v>20</v>
      </c>
      <c r="D1042" s="146" t="s">
        <v>897</v>
      </c>
      <c r="E1042" s="152"/>
      <c r="G1042" s="122"/>
    </row>
    <row r="1043" spans="2:7" s="5" customFormat="1" ht="15">
      <c r="B1043" s="235">
        <v>42976.94939814815</v>
      </c>
      <c r="C1043" s="151">
        <v>20800</v>
      </c>
      <c r="D1043" s="146" t="s">
        <v>897</v>
      </c>
      <c r="E1043" s="152"/>
      <c r="G1043" s="122"/>
    </row>
    <row r="1044" spans="2:7" s="5" customFormat="1" ht="15">
      <c r="B1044" s="235">
        <v>42976.958611111113</v>
      </c>
      <c r="C1044" s="151">
        <v>1000</v>
      </c>
      <c r="D1044" s="146" t="s">
        <v>2790</v>
      </c>
      <c r="E1044" s="152"/>
      <c r="G1044" s="122"/>
    </row>
    <row r="1045" spans="2:7" s="5" customFormat="1" ht="15">
      <c r="B1045" s="235">
        <v>42976.973368055558</v>
      </c>
      <c r="C1045" s="151">
        <v>12000</v>
      </c>
      <c r="D1045" s="146" t="s">
        <v>2789</v>
      </c>
      <c r="E1045" s="152"/>
      <c r="G1045" s="122"/>
    </row>
    <row r="1046" spans="2:7" s="5" customFormat="1" ht="15">
      <c r="B1046" s="235">
        <v>42976.974675925929</v>
      </c>
      <c r="C1046" s="151">
        <v>1000</v>
      </c>
      <c r="D1046" s="146" t="s">
        <v>2788</v>
      </c>
      <c r="E1046" s="152"/>
      <c r="G1046" s="122"/>
    </row>
    <row r="1047" spans="2:7" s="5" customFormat="1" ht="15">
      <c r="B1047" s="235">
        <v>42977.008483796293</v>
      </c>
      <c r="C1047" s="151">
        <v>1000</v>
      </c>
      <c r="D1047" s="146" t="s">
        <v>2323</v>
      </c>
      <c r="E1047" s="152"/>
      <c r="G1047" s="122"/>
    </row>
    <row r="1048" spans="2:7" s="5" customFormat="1" ht="15">
      <c r="B1048" s="235">
        <v>42977.009467592594</v>
      </c>
      <c r="C1048" s="151">
        <v>15500</v>
      </c>
      <c r="D1048" s="146" t="s">
        <v>2787</v>
      </c>
      <c r="E1048" s="152"/>
      <c r="G1048" s="122"/>
    </row>
    <row r="1049" spans="2:7" s="5" customFormat="1" ht="15">
      <c r="B1049" s="235">
        <v>42977.00984953704</v>
      </c>
      <c r="C1049" s="151">
        <v>1000</v>
      </c>
      <c r="D1049" s="146" t="s">
        <v>2323</v>
      </c>
      <c r="E1049" s="152"/>
      <c r="G1049" s="122"/>
    </row>
    <row r="1050" spans="2:7" s="5" customFormat="1" ht="15">
      <c r="B1050" s="235">
        <v>42977.419421296298</v>
      </c>
      <c r="C1050" s="151">
        <v>800</v>
      </c>
      <c r="D1050" s="146" t="s">
        <v>2786</v>
      </c>
      <c r="E1050" s="152"/>
      <c r="G1050" s="122"/>
    </row>
    <row r="1051" spans="2:7" s="5" customFormat="1" ht="15">
      <c r="B1051" s="235">
        <v>42977.423854166664</v>
      </c>
      <c r="C1051" s="151">
        <v>1000</v>
      </c>
      <c r="D1051" s="146" t="s">
        <v>2785</v>
      </c>
      <c r="E1051" s="152"/>
      <c r="G1051" s="122"/>
    </row>
    <row r="1052" spans="2:7" s="5" customFormat="1" ht="15">
      <c r="B1052" s="235">
        <v>42977.439583333333</v>
      </c>
      <c r="C1052" s="151">
        <v>4180</v>
      </c>
      <c r="D1052" s="146" t="s">
        <v>897</v>
      </c>
      <c r="E1052" s="152"/>
      <c r="G1052" s="122"/>
    </row>
    <row r="1053" spans="2:7" s="5" customFormat="1" ht="15">
      <c r="B1053" s="235">
        <v>42977.461759259262</v>
      </c>
      <c r="C1053" s="151">
        <v>300</v>
      </c>
      <c r="D1053" s="146" t="s">
        <v>2784</v>
      </c>
      <c r="E1053" s="152"/>
      <c r="G1053" s="122"/>
    </row>
    <row r="1054" spans="2:7" s="5" customFormat="1" ht="15">
      <c r="B1054" s="235">
        <v>42977.468171296299</v>
      </c>
      <c r="C1054" s="151">
        <v>500</v>
      </c>
      <c r="D1054" s="146" t="s">
        <v>2783</v>
      </c>
      <c r="E1054" s="152"/>
      <c r="G1054" s="122"/>
    </row>
    <row r="1055" spans="2:7" s="5" customFormat="1" ht="15">
      <c r="B1055" s="235">
        <v>42977.484027777777</v>
      </c>
      <c r="C1055" s="151">
        <v>2000</v>
      </c>
      <c r="D1055" s="146" t="s">
        <v>2782</v>
      </c>
      <c r="E1055" s="152"/>
      <c r="G1055" s="122"/>
    </row>
    <row r="1056" spans="2:7" s="5" customFormat="1" ht="15">
      <c r="B1056" s="235">
        <v>42977.498020833336</v>
      </c>
      <c r="C1056" s="151">
        <v>15000</v>
      </c>
      <c r="D1056" s="146" t="s">
        <v>2781</v>
      </c>
      <c r="E1056" s="152"/>
      <c r="G1056" s="122"/>
    </row>
    <row r="1057" spans="2:7" s="5" customFormat="1" ht="15">
      <c r="B1057" s="235">
        <v>42977.548715277779</v>
      </c>
      <c r="C1057" s="151">
        <v>35000</v>
      </c>
      <c r="D1057" s="146" t="s">
        <v>2780</v>
      </c>
      <c r="E1057" s="152"/>
      <c r="G1057" s="122"/>
    </row>
    <row r="1058" spans="2:7" s="5" customFormat="1" ht="15">
      <c r="B1058" s="235">
        <v>42977.600231481483</v>
      </c>
      <c r="C1058" s="151">
        <v>17500</v>
      </c>
      <c r="D1058" s="146" t="s">
        <v>2779</v>
      </c>
      <c r="E1058" s="152"/>
      <c r="G1058" s="122"/>
    </row>
    <row r="1059" spans="2:7" s="5" customFormat="1" ht="15">
      <c r="B1059" s="235">
        <v>42977.684502314813</v>
      </c>
      <c r="C1059" s="151">
        <v>1000</v>
      </c>
      <c r="D1059" s="146" t="s">
        <v>2778</v>
      </c>
      <c r="E1059" s="152"/>
      <c r="G1059" s="122"/>
    </row>
    <row r="1060" spans="2:7" s="5" customFormat="1" ht="15">
      <c r="B1060" s="235">
        <v>42977.764201388891</v>
      </c>
      <c r="C1060" s="151">
        <v>1000</v>
      </c>
      <c r="D1060" s="146" t="s">
        <v>2777</v>
      </c>
      <c r="E1060" s="152"/>
      <c r="G1060" s="122"/>
    </row>
    <row r="1061" spans="2:7" s="5" customFormat="1" ht="15">
      <c r="B1061" s="235">
        <v>42977.76971064815</v>
      </c>
      <c r="C1061" s="151">
        <v>200</v>
      </c>
      <c r="D1061" s="146" t="s">
        <v>2776</v>
      </c>
      <c r="E1061" s="152"/>
      <c r="G1061" s="122"/>
    </row>
    <row r="1062" spans="2:7" s="5" customFormat="1" ht="15">
      <c r="B1062" s="235">
        <v>42977.773784722223</v>
      </c>
      <c r="C1062" s="151">
        <v>300</v>
      </c>
      <c r="D1062" s="146" t="s">
        <v>2638</v>
      </c>
      <c r="E1062" s="152"/>
      <c r="G1062" s="122"/>
    </row>
    <row r="1063" spans="2:7" s="5" customFormat="1" ht="15">
      <c r="B1063" s="235">
        <v>42977.793923611112</v>
      </c>
      <c r="C1063" s="151">
        <v>2000</v>
      </c>
      <c r="D1063" s="146" t="s">
        <v>2775</v>
      </c>
      <c r="E1063" s="152"/>
      <c r="G1063" s="122"/>
    </row>
    <row r="1064" spans="2:7" s="5" customFormat="1" ht="15">
      <c r="B1064" s="235">
        <v>42977.857222222221</v>
      </c>
      <c r="C1064" s="151">
        <v>500</v>
      </c>
      <c r="D1064" s="146" t="s">
        <v>2774</v>
      </c>
      <c r="E1064" s="152"/>
      <c r="G1064" s="122"/>
    </row>
    <row r="1065" spans="2:7" s="5" customFormat="1" ht="15">
      <c r="B1065" s="235">
        <v>42977.883773148147</v>
      </c>
      <c r="C1065" s="151">
        <v>500</v>
      </c>
      <c r="D1065" s="146" t="s">
        <v>2212</v>
      </c>
      <c r="E1065" s="152"/>
      <c r="G1065" s="122"/>
    </row>
    <row r="1066" spans="2:7" s="5" customFormat="1" ht="15">
      <c r="B1066" s="235">
        <v>42977.926076388889</v>
      </c>
      <c r="C1066" s="151">
        <v>50</v>
      </c>
      <c r="D1066" s="146" t="s">
        <v>288</v>
      </c>
      <c r="E1066" s="152"/>
      <c r="G1066" s="122"/>
    </row>
    <row r="1067" spans="2:7" s="5" customFormat="1" ht="15">
      <c r="B1067" s="235">
        <v>42977.940057870372</v>
      </c>
      <c r="C1067" s="151">
        <v>300</v>
      </c>
      <c r="D1067" s="146" t="s">
        <v>114</v>
      </c>
      <c r="E1067" s="152"/>
      <c r="G1067" s="122"/>
    </row>
    <row r="1068" spans="2:7" s="5" customFormat="1" ht="15">
      <c r="B1068" s="235">
        <v>42977.947893518518</v>
      </c>
      <c r="C1068" s="151">
        <v>500</v>
      </c>
      <c r="D1068" s="146" t="s">
        <v>2773</v>
      </c>
      <c r="E1068" s="152"/>
      <c r="G1068" s="122"/>
    </row>
    <row r="1069" spans="2:7" s="5" customFormat="1" ht="15">
      <c r="B1069" s="235">
        <v>42977.950474537036</v>
      </c>
      <c r="C1069" s="151">
        <v>3000</v>
      </c>
      <c r="D1069" s="146" t="s">
        <v>2772</v>
      </c>
      <c r="E1069" s="152"/>
      <c r="G1069" s="122"/>
    </row>
    <row r="1070" spans="2:7" s="5" customFormat="1" ht="15">
      <c r="B1070" s="235">
        <v>42977.961331018516</v>
      </c>
      <c r="C1070" s="151">
        <v>1000</v>
      </c>
      <c r="D1070" s="146" t="s">
        <v>2771</v>
      </c>
      <c r="E1070" s="152"/>
      <c r="G1070" s="122"/>
    </row>
    <row r="1071" spans="2:7" s="5" customFormat="1" ht="15">
      <c r="B1071" s="235">
        <v>42977.997835648152</v>
      </c>
      <c r="C1071" s="151">
        <v>200</v>
      </c>
      <c r="D1071" s="146" t="s">
        <v>2770</v>
      </c>
      <c r="E1071" s="152"/>
      <c r="G1071" s="122"/>
    </row>
    <row r="1072" spans="2:7" s="5" customFormat="1" ht="15">
      <c r="B1072" s="235">
        <v>42978.203252314815</v>
      </c>
      <c r="C1072" s="151">
        <v>500</v>
      </c>
      <c r="D1072" s="146" t="s">
        <v>2769</v>
      </c>
      <c r="E1072" s="152"/>
      <c r="G1072" s="122"/>
    </row>
    <row r="1073" spans="2:7" s="5" customFormat="1" ht="15">
      <c r="B1073" s="235">
        <v>42978.389675925922</v>
      </c>
      <c r="C1073" s="151">
        <v>23000</v>
      </c>
      <c r="D1073" s="146" t="s">
        <v>2768</v>
      </c>
      <c r="E1073" s="152"/>
      <c r="G1073" s="122"/>
    </row>
    <row r="1074" spans="2:7" s="5" customFormat="1" ht="15">
      <c r="B1074" s="235">
        <v>42978.409687500003</v>
      </c>
      <c r="C1074" s="151">
        <v>1000</v>
      </c>
      <c r="D1074" s="146" t="s">
        <v>2767</v>
      </c>
      <c r="E1074" s="152"/>
      <c r="G1074" s="122"/>
    </row>
    <row r="1075" spans="2:7" s="5" customFormat="1" ht="15">
      <c r="B1075" s="235">
        <v>42978.420173611114</v>
      </c>
      <c r="C1075" s="151">
        <v>500</v>
      </c>
      <c r="D1075" s="146" t="s">
        <v>2766</v>
      </c>
      <c r="E1075" s="152"/>
      <c r="G1075" s="122"/>
    </row>
    <row r="1076" spans="2:7" s="5" customFormat="1" ht="15">
      <c r="B1076" s="235">
        <v>42978.45039351852</v>
      </c>
      <c r="C1076" s="151">
        <v>9250</v>
      </c>
      <c r="D1076" s="146" t="s">
        <v>2765</v>
      </c>
      <c r="E1076" s="152"/>
      <c r="G1076" s="122"/>
    </row>
    <row r="1077" spans="2:7" s="5" customFormat="1" ht="15">
      <c r="B1077" s="235">
        <v>42978.492372685185</v>
      </c>
      <c r="C1077" s="151">
        <v>9500</v>
      </c>
      <c r="D1077" s="146" t="s">
        <v>2764</v>
      </c>
      <c r="E1077" s="152"/>
      <c r="G1077" s="122"/>
    </row>
    <row r="1078" spans="2:7" s="5" customFormat="1" ht="15">
      <c r="B1078" s="235">
        <v>42978.570486111108</v>
      </c>
      <c r="C1078" s="151">
        <v>300</v>
      </c>
      <c r="D1078" s="146" t="s">
        <v>2763</v>
      </c>
      <c r="E1078" s="152"/>
      <c r="G1078" s="122"/>
    </row>
    <row r="1079" spans="2:7" s="5" customFormat="1" ht="15">
      <c r="B1079" s="235">
        <v>42978.572210648148</v>
      </c>
      <c r="C1079" s="151">
        <v>500</v>
      </c>
      <c r="D1079" s="146" t="s">
        <v>2760</v>
      </c>
      <c r="E1079" s="152"/>
      <c r="G1079" s="122"/>
    </row>
    <row r="1080" spans="2:7" s="5" customFormat="1" ht="15">
      <c r="B1080" s="235">
        <v>42978.573182870372</v>
      </c>
      <c r="C1080" s="151">
        <v>500</v>
      </c>
      <c r="D1080" s="146" t="s">
        <v>2762</v>
      </c>
      <c r="E1080" s="152"/>
      <c r="G1080" s="122"/>
    </row>
    <row r="1081" spans="2:7" s="5" customFormat="1" ht="15">
      <c r="B1081" s="235">
        <v>42978.576273148145</v>
      </c>
      <c r="C1081" s="151">
        <v>7500</v>
      </c>
      <c r="D1081" s="146" t="s">
        <v>2761</v>
      </c>
      <c r="E1081" s="152"/>
      <c r="G1081" s="122"/>
    </row>
    <row r="1082" spans="2:7" s="5" customFormat="1" ht="15">
      <c r="B1082" s="235">
        <v>42978.577916666669</v>
      </c>
      <c r="C1082" s="151">
        <v>150</v>
      </c>
      <c r="D1082" s="146" t="s">
        <v>2760</v>
      </c>
      <c r="E1082" s="152"/>
      <c r="G1082" s="122"/>
    </row>
    <row r="1083" spans="2:7" s="5" customFormat="1" ht="15">
      <c r="B1083" s="235">
        <v>42978.604398148149</v>
      </c>
      <c r="C1083" s="151">
        <v>1000</v>
      </c>
      <c r="D1083" s="146" t="s">
        <v>897</v>
      </c>
      <c r="E1083" s="152"/>
      <c r="G1083" s="122"/>
    </row>
    <row r="1084" spans="2:7" s="5" customFormat="1" ht="15">
      <c r="B1084" s="235">
        <v>42978.636736111112</v>
      </c>
      <c r="C1084" s="151">
        <v>7500</v>
      </c>
      <c r="D1084" s="146" t="s">
        <v>2759</v>
      </c>
      <c r="E1084" s="152"/>
      <c r="G1084" s="122"/>
    </row>
    <row r="1085" spans="2:7" s="5" customFormat="1" ht="15">
      <c r="B1085" s="235">
        <v>42978.673587962963</v>
      </c>
      <c r="C1085" s="151">
        <v>7000</v>
      </c>
      <c r="D1085" s="146" t="s">
        <v>218</v>
      </c>
      <c r="E1085" s="152"/>
      <c r="G1085" s="122"/>
    </row>
    <row r="1086" spans="2:7" s="5" customFormat="1" ht="15">
      <c r="B1086" s="235">
        <v>42978.712905092594</v>
      </c>
      <c r="C1086" s="151">
        <v>19000</v>
      </c>
      <c r="D1086" s="146" t="s">
        <v>2758</v>
      </c>
      <c r="E1086" s="152"/>
      <c r="G1086" s="122"/>
    </row>
    <row r="1087" spans="2:7" s="5" customFormat="1" ht="15">
      <c r="B1087" s="235">
        <v>42978.714039351849</v>
      </c>
      <c r="C1087" s="151">
        <v>21500</v>
      </c>
      <c r="D1087" s="146" t="s">
        <v>2179</v>
      </c>
      <c r="E1087" s="152"/>
      <c r="G1087" s="122"/>
    </row>
    <row r="1088" spans="2:7" s="5" customFormat="1" ht="15">
      <c r="B1088" s="235">
        <v>42978.762175925927</v>
      </c>
      <c r="C1088" s="151">
        <v>20400</v>
      </c>
      <c r="D1088" s="146" t="s">
        <v>2757</v>
      </c>
      <c r="E1088" s="152"/>
      <c r="G1088" s="122"/>
    </row>
    <row r="1089" spans="2:7" s="5" customFormat="1" ht="15">
      <c r="B1089" s="235">
        <v>42978.781365740739</v>
      </c>
      <c r="C1089" s="151">
        <v>4500</v>
      </c>
      <c r="D1089" s="146" t="s">
        <v>2756</v>
      </c>
      <c r="E1089" s="152"/>
      <c r="G1089" s="122"/>
    </row>
    <row r="1090" spans="2:7" s="5" customFormat="1" ht="15">
      <c r="B1090" s="235">
        <v>42978.786458333336</v>
      </c>
      <c r="C1090" s="151">
        <v>200</v>
      </c>
      <c r="D1090" s="146" t="s">
        <v>2755</v>
      </c>
      <c r="E1090" s="152"/>
      <c r="G1090" s="122"/>
    </row>
    <row r="1091" spans="2:7" s="5" customFormat="1" ht="15">
      <c r="B1091" s="235">
        <v>42978.84946759259</v>
      </c>
      <c r="C1091" s="151">
        <v>1250</v>
      </c>
      <c r="D1091" s="146" t="s">
        <v>2754</v>
      </c>
      <c r="E1091" s="152"/>
      <c r="G1091" s="122"/>
    </row>
    <row r="1092" spans="2:7" s="5" customFormat="1" ht="15">
      <c r="B1092" s="235">
        <v>42978.849745370368</v>
      </c>
      <c r="C1092" s="151">
        <v>10026</v>
      </c>
      <c r="D1092" s="146" t="s">
        <v>2205</v>
      </c>
      <c r="E1092" s="152"/>
      <c r="G1092" s="122"/>
    </row>
    <row r="1093" spans="2:7" s="5" customFormat="1" ht="15">
      <c r="B1093" s="235">
        <v>42978.911111111112</v>
      </c>
      <c r="C1093" s="151">
        <v>18550</v>
      </c>
      <c r="D1093" s="146" t="s">
        <v>2753</v>
      </c>
      <c r="E1093" s="152"/>
      <c r="G1093" s="122"/>
    </row>
    <row r="1094" spans="2:7" s="5" customFormat="1">
      <c r="B1094" s="222" t="s">
        <v>21</v>
      </c>
      <c r="C1094" s="223">
        <f>SUM(C972:C1093)</f>
        <v>512136</v>
      </c>
      <c r="D1094" s="85"/>
      <c r="G1094" s="122"/>
    </row>
    <row r="1095" spans="2:7" s="5" customFormat="1">
      <c r="B1095" s="217" t="s">
        <v>22</v>
      </c>
      <c r="C1095" s="221">
        <f>C1094*0.021</f>
        <v>10754.856</v>
      </c>
      <c r="D1095" s="86"/>
      <c r="G1095" s="122"/>
    </row>
    <row r="1096" spans="2:7" s="5" customFormat="1">
      <c r="B1096" s="7"/>
      <c r="C1096" s="80"/>
      <c r="D1096" s="84"/>
      <c r="E1096" s="111"/>
      <c r="G1096" s="122"/>
    </row>
    <row r="1097" spans="2:7" s="5" customFormat="1">
      <c r="B1097" s="7"/>
      <c r="C1097" s="80"/>
      <c r="D1097" s="84"/>
      <c r="E1097" s="111"/>
      <c r="G1097" s="122"/>
    </row>
    <row r="1098" spans="2:7" s="5" customFormat="1">
      <c r="B1098" s="7"/>
      <c r="C1098" s="80"/>
      <c r="D1098" s="84"/>
      <c r="E1098" s="111"/>
      <c r="G1098" s="122"/>
    </row>
    <row r="1099" spans="2:7" s="5" customFormat="1">
      <c r="B1099" s="7"/>
      <c r="C1099" s="80"/>
      <c r="D1099" s="84"/>
      <c r="E1099" s="111"/>
      <c r="G1099" s="122"/>
    </row>
    <row r="1100" spans="2:7" s="5" customFormat="1">
      <c r="B1100" s="7"/>
      <c r="C1100" s="80"/>
      <c r="D1100" s="84"/>
      <c r="E1100" s="111"/>
      <c r="G1100" s="122"/>
    </row>
    <row r="1101" spans="2:7" s="5" customFormat="1">
      <c r="B1101" s="7"/>
      <c r="C1101" s="80"/>
      <c r="D1101" s="84"/>
      <c r="E1101" s="111"/>
      <c r="G1101" s="122"/>
    </row>
    <row r="1102" spans="2:7" s="5" customFormat="1">
      <c r="B1102" s="7"/>
      <c r="C1102" s="80"/>
      <c r="D1102" s="84"/>
      <c r="E1102" s="111"/>
      <c r="G1102" s="122"/>
    </row>
    <row r="1103" spans="2:7" s="5" customFormat="1">
      <c r="B1103" s="7"/>
      <c r="C1103" s="80"/>
      <c r="D1103" s="84"/>
      <c r="E1103" s="111"/>
      <c r="G1103" s="122"/>
    </row>
    <row r="1104" spans="2:7" s="5" customFormat="1">
      <c r="B1104" s="7"/>
      <c r="C1104" s="80"/>
      <c r="D1104" s="84"/>
      <c r="E1104" s="111"/>
      <c r="G1104" s="122"/>
    </row>
    <row r="1105" spans="2:7" s="5" customFormat="1">
      <c r="B1105" s="7"/>
      <c r="C1105" s="80"/>
      <c r="D1105" s="84"/>
      <c r="E1105" s="111"/>
      <c r="G1105" s="122"/>
    </row>
    <row r="1106" spans="2:7" s="5" customFormat="1">
      <c r="B1106" s="7"/>
      <c r="C1106" s="80"/>
      <c r="D1106" s="84"/>
      <c r="E1106" s="111"/>
      <c r="G1106" s="122"/>
    </row>
    <row r="1107" spans="2:7" s="5" customFormat="1">
      <c r="B1107" s="7"/>
      <c r="C1107" s="80"/>
      <c r="D1107" s="84"/>
      <c r="E1107" s="111"/>
      <c r="G1107" s="122"/>
    </row>
    <row r="1108" spans="2:7" s="5" customFormat="1">
      <c r="B1108" s="7"/>
      <c r="C1108" s="80"/>
      <c r="D1108" s="84"/>
      <c r="E1108" s="111"/>
      <c r="G1108" s="122"/>
    </row>
    <row r="1109" spans="2:7" s="5" customFormat="1">
      <c r="B1109" s="7"/>
      <c r="C1109" s="80"/>
      <c r="D1109" s="84"/>
      <c r="E1109" s="111"/>
      <c r="G1109" s="122"/>
    </row>
    <row r="1110" spans="2:7" s="5" customFormat="1">
      <c r="B1110" s="7"/>
      <c r="C1110" s="80"/>
      <c r="D1110" s="84"/>
      <c r="E1110" s="111"/>
      <c r="G1110" s="122"/>
    </row>
    <row r="1111" spans="2:7" s="5" customFormat="1">
      <c r="B1111" s="7"/>
      <c r="C1111" s="80"/>
      <c r="D1111" s="84"/>
      <c r="E1111" s="111"/>
    </row>
    <row r="1112" spans="2:7" s="5" customFormat="1">
      <c r="B1112" s="7"/>
      <c r="C1112" s="80"/>
      <c r="D1112" s="84"/>
      <c r="E1112" s="111"/>
    </row>
    <row r="1113" spans="2:7" s="5" customFormat="1">
      <c r="B1113" s="7"/>
      <c r="C1113" s="80"/>
      <c r="D1113" s="84"/>
      <c r="E1113" s="111"/>
    </row>
    <row r="1114" spans="2:7" s="5" customFormat="1">
      <c r="B1114" s="7"/>
      <c r="C1114" s="80"/>
      <c r="D1114" s="84"/>
      <c r="E1114" s="111"/>
    </row>
    <row r="1115" spans="2:7" s="5" customFormat="1">
      <c r="B1115" s="7"/>
      <c r="C1115" s="80"/>
      <c r="D1115" s="84"/>
      <c r="E1115" s="111"/>
    </row>
    <row r="1116" spans="2:7" s="5" customFormat="1">
      <c r="B1116" s="7"/>
      <c r="C1116" s="80"/>
      <c r="D1116" s="84"/>
      <c r="E1116" s="111"/>
    </row>
    <row r="1117" spans="2:7" s="5" customFormat="1">
      <c r="B1117" s="7"/>
      <c r="C1117" s="80"/>
      <c r="D1117" s="84"/>
      <c r="E1117" s="111"/>
    </row>
    <row r="1118" spans="2:7" s="5" customFormat="1">
      <c r="B1118" s="7"/>
      <c r="C1118" s="80"/>
      <c r="D1118" s="84"/>
      <c r="E1118" s="111"/>
    </row>
    <row r="1119" spans="2:7" s="5" customFormat="1">
      <c r="B1119" s="7"/>
      <c r="C1119" s="80"/>
      <c r="D1119" s="84"/>
      <c r="E1119" s="111"/>
    </row>
    <row r="1120" spans="2:7" s="5" customFormat="1">
      <c r="B1120" s="7"/>
      <c r="C1120" s="80"/>
      <c r="D1120" s="84"/>
      <c r="E1120" s="111"/>
    </row>
    <row r="1121" spans="2:5" s="5" customFormat="1">
      <c r="B1121" s="7"/>
      <c r="C1121" s="80"/>
      <c r="D1121" s="84"/>
      <c r="E1121" s="111"/>
    </row>
    <row r="1122" spans="2:5" s="5" customFormat="1">
      <c r="B1122" s="7"/>
      <c r="C1122" s="80"/>
      <c r="D1122" s="84"/>
      <c r="E1122" s="111"/>
    </row>
    <row r="1123" spans="2:5" s="5" customFormat="1">
      <c r="B1123" s="7"/>
      <c r="C1123" s="80"/>
      <c r="D1123" s="84"/>
      <c r="E1123" s="111"/>
    </row>
    <row r="1124" spans="2:5" s="5" customFormat="1">
      <c r="B1124" s="7"/>
      <c r="C1124" s="80"/>
      <c r="D1124" s="84"/>
      <c r="E1124" s="111"/>
    </row>
    <row r="1125" spans="2:5" s="5" customFormat="1">
      <c r="B1125" s="7"/>
      <c r="C1125" s="80"/>
      <c r="D1125" s="84"/>
      <c r="E1125" s="111"/>
    </row>
    <row r="1126" spans="2:5" s="5" customFormat="1">
      <c r="B1126" s="7"/>
      <c r="C1126" s="80"/>
      <c r="D1126" s="84"/>
      <c r="E1126" s="111"/>
    </row>
    <row r="1127" spans="2:5" s="5" customFormat="1">
      <c r="B1127" s="7"/>
      <c r="C1127" s="80"/>
      <c r="D1127" s="84"/>
      <c r="E1127" s="111"/>
    </row>
    <row r="1128" spans="2:5" s="5" customFormat="1">
      <c r="B1128" s="7"/>
      <c r="C1128" s="80"/>
      <c r="D1128" s="84"/>
      <c r="E1128" s="111"/>
    </row>
    <row r="1129" spans="2:5" s="5" customFormat="1">
      <c r="B1129" s="7"/>
      <c r="C1129" s="80"/>
      <c r="D1129" s="84"/>
      <c r="E1129" s="111"/>
    </row>
    <row r="1130" spans="2:5" s="5" customFormat="1">
      <c r="B1130" s="7"/>
      <c r="C1130" s="80"/>
      <c r="D1130" s="84"/>
      <c r="E1130" s="111"/>
    </row>
    <row r="1131" spans="2:5" s="5" customFormat="1">
      <c r="B1131" s="7"/>
      <c r="C1131" s="80"/>
      <c r="D1131" s="84"/>
      <c r="E1131" s="111"/>
    </row>
    <row r="1132" spans="2:5" s="5" customFormat="1">
      <c r="B1132" s="7"/>
      <c r="C1132" s="80"/>
      <c r="D1132" s="84"/>
      <c r="E1132" s="111"/>
    </row>
    <row r="1133" spans="2:5" s="5" customFormat="1">
      <c r="B1133" s="7"/>
      <c r="C1133" s="80"/>
      <c r="D1133" s="84"/>
      <c r="E1133" s="111"/>
    </row>
    <row r="1134" spans="2:5" s="5" customFormat="1">
      <c r="B1134" s="7"/>
      <c r="C1134" s="80"/>
      <c r="D1134" s="84"/>
      <c r="E1134" s="111"/>
    </row>
    <row r="1135" spans="2:5" s="5" customFormat="1">
      <c r="B1135" s="7"/>
      <c r="C1135" s="80"/>
      <c r="D1135" s="84"/>
      <c r="E1135" s="111"/>
    </row>
    <row r="1136" spans="2:5" s="5" customFormat="1">
      <c r="B1136" s="7"/>
      <c r="C1136" s="80"/>
      <c r="D1136" s="84"/>
      <c r="E1136" s="111"/>
    </row>
    <row r="1137" spans="2:5" s="5" customFormat="1">
      <c r="B1137" s="7"/>
      <c r="C1137" s="80"/>
      <c r="D1137" s="84"/>
      <c r="E1137" s="111"/>
    </row>
    <row r="1138" spans="2:5" s="5" customFormat="1">
      <c r="B1138" s="7"/>
      <c r="C1138" s="80"/>
      <c r="D1138" s="84"/>
      <c r="E1138" s="111"/>
    </row>
    <row r="1139" spans="2:5" s="5" customFormat="1">
      <c r="B1139" s="7"/>
      <c r="C1139" s="80"/>
      <c r="D1139" s="84"/>
      <c r="E1139" s="111"/>
    </row>
    <row r="1140" spans="2:5" s="5" customFormat="1">
      <c r="B1140" s="7"/>
      <c r="C1140" s="80"/>
      <c r="D1140" s="84"/>
      <c r="E1140" s="111"/>
    </row>
    <row r="1141" spans="2:5" s="5" customFormat="1">
      <c r="B1141" s="7"/>
      <c r="C1141" s="80"/>
      <c r="D1141" s="84"/>
      <c r="E1141" s="111"/>
    </row>
    <row r="1142" spans="2:5" s="5" customFormat="1">
      <c r="B1142" s="7"/>
      <c r="C1142" s="80"/>
      <c r="D1142" s="84"/>
      <c r="E1142" s="111"/>
    </row>
    <row r="1143" spans="2:5" s="5" customFormat="1">
      <c r="B1143" s="7"/>
      <c r="C1143" s="80"/>
      <c r="D1143" s="84"/>
      <c r="E1143" s="111"/>
    </row>
    <row r="1144" spans="2:5" s="5" customFormat="1">
      <c r="B1144" s="7"/>
      <c r="C1144" s="80"/>
      <c r="D1144" s="84"/>
      <c r="E1144" s="111"/>
    </row>
    <row r="1145" spans="2:5" s="5" customFormat="1">
      <c r="B1145" s="7"/>
      <c r="C1145" s="80"/>
      <c r="D1145" s="84"/>
      <c r="E1145" s="111"/>
    </row>
    <row r="1146" spans="2:5" s="5" customFormat="1">
      <c r="B1146" s="7"/>
      <c r="C1146" s="80"/>
      <c r="D1146" s="84"/>
      <c r="E1146" s="111"/>
    </row>
    <row r="1147" spans="2:5" s="5" customFormat="1">
      <c r="B1147" s="7"/>
      <c r="C1147" s="80"/>
      <c r="D1147" s="84"/>
      <c r="E1147" s="111"/>
    </row>
    <row r="1148" spans="2:5" s="5" customFormat="1">
      <c r="B1148" s="7"/>
      <c r="C1148" s="80"/>
      <c r="D1148" s="84"/>
      <c r="E1148" s="111"/>
    </row>
    <row r="1149" spans="2:5" s="5" customFormat="1">
      <c r="B1149" s="7"/>
      <c r="C1149" s="80"/>
      <c r="D1149" s="84"/>
      <c r="E1149" s="111"/>
    </row>
    <row r="1150" spans="2:5" s="5" customFormat="1">
      <c r="B1150" s="7"/>
      <c r="C1150" s="80"/>
      <c r="D1150" s="84"/>
      <c r="E1150" s="111"/>
    </row>
    <row r="1151" spans="2:5" s="5" customFormat="1">
      <c r="B1151" s="7"/>
      <c r="C1151" s="80"/>
      <c r="D1151" s="84"/>
      <c r="E1151" s="111"/>
    </row>
    <row r="1152" spans="2:5" s="5" customFormat="1">
      <c r="B1152" s="7"/>
      <c r="C1152" s="80"/>
      <c r="D1152" s="84"/>
      <c r="E1152" s="111"/>
    </row>
    <row r="1153" spans="2:5" s="5" customFormat="1">
      <c r="B1153" s="7"/>
      <c r="C1153" s="80"/>
      <c r="D1153" s="84"/>
      <c r="E1153" s="111"/>
    </row>
    <row r="1154" spans="2:5" s="5" customFormat="1">
      <c r="B1154" s="7"/>
      <c r="C1154" s="80"/>
      <c r="D1154" s="84"/>
      <c r="E1154" s="111"/>
    </row>
    <row r="1155" spans="2:5" s="5" customFormat="1">
      <c r="B1155" s="7"/>
      <c r="C1155" s="80"/>
      <c r="D1155" s="84"/>
      <c r="E1155" s="111"/>
    </row>
    <row r="1156" spans="2:5" s="5" customFormat="1">
      <c r="B1156" s="7"/>
      <c r="C1156" s="80"/>
      <c r="D1156" s="84"/>
      <c r="E1156" s="111"/>
    </row>
    <row r="1157" spans="2:5" s="5" customFormat="1">
      <c r="B1157" s="7"/>
      <c r="C1157" s="80"/>
      <c r="D1157" s="84"/>
      <c r="E1157" s="111"/>
    </row>
    <row r="1158" spans="2:5" s="5" customFormat="1">
      <c r="B1158" s="7"/>
      <c r="C1158" s="80"/>
      <c r="D1158" s="84"/>
      <c r="E1158" s="111"/>
    </row>
    <row r="1159" spans="2:5" s="5" customFormat="1">
      <c r="B1159" s="7"/>
      <c r="C1159" s="80"/>
      <c r="D1159" s="84"/>
      <c r="E1159" s="111"/>
    </row>
    <row r="1160" spans="2:5" s="5" customFormat="1">
      <c r="B1160" s="7"/>
      <c r="C1160" s="80"/>
      <c r="D1160" s="84"/>
      <c r="E1160" s="111"/>
    </row>
    <row r="1161" spans="2:5" s="5" customFormat="1">
      <c r="B1161" s="7"/>
      <c r="C1161" s="80"/>
      <c r="D1161" s="84"/>
      <c r="E1161" s="111"/>
    </row>
    <row r="1162" spans="2:5" s="5" customFormat="1">
      <c r="B1162" s="7"/>
      <c r="C1162" s="80"/>
      <c r="D1162" s="84"/>
      <c r="E1162" s="111"/>
    </row>
    <row r="1163" spans="2:5" s="5" customFormat="1">
      <c r="B1163" s="7"/>
      <c r="C1163" s="80"/>
      <c r="D1163" s="84"/>
      <c r="E1163" s="111"/>
    </row>
    <row r="1164" spans="2:5" s="5" customFormat="1">
      <c r="B1164" s="7"/>
      <c r="C1164" s="80"/>
      <c r="D1164" s="84"/>
      <c r="E1164" s="111"/>
    </row>
    <row r="1165" spans="2:5" s="5" customFormat="1">
      <c r="B1165" s="7"/>
      <c r="C1165" s="80"/>
      <c r="D1165" s="84"/>
      <c r="E1165" s="111"/>
    </row>
    <row r="1166" spans="2:5" s="5" customFormat="1">
      <c r="B1166" s="7"/>
      <c r="C1166" s="80"/>
      <c r="D1166" s="84"/>
      <c r="E1166" s="111"/>
    </row>
    <row r="1167" spans="2:5" s="5" customFormat="1">
      <c r="B1167" s="7"/>
      <c r="C1167" s="80"/>
      <c r="D1167" s="84"/>
      <c r="E1167" s="111"/>
    </row>
    <row r="1168" spans="2:5" s="5" customFormat="1">
      <c r="B1168" s="7"/>
      <c r="C1168" s="80"/>
      <c r="D1168" s="84"/>
      <c r="E1168" s="111"/>
    </row>
    <row r="1169" spans="2:5" s="5" customFormat="1">
      <c r="B1169" s="7"/>
      <c r="C1169" s="80"/>
      <c r="D1169" s="84"/>
      <c r="E1169" s="111"/>
    </row>
    <row r="1170" spans="2:5" s="5" customFormat="1">
      <c r="B1170" s="7"/>
      <c r="C1170" s="80"/>
      <c r="D1170" s="84"/>
      <c r="E1170" s="111"/>
    </row>
    <row r="1171" spans="2:5" s="5" customFormat="1">
      <c r="B1171" s="7"/>
      <c r="C1171" s="80"/>
      <c r="D1171" s="84"/>
      <c r="E1171" s="111"/>
    </row>
    <row r="1172" spans="2:5" s="5" customFormat="1">
      <c r="B1172" s="7"/>
      <c r="C1172" s="80"/>
      <c r="D1172" s="84"/>
      <c r="E1172" s="111"/>
    </row>
    <row r="1173" spans="2:5" s="5" customFormat="1">
      <c r="B1173" s="7"/>
      <c r="C1173" s="80"/>
      <c r="D1173" s="84"/>
      <c r="E1173" s="111"/>
    </row>
    <row r="1174" spans="2:5" s="5" customFormat="1">
      <c r="B1174" s="7"/>
      <c r="C1174" s="80"/>
      <c r="D1174" s="84"/>
      <c r="E1174" s="111"/>
    </row>
    <row r="1175" spans="2:5" s="5" customFormat="1">
      <c r="B1175" s="7"/>
      <c r="C1175" s="80"/>
      <c r="D1175" s="84"/>
      <c r="E1175" s="111"/>
    </row>
    <row r="1176" spans="2:5" s="5" customFormat="1">
      <c r="B1176" s="7"/>
      <c r="C1176" s="80"/>
      <c r="D1176" s="84"/>
      <c r="E1176" s="111"/>
    </row>
    <row r="1177" spans="2:5" s="5" customFormat="1">
      <c r="B1177" s="7"/>
      <c r="C1177" s="80"/>
      <c r="D1177" s="84"/>
      <c r="E1177" s="111"/>
    </row>
    <row r="1178" spans="2:5" s="5" customFormat="1">
      <c r="B1178" s="7"/>
      <c r="C1178" s="80"/>
      <c r="D1178" s="84"/>
      <c r="E1178" s="111"/>
    </row>
    <row r="1179" spans="2:5" s="5" customFormat="1">
      <c r="B1179" s="7"/>
      <c r="C1179" s="80"/>
      <c r="D1179" s="84"/>
      <c r="E1179" s="111"/>
    </row>
    <row r="1180" spans="2:5" s="5" customFormat="1">
      <c r="B1180" s="7"/>
      <c r="C1180" s="80"/>
      <c r="D1180" s="84"/>
      <c r="E1180" s="111"/>
    </row>
    <row r="1181" spans="2:5" s="5" customFormat="1">
      <c r="B1181" s="7"/>
      <c r="C1181" s="80"/>
      <c r="D1181" s="84"/>
      <c r="E1181" s="111"/>
    </row>
    <row r="1182" spans="2:5" s="5" customFormat="1">
      <c r="B1182" s="7"/>
      <c r="C1182" s="80"/>
      <c r="D1182" s="84"/>
      <c r="E1182" s="111"/>
    </row>
    <row r="1183" spans="2:5" s="5" customFormat="1">
      <c r="B1183" s="7"/>
      <c r="C1183" s="80"/>
      <c r="D1183" s="84"/>
      <c r="E1183" s="111"/>
    </row>
    <row r="1184" spans="2:5" s="5" customFormat="1">
      <c r="B1184" s="7"/>
      <c r="C1184" s="80"/>
      <c r="D1184" s="84"/>
      <c r="E1184" s="111"/>
    </row>
    <row r="1185" spans="2:5" s="5" customFormat="1">
      <c r="B1185" s="7"/>
      <c r="C1185" s="80"/>
      <c r="D1185" s="84"/>
      <c r="E1185" s="111"/>
    </row>
    <row r="1186" spans="2:5" s="5" customFormat="1">
      <c r="B1186" s="7"/>
      <c r="C1186" s="80"/>
      <c r="D1186" s="84"/>
      <c r="E1186" s="111"/>
    </row>
    <row r="1187" spans="2:5" s="5" customFormat="1">
      <c r="B1187" s="7"/>
      <c r="C1187" s="80"/>
      <c r="D1187" s="84"/>
      <c r="E1187" s="111"/>
    </row>
    <row r="1188" spans="2:5" s="5" customFormat="1">
      <c r="B1188" s="7"/>
      <c r="C1188" s="80"/>
      <c r="D1188" s="84"/>
      <c r="E1188" s="111"/>
    </row>
    <row r="1189" spans="2:5" s="5" customFormat="1">
      <c r="B1189" s="7"/>
      <c r="C1189" s="80"/>
      <c r="D1189" s="84"/>
      <c r="E1189" s="111"/>
    </row>
    <row r="1190" spans="2:5" s="5" customFormat="1">
      <c r="B1190" s="7"/>
      <c r="C1190" s="80"/>
      <c r="D1190" s="84"/>
      <c r="E1190" s="111"/>
    </row>
    <row r="1191" spans="2:5" s="5" customFormat="1">
      <c r="B1191" s="7"/>
      <c r="C1191" s="80"/>
      <c r="D1191" s="84"/>
      <c r="E1191" s="111"/>
    </row>
    <row r="1192" spans="2:5">
      <c r="B1192" s="7"/>
    </row>
    <row r="1193" spans="2:5">
      <c r="B1193" s="7"/>
    </row>
    <row r="1194" spans="2:5">
      <c r="B1194" s="7"/>
    </row>
    <row r="1195" spans="2:5">
      <c r="B1195" s="7"/>
    </row>
    <row r="1196" spans="2:5">
      <c r="B1196" s="7"/>
    </row>
    <row r="1197" spans="2:5">
      <c r="B1197" s="7"/>
      <c r="C1197" s="81"/>
      <c r="D1197" s="88"/>
    </row>
    <row r="1198" spans="2:5">
      <c r="B1198" s="7"/>
      <c r="C1198" s="81"/>
      <c r="D1198" s="88"/>
    </row>
    <row r="1199" spans="2:5">
      <c r="B1199" s="7"/>
      <c r="C1199" s="81"/>
      <c r="D1199" s="88"/>
    </row>
    <row r="1200" spans="2:5">
      <c r="B1200" s="7"/>
      <c r="C1200" s="81"/>
      <c r="D1200" s="88"/>
    </row>
    <row r="1201" spans="2:4">
      <c r="B1201" s="7"/>
      <c r="C1201" s="81"/>
      <c r="D1201" s="88"/>
    </row>
    <row r="1202" spans="2:4">
      <c r="B1202" s="7"/>
      <c r="C1202" s="81"/>
      <c r="D1202" s="88"/>
    </row>
    <row r="1203" spans="2:4">
      <c r="B1203" s="7"/>
      <c r="C1203" s="81"/>
      <c r="D1203" s="88"/>
    </row>
    <row r="1204" spans="2:4">
      <c r="B1204" s="7"/>
      <c r="C1204" s="81"/>
      <c r="D1204" s="88"/>
    </row>
    <row r="1205" spans="2:4">
      <c r="B1205" s="7"/>
      <c r="C1205" s="81"/>
      <c r="D1205" s="88"/>
    </row>
    <row r="1206" spans="2:4">
      <c r="B1206" s="7"/>
      <c r="C1206" s="81"/>
      <c r="D1206" s="88"/>
    </row>
  </sheetData>
  <sheetProtection algorithmName="SHA-512" hashValue="d4y1b9h6KEvOvBmjVwFsSQ28htB6VTt0DuRLVyp/g5QSyFvcA3RxCxynNxQJcQhbczTkZZS3E/reN7js9o5yiQ==" saltValue="kujFhRqJ0F4n32TCBorvhA==" spinCount="100000" sheet="1" objects="1" scenarios="1"/>
  <sortState ref="B972:D1093">
    <sortCondition ref="B972:B1093"/>
  </sortState>
  <mergeCells count="8">
    <mergeCell ref="B971:D971"/>
    <mergeCell ref="B952:D952"/>
    <mergeCell ref="B927:D927"/>
    <mergeCell ref="C1:D1"/>
    <mergeCell ref="B5:D5"/>
    <mergeCell ref="B904:D904"/>
    <mergeCell ref="B912:D912"/>
    <mergeCell ref="B947:D94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123"/>
  <sheetViews>
    <sheetView zoomScaleNormal="100" workbookViewId="0">
      <selection activeCell="A2" sqref="A2"/>
    </sheetView>
  </sheetViews>
  <sheetFormatPr defaultRowHeight="15"/>
  <cols>
    <col min="2" max="2" width="15.28515625" customWidth="1"/>
    <col min="3" max="5" width="21.5703125" style="82" customWidth="1"/>
    <col min="6" max="6" width="29.42578125" customWidth="1"/>
    <col min="8" max="8" width="9.140625" style="131"/>
  </cols>
  <sheetData>
    <row r="1" spans="1:8" s="1" customFormat="1" ht="39.75" customHeight="1">
      <c r="A1" s="13"/>
      <c r="B1" s="224"/>
      <c r="C1" s="370" t="s">
        <v>71</v>
      </c>
      <c r="D1" s="370"/>
      <c r="E1" s="370"/>
      <c r="F1" s="370"/>
      <c r="G1" s="15"/>
      <c r="H1" s="122"/>
    </row>
    <row r="2" spans="1:8" s="1" customFormat="1" ht="14.25">
      <c r="B2" s="158" t="s">
        <v>11</v>
      </c>
      <c r="C2" s="159">
        <f>SUM(C123-D123)</f>
        <v>133638.12</v>
      </c>
      <c r="D2" s="138"/>
      <c r="E2" s="138"/>
      <c r="F2" s="139"/>
      <c r="H2" s="122"/>
    </row>
    <row r="3" spans="1:8" s="1" customFormat="1" ht="12.75">
      <c r="B3" s="6"/>
      <c r="C3" s="140"/>
      <c r="D3" s="140"/>
      <c r="E3" s="140"/>
      <c r="F3" s="7"/>
      <c r="H3" s="122"/>
    </row>
    <row r="4" spans="1:8" s="18" customFormat="1" ht="32.25" customHeight="1">
      <c r="B4" s="213" t="s">
        <v>7</v>
      </c>
      <c r="C4" s="225" t="s">
        <v>12</v>
      </c>
      <c r="D4" s="225" t="s">
        <v>29</v>
      </c>
      <c r="E4" s="225" t="s">
        <v>8</v>
      </c>
      <c r="F4" s="226" t="s">
        <v>9</v>
      </c>
      <c r="H4" s="284"/>
    </row>
    <row r="5" spans="1:8" s="48" customFormat="1">
      <c r="B5" s="142">
        <v>42948</v>
      </c>
      <c r="C5" s="143">
        <v>500</v>
      </c>
      <c r="D5" s="327">
        <f>C5-E5</f>
        <v>18.5</v>
      </c>
      <c r="E5" s="328">
        <v>481.5</v>
      </c>
      <c r="F5" s="212" t="s">
        <v>3273</v>
      </c>
      <c r="H5" s="131"/>
    </row>
    <row r="6" spans="1:8" s="152" customFormat="1">
      <c r="B6" s="142">
        <v>42948</v>
      </c>
      <c r="C6" s="143">
        <v>200</v>
      </c>
      <c r="D6" s="327">
        <f t="shared" ref="D6:D69" si="0">C6-E6</f>
        <v>13.400000000000006</v>
      </c>
      <c r="E6" s="328">
        <v>186.6</v>
      </c>
      <c r="F6" s="212" t="s">
        <v>3274</v>
      </c>
      <c r="H6" s="131"/>
    </row>
    <row r="7" spans="1:8" s="152" customFormat="1">
      <c r="B7" s="142">
        <v>42948</v>
      </c>
      <c r="C7" s="143">
        <v>300</v>
      </c>
      <c r="D7" s="327">
        <f t="shared" si="0"/>
        <v>15.100000000000023</v>
      </c>
      <c r="E7" s="328">
        <v>284.89999999999998</v>
      </c>
      <c r="F7" s="212" t="s">
        <v>3275</v>
      </c>
      <c r="H7" s="131"/>
    </row>
    <row r="8" spans="1:8" s="152" customFormat="1">
      <c r="B8" s="142">
        <v>42948</v>
      </c>
      <c r="C8" s="143">
        <v>100</v>
      </c>
      <c r="D8" s="327">
        <f t="shared" si="0"/>
        <v>11.700000000000003</v>
      </c>
      <c r="E8" s="328">
        <v>88.3</v>
      </c>
      <c r="F8" s="212" t="s">
        <v>3276</v>
      </c>
      <c r="H8" s="131"/>
    </row>
    <row r="9" spans="1:8" s="152" customFormat="1">
      <c r="B9" s="142">
        <v>42948</v>
      </c>
      <c r="C9" s="143">
        <v>300</v>
      </c>
      <c r="D9" s="327">
        <f>C9-E9</f>
        <v>16.600000000000023</v>
      </c>
      <c r="E9" s="328">
        <v>283.39999999999998</v>
      </c>
      <c r="F9" s="212" t="s">
        <v>3277</v>
      </c>
      <c r="H9" s="131"/>
    </row>
    <row r="10" spans="1:8" s="152" customFormat="1">
      <c r="B10" s="142">
        <v>42949</v>
      </c>
      <c r="C10" s="143">
        <v>5000</v>
      </c>
      <c r="D10" s="327">
        <f>C10-E10</f>
        <v>95</v>
      </c>
      <c r="E10" s="328">
        <v>4905</v>
      </c>
      <c r="F10" s="212" t="s">
        <v>3278</v>
      </c>
      <c r="H10" s="131"/>
    </row>
    <row r="11" spans="1:8" s="152" customFormat="1">
      <c r="B11" s="142">
        <v>42949</v>
      </c>
      <c r="C11" s="143">
        <v>200</v>
      </c>
      <c r="D11" s="327">
        <f t="shared" si="0"/>
        <v>13.400000000000006</v>
      </c>
      <c r="E11" s="328">
        <v>186.6</v>
      </c>
      <c r="F11" s="212" t="s">
        <v>3279</v>
      </c>
      <c r="H11" s="131"/>
    </row>
    <row r="12" spans="1:8" s="152" customFormat="1">
      <c r="B12" s="142">
        <v>42949</v>
      </c>
      <c r="C12" s="143">
        <v>2000</v>
      </c>
      <c r="D12" s="327">
        <f t="shared" si="0"/>
        <v>44</v>
      </c>
      <c r="E12" s="328">
        <v>1956</v>
      </c>
      <c r="F12" s="212" t="s">
        <v>3280</v>
      </c>
      <c r="H12" s="131"/>
    </row>
    <row r="13" spans="1:8" s="152" customFormat="1">
      <c r="B13" s="142">
        <v>42949</v>
      </c>
      <c r="C13" s="143">
        <v>1800</v>
      </c>
      <c r="D13" s="327">
        <f t="shared" si="0"/>
        <v>49.599999999999909</v>
      </c>
      <c r="E13" s="328">
        <v>1750.4</v>
      </c>
      <c r="F13" s="212" t="s">
        <v>3281</v>
      </c>
      <c r="H13" s="131"/>
    </row>
    <row r="14" spans="1:8" s="152" customFormat="1">
      <c r="B14" s="142">
        <v>42949</v>
      </c>
      <c r="C14" s="143">
        <v>300</v>
      </c>
      <c r="D14" s="327">
        <f t="shared" si="0"/>
        <v>15.100000000000023</v>
      </c>
      <c r="E14" s="328">
        <v>284.89999999999998</v>
      </c>
      <c r="F14" s="212" t="s">
        <v>3282</v>
      </c>
      <c r="H14" s="131"/>
    </row>
    <row r="15" spans="1:8" s="152" customFormat="1">
      <c r="B15" s="142">
        <v>42949</v>
      </c>
      <c r="C15" s="143">
        <v>50</v>
      </c>
      <c r="D15" s="327">
        <f t="shared" si="0"/>
        <v>10.850000000000001</v>
      </c>
      <c r="E15" s="328">
        <v>39.15</v>
      </c>
      <c r="F15" s="212" t="s">
        <v>3283</v>
      </c>
      <c r="H15" s="131"/>
    </row>
    <row r="16" spans="1:8" s="152" customFormat="1">
      <c r="B16" s="142">
        <v>42950</v>
      </c>
      <c r="C16" s="143">
        <v>3579</v>
      </c>
      <c r="D16" s="327">
        <f>C16-E16</f>
        <v>88.739999999999782</v>
      </c>
      <c r="E16" s="328">
        <v>3490.26</v>
      </c>
      <c r="F16" s="212" t="s">
        <v>3284</v>
      </c>
      <c r="H16" s="131"/>
    </row>
    <row r="17" spans="2:8" s="152" customFormat="1">
      <c r="B17" s="142">
        <v>42950</v>
      </c>
      <c r="C17" s="143">
        <v>500</v>
      </c>
      <c r="D17" s="327">
        <f t="shared" si="0"/>
        <v>21</v>
      </c>
      <c r="E17" s="328">
        <v>479</v>
      </c>
      <c r="F17" s="212" t="s">
        <v>3285</v>
      </c>
      <c r="H17" s="131"/>
    </row>
    <row r="18" spans="2:8" s="152" customFormat="1">
      <c r="B18" s="142">
        <v>42950</v>
      </c>
      <c r="C18" s="143">
        <v>200</v>
      </c>
      <c r="D18" s="327">
        <f t="shared" si="0"/>
        <v>14.400000000000006</v>
      </c>
      <c r="E18" s="328">
        <v>185.6</v>
      </c>
      <c r="F18" s="212" t="s">
        <v>3286</v>
      </c>
      <c r="H18" s="131"/>
    </row>
    <row r="19" spans="2:8" s="152" customFormat="1">
      <c r="B19" s="142">
        <v>42950</v>
      </c>
      <c r="C19" s="143">
        <v>250</v>
      </c>
      <c r="D19" s="327">
        <f t="shared" si="0"/>
        <v>14.25</v>
      </c>
      <c r="E19" s="328">
        <v>235.75</v>
      </c>
      <c r="F19" s="212" t="s">
        <v>3287</v>
      </c>
      <c r="H19" s="131"/>
    </row>
    <row r="20" spans="2:8" s="152" customFormat="1">
      <c r="B20" s="142">
        <v>42950</v>
      </c>
      <c r="C20" s="143">
        <v>500</v>
      </c>
      <c r="D20" s="327">
        <f t="shared" si="0"/>
        <v>18.5</v>
      </c>
      <c r="E20" s="328">
        <v>481.5</v>
      </c>
      <c r="F20" s="212" t="s">
        <v>3288</v>
      </c>
      <c r="H20" s="131"/>
    </row>
    <row r="21" spans="2:8" s="152" customFormat="1">
      <c r="B21" s="142">
        <v>42950</v>
      </c>
      <c r="C21" s="143">
        <v>650</v>
      </c>
      <c r="D21" s="327">
        <f t="shared" si="0"/>
        <v>21.049999999999955</v>
      </c>
      <c r="E21" s="328">
        <v>628.95000000000005</v>
      </c>
      <c r="F21" s="212" t="s">
        <v>3289</v>
      </c>
      <c r="H21" s="131"/>
    </row>
    <row r="22" spans="2:8" s="152" customFormat="1">
      <c r="B22" s="142">
        <v>42950</v>
      </c>
      <c r="C22" s="143">
        <v>100</v>
      </c>
      <c r="D22" s="327">
        <f t="shared" si="0"/>
        <v>11.700000000000003</v>
      </c>
      <c r="E22" s="328">
        <v>88.3</v>
      </c>
      <c r="F22" s="212" t="s">
        <v>3290</v>
      </c>
      <c r="H22" s="131"/>
    </row>
    <row r="23" spans="2:8" s="152" customFormat="1">
      <c r="B23" s="142">
        <v>42950</v>
      </c>
      <c r="C23" s="143">
        <v>2014</v>
      </c>
      <c r="D23" s="327">
        <f t="shared" si="0"/>
        <v>44.240000000000009</v>
      </c>
      <c r="E23" s="328">
        <v>1969.76</v>
      </c>
      <c r="F23" s="212" t="s">
        <v>3291</v>
      </c>
      <c r="H23" s="131"/>
    </row>
    <row r="24" spans="2:8" s="152" customFormat="1">
      <c r="B24" s="142">
        <v>42950</v>
      </c>
      <c r="C24" s="143">
        <v>700</v>
      </c>
      <c r="D24" s="327">
        <f t="shared" si="0"/>
        <v>25.399999999999977</v>
      </c>
      <c r="E24" s="328">
        <v>674.6</v>
      </c>
      <c r="F24" s="212" t="s">
        <v>3292</v>
      </c>
      <c r="H24" s="131"/>
    </row>
    <row r="25" spans="2:8" s="152" customFormat="1">
      <c r="B25" s="142">
        <v>42951</v>
      </c>
      <c r="C25" s="143">
        <v>2700</v>
      </c>
      <c r="D25" s="327">
        <f t="shared" si="0"/>
        <v>69.400000000000091</v>
      </c>
      <c r="E25" s="328">
        <v>2630.6</v>
      </c>
      <c r="F25" s="212" t="s">
        <v>3293</v>
      </c>
      <c r="H25" s="131"/>
    </row>
    <row r="26" spans="2:8" s="152" customFormat="1">
      <c r="B26" s="142">
        <v>42951</v>
      </c>
      <c r="C26" s="143">
        <v>2200</v>
      </c>
      <c r="D26" s="327">
        <f t="shared" si="0"/>
        <v>58.400000000000091</v>
      </c>
      <c r="E26" s="328">
        <v>2141.6</v>
      </c>
      <c r="F26" s="212" t="s">
        <v>3294</v>
      </c>
      <c r="H26" s="131"/>
    </row>
    <row r="27" spans="2:8" s="152" customFormat="1">
      <c r="B27" s="142">
        <v>42951</v>
      </c>
      <c r="C27" s="143">
        <v>1000</v>
      </c>
      <c r="D27" s="327">
        <f t="shared" si="0"/>
        <v>27</v>
      </c>
      <c r="E27" s="328">
        <v>973</v>
      </c>
      <c r="F27" s="212" t="s">
        <v>3295</v>
      </c>
      <c r="H27" s="131"/>
    </row>
    <row r="28" spans="2:8" s="152" customFormat="1">
      <c r="B28" s="142">
        <v>42951</v>
      </c>
      <c r="C28" s="143">
        <v>150</v>
      </c>
      <c r="D28" s="327">
        <f t="shared" si="0"/>
        <v>12.550000000000011</v>
      </c>
      <c r="E28" s="328">
        <v>137.44999999999999</v>
      </c>
      <c r="F28" s="212" t="s">
        <v>3296</v>
      </c>
      <c r="H28" s="131"/>
    </row>
    <row r="29" spans="2:8" s="152" customFormat="1">
      <c r="B29" s="142">
        <v>42952</v>
      </c>
      <c r="C29" s="143">
        <v>100</v>
      </c>
      <c r="D29" s="327">
        <f t="shared" si="0"/>
        <v>11.700000000000003</v>
      </c>
      <c r="E29" s="328">
        <v>88.3</v>
      </c>
      <c r="F29" s="212" t="s">
        <v>3297</v>
      </c>
      <c r="H29" s="131"/>
    </row>
    <row r="30" spans="2:8" s="152" customFormat="1">
      <c r="B30" s="142">
        <v>42952</v>
      </c>
      <c r="C30" s="143">
        <v>1000</v>
      </c>
      <c r="D30" s="327">
        <f t="shared" si="0"/>
        <v>32</v>
      </c>
      <c r="E30" s="328">
        <v>968</v>
      </c>
      <c r="F30" s="212" t="s">
        <v>3298</v>
      </c>
      <c r="H30" s="131"/>
    </row>
    <row r="31" spans="2:8" s="152" customFormat="1">
      <c r="B31" s="142">
        <v>42953</v>
      </c>
      <c r="C31" s="143">
        <v>200</v>
      </c>
      <c r="D31" s="327">
        <f t="shared" si="0"/>
        <v>13.400000000000006</v>
      </c>
      <c r="E31" s="328">
        <v>186.6</v>
      </c>
      <c r="F31" s="212" t="s">
        <v>3291</v>
      </c>
      <c r="H31" s="131"/>
    </row>
    <row r="32" spans="2:8" s="152" customFormat="1">
      <c r="B32" s="142">
        <v>42953</v>
      </c>
      <c r="C32" s="143">
        <v>200</v>
      </c>
      <c r="D32" s="327">
        <f t="shared" si="0"/>
        <v>14.400000000000006</v>
      </c>
      <c r="E32" s="328">
        <v>185.6</v>
      </c>
      <c r="F32" s="212" t="s">
        <v>3299</v>
      </c>
      <c r="H32" s="131"/>
    </row>
    <row r="33" spans="2:8" s="152" customFormat="1">
      <c r="B33" s="142">
        <v>42953</v>
      </c>
      <c r="C33" s="143">
        <v>150</v>
      </c>
      <c r="D33" s="327">
        <f t="shared" si="0"/>
        <v>13.300000000000011</v>
      </c>
      <c r="E33" s="328">
        <v>136.69999999999999</v>
      </c>
      <c r="F33" s="212" t="s">
        <v>3300</v>
      </c>
      <c r="H33" s="131"/>
    </row>
    <row r="34" spans="2:8" s="152" customFormat="1">
      <c r="B34" s="142">
        <v>42954</v>
      </c>
      <c r="C34" s="143">
        <v>5300</v>
      </c>
      <c r="D34" s="327">
        <f t="shared" si="0"/>
        <v>100.10000000000036</v>
      </c>
      <c r="E34" s="328">
        <v>5199.8999999999996</v>
      </c>
      <c r="F34" s="212" t="s">
        <v>3301</v>
      </c>
      <c r="H34" s="131"/>
    </row>
    <row r="35" spans="2:8" s="152" customFormat="1">
      <c r="B35" s="142">
        <v>42954</v>
      </c>
      <c r="C35" s="143">
        <v>150</v>
      </c>
      <c r="D35" s="327">
        <f t="shared" si="0"/>
        <v>12.550000000000011</v>
      </c>
      <c r="E35" s="328">
        <v>137.44999999999999</v>
      </c>
      <c r="F35" s="212" t="s">
        <v>3302</v>
      </c>
      <c r="H35" s="131"/>
    </row>
    <row r="36" spans="2:8" s="152" customFormat="1">
      <c r="B36" s="142">
        <v>42954</v>
      </c>
      <c r="C36" s="143">
        <v>1100</v>
      </c>
      <c r="D36" s="327">
        <f t="shared" si="0"/>
        <v>34.200000000000045</v>
      </c>
      <c r="E36" s="328">
        <v>1065.8</v>
      </c>
      <c r="F36" s="212" t="s">
        <v>3303</v>
      </c>
      <c r="H36" s="131"/>
    </row>
    <row r="37" spans="2:8" s="152" customFormat="1">
      <c r="B37" s="142">
        <v>42954</v>
      </c>
      <c r="C37" s="143">
        <v>5000</v>
      </c>
      <c r="D37" s="327">
        <f t="shared" si="0"/>
        <v>120</v>
      </c>
      <c r="E37" s="328">
        <v>4880</v>
      </c>
      <c r="F37" s="212" t="s">
        <v>3304</v>
      </c>
      <c r="H37" s="131"/>
    </row>
    <row r="38" spans="2:8" s="152" customFormat="1">
      <c r="B38" s="142">
        <v>42954</v>
      </c>
      <c r="C38" s="143">
        <v>500</v>
      </c>
      <c r="D38" s="327">
        <f t="shared" si="0"/>
        <v>18.5</v>
      </c>
      <c r="E38" s="328">
        <v>481.5</v>
      </c>
      <c r="F38" s="212" t="s">
        <v>3305</v>
      </c>
      <c r="H38" s="131"/>
    </row>
    <row r="39" spans="2:8" s="152" customFormat="1">
      <c r="B39" s="142">
        <v>42954</v>
      </c>
      <c r="C39" s="143">
        <v>2000</v>
      </c>
      <c r="D39" s="327">
        <f t="shared" si="0"/>
        <v>44</v>
      </c>
      <c r="E39" s="328">
        <v>1956</v>
      </c>
      <c r="F39" s="212" t="s">
        <v>3306</v>
      </c>
      <c r="H39" s="131"/>
    </row>
    <row r="40" spans="2:8" s="152" customFormat="1">
      <c r="B40" s="142">
        <v>42955</v>
      </c>
      <c r="C40" s="143">
        <v>500</v>
      </c>
      <c r="D40" s="327">
        <f t="shared" si="0"/>
        <v>18.5</v>
      </c>
      <c r="E40" s="328">
        <v>481.5</v>
      </c>
      <c r="F40" s="212" t="s">
        <v>3307</v>
      </c>
      <c r="H40" s="131"/>
    </row>
    <row r="41" spans="2:8" s="152" customFormat="1">
      <c r="B41" s="142">
        <v>42955</v>
      </c>
      <c r="C41" s="143">
        <v>1500</v>
      </c>
      <c r="D41" s="327">
        <f t="shared" si="0"/>
        <v>35.5</v>
      </c>
      <c r="E41" s="328">
        <v>1464.5</v>
      </c>
      <c r="F41" s="212" t="s">
        <v>3308</v>
      </c>
      <c r="H41" s="131"/>
    </row>
    <row r="42" spans="2:8" s="152" customFormat="1">
      <c r="B42" s="142">
        <v>42955</v>
      </c>
      <c r="C42" s="143">
        <v>300</v>
      </c>
      <c r="D42" s="327">
        <f t="shared" si="0"/>
        <v>15.100000000000023</v>
      </c>
      <c r="E42" s="328">
        <v>284.89999999999998</v>
      </c>
      <c r="F42" s="212" t="s">
        <v>3309</v>
      </c>
      <c r="H42" s="131"/>
    </row>
    <row r="43" spans="2:8" s="152" customFormat="1">
      <c r="B43" s="142">
        <v>42956</v>
      </c>
      <c r="C43" s="143">
        <v>1300</v>
      </c>
      <c r="D43" s="327">
        <f t="shared" si="0"/>
        <v>38.599999999999909</v>
      </c>
      <c r="E43" s="328">
        <v>1261.4000000000001</v>
      </c>
      <c r="F43" s="212" t="s">
        <v>3310</v>
      </c>
      <c r="H43" s="131"/>
    </row>
    <row r="44" spans="2:8" s="152" customFormat="1">
      <c r="B44" s="142">
        <v>42956</v>
      </c>
      <c r="C44" s="143">
        <v>500</v>
      </c>
      <c r="D44" s="327">
        <f t="shared" si="0"/>
        <v>18.5</v>
      </c>
      <c r="E44" s="328">
        <v>481.5</v>
      </c>
      <c r="F44" s="212" t="s">
        <v>3311</v>
      </c>
      <c r="H44" s="131"/>
    </row>
    <row r="45" spans="2:8" s="152" customFormat="1">
      <c r="B45" s="142">
        <v>42956</v>
      </c>
      <c r="C45" s="143">
        <v>2000</v>
      </c>
      <c r="D45" s="327">
        <f t="shared" si="0"/>
        <v>54</v>
      </c>
      <c r="E45" s="328">
        <v>1946</v>
      </c>
      <c r="F45" s="212" t="s">
        <v>3312</v>
      </c>
      <c r="H45" s="131"/>
    </row>
    <row r="46" spans="2:8" s="152" customFormat="1">
      <c r="B46" s="142">
        <v>42956</v>
      </c>
      <c r="C46" s="143">
        <v>1000</v>
      </c>
      <c r="D46" s="327">
        <f t="shared" si="0"/>
        <v>32</v>
      </c>
      <c r="E46" s="328">
        <v>968</v>
      </c>
      <c r="F46" s="212" t="s">
        <v>3313</v>
      </c>
      <c r="H46" s="131"/>
    </row>
    <row r="47" spans="2:8" s="152" customFormat="1">
      <c r="B47" s="142">
        <v>42956</v>
      </c>
      <c r="C47" s="143">
        <v>500</v>
      </c>
      <c r="D47" s="327">
        <f t="shared" si="0"/>
        <v>18.5</v>
      </c>
      <c r="E47" s="328">
        <v>481.5</v>
      </c>
      <c r="F47" s="212" t="s">
        <v>3314</v>
      </c>
      <c r="H47" s="131"/>
    </row>
    <row r="48" spans="2:8" s="152" customFormat="1">
      <c r="B48" s="142">
        <v>42956</v>
      </c>
      <c r="C48" s="143">
        <v>150</v>
      </c>
      <c r="D48" s="327">
        <f t="shared" si="0"/>
        <v>12.550000000000011</v>
      </c>
      <c r="E48" s="328">
        <v>137.44999999999999</v>
      </c>
      <c r="F48" s="212" t="s">
        <v>3315</v>
      </c>
      <c r="H48" s="131"/>
    </row>
    <row r="49" spans="2:8" s="152" customFormat="1">
      <c r="B49" s="142">
        <v>42957</v>
      </c>
      <c r="C49" s="143">
        <v>1000</v>
      </c>
      <c r="D49" s="327">
        <f t="shared" si="0"/>
        <v>32</v>
      </c>
      <c r="E49" s="328">
        <v>968</v>
      </c>
      <c r="F49" s="212" t="s">
        <v>3316</v>
      </c>
      <c r="H49" s="131"/>
    </row>
    <row r="50" spans="2:8" s="152" customFormat="1">
      <c r="B50" s="142">
        <v>42957</v>
      </c>
      <c r="C50" s="143">
        <v>1000</v>
      </c>
      <c r="D50" s="327">
        <f t="shared" si="0"/>
        <v>32</v>
      </c>
      <c r="E50" s="328">
        <v>968</v>
      </c>
      <c r="F50" s="212" t="s">
        <v>3317</v>
      </c>
      <c r="H50" s="131"/>
    </row>
    <row r="51" spans="2:8" s="152" customFormat="1">
      <c r="B51" s="142">
        <v>42958</v>
      </c>
      <c r="C51" s="143">
        <v>222</v>
      </c>
      <c r="D51" s="327">
        <f t="shared" si="0"/>
        <v>13.77000000000001</v>
      </c>
      <c r="E51" s="328">
        <v>208.23</v>
      </c>
      <c r="F51" s="212" t="s">
        <v>3318</v>
      </c>
      <c r="H51" s="131"/>
    </row>
    <row r="52" spans="2:8" s="152" customFormat="1">
      <c r="B52" s="142">
        <v>42958</v>
      </c>
      <c r="C52" s="143">
        <v>500</v>
      </c>
      <c r="D52" s="327">
        <f t="shared" si="0"/>
        <v>18.5</v>
      </c>
      <c r="E52" s="328">
        <v>481.5</v>
      </c>
      <c r="F52" s="212" t="s">
        <v>3319</v>
      </c>
      <c r="H52" s="131"/>
    </row>
    <row r="53" spans="2:8" s="152" customFormat="1">
      <c r="B53" s="142">
        <v>42958</v>
      </c>
      <c r="C53" s="143">
        <v>156</v>
      </c>
      <c r="D53" s="327">
        <f t="shared" si="0"/>
        <v>13.430000000000007</v>
      </c>
      <c r="E53" s="328">
        <v>142.57</v>
      </c>
      <c r="F53" s="212" t="s">
        <v>3320</v>
      </c>
      <c r="H53" s="131"/>
    </row>
    <row r="54" spans="2:8" s="152" customFormat="1">
      <c r="B54" s="142">
        <v>42958</v>
      </c>
      <c r="C54" s="143">
        <v>333</v>
      </c>
      <c r="D54" s="327">
        <f t="shared" si="0"/>
        <v>17.329999999999984</v>
      </c>
      <c r="E54" s="328">
        <v>315.67</v>
      </c>
      <c r="F54" s="212" t="s">
        <v>3321</v>
      </c>
      <c r="H54" s="131"/>
    </row>
    <row r="55" spans="2:8" s="152" customFormat="1">
      <c r="B55" s="142">
        <v>42959</v>
      </c>
      <c r="C55" s="143">
        <v>1000</v>
      </c>
      <c r="D55" s="327">
        <f t="shared" si="0"/>
        <v>32</v>
      </c>
      <c r="E55" s="328">
        <v>968</v>
      </c>
      <c r="F55" s="212" t="s">
        <v>3322</v>
      </c>
      <c r="H55" s="131"/>
    </row>
    <row r="56" spans="2:8" s="152" customFormat="1">
      <c r="B56" s="142">
        <v>42960</v>
      </c>
      <c r="C56" s="143">
        <v>300</v>
      </c>
      <c r="D56" s="327">
        <f t="shared" si="0"/>
        <v>15.100000000000023</v>
      </c>
      <c r="E56" s="328">
        <v>284.89999999999998</v>
      </c>
      <c r="F56" s="212" t="s">
        <v>3323</v>
      </c>
      <c r="H56" s="131"/>
    </row>
    <row r="57" spans="2:8" s="152" customFormat="1">
      <c r="B57" s="142">
        <v>42960</v>
      </c>
      <c r="C57" s="143">
        <v>100</v>
      </c>
      <c r="D57" s="327">
        <f t="shared" si="0"/>
        <v>12.200000000000003</v>
      </c>
      <c r="E57" s="328">
        <v>87.8</v>
      </c>
      <c r="F57" s="212" t="s">
        <v>3324</v>
      </c>
      <c r="H57" s="131"/>
    </row>
    <row r="58" spans="2:8" s="152" customFormat="1">
      <c r="B58" s="142">
        <v>42960</v>
      </c>
      <c r="C58" s="143">
        <v>100</v>
      </c>
      <c r="D58" s="327">
        <f t="shared" si="0"/>
        <v>12.200000000000003</v>
      </c>
      <c r="E58" s="328">
        <v>87.8</v>
      </c>
      <c r="F58" s="212" t="s">
        <v>3324</v>
      </c>
      <c r="H58" s="131"/>
    </row>
    <row r="59" spans="2:8" s="152" customFormat="1">
      <c r="B59" s="142">
        <v>42961</v>
      </c>
      <c r="C59" s="143">
        <v>1200</v>
      </c>
      <c r="D59" s="327">
        <f t="shared" si="0"/>
        <v>36.400000000000091</v>
      </c>
      <c r="E59" s="328">
        <v>1163.5999999999999</v>
      </c>
      <c r="F59" s="212" t="s">
        <v>3325</v>
      </c>
      <c r="H59" s="131"/>
    </row>
    <row r="60" spans="2:8" s="152" customFormat="1">
      <c r="B60" s="142">
        <v>42961</v>
      </c>
      <c r="C60" s="143">
        <v>150</v>
      </c>
      <c r="D60" s="327">
        <f t="shared" si="0"/>
        <v>13.300000000000011</v>
      </c>
      <c r="E60" s="328">
        <v>136.69999999999999</v>
      </c>
      <c r="F60" s="212" t="s">
        <v>3326</v>
      </c>
      <c r="H60" s="131"/>
    </row>
    <row r="61" spans="2:8" s="152" customFormat="1">
      <c r="B61" s="142">
        <v>42961</v>
      </c>
      <c r="C61" s="143">
        <v>1500</v>
      </c>
      <c r="D61" s="327">
        <f t="shared" si="0"/>
        <v>35.5</v>
      </c>
      <c r="E61" s="328">
        <v>1464.5</v>
      </c>
      <c r="F61" s="212" t="s">
        <v>3327</v>
      </c>
      <c r="H61" s="131"/>
    </row>
    <row r="62" spans="2:8" s="152" customFormat="1">
      <c r="B62" s="142">
        <v>42961</v>
      </c>
      <c r="C62" s="143">
        <v>500</v>
      </c>
      <c r="D62" s="327">
        <f t="shared" si="0"/>
        <v>18.5</v>
      </c>
      <c r="E62" s="328">
        <v>481.5</v>
      </c>
      <c r="F62" s="212" t="s">
        <v>3328</v>
      </c>
      <c r="H62" s="131"/>
    </row>
    <row r="63" spans="2:8" s="152" customFormat="1">
      <c r="B63" s="142">
        <v>42962</v>
      </c>
      <c r="C63" s="143">
        <v>200</v>
      </c>
      <c r="D63" s="327">
        <f t="shared" si="0"/>
        <v>13.400000000000006</v>
      </c>
      <c r="E63" s="328">
        <v>186.6</v>
      </c>
      <c r="F63" s="212" t="s">
        <v>3329</v>
      </c>
      <c r="H63" s="131"/>
    </row>
    <row r="64" spans="2:8" s="152" customFormat="1">
      <c r="B64" s="142">
        <v>42962</v>
      </c>
      <c r="C64" s="143">
        <v>200</v>
      </c>
      <c r="D64" s="327">
        <f t="shared" si="0"/>
        <v>13.400000000000006</v>
      </c>
      <c r="E64" s="328">
        <v>186.6</v>
      </c>
      <c r="F64" s="212" t="s">
        <v>3330</v>
      </c>
      <c r="H64" s="131"/>
    </row>
    <row r="65" spans="2:8" s="152" customFormat="1">
      <c r="B65" s="142">
        <v>42962</v>
      </c>
      <c r="C65" s="143">
        <v>1000</v>
      </c>
      <c r="D65" s="327">
        <f t="shared" si="0"/>
        <v>32</v>
      </c>
      <c r="E65" s="328">
        <v>968</v>
      </c>
      <c r="F65" s="212" t="s">
        <v>3331</v>
      </c>
      <c r="H65" s="131"/>
    </row>
    <row r="66" spans="2:8" s="152" customFormat="1">
      <c r="B66" s="142">
        <v>42962</v>
      </c>
      <c r="C66" s="143">
        <v>1000</v>
      </c>
      <c r="D66" s="327">
        <f t="shared" si="0"/>
        <v>32</v>
      </c>
      <c r="E66" s="328">
        <v>968</v>
      </c>
      <c r="F66" s="212" t="s">
        <v>3332</v>
      </c>
      <c r="H66" s="131"/>
    </row>
    <row r="67" spans="2:8" s="152" customFormat="1">
      <c r="B67" s="142">
        <v>42963</v>
      </c>
      <c r="C67" s="143">
        <v>10</v>
      </c>
      <c r="D67" s="327">
        <f t="shared" si="0"/>
        <v>10</v>
      </c>
      <c r="E67" s="328">
        <v>0</v>
      </c>
      <c r="F67" s="212" t="s">
        <v>3333</v>
      </c>
      <c r="H67" s="131"/>
    </row>
    <row r="68" spans="2:8" s="152" customFormat="1">
      <c r="B68" s="142">
        <v>42963</v>
      </c>
      <c r="C68" s="143">
        <v>500</v>
      </c>
      <c r="D68" s="327">
        <f t="shared" si="0"/>
        <v>18.5</v>
      </c>
      <c r="E68" s="328">
        <v>481.5</v>
      </c>
      <c r="F68" s="212" t="s">
        <v>3334</v>
      </c>
      <c r="H68" s="131"/>
    </row>
    <row r="69" spans="2:8" s="152" customFormat="1">
      <c r="B69" s="142">
        <v>42964</v>
      </c>
      <c r="C69" s="143">
        <v>20000</v>
      </c>
      <c r="D69" s="327">
        <f t="shared" si="0"/>
        <v>350</v>
      </c>
      <c r="E69" s="328">
        <v>19650</v>
      </c>
      <c r="F69" s="212" t="s">
        <v>3335</v>
      </c>
      <c r="H69" s="131"/>
    </row>
    <row r="70" spans="2:8" s="152" customFormat="1">
      <c r="B70" s="142">
        <v>42964</v>
      </c>
      <c r="C70" s="143">
        <v>1000</v>
      </c>
      <c r="D70" s="327">
        <f t="shared" ref="D70:D122" si="1">C70-E70</f>
        <v>27</v>
      </c>
      <c r="E70" s="328">
        <v>973</v>
      </c>
      <c r="F70" s="212" t="s">
        <v>3336</v>
      </c>
      <c r="H70" s="131"/>
    </row>
    <row r="71" spans="2:8" s="152" customFormat="1">
      <c r="B71" s="142">
        <v>42964</v>
      </c>
      <c r="C71" s="143">
        <v>500</v>
      </c>
      <c r="D71" s="327">
        <f t="shared" si="1"/>
        <v>18.5</v>
      </c>
      <c r="E71" s="328">
        <v>481.5</v>
      </c>
      <c r="F71" s="212" t="s">
        <v>3337</v>
      </c>
      <c r="H71" s="131"/>
    </row>
    <row r="72" spans="2:8" s="152" customFormat="1">
      <c r="B72" s="142">
        <v>42965</v>
      </c>
      <c r="C72" s="143">
        <v>240</v>
      </c>
      <c r="D72" s="327">
        <f t="shared" si="1"/>
        <v>14.080000000000013</v>
      </c>
      <c r="E72" s="328">
        <v>225.92</v>
      </c>
      <c r="F72" s="212" t="s">
        <v>3338</v>
      </c>
      <c r="H72" s="131"/>
    </row>
    <row r="73" spans="2:8" s="152" customFormat="1">
      <c r="B73" s="142">
        <v>42967</v>
      </c>
      <c r="C73" s="143">
        <v>3000</v>
      </c>
      <c r="D73" s="327">
        <f t="shared" si="1"/>
        <v>76</v>
      </c>
      <c r="E73" s="328">
        <v>2924</v>
      </c>
      <c r="F73" s="212" t="s">
        <v>3339</v>
      </c>
      <c r="H73" s="131"/>
    </row>
    <row r="74" spans="2:8" s="152" customFormat="1">
      <c r="B74" s="142">
        <v>42967</v>
      </c>
      <c r="C74" s="143">
        <v>1000</v>
      </c>
      <c r="D74" s="327">
        <f t="shared" si="1"/>
        <v>27</v>
      </c>
      <c r="E74" s="328">
        <v>973</v>
      </c>
      <c r="F74" s="212" t="s">
        <v>3306</v>
      </c>
      <c r="H74" s="131"/>
    </row>
    <row r="75" spans="2:8" s="152" customFormat="1">
      <c r="B75" s="142">
        <v>42967</v>
      </c>
      <c r="C75" s="143">
        <v>500</v>
      </c>
      <c r="D75" s="327">
        <f t="shared" si="1"/>
        <v>21</v>
      </c>
      <c r="E75" s="328">
        <v>479</v>
      </c>
      <c r="F75" s="212" t="s">
        <v>3340</v>
      </c>
      <c r="H75" s="131"/>
    </row>
    <row r="76" spans="2:8" s="152" customFormat="1">
      <c r="B76" s="142">
        <v>42967</v>
      </c>
      <c r="C76" s="143">
        <v>500</v>
      </c>
      <c r="D76" s="327">
        <f t="shared" si="1"/>
        <v>21</v>
      </c>
      <c r="E76" s="328">
        <v>479</v>
      </c>
      <c r="F76" s="212" t="s">
        <v>3341</v>
      </c>
      <c r="H76" s="131"/>
    </row>
    <row r="77" spans="2:8" s="152" customFormat="1">
      <c r="B77" s="142">
        <v>42968</v>
      </c>
      <c r="C77" s="143">
        <v>1000</v>
      </c>
      <c r="D77" s="327">
        <f t="shared" si="1"/>
        <v>27</v>
      </c>
      <c r="E77" s="328">
        <v>973</v>
      </c>
      <c r="F77" s="212" t="s">
        <v>3342</v>
      </c>
      <c r="H77" s="131"/>
    </row>
    <row r="78" spans="2:8" s="152" customFormat="1">
      <c r="B78" s="142">
        <v>42968</v>
      </c>
      <c r="C78" s="143">
        <v>1000</v>
      </c>
      <c r="D78" s="327">
        <f t="shared" si="1"/>
        <v>32</v>
      </c>
      <c r="E78" s="328">
        <v>968</v>
      </c>
      <c r="F78" s="212" t="s">
        <v>3343</v>
      </c>
      <c r="H78" s="131"/>
    </row>
    <row r="79" spans="2:8" s="152" customFormat="1">
      <c r="B79" s="142">
        <v>42968</v>
      </c>
      <c r="C79" s="143">
        <v>1000</v>
      </c>
      <c r="D79" s="327">
        <f t="shared" si="1"/>
        <v>27</v>
      </c>
      <c r="E79" s="328">
        <v>973</v>
      </c>
      <c r="F79" s="212" t="s">
        <v>3344</v>
      </c>
      <c r="H79" s="131"/>
    </row>
    <row r="80" spans="2:8" s="152" customFormat="1">
      <c r="B80" s="142">
        <v>42968</v>
      </c>
      <c r="C80" s="143">
        <v>500</v>
      </c>
      <c r="D80" s="327">
        <f t="shared" si="1"/>
        <v>21</v>
      </c>
      <c r="E80" s="328">
        <v>479</v>
      </c>
      <c r="F80" s="212" t="s">
        <v>3345</v>
      </c>
      <c r="H80" s="131"/>
    </row>
    <row r="81" spans="2:8" s="152" customFormat="1">
      <c r="B81" s="142">
        <v>42970</v>
      </c>
      <c r="C81" s="143">
        <v>500</v>
      </c>
      <c r="D81" s="327">
        <f t="shared" si="1"/>
        <v>18.5</v>
      </c>
      <c r="E81" s="328">
        <v>481.5</v>
      </c>
      <c r="F81" s="212" t="s">
        <v>3346</v>
      </c>
      <c r="H81" s="131"/>
    </row>
    <row r="82" spans="2:8" s="152" customFormat="1">
      <c r="B82" s="142">
        <v>42970</v>
      </c>
      <c r="C82" s="143">
        <v>1000</v>
      </c>
      <c r="D82" s="327">
        <f t="shared" si="1"/>
        <v>27</v>
      </c>
      <c r="E82" s="328">
        <v>973</v>
      </c>
      <c r="F82" s="212" t="s">
        <v>3347</v>
      </c>
      <c r="H82" s="131"/>
    </row>
    <row r="83" spans="2:8" s="152" customFormat="1">
      <c r="B83" s="142">
        <v>42970</v>
      </c>
      <c r="C83" s="143">
        <v>150</v>
      </c>
      <c r="D83" s="327">
        <f t="shared" si="1"/>
        <v>12.550000000000011</v>
      </c>
      <c r="E83" s="328">
        <v>137.44999999999999</v>
      </c>
      <c r="F83" s="212" t="s">
        <v>3348</v>
      </c>
      <c r="H83" s="131"/>
    </row>
    <row r="84" spans="2:8" s="48" customFormat="1">
      <c r="B84" s="142">
        <v>42971</v>
      </c>
      <c r="C84" s="143">
        <v>1000</v>
      </c>
      <c r="D84" s="327">
        <f t="shared" si="1"/>
        <v>27</v>
      </c>
      <c r="E84" s="328">
        <v>973</v>
      </c>
      <c r="F84" s="212" t="s">
        <v>3349</v>
      </c>
      <c r="H84" s="131"/>
    </row>
    <row r="85" spans="2:8" s="48" customFormat="1">
      <c r="B85" s="142">
        <v>42971</v>
      </c>
      <c r="C85" s="143">
        <v>300</v>
      </c>
      <c r="D85" s="327">
        <f t="shared" si="1"/>
        <v>15.100000000000023</v>
      </c>
      <c r="E85" s="328">
        <v>284.89999999999998</v>
      </c>
      <c r="F85" s="212" t="s">
        <v>3350</v>
      </c>
      <c r="H85" s="131"/>
    </row>
    <row r="86" spans="2:8" s="48" customFormat="1">
      <c r="B86" s="142">
        <v>42971</v>
      </c>
      <c r="C86" s="143">
        <v>300</v>
      </c>
      <c r="D86" s="327">
        <f t="shared" si="1"/>
        <v>16.600000000000023</v>
      </c>
      <c r="E86" s="328">
        <v>283.39999999999998</v>
      </c>
      <c r="F86" s="212" t="s">
        <v>3351</v>
      </c>
      <c r="H86" s="131"/>
    </row>
    <row r="87" spans="2:8" s="48" customFormat="1">
      <c r="B87" s="142">
        <v>42971</v>
      </c>
      <c r="C87" s="143">
        <v>1500</v>
      </c>
      <c r="D87" s="327">
        <f t="shared" si="1"/>
        <v>43</v>
      </c>
      <c r="E87" s="328">
        <v>1457</v>
      </c>
      <c r="F87" s="212" t="s">
        <v>3352</v>
      </c>
      <c r="H87" s="131"/>
    </row>
    <row r="88" spans="2:8" s="48" customFormat="1">
      <c r="B88" s="142">
        <v>42972</v>
      </c>
      <c r="C88" s="143">
        <v>20</v>
      </c>
      <c r="D88" s="327">
        <f t="shared" si="1"/>
        <v>10.34</v>
      </c>
      <c r="E88" s="328">
        <v>9.66</v>
      </c>
      <c r="F88" s="212" t="s">
        <v>3353</v>
      </c>
      <c r="H88" s="131"/>
    </row>
    <row r="89" spans="2:8" s="48" customFormat="1">
      <c r="B89" s="142">
        <v>42972</v>
      </c>
      <c r="C89" s="143">
        <v>5000</v>
      </c>
      <c r="D89" s="327">
        <f t="shared" si="1"/>
        <v>95</v>
      </c>
      <c r="E89" s="328">
        <v>4905</v>
      </c>
      <c r="F89" s="212" t="s">
        <v>3287</v>
      </c>
      <c r="H89" s="131"/>
    </row>
    <row r="90" spans="2:8" s="48" customFormat="1">
      <c r="B90" s="142">
        <v>42972</v>
      </c>
      <c r="C90" s="143">
        <v>5000</v>
      </c>
      <c r="D90" s="327">
        <f t="shared" si="1"/>
        <v>120</v>
      </c>
      <c r="E90" s="328">
        <v>4880</v>
      </c>
      <c r="F90" s="212" t="s">
        <v>3354</v>
      </c>
      <c r="H90" s="131"/>
    </row>
    <row r="91" spans="2:8" s="48" customFormat="1">
      <c r="B91" s="142">
        <v>42973</v>
      </c>
      <c r="C91" s="143">
        <v>1000</v>
      </c>
      <c r="D91" s="327">
        <f t="shared" si="1"/>
        <v>32</v>
      </c>
      <c r="E91" s="328">
        <v>968</v>
      </c>
      <c r="F91" s="212" t="s">
        <v>3355</v>
      </c>
      <c r="H91" s="131"/>
    </row>
    <row r="92" spans="2:8" s="48" customFormat="1">
      <c r="B92" s="142">
        <v>42973</v>
      </c>
      <c r="C92" s="143">
        <v>2000</v>
      </c>
      <c r="D92" s="327">
        <f t="shared" si="1"/>
        <v>44</v>
      </c>
      <c r="E92" s="328">
        <v>1956</v>
      </c>
      <c r="F92" s="212" t="s">
        <v>3356</v>
      </c>
      <c r="H92" s="131"/>
    </row>
    <row r="93" spans="2:8" s="48" customFormat="1">
      <c r="B93" s="142">
        <v>42973</v>
      </c>
      <c r="C93" s="143">
        <v>500</v>
      </c>
      <c r="D93" s="327">
        <f t="shared" si="1"/>
        <v>18.5</v>
      </c>
      <c r="E93" s="328">
        <v>481.5</v>
      </c>
      <c r="F93" s="212" t="s">
        <v>3357</v>
      </c>
      <c r="H93" s="131"/>
    </row>
    <row r="94" spans="2:8" s="48" customFormat="1">
      <c r="B94" s="142">
        <v>42974</v>
      </c>
      <c r="C94" s="143">
        <v>100</v>
      </c>
      <c r="D94" s="327">
        <f t="shared" si="1"/>
        <v>11.700000000000003</v>
      </c>
      <c r="E94" s="328">
        <v>88.3</v>
      </c>
      <c r="F94" s="212" t="s">
        <v>3358</v>
      </c>
      <c r="H94" s="131"/>
    </row>
    <row r="95" spans="2:8" s="48" customFormat="1">
      <c r="B95" s="142">
        <v>42974</v>
      </c>
      <c r="C95" s="143">
        <v>150</v>
      </c>
      <c r="D95" s="327">
        <f t="shared" si="1"/>
        <v>12.550000000000011</v>
      </c>
      <c r="E95" s="328">
        <v>137.44999999999999</v>
      </c>
      <c r="F95" s="212" t="s">
        <v>3359</v>
      </c>
      <c r="H95" s="131"/>
    </row>
    <row r="96" spans="2:8" s="48" customFormat="1">
      <c r="B96" s="142">
        <v>42974</v>
      </c>
      <c r="C96" s="143">
        <v>150</v>
      </c>
      <c r="D96" s="327">
        <f t="shared" si="1"/>
        <v>12.550000000000011</v>
      </c>
      <c r="E96" s="328">
        <v>137.44999999999999</v>
      </c>
      <c r="F96" s="212" t="s">
        <v>3360</v>
      </c>
      <c r="H96" s="131"/>
    </row>
    <row r="97" spans="2:8" s="48" customFormat="1">
      <c r="B97" s="142">
        <v>42974</v>
      </c>
      <c r="C97" s="143">
        <v>200</v>
      </c>
      <c r="D97" s="327">
        <f t="shared" si="1"/>
        <v>14.400000000000006</v>
      </c>
      <c r="E97" s="328">
        <v>185.6</v>
      </c>
      <c r="F97" s="212" t="s">
        <v>3361</v>
      </c>
      <c r="H97" s="131"/>
    </row>
    <row r="98" spans="2:8" s="48" customFormat="1">
      <c r="B98" s="142">
        <v>42975</v>
      </c>
      <c r="C98" s="143">
        <v>100</v>
      </c>
      <c r="D98" s="327">
        <f t="shared" si="1"/>
        <v>12.200000000000003</v>
      </c>
      <c r="E98" s="328">
        <v>87.8</v>
      </c>
      <c r="F98" s="212" t="s">
        <v>3362</v>
      </c>
      <c r="H98" s="131"/>
    </row>
    <row r="99" spans="2:8" s="48" customFormat="1">
      <c r="B99" s="142">
        <v>42975</v>
      </c>
      <c r="C99" s="143">
        <v>2000</v>
      </c>
      <c r="D99" s="327">
        <f t="shared" si="1"/>
        <v>54</v>
      </c>
      <c r="E99" s="328">
        <v>1946</v>
      </c>
      <c r="F99" s="212" t="s">
        <v>2997</v>
      </c>
      <c r="H99" s="131"/>
    </row>
    <row r="100" spans="2:8" s="48" customFormat="1">
      <c r="B100" s="142">
        <v>42975</v>
      </c>
      <c r="C100" s="143">
        <v>500</v>
      </c>
      <c r="D100" s="327">
        <f t="shared" si="1"/>
        <v>18.5</v>
      </c>
      <c r="E100" s="328">
        <v>481.5</v>
      </c>
      <c r="F100" s="212" t="s">
        <v>3363</v>
      </c>
      <c r="H100" s="131"/>
    </row>
    <row r="101" spans="2:8" s="48" customFormat="1">
      <c r="B101" s="142">
        <v>42975</v>
      </c>
      <c r="C101" s="143">
        <v>5000</v>
      </c>
      <c r="D101" s="327">
        <f t="shared" si="1"/>
        <v>120</v>
      </c>
      <c r="E101" s="328">
        <v>4880</v>
      </c>
      <c r="F101" s="212" t="s">
        <v>3364</v>
      </c>
      <c r="H101" s="131"/>
    </row>
    <row r="102" spans="2:8" s="48" customFormat="1">
      <c r="B102" s="142">
        <v>42975</v>
      </c>
      <c r="C102" s="143">
        <v>100</v>
      </c>
      <c r="D102" s="327">
        <f t="shared" si="1"/>
        <v>12.200000000000003</v>
      </c>
      <c r="E102" s="328">
        <v>87.8</v>
      </c>
      <c r="F102" s="212" t="s">
        <v>3324</v>
      </c>
      <c r="H102" s="131"/>
    </row>
    <row r="103" spans="2:8" s="48" customFormat="1">
      <c r="B103" s="142">
        <v>42975</v>
      </c>
      <c r="C103" s="143">
        <v>1000</v>
      </c>
      <c r="D103" s="327">
        <f t="shared" si="1"/>
        <v>27</v>
      </c>
      <c r="E103" s="328">
        <v>973</v>
      </c>
      <c r="F103" s="212" t="s">
        <v>2982</v>
      </c>
      <c r="H103" s="131"/>
    </row>
    <row r="104" spans="2:8" s="48" customFormat="1">
      <c r="B104" s="142">
        <v>42975</v>
      </c>
      <c r="C104" s="143">
        <v>500</v>
      </c>
      <c r="D104" s="327">
        <f t="shared" si="1"/>
        <v>21</v>
      </c>
      <c r="E104" s="328">
        <v>479</v>
      </c>
      <c r="F104" s="212" t="s">
        <v>3365</v>
      </c>
      <c r="H104" s="131"/>
    </row>
    <row r="105" spans="2:8" s="48" customFormat="1">
      <c r="B105" s="142">
        <v>42976</v>
      </c>
      <c r="C105" s="143">
        <v>100</v>
      </c>
      <c r="D105" s="327">
        <f t="shared" si="1"/>
        <v>11.700000000000003</v>
      </c>
      <c r="E105" s="328">
        <v>88.3</v>
      </c>
      <c r="F105" s="212" t="s">
        <v>3366</v>
      </c>
      <c r="H105" s="131"/>
    </row>
    <row r="106" spans="2:8" s="48" customFormat="1">
      <c r="B106" s="142">
        <v>42976</v>
      </c>
      <c r="C106" s="143">
        <v>400</v>
      </c>
      <c r="D106" s="327">
        <f t="shared" si="1"/>
        <v>16.800000000000011</v>
      </c>
      <c r="E106" s="328">
        <v>383.2</v>
      </c>
      <c r="F106" s="212" t="s">
        <v>3367</v>
      </c>
      <c r="H106" s="131"/>
    </row>
    <row r="107" spans="2:8" s="48" customFormat="1">
      <c r="B107" s="142">
        <v>42976</v>
      </c>
      <c r="C107" s="143">
        <v>300</v>
      </c>
      <c r="D107" s="327">
        <f t="shared" si="1"/>
        <v>15.100000000000023</v>
      </c>
      <c r="E107" s="328">
        <v>284.89999999999998</v>
      </c>
      <c r="F107" s="212" t="s">
        <v>3344</v>
      </c>
      <c r="H107" s="131"/>
    </row>
    <row r="108" spans="2:8" s="48" customFormat="1">
      <c r="B108" s="142">
        <v>42976</v>
      </c>
      <c r="C108" s="143">
        <v>650</v>
      </c>
      <c r="D108" s="327">
        <f t="shared" si="1"/>
        <v>21.049999999999955</v>
      </c>
      <c r="E108" s="328">
        <v>628.95000000000005</v>
      </c>
      <c r="F108" s="212" t="s">
        <v>3295</v>
      </c>
      <c r="H108" s="131"/>
    </row>
    <row r="109" spans="2:8" s="48" customFormat="1">
      <c r="B109" s="142">
        <v>42976</v>
      </c>
      <c r="C109" s="143">
        <v>300</v>
      </c>
      <c r="D109" s="327">
        <f t="shared" si="1"/>
        <v>15.100000000000023</v>
      </c>
      <c r="E109" s="328">
        <v>284.89999999999998</v>
      </c>
      <c r="F109" s="212" t="s">
        <v>3368</v>
      </c>
      <c r="H109" s="131"/>
    </row>
    <row r="110" spans="2:8" s="48" customFormat="1">
      <c r="B110" s="142">
        <v>42976</v>
      </c>
      <c r="C110" s="143">
        <v>100</v>
      </c>
      <c r="D110" s="327">
        <f t="shared" si="1"/>
        <v>11.700000000000003</v>
      </c>
      <c r="E110" s="328">
        <v>88.3</v>
      </c>
      <c r="F110" s="212" t="s">
        <v>3290</v>
      </c>
      <c r="H110" s="131"/>
    </row>
    <row r="111" spans="2:8" s="48" customFormat="1">
      <c r="B111" s="142">
        <v>42976</v>
      </c>
      <c r="C111" s="143">
        <v>500</v>
      </c>
      <c r="D111" s="327">
        <f t="shared" si="1"/>
        <v>21</v>
      </c>
      <c r="E111" s="328">
        <v>479</v>
      </c>
      <c r="F111" s="212" t="s">
        <v>3285</v>
      </c>
      <c r="H111" s="131"/>
    </row>
    <row r="112" spans="2:8" s="48" customFormat="1">
      <c r="B112" s="142">
        <v>42976</v>
      </c>
      <c r="C112" s="143">
        <v>150</v>
      </c>
      <c r="D112" s="327">
        <f t="shared" si="1"/>
        <v>12.550000000000011</v>
      </c>
      <c r="E112" s="328">
        <v>137.44999999999999</v>
      </c>
      <c r="F112" s="212" t="s">
        <v>3369</v>
      </c>
      <c r="H112" s="131"/>
    </row>
    <row r="113" spans="2:8" s="48" customFormat="1">
      <c r="B113" s="142">
        <v>42976</v>
      </c>
      <c r="C113" s="143">
        <v>500</v>
      </c>
      <c r="D113" s="327">
        <f t="shared" si="1"/>
        <v>18.5</v>
      </c>
      <c r="E113" s="328">
        <v>481.5</v>
      </c>
      <c r="F113" s="212" t="s">
        <v>3370</v>
      </c>
      <c r="H113" s="131"/>
    </row>
    <row r="114" spans="2:8" s="48" customFormat="1">
      <c r="B114" s="142">
        <v>42976</v>
      </c>
      <c r="C114" s="143">
        <v>1000</v>
      </c>
      <c r="D114" s="327">
        <f t="shared" si="1"/>
        <v>32</v>
      </c>
      <c r="E114" s="328">
        <v>968</v>
      </c>
      <c r="F114" s="212" t="s">
        <v>3285</v>
      </c>
      <c r="H114" s="131"/>
    </row>
    <row r="115" spans="2:8" s="48" customFormat="1">
      <c r="B115" s="142">
        <v>42976</v>
      </c>
      <c r="C115" s="143">
        <v>3000</v>
      </c>
      <c r="D115" s="327">
        <f t="shared" si="1"/>
        <v>61</v>
      </c>
      <c r="E115" s="328">
        <v>2939</v>
      </c>
      <c r="F115" s="212" t="s">
        <v>3371</v>
      </c>
      <c r="H115" s="131"/>
    </row>
    <row r="116" spans="2:8" s="48" customFormat="1">
      <c r="B116" s="142">
        <v>42976</v>
      </c>
      <c r="C116" s="143">
        <v>500</v>
      </c>
      <c r="D116" s="327">
        <f t="shared" si="1"/>
        <v>18.5</v>
      </c>
      <c r="E116" s="328">
        <v>481.5</v>
      </c>
      <c r="F116" s="212" t="s">
        <v>3372</v>
      </c>
      <c r="H116" s="131"/>
    </row>
    <row r="117" spans="2:8" s="48" customFormat="1">
      <c r="B117" s="142">
        <v>42977</v>
      </c>
      <c r="C117" s="143">
        <v>150</v>
      </c>
      <c r="D117" s="327">
        <f t="shared" si="1"/>
        <v>12.550000000000011</v>
      </c>
      <c r="E117" s="328">
        <v>137.44999999999999</v>
      </c>
      <c r="F117" s="212" t="s">
        <v>3373</v>
      </c>
      <c r="H117" s="131"/>
    </row>
    <row r="118" spans="2:8" s="48" customFormat="1">
      <c r="B118" s="142">
        <v>42978</v>
      </c>
      <c r="C118" s="143">
        <v>10000</v>
      </c>
      <c r="D118" s="327">
        <f t="shared" si="1"/>
        <v>180</v>
      </c>
      <c r="E118" s="328">
        <v>9820</v>
      </c>
      <c r="F118" s="212" t="s">
        <v>3374</v>
      </c>
      <c r="H118" s="131"/>
    </row>
    <row r="119" spans="2:8" s="48" customFormat="1">
      <c r="B119" s="142">
        <v>42978</v>
      </c>
      <c r="C119" s="143">
        <v>200</v>
      </c>
      <c r="D119" s="327">
        <f t="shared" si="1"/>
        <v>13.400000000000006</v>
      </c>
      <c r="E119" s="328">
        <v>186.6</v>
      </c>
      <c r="F119" s="212" t="s">
        <v>3375</v>
      </c>
      <c r="H119" s="131"/>
    </row>
    <row r="120" spans="2:8" s="48" customFormat="1">
      <c r="B120" s="142">
        <v>42978</v>
      </c>
      <c r="C120" s="143">
        <v>500</v>
      </c>
      <c r="D120" s="327">
        <f t="shared" si="1"/>
        <v>21</v>
      </c>
      <c r="E120" s="328">
        <v>479</v>
      </c>
      <c r="F120" s="212" t="s">
        <v>3376</v>
      </c>
      <c r="H120" s="131"/>
    </row>
    <row r="121" spans="2:8" s="48" customFormat="1">
      <c r="B121" s="142">
        <v>42978</v>
      </c>
      <c r="C121" s="143">
        <v>50</v>
      </c>
      <c r="D121" s="327">
        <f t="shared" si="1"/>
        <v>10.850000000000001</v>
      </c>
      <c r="E121" s="328">
        <v>39.15</v>
      </c>
      <c r="F121" s="212" t="s">
        <v>3377</v>
      </c>
      <c r="H121" s="131"/>
    </row>
    <row r="122" spans="2:8" s="48" customFormat="1">
      <c r="B122" s="142">
        <v>42978</v>
      </c>
      <c r="C122" s="143">
        <v>1000</v>
      </c>
      <c r="D122" s="327">
        <f t="shared" si="1"/>
        <v>27</v>
      </c>
      <c r="E122" s="328">
        <v>973</v>
      </c>
      <c r="F122" s="212" t="s">
        <v>3378</v>
      </c>
      <c r="H122" s="131"/>
    </row>
    <row r="123" spans="2:8" s="48" customFormat="1">
      <c r="B123" s="227" t="s">
        <v>30</v>
      </c>
      <c r="C123" s="228">
        <f>SUM(C5:C122)</f>
        <v>137424</v>
      </c>
      <c r="D123" s="228">
        <f>SUM(D5:D122)</f>
        <v>3785.8800000000006</v>
      </c>
      <c r="E123" s="228">
        <f>SUM(E5:E122)</f>
        <v>133638.12</v>
      </c>
      <c r="H123" s="131"/>
    </row>
  </sheetData>
  <sheetProtection algorithmName="SHA-512" hashValue="7olOab3xzmeFefKEgGaYLGknZS6Y9tsurQHtET1F0AqnrnwSi9S1dsqyV7wVG7UftsJ965R/1p/sjlE2IXF9Sg==" saltValue="qodn9ZYvwwuaPgiLqNMRuA==" spinCount="100000" sheet="1" objects="1" scenarios="1"/>
  <mergeCells count="1">
    <mergeCell ref="C1:F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I87"/>
  <sheetViews>
    <sheetView zoomScaleNormal="100" workbookViewId="0">
      <selection activeCell="A3" sqref="A3"/>
    </sheetView>
  </sheetViews>
  <sheetFormatPr defaultRowHeight="15"/>
  <cols>
    <col min="2" max="2" width="15.85546875" customWidth="1"/>
    <col min="3" max="3" width="20" style="82" bestFit="1" customWidth="1"/>
    <col min="4" max="4" width="50.28515625" customWidth="1"/>
    <col min="5" max="5" width="16.85546875" customWidth="1"/>
    <col min="6" max="6" width="13.85546875" customWidth="1"/>
    <col min="7" max="7" width="9.140625" style="131"/>
    <col min="8" max="8" width="19.42578125" customWidth="1"/>
  </cols>
  <sheetData>
    <row r="1" spans="1:9" s="152" customFormat="1" ht="36.75" customHeight="1">
      <c r="A1" s="13"/>
      <c r="B1" s="13"/>
      <c r="C1" s="370" t="s">
        <v>72</v>
      </c>
      <c r="D1" s="370"/>
      <c r="G1" s="131"/>
    </row>
    <row r="2" spans="1:9">
      <c r="A2" s="1"/>
      <c r="B2" s="158" t="s">
        <v>11</v>
      </c>
      <c r="C2" s="159">
        <f>SUM(C54-C55)</f>
        <v>11085.753600000002</v>
      </c>
      <c r="D2" s="145"/>
      <c r="F2" s="152"/>
      <c r="H2" s="152"/>
      <c r="I2" s="152"/>
    </row>
    <row r="3" spans="1:9">
      <c r="A3" s="1"/>
      <c r="B3" s="6"/>
      <c r="C3" s="140"/>
      <c r="D3" s="7"/>
      <c r="F3" s="152"/>
      <c r="H3" s="152"/>
      <c r="I3" s="152"/>
    </row>
    <row r="4" spans="1:9">
      <c r="A4" s="18"/>
      <c r="B4" s="213" t="s">
        <v>7</v>
      </c>
      <c r="C4" s="225" t="s">
        <v>8</v>
      </c>
      <c r="D4" s="213" t="s">
        <v>13</v>
      </c>
      <c r="F4" s="152"/>
      <c r="H4" s="152"/>
      <c r="I4" s="152"/>
    </row>
    <row r="5" spans="1:9">
      <c r="A5" s="1"/>
      <c r="B5" s="142">
        <v>42948</v>
      </c>
      <c r="C5" s="143">
        <v>3</v>
      </c>
      <c r="D5" s="146" t="s">
        <v>2841</v>
      </c>
      <c r="F5" s="241"/>
      <c r="H5" s="152"/>
      <c r="I5" s="152"/>
    </row>
    <row r="6" spans="1:9" s="48" customFormat="1">
      <c r="A6" s="1"/>
      <c r="B6" s="142">
        <v>42949</v>
      </c>
      <c r="C6" s="143">
        <v>1000</v>
      </c>
      <c r="D6" s="310" t="s">
        <v>1283</v>
      </c>
      <c r="F6" s="241"/>
      <c r="G6" s="131"/>
      <c r="H6" s="152"/>
      <c r="I6" s="152"/>
    </row>
    <row r="7" spans="1:9" s="48" customFormat="1">
      <c r="A7" s="1"/>
      <c r="B7" s="142">
        <v>42950</v>
      </c>
      <c r="C7" s="143">
        <v>100</v>
      </c>
      <c r="D7" s="310" t="s">
        <v>1283</v>
      </c>
      <c r="F7" s="241"/>
      <c r="G7" s="131"/>
      <c r="H7" s="152"/>
      <c r="I7" s="152"/>
    </row>
    <row r="8" spans="1:9" s="48" customFormat="1">
      <c r="A8" s="1"/>
      <c r="B8" s="142">
        <v>42950</v>
      </c>
      <c r="C8" s="143">
        <v>34.770000000000003</v>
      </c>
      <c r="D8" s="146" t="s">
        <v>2842</v>
      </c>
      <c r="F8" s="241"/>
      <c r="G8" s="131"/>
      <c r="H8" s="152"/>
      <c r="I8" s="152"/>
    </row>
    <row r="9" spans="1:9" s="48" customFormat="1">
      <c r="A9" s="1"/>
      <c r="B9" s="142">
        <v>42950</v>
      </c>
      <c r="C9" s="143">
        <v>50</v>
      </c>
      <c r="D9" s="146" t="s">
        <v>2843</v>
      </c>
      <c r="F9" s="241"/>
      <c r="G9" s="131"/>
      <c r="H9" s="152"/>
      <c r="I9" s="152"/>
    </row>
    <row r="10" spans="1:9" s="48" customFormat="1">
      <c r="A10" s="1"/>
      <c r="B10" s="142">
        <v>42950</v>
      </c>
      <c r="C10" s="143">
        <v>1000</v>
      </c>
      <c r="D10" s="146" t="s">
        <v>389</v>
      </c>
      <c r="F10" s="241"/>
      <c r="G10" s="131"/>
      <c r="H10" s="152"/>
      <c r="I10" s="152"/>
    </row>
    <row r="11" spans="1:9" s="48" customFormat="1">
      <c r="A11" s="1"/>
      <c r="B11" s="142">
        <v>42951</v>
      </c>
      <c r="C11" s="143">
        <v>100</v>
      </c>
      <c r="D11" s="310" t="s">
        <v>1283</v>
      </c>
      <c r="F11" s="241"/>
      <c r="G11" s="131"/>
      <c r="H11" s="152"/>
      <c r="I11" s="152"/>
    </row>
    <row r="12" spans="1:9" s="48" customFormat="1">
      <c r="A12" s="1"/>
      <c r="B12" s="142">
        <v>42952</v>
      </c>
      <c r="C12" s="143">
        <v>50</v>
      </c>
      <c r="D12" s="146" t="s">
        <v>2844</v>
      </c>
      <c r="F12" s="241"/>
      <c r="G12" s="131"/>
      <c r="H12" s="152"/>
      <c r="I12" s="152"/>
    </row>
    <row r="13" spans="1:9" s="48" customFormat="1">
      <c r="A13" s="1"/>
      <c r="B13" s="142">
        <v>42953</v>
      </c>
      <c r="C13" s="143">
        <v>100</v>
      </c>
      <c r="D13" s="310" t="s">
        <v>1283</v>
      </c>
      <c r="F13" s="241"/>
      <c r="G13" s="131"/>
      <c r="H13" s="152"/>
      <c r="I13" s="152"/>
    </row>
    <row r="14" spans="1:9" s="48" customFormat="1">
      <c r="A14" s="1"/>
      <c r="B14" s="142">
        <v>42954</v>
      </c>
      <c r="C14" s="143">
        <v>0.51</v>
      </c>
      <c r="D14" s="310" t="s">
        <v>1283</v>
      </c>
      <c r="F14" s="241"/>
      <c r="G14" s="131"/>
      <c r="H14" s="152"/>
      <c r="I14" s="152"/>
    </row>
    <row r="15" spans="1:9" s="48" customFormat="1">
      <c r="A15" s="1"/>
      <c r="B15" s="142">
        <v>42954</v>
      </c>
      <c r="C15" s="143">
        <v>225</v>
      </c>
      <c r="D15" s="310" t="s">
        <v>1283</v>
      </c>
      <c r="F15" s="241"/>
      <c r="G15" s="131"/>
      <c r="H15" s="152"/>
      <c r="I15" s="152"/>
    </row>
    <row r="16" spans="1:9" s="48" customFormat="1">
      <c r="A16" s="1"/>
      <c r="B16" s="142">
        <v>42955</v>
      </c>
      <c r="C16" s="143">
        <v>133.07</v>
      </c>
      <c r="D16" s="146" t="s">
        <v>2713</v>
      </c>
      <c r="F16" s="241"/>
      <c r="G16" s="131"/>
      <c r="H16" s="152"/>
      <c r="I16" s="152"/>
    </row>
    <row r="17" spans="1:9" s="48" customFormat="1">
      <c r="A17" s="1"/>
      <c r="B17" s="142">
        <v>42956</v>
      </c>
      <c r="C17" s="143">
        <v>50</v>
      </c>
      <c r="D17" s="146" t="s">
        <v>2684</v>
      </c>
      <c r="F17" s="241"/>
      <c r="G17" s="131"/>
      <c r="H17" s="152"/>
      <c r="I17" s="152"/>
    </row>
    <row r="18" spans="1:9" s="48" customFormat="1">
      <c r="A18" s="1"/>
      <c r="B18" s="142">
        <v>42956</v>
      </c>
      <c r="C18" s="143">
        <v>3</v>
      </c>
      <c r="D18" s="310" t="s">
        <v>1283</v>
      </c>
      <c r="F18" s="241"/>
      <c r="G18" s="131"/>
      <c r="H18" s="152"/>
      <c r="I18" s="152"/>
    </row>
    <row r="19" spans="1:9" s="48" customFormat="1">
      <c r="A19" s="1"/>
      <c r="B19" s="142">
        <v>42957</v>
      </c>
      <c r="C19" s="143">
        <v>50</v>
      </c>
      <c r="D19" s="146" t="s">
        <v>2845</v>
      </c>
      <c r="F19" s="241"/>
      <c r="G19" s="131"/>
      <c r="H19" s="152"/>
      <c r="I19" s="152"/>
    </row>
    <row r="20" spans="1:9" s="48" customFormat="1">
      <c r="A20" s="1"/>
      <c r="B20" s="142">
        <v>42957</v>
      </c>
      <c r="C20" s="143">
        <v>50</v>
      </c>
      <c r="D20" s="146" t="s">
        <v>2846</v>
      </c>
      <c r="F20" s="241"/>
      <c r="G20" s="131"/>
      <c r="H20" s="152"/>
      <c r="I20" s="152"/>
    </row>
    <row r="21" spans="1:9" s="48" customFormat="1">
      <c r="A21" s="1"/>
      <c r="B21" s="142">
        <v>42959</v>
      </c>
      <c r="C21" s="143">
        <v>50</v>
      </c>
      <c r="D21" s="146" t="s">
        <v>2847</v>
      </c>
      <c r="F21" s="241"/>
      <c r="G21" s="131"/>
      <c r="H21" s="152"/>
      <c r="I21" s="152"/>
    </row>
    <row r="22" spans="1:9" s="48" customFormat="1">
      <c r="A22" s="1"/>
      <c r="B22" s="142">
        <v>42959</v>
      </c>
      <c r="C22" s="143">
        <v>46.76</v>
      </c>
      <c r="D22" s="146" t="s">
        <v>545</v>
      </c>
      <c r="F22" s="241"/>
      <c r="G22" s="131"/>
      <c r="H22" s="152"/>
      <c r="I22" s="152"/>
    </row>
    <row r="23" spans="1:9" s="48" customFormat="1">
      <c r="A23" s="1"/>
      <c r="B23" s="142">
        <v>42960</v>
      </c>
      <c r="C23" s="143">
        <v>200</v>
      </c>
      <c r="D23" s="146" t="s">
        <v>2848</v>
      </c>
      <c r="F23" s="241"/>
      <c r="G23" s="131"/>
      <c r="H23" s="152"/>
      <c r="I23" s="152"/>
    </row>
    <row r="24" spans="1:9" s="48" customFormat="1">
      <c r="A24" s="1"/>
      <c r="B24" s="142">
        <v>42960</v>
      </c>
      <c r="C24" s="143">
        <v>3.55</v>
      </c>
      <c r="D24" s="146" t="s">
        <v>2849</v>
      </c>
      <c r="F24" s="241"/>
      <c r="G24" s="131"/>
      <c r="H24" s="152"/>
      <c r="I24" s="152"/>
    </row>
    <row r="25" spans="1:9" s="48" customFormat="1">
      <c r="A25" s="1"/>
      <c r="B25" s="142">
        <v>42961</v>
      </c>
      <c r="C25" s="143">
        <v>1000</v>
      </c>
      <c r="D25" s="146" t="s">
        <v>389</v>
      </c>
      <c r="F25" s="241"/>
      <c r="G25" s="131"/>
      <c r="H25" s="152"/>
      <c r="I25" s="152"/>
    </row>
    <row r="26" spans="1:9" s="48" customFormat="1">
      <c r="A26" s="1"/>
      <c r="B26" s="142">
        <v>42962</v>
      </c>
      <c r="C26" s="143">
        <v>500</v>
      </c>
      <c r="D26" s="146" t="s">
        <v>2347</v>
      </c>
      <c r="F26" s="241"/>
      <c r="G26" s="131"/>
      <c r="H26" s="152"/>
      <c r="I26" s="152"/>
    </row>
    <row r="27" spans="1:9" s="48" customFormat="1">
      <c r="A27" s="1"/>
      <c r="B27" s="142">
        <v>42962</v>
      </c>
      <c r="C27" s="143">
        <v>400</v>
      </c>
      <c r="D27" s="146" t="s">
        <v>2850</v>
      </c>
      <c r="F27" s="241"/>
      <c r="G27" s="131"/>
      <c r="H27" s="152"/>
      <c r="I27" s="152"/>
    </row>
    <row r="28" spans="1:9" s="48" customFormat="1">
      <c r="A28" s="1"/>
      <c r="B28" s="142">
        <v>42962</v>
      </c>
      <c r="C28" s="143">
        <v>33</v>
      </c>
      <c r="D28" s="146" t="s">
        <v>2851</v>
      </c>
      <c r="F28" s="241"/>
      <c r="G28" s="131"/>
      <c r="H28" s="152"/>
      <c r="I28" s="152"/>
    </row>
    <row r="29" spans="1:9" s="48" customFormat="1">
      <c r="A29" s="1"/>
      <c r="B29" s="142">
        <v>42962</v>
      </c>
      <c r="C29" s="143">
        <v>1500</v>
      </c>
      <c r="D29" s="146" t="s">
        <v>2852</v>
      </c>
      <c r="F29" s="241"/>
      <c r="G29" s="131"/>
      <c r="H29" s="152"/>
      <c r="I29" s="152"/>
    </row>
    <row r="30" spans="1:9" s="48" customFormat="1">
      <c r="A30" s="1"/>
      <c r="B30" s="142">
        <v>42964</v>
      </c>
      <c r="C30" s="143">
        <v>71.3</v>
      </c>
      <c r="D30" s="146" t="s">
        <v>2853</v>
      </c>
      <c r="F30" s="241"/>
      <c r="G30" s="131"/>
      <c r="H30" s="152"/>
      <c r="I30" s="152"/>
    </row>
    <row r="31" spans="1:9" s="48" customFormat="1">
      <c r="A31" s="1"/>
      <c r="B31" s="142">
        <v>42964</v>
      </c>
      <c r="C31" s="143">
        <v>3.55</v>
      </c>
      <c r="D31" s="310" t="s">
        <v>1283</v>
      </c>
      <c r="F31" s="241"/>
      <c r="G31" s="131"/>
      <c r="H31" s="152"/>
      <c r="I31" s="152"/>
    </row>
    <row r="32" spans="1:9" s="48" customFormat="1">
      <c r="A32" s="1"/>
      <c r="B32" s="142">
        <v>42964</v>
      </c>
      <c r="C32" s="143">
        <v>50</v>
      </c>
      <c r="D32" s="310" t="s">
        <v>1283</v>
      </c>
      <c r="F32" s="241"/>
      <c r="G32" s="131"/>
      <c r="H32" s="152"/>
      <c r="I32" s="152"/>
    </row>
    <row r="33" spans="1:9" s="48" customFormat="1">
      <c r="A33" s="1"/>
      <c r="B33" s="142">
        <v>42964</v>
      </c>
      <c r="C33" s="143">
        <v>50</v>
      </c>
      <c r="D33" s="146" t="s">
        <v>2854</v>
      </c>
      <c r="F33" s="241"/>
      <c r="G33" s="131"/>
      <c r="H33" s="152"/>
      <c r="I33" s="152"/>
    </row>
    <row r="34" spans="1:9" s="48" customFormat="1">
      <c r="A34" s="1"/>
      <c r="B34" s="142">
        <v>42964</v>
      </c>
      <c r="C34" s="143">
        <v>50</v>
      </c>
      <c r="D34" s="146" t="s">
        <v>2855</v>
      </c>
      <c r="F34" s="241"/>
      <c r="G34" s="131"/>
      <c r="H34" s="152"/>
      <c r="I34" s="152"/>
    </row>
    <row r="35" spans="1:9" s="48" customFormat="1">
      <c r="A35" s="1"/>
      <c r="B35" s="142">
        <v>42964</v>
      </c>
      <c r="C35" s="143">
        <v>27.5</v>
      </c>
      <c r="D35" s="146" t="s">
        <v>2856</v>
      </c>
      <c r="F35" s="241"/>
      <c r="G35" s="131"/>
      <c r="H35" s="152"/>
      <c r="I35" s="152"/>
    </row>
    <row r="36" spans="1:9" s="48" customFormat="1">
      <c r="A36" s="1"/>
      <c r="B36" s="142">
        <v>42964</v>
      </c>
      <c r="C36" s="143">
        <v>75</v>
      </c>
      <c r="D36" s="310" t="s">
        <v>1283</v>
      </c>
      <c r="F36" s="241"/>
      <c r="G36" s="131"/>
      <c r="H36" s="152"/>
      <c r="I36" s="152"/>
    </row>
    <row r="37" spans="1:9" s="48" customFormat="1">
      <c r="A37" s="1"/>
      <c r="B37" s="142">
        <v>42964</v>
      </c>
      <c r="C37" s="143">
        <v>5</v>
      </c>
      <c r="D37" s="310" t="s">
        <v>1283</v>
      </c>
      <c r="F37" s="241"/>
      <c r="G37" s="131"/>
      <c r="H37" s="152"/>
      <c r="I37" s="152"/>
    </row>
    <row r="38" spans="1:9" s="48" customFormat="1">
      <c r="A38" s="1"/>
      <c r="B38" s="142">
        <v>42966</v>
      </c>
      <c r="C38" s="143">
        <v>200</v>
      </c>
      <c r="D38" s="146" t="s">
        <v>2857</v>
      </c>
      <c r="F38" s="241"/>
      <c r="G38" s="131"/>
      <c r="H38" s="152"/>
      <c r="I38" s="152"/>
    </row>
    <row r="39" spans="1:9" s="48" customFormat="1">
      <c r="A39" s="1"/>
      <c r="B39" s="142">
        <v>42967</v>
      </c>
      <c r="C39" s="143">
        <v>50</v>
      </c>
      <c r="D39" s="310" t="s">
        <v>1283</v>
      </c>
      <c r="F39" s="241"/>
      <c r="G39" s="131"/>
      <c r="H39" s="152"/>
      <c r="I39" s="152"/>
    </row>
    <row r="40" spans="1:9" s="152" customFormat="1">
      <c r="A40" s="1"/>
      <c r="B40" s="142">
        <v>42968</v>
      </c>
      <c r="C40" s="143">
        <v>500</v>
      </c>
      <c r="D40" s="310" t="s">
        <v>1283</v>
      </c>
      <c r="F40" s="241"/>
      <c r="G40" s="131"/>
    </row>
    <row r="41" spans="1:9" s="152" customFormat="1">
      <c r="A41" s="1"/>
      <c r="B41" s="142">
        <v>42968</v>
      </c>
      <c r="C41" s="143">
        <v>100</v>
      </c>
      <c r="D41" s="146" t="s">
        <v>2093</v>
      </c>
      <c r="F41" s="241"/>
      <c r="G41" s="131"/>
    </row>
    <row r="42" spans="1:9" s="152" customFormat="1">
      <c r="A42" s="1"/>
      <c r="B42" s="142">
        <v>42968</v>
      </c>
      <c r="C42" s="143">
        <v>100</v>
      </c>
      <c r="D42" s="310" t="s">
        <v>1283</v>
      </c>
      <c r="F42" s="241"/>
      <c r="G42" s="131"/>
    </row>
    <row r="43" spans="1:9" s="152" customFormat="1">
      <c r="A43" s="1"/>
      <c r="B43" s="142">
        <v>42968</v>
      </c>
      <c r="C43" s="143">
        <v>50</v>
      </c>
      <c r="D43" s="146" t="s">
        <v>2805</v>
      </c>
      <c r="F43" s="241"/>
      <c r="G43" s="131"/>
    </row>
    <row r="44" spans="1:9" s="152" customFormat="1">
      <c r="A44" s="1"/>
      <c r="B44" s="142">
        <v>42969</v>
      </c>
      <c r="C44" s="143">
        <v>300</v>
      </c>
      <c r="D44" s="310" t="s">
        <v>1283</v>
      </c>
      <c r="F44" s="241"/>
      <c r="G44" s="131"/>
    </row>
    <row r="45" spans="1:9" s="152" customFormat="1">
      <c r="A45" s="1"/>
      <c r="B45" s="142">
        <v>42969</v>
      </c>
      <c r="C45" s="143">
        <v>55.84</v>
      </c>
      <c r="D45" s="146" t="s">
        <v>2858</v>
      </c>
      <c r="F45" s="241"/>
      <c r="G45" s="131"/>
    </row>
    <row r="46" spans="1:9" s="152" customFormat="1">
      <c r="A46" s="1"/>
      <c r="B46" s="142">
        <v>42969</v>
      </c>
      <c r="C46" s="143">
        <v>7.5</v>
      </c>
      <c r="D46" s="310" t="s">
        <v>1283</v>
      </c>
      <c r="F46" s="241"/>
      <c r="G46" s="131"/>
    </row>
    <row r="47" spans="1:9" s="152" customFormat="1">
      <c r="A47" s="1"/>
      <c r="B47" s="142">
        <v>42970</v>
      </c>
      <c r="C47" s="143">
        <v>250</v>
      </c>
      <c r="D47" s="146" t="s">
        <v>2093</v>
      </c>
      <c r="F47" s="241"/>
      <c r="G47" s="131"/>
    </row>
    <row r="48" spans="1:9" s="152" customFormat="1">
      <c r="A48" s="1"/>
      <c r="B48" s="142">
        <v>42972</v>
      </c>
      <c r="C48" s="143">
        <v>54.31</v>
      </c>
      <c r="D48" s="146" t="s">
        <v>2859</v>
      </c>
      <c r="F48" s="241"/>
      <c r="G48" s="131"/>
    </row>
    <row r="49" spans="1:8" s="152" customFormat="1">
      <c r="A49" s="1"/>
      <c r="B49" s="142">
        <v>42972</v>
      </c>
      <c r="C49" s="143">
        <v>50</v>
      </c>
      <c r="D49" s="146" t="s">
        <v>2854</v>
      </c>
      <c r="F49" s="241"/>
      <c r="G49" s="131"/>
    </row>
    <row r="50" spans="1:8" s="152" customFormat="1">
      <c r="A50" s="1"/>
      <c r="B50" s="142">
        <v>42975</v>
      </c>
      <c r="C50" s="143">
        <v>1000</v>
      </c>
      <c r="D50" s="310" t="s">
        <v>1283</v>
      </c>
      <c r="F50" s="241"/>
      <c r="G50" s="131"/>
    </row>
    <row r="51" spans="1:8" s="152" customFormat="1">
      <c r="A51" s="1"/>
      <c r="B51" s="142">
        <v>42975</v>
      </c>
      <c r="C51" s="143">
        <v>15</v>
      </c>
      <c r="D51" s="310" t="s">
        <v>1283</v>
      </c>
      <c r="F51" s="241"/>
      <c r="G51" s="131"/>
    </row>
    <row r="52" spans="1:8" s="152" customFormat="1">
      <c r="A52" s="1"/>
      <c r="B52" s="142">
        <v>42976</v>
      </c>
      <c r="C52" s="143">
        <v>800</v>
      </c>
      <c r="D52" s="146" t="s">
        <v>386</v>
      </c>
      <c r="F52" s="241"/>
      <c r="G52" s="131"/>
    </row>
    <row r="53" spans="1:8" s="152" customFormat="1">
      <c r="A53" s="1"/>
      <c r="B53" s="142">
        <v>42977</v>
      </c>
      <c r="C53" s="143">
        <v>1000</v>
      </c>
      <c r="D53" s="310" t="s">
        <v>1283</v>
      </c>
      <c r="F53" s="241"/>
      <c r="G53" s="131"/>
    </row>
    <row r="54" spans="1:8">
      <c r="A54" s="1"/>
      <c r="B54" s="222" t="s">
        <v>30</v>
      </c>
      <c r="C54" s="230">
        <f>SUM(C5:C53)</f>
        <v>11547.660000000002</v>
      </c>
      <c r="D54" s="48"/>
      <c r="E54" s="48"/>
      <c r="F54" s="241"/>
      <c r="H54" s="152"/>
    </row>
    <row r="55" spans="1:8">
      <c r="B55" s="217" t="s">
        <v>35</v>
      </c>
      <c r="C55" s="230">
        <f>C54*0.04</f>
        <v>461.90640000000008</v>
      </c>
      <c r="D55" s="48"/>
      <c r="F55" s="241"/>
      <c r="H55" s="152"/>
    </row>
    <row r="56" spans="1:8">
      <c r="F56" s="241"/>
      <c r="H56" s="152"/>
    </row>
    <row r="57" spans="1:8">
      <c r="F57" s="241"/>
      <c r="H57" s="152"/>
    </row>
    <row r="58" spans="1:8">
      <c r="F58" s="241"/>
      <c r="H58" s="152"/>
    </row>
    <row r="59" spans="1:8">
      <c r="F59" s="241"/>
      <c r="H59" s="152"/>
    </row>
    <row r="60" spans="1:8">
      <c r="F60" s="241"/>
      <c r="H60" s="152"/>
    </row>
    <row r="61" spans="1:8">
      <c r="F61" s="241"/>
      <c r="H61" s="152"/>
    </row>
    <row r="62" spans="1:8">
      <c r="F62" s="241"/>
      <c r="H62" s="152"/>
    </row>
    <row r="63" spans="1:8">
      <c r="F63" s="241"/>
      <c r="H63" s="152"/>
    </row>
    <row r="64" spans="1:8">
      <c r="F64" s="241"/>
      <c r="H64" s="152"/>
    </row>
    <row r="65" spans="6:8">
      <c r="F65" s="241"/>
      <c r="H65" s="152"/>
    </row>
    <row r="66" spans="6:8">
      <c r="F66" s="241"/>
      <c r="H66" s="152"/>
    </row>
    <row r="67" spans="6:8">
      <c r="F67" s="241"/>
      <c r="H67" s="152"/>
    </row>
    <row r="68" spans="6:8">
      <c r="F68" s="241"/>
      <c r="H68" s="152"/>
    </row>
    <row r="69" spans="6:8">
      <c r="F69" s="241"/>
      <c r="H69" s="152"/>
    </row>
    <row r="70" spans="6:8">
      <c r="F70" s="241"/>
      <c r="H70" s="152"/>
    </row>
    <row r="71" spans="6:8">
      <c r="F71" s="241"/>
      <c r="H71" s="152"/>
    </row>
    <row r="72" spans="6:8">
      <c r="F72" s="241"/>
      <c r="H72" s="152"/>
    </row>
    <row r="73" spans="6:8">
      <c r="F73" s="241"/>
      <c r="H73" s="152"/>
    </row>
    <row r="74" spans="6:8">
      <c r="F74" s="241"/>
      <c r="H74" s="152"/>
    </row>
    <row r="75" spans="6:8">
      <c r="F75" s="241"/>
      <c r="H75" s="152"/>
    </row>
    <row r="76" spans="6:8">
      <c r="F76" s="241"/>
      <c r="H76" s="152"/>
    </row>
    <row r="77" spans="6:8">
      <c r="F77" s="241"/>
      <c r="H77" s="152"/>
    </row>
    <row r="78" spans="6:8">
      <c r="F78" s="241"/>
      <c r="H78" s="152"/>
    </row>
    <row r="79" spans="6:8">
      <c r="F79" s="241"/>
      <c r="H79" s="152"/>
    </row>
    <row r="80" spans="6:8">
      <c r="F80" s="241"/>
      <c r="H80" s="152"/>
    </row>
    <row r="81" spans="6:8">
      <c r="F81" s="241"/>
      <c r="H81" s="152"/>
    </row>
    <row r="82" spans="6:8">
      <c r="F82" s="241"/>
      <c r="H82" s="152"/>
    </row>
    <row r="83" spans="6:8">
      <c r="F83" s="241"/>
      <c r="H83" s="152"/>
    </row>
    <row r="84" spans="6:8">
      <c r="F84" s="241"/>
      <c r="H84" s="152"/>
    </row>
    <row r="85" spans="6:8">
      <c r="F85" s="241"/>
      <c r="H85" s="152"/>
    </row>
    <row r="86" spans="6:8">
      <c r="F86" s="241"/>
      <c r="H86" s="152"/>
    </row>
    <row r="87" spans="6:8">
      <c r="F87" s="241"/>
      <c r="H87" s="152"/>
    </row>
  </sheetData>
  <sheetProtection algorithmName="SHA-512" hashValue="0cPRz/i0Z2pe+HT062apM7cJ/ciERVaS5+ZMrodf79mqW9o55vEYQunnUWV+HeqAXnwtvRiuB2gnR9RdIkXYtQ==" saltValue="uarPVF1+cf523Hn15G3EFg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8"/>
  <sheetViews>
    <sheetView workbookViewId="0">
      <selection activeCell="A4" sqref="A4"/>
    </sheetView>
  </sheetViews>
  <sheetFormatPr defaultColWidth="8.85546875" defaultRowHeight="15"/>
  <cols>
    <col min="1" max="1" width="8.85546875" style="152" customWidth="1"/>
    <col min="2" max="2" width="15.140625" style="152" customWidth="1"/>
    <col min="3" max="3" width="20.7109375" style="152" customWidth="1"/>
    <col min="4" max="4" width="37.42578125" style="152" customWidth="1"/>
    <col min="5" max="16384" width="8.85546875" style="152"/>
  </cols>
  <sheetData>
    <row r="1" spans="1:4" ht="36.75" customHeight="1">
      <c r="A1" s="13"/>
      <c r="C1" s="369" t="s">
        <v>73</v>
      </c>
      <c r="D1" s="369"/>
    </row>
    <row r="2" spans="1:4" ht="2.1" customHeight="1">
      <c r="B2" s="397"/>
      <c r="C2" s="397"/>
      <c r="D2" s="397"/>
    </row>
    <row r="3" spans="1:4">
      <c r="B3" s="158" t="s">
        <v>11</v>
      </c>
      <c r="C3" s="159">
        <f>C488</f>
        <v>76286.36</v>
      </c>
      <c r="D3" s="231"/>
    </row>
    <row r="4" spans="1:4">
      <c r="B4" s="6"/>
      <c r="C4" s="140"/>
      <c r="D4" s="7"/>
    </row>
    <row r="5" spans="1:4">
      <c r="B5" s="49" t="s">
        <v>7</v>
      </c>
      <c r="C5" s="141" t="s">
        <v>8</v>
      </c>
      <c r="D5" s="51" t="s">
        <v>9</v>
      </c>
    </row>
    <row r="6" spans="1:4">
      <c r="B6" s="210">
        <v>42948</v>
      </c>
      <c r="C6" s="143">
        <v>250</v>
      </c>
      <c r="D6" s="212" t="s">
        <v>3797</v>
      </c>
    </row>
    <row r="7" spans="1:4">
      <c r="B7" s="210">
        <v>42948</v>
      </c>
      <c r="C7" s="143">
        <v>100</v>
      </c>
      <c r="D7" s="212" t="s">
        <v>3798</v>
      </c>
    </row>
    <row r="8" spans="1:4">
      <c r="B8" s="210">
        <v>42948</v>
      </c>
      <c r="C8" s="143">
        <v>300</v>
      </c>
      <c r="D8" s="212" t="s">
        <v>3268</v>
      </c>
    </row>
    <row r="9" spans="1:4">
      <c r="B9" s="210">
        <v>42948</v>
      </c>
      <c r="C9" s="143">
        <v>50</v>
      </c>
      <c r="D9" s="212" t="s">
        <v>3799</v>
      </c>
    </row>
    <row r="10" spans="1:4">
      <c r="B10" s="210">
        <v>42948</v>
      </c>
      <c r="C10" s="143">
        <v>200</v>
      </c>
      <c r="D10" s="212" t="s">
        <v>3268</v>
      </c>
    </row>
    <row r="11" spans="1:4">
      <c r="B11" s="210">
        <v>42948</v>
      </c>
      <c r="C11" s="143">
        <v>300</v>
      </c>
      <c r="D11" s="212" t="s">
        <v>3268</v>
      </c>
    </row>
    <row r="12" spans="1:4">
      <c r="B12" s="210">
        <v>42948</v>
      </c>
      <c r="C12" s="143">
        <v>100</v>
      </c>
      <c r="D12" s="212" t="s">
        <v>3800</v>
      </c>
    </row>
    <row r="13" spans="1:4">
      <c r="B13" s="210">
        <v>42948</v>
      </c>
      <c r="C13" s="143">
        <v>300</v>
      </c>
      <c r="D13" s="212" t="s">
        <v>3801</v>
      </c>
    </row>
    <row r="14" spans="1:4">
      <c r="B14" s="210">
        <v>42948</v>
      </c>
      <c r="C14" s="143">
        <v>500</v>
      </c>
      <c r="D14" s="212" t="s">
        <v>3802</v>
      </c>
    </row>
    <row r="15" spans="1:4">
      <c r="B15" s="210">
        <v>42948</v>
      </c>
      <c r="C15" s="143">
        <v>300</v>
      </c>
      <c r="D15" s="212" t="s">
        <v>3268</v>
      </c>
    </row>
    <row r="16" spans="1:4">
      <c r="B16" s="210">
        <v>42948</v>
      </c>
      <c r="C16" s="143">
        <v>100</v>
      </c>
      <c r="D16" s="212" t="s">
        <v>3803</v>
      </c>
    </row>
    <row r="17" spans="2:4">
      <c r="B17" s="210">
        <v>42948</v>
      </c>
      <c r="C17" s="143">
        <v>100</v>
      </c>
      <c r="D17" s="212" t="s">
        <v>3804</v>
      </c>
    </row>
    <row r="18" spans="2:4">
      <c r="B18" s="210">
        <v>42948</v>
      </c>
      <c r="C18" s="143">
        <v>300</v>
      </c>
      <c r="D18" s="212" t="s">
        <v>3268</v>
      </c>
    </row>
    <row r="19" spans="2:4">
      <c r="B19" s="210">
        <v>42948</v>
      </c>
      <c r="C19" s="143">
        <v>100</v>
      </c>
      <c r="D19" s="212" t="s">
        <v>3268</v>
      </c>
    </row>
    <row r="20" spans="2:4">
      <c r="B20" s="210">
        <v>42948</v>
      </c>
      <c r="C20" s="143">
        <v>300</v>
      </c>
      <c r="D20" s="212" t="s">
        <v>3805</v>
      </c>
    </row>
    <row r="21" spans="2:4">
      <c r="B21" s="210">
        <v>42948</v>
      </c>
      <c r="C21" s="143">
        <v>100</v>
      </c>
      <c r="D21" s="212" t="s">
        <v>3806</v>
      </c>
    </row>
    <row r="22" spans="2:4">
      <c r="B22" s="210">
        <v>42948</v>
      </c>
      <c r="C22" s="143">
        <v>100</v>
      </c>
      <c r="D22" s="212" t="s">
        <v>3807</v>
      </c>
    </row>
    <row r="23" spans="2:4">
      <c r="B23" s="210">
        <v>42948</v>
      </c>
      <c r="C23" s="143">
        <v>10</v>
      </c>
      <c r="D23" s="212" t="s">
        <v>3268</v>
      </c>
    </row>
    <row r="24" spans="2:4">
      <c r="B24" s="210">
        <v>42948</v>
      </c>
      <c r="C24" s="143">
        <v>300</v>
      </c>
      <c r="D24" s="212" t="s">
        <v>3268</v>
      </c>
    </row>
    <row r="25" spans="2:4">
      <c r="B25" s="210">
        <v>42948</v>
      </c>
      <c r="C25" s="143">
        <v>100</v>
      </c>
      <c r="D25" s="212" t="s">
        <v>3268</v>
      </c>
    </row>
    <row r="26" spans="2:4">
      <c r="B26" s="210">
        <v>42948</v>
      </c>
      <c r="C26" s="143" t="s">
        <v>3270</v>
      </c>
      <c r="D26" s="212" t="s">
        <v>3268</v>
      </c>
    </row>
    <row r="27" spans="2:4">
      <c r="B27" s="210">
        <v>42948</v>
      </c>
      <c r="C27" s="143">
        <v>50</v>
      </c>
      <c r="D27" s="212" t="s">
        <v>3268</v>
      </c>
    </row>
    <row r="28" spans="2:4">
      <c r="B28" s="210">
        <v>42948</v>
      </c>
      <c r="C28" s="143">
        <v>300</v>
      </c>
      <c r="D28" s="212" t="s">
        <v>3808</v>
      </c>
    </row>
    <row r="29" spans="2:4">
      <c r="B29" s="210">
        <v>42948</v>
      </c>
      <c r="C29" s="143">
        <v>500</v>
      </c>
      <c r="D29" s="212" t="s">
        <v>3809</v>
      </c>
    </row>
    <row r="30" spans="2:4">
      <c r="B30" s="210">
        <v>42948</v>
      </c>
      <c r="C30" s="143">
        <v>300</v>
      </c>
      <c r="D30" s="212" t="s">
        <v>3810</v>
      </c>
    </row>
    <row r="31" spans="2:4">
      <c r="B31" s="210">
        <v>42948</v>
      </c>
      <c r="C31" s="143">
        <v>50</v>
      </c>
      <c r="D31" s="212" t="s">
        <v>3811</v>
      </c>
    </row>
    <row r="32" spans="2:4">
      <c r="B32" s="210">
        <v>42948</v>
      </c>
      <c r="C32" s="143">
        <v>70</v>
      </c>
      <c r="D32" s="212" t="s">
        <v>3268</v>
      </c>
    </row>
    <row r="33" spans="2:4">
      <c r="B33" s="210">
        <v>42948</v>
      </c>
      <c r="C33" s="143">
        <v>200</v>
      </c>
      <c r="D33" s="212" t="s">
        <v>3268</v>
      </c>
    </row>
    <row r="34" spans="2:4">
      <c r="B34" s="210">
        <v>42948</v>
      </c>
      <c r="C34" s="143">
        <v>250</v>
      </c>
      <c r="D34" s="212" t="s">
        <v>3812</v>
      </c>
    </row>
    <row r="35" spans="2:4">
      <c r="B35" s="210">
        <v>42948</v>
      </c>
      <c r="C35" s="143">
        <v>25</v>
      </c>
      <c r="D35" s="212" t="s">
        <v>3813</v>
      </c>
    </row>
    <row r="36" spans="2:4">
      <c r="B36" s="210">
        <v>42948</v>
      </c>
      <c r="C36" s="143">
        <v>100</v>
      </c>
      <c r="D36" s="212" t="s">
        <v>3268</v>
      </c>
    </row>
    <row r="37" spans="2:4">
      <c r="B37" s="210">
        <v>42948</v>
      </c>
      <c r="C37" s="143" t="s">
        <v>3271</v>
      </c>
      <c r="D37" s="212" t="s">
        <v>3814</v>
      </c>
    </row>
    <row r="38" spans="2:4">
      <c r="B38" s="210">
        <v>42948</v>
      </c>
      <c r="C38" s="143">
        <v>100</v>
      </c>
      <c r="D38" s="212" t="s">
        <v>3268</v>
      </c>
    </row>
    <row r="39" spans="2:4">
      <c r="B39" s="210">
        <v>42948</v>
      </c>
      <c r="C39" s="143">
        <v>100</v>
      </c>
      <c r="D39" s="212" t="s">
        <v>3815</v>
      </c>
    </row>
    <row r="40" spans="2:4">
      <c r="B40" s="210">
        <v>42948</v>
      </c>
      <c r="C40" s="143">
        <v>10</v>
      </c>
      <c r="D40" s="212" t="s">
        <v>3268</v>
      </c>
    </row>
    <row r="41" spans="2:4">
      <c r="B41" s="210">
        <v>42948</v>
      </c>
      <c r="C41" s="143">
        <v>100</v>
      </c>
      <c r="D41" s="212" t="s">
        <v>3816</v>
      </c>
    </row>
    <row r="42" spans="2:4">
      <c r="B42" s="210">
        <v>42948</v>
      </c>
      <c r="C42" s="143">
        <v>100</v>
      </c>
      <c r="D42" s="212" t="s">
        <v>3817</v>
      </c>
    </row>
    <row r="43" spans="2:4">
      <c r="B43" s="210">
        <v>42948</v>
      </c>
      <c r="C43" s="143">
        <v>100</v>
      </c>
      <c r="D43" s="212" t="s">
        <v>3818</v>
      </c>
    </row>
    <row r="44" spans="2:4">
      <c r="B44" s="210">
        <v>42948</v>
      </c>
      <c r="C44" s="143">
        <v>100</v>
      </c>
      <c r="D44" s="212" t="s">
        <v>3819</v>
      </c>
    </row>
    <row r="45" spans="2:4">
      <c r="B45" s="210">
        <v>42948</v>
      </c>
      <c r="C45" s="143">
        <v>100</v>
      </c>
      <c r="D45" s="212" t="s">
        <v>3820</v>
      </c>
    </row>
    <row r="46" spans="2:4">
      <c r="B46" s="210">
        <v>42948</v>
      </c>
      <c r="C46" s="143">
        <v>100</v>
      </c>
      <c r="D46" s="212" t="s">
        <v>3268</v>
      </c>
    </row>
    <row r="47" spans="2:4">
      <c r="B47" s="210">
        <v>42948</v>
      </c>
      <c r="C47" s="143">
        <v>300</v>
      </c>
      <c r="D47" s="212" t="s">
        <v>3821</v>
      </c>
    </row>
    <row r="48" spans="2:4">
      <c r="B48" s="210">
        <v>42948</v>
      </c>
      <c r="C48" s="143">
        <v>25</v>
      </c>
      <c r="D48" s="212" t="s">
        <v>3822</v>
      </c>
    </row>
    <row r="49" spans="2:8">
      <c r="B49" s="210">
        <v>42948</v>
      </c>
      <c r="C49" s="143">
        <v>200</v>
      </c>
      <c r="D49" s="212" t="s">
        <v>3823</v>
      </c>
    </row>
    <row r="50" spans="2:8">
      <c r="B50" s="210">
        <v>42948</v>
      </c>
      <c r="C50" s="143">
        <v>100</v>
      </c>
      <c r="D50" s="212" t="s">
        <v>3824</v>
      </c>
    </row>
    <row r="51" spans="2:8">
      <c r="B51" s="210">
        <v>42948</v>
      </c>
      <c r="C51" s="143">
        <v>200</v>
      </c>
      <c r="D51" s="212" t="s">
        <v>3268</v>
      </c>
    </row>
    <row r="52" spans="2:8">
      <c r="B52" s="210">
        <v>42948</v>
      </c>
      <c r="C52" s="143">
        <v>300</v>
      </c>
      <c r="D52" s="212" t="s">
        <v>3268</v>
      </c>
    </row>
    <row r="53" spans="2:8">
      <c r="B53" s="210">
        <v>42948</v>
      </c>
      <c r="C53" s="143">
        <v>100</v>
      </c>
      <c r="D53" s="212" t="s">
        <v>3825</v>
      </c>
    </row>
    <row r="54" spans="2:8">
      <c r="B54" s="210">
        <v>42948</v>
      </c>
      <c r="C54" s="143">
        <v>100</v>
      </c>
      <c r="D54" s="212" t="s">
        <v>3826</v>
      </c>
    </row>
    <row r="55" spans="2:8">
      <c r="B55" s="210">
        <v>42948</v>
      </c>
      <c r="C55" s="143">
        <v>100</v>
      </c>
      <c r="D55" s="212" t="s">
        <v>3799</v>
      </c>
      <c r="H55" s="232"/>
    </row>
    <row r="56" spans="2:8">
      <c r="B56" s="210">
        <v>42948</v>
      </c>
      <c r="C56" s="143">
        <v>100</v>
      </c>
      <c r="D56" s="212" t="s">
        <v>3827</v>
      </c>
    </row>
    <row r="57" spans="2:8">
      <c r="B57" s="210">
        <v>42948</v>
      </c>
      <c r="C57" s="143">
        <v>100</v>
      </c>
      <c r="D57" s="212" t="s">
        <v>3828</v>
      </c>
    </row>
    <row r="58" spans="2:8">
      <c r="B58" s="210">
        <v>42948</v>
      </c>
      <c r="C58" s="143">
        <v>20</v>
      </c>
      <c r="D58" s="212" t="s">
        <v>3829</v>
      </c>
    </row>
    <row r="59" spans="2:8">
      <c r="B59" s="210">
        <v>42948</v>
      </c>
      <c r="C59" s="143">
        <v>100</v>
      </c>
      <c r="D59" s="212" t="s">
        <v>3830</v>
      </c>
    </row>
    <row r="60" spans="2:8">
      <c r="B60" s="210">
        <v>42948</v>
      </c>
      <c r="C60" s="143">
        <v>100</v>
      </c>
      <c r="D60" s="212" t="s">
        <v>3268</v>
      </c>
    </row>
    <row r="61" spans="2:8">
      <c r="B61" s="210">
        <v>42948</v>
      </c>
      <c r="C61" s="143">
        <v>100</v>
      </c>
      <c r="D61" s="212" t="s">
        <v>3831</v>
      </c>
    </row>
    <row r="62" spans="2:8">
      <c r="B62" s="210">
        <v>42948</v>
      </c>
      <c r="C62" s="143">
        <v>100</v>
      </c>
      <c r="D62" s="212" t="s">
        <v>3832</v>
      </c>
    </row>
    <row r="63" spans="2:8">
      <c r="B63" s="210">
        <v>42948</v>
      </c>
      <c r="C63" s="143">
        <v>300</v>
      </c>
      <c r="D63" s="212" t="s">
        <v>3268</v>
      </c>
    </row>
    <row r="64" spans="2:8">
      <c r="B64" s="210">
        <v>42948</v>
      </c>
      <c r="C64" s="143">
        <v>300</v>
      </c>
      <c r="D64" s="212" t="s">
        <v>3833</v>
      </c>
    </row>
    <row r="65" spans="2:4">
      <c r="B65" s="210">
        <v>42948</v>
      </c>
      <c r="C65" s="143">
        <v>100</v>
      </c>
      <c r="D65" s="212" t="s">
        <v>3834</v>
      </c>
    </row>
    <row r="66" spans="2:4">
      <c r="B66" s="210">
        <v>42948</v>
      </c>
      <c r="C66" s="143">
        <v>500</v>
      </c>
      <c r="D66" s="212" t="s">
        <v>3835</v>
      </c>
    </row>
    <row r="67" spans="2:4">
      <c r="B67" s="210">
        <v>42948</v>
      </c>
      <c r="C67" s="143">
        <v>100</v>
      </c>
      <c r="D67" s="212" t="s">
        <v>3836</v>
      </c>
    </row>
    <row r="68" spans="2:4">
      <c r="B68" s="210">
        <v>42948</v>
      </c>
      <c r="C68" s="143">
        <v>100</v>
      </c>
      <c r="D68" s="212" t="s">
        <v>3837</v>
      </c>
    </row>
    <row r="69" spans="2:4">
      <c r="B69" s="210">
        <v>42948</v>
      </c>
      <c r="C69" s="143">
        <v>300</v>
      </c>
      <c r="D69" s="212" t="s">
        <v>3838</v>
      </c>
    </row>
    <row r="70" spans="2:4">
      <c r="B70" s="210">
        <v>42948</v>
      </c>
      <c r="C70" s="143">
        <v>589</v>
      </c>
      <c r="D70" s="212" t="s">
        <v>3839</v>
      </c>
    </row>
    <row r="71" spans="2:4">
      <c r="B71" s="210">
        <v>42948</v>
      </c>
      <c r="C71" s="143">
        <v>300</v>
      </c>
      <c r="D71" s="212" t="s">
        <v>3840</v>
      </c>
    </row>
    <row r="72" spans="2:4">
      <c r="B72" s="210">
        <v>42948</v>
      </c>
      <c r="C72" s="143">
        <v>300</v>
      </c>
      <c r="D72" s="212" t="s">
        <v>3841</v>
      </c>
    </row>
    <row r="73" spans="2:4">
      <c r="B73" s="210">
        <v>42948</v>
      </c>
      <c r="C73" s="143">
        <v>100</v>
      </c>
      <c r="D73" s="212" t="s">
        <v>3842</v>
      </c>
    </row>
    <row r="74" spans="2:4">
      <c r="B74" s="210">
        <v>42948</v>
      </c>
      <c r="C74" s="143">
        <v>100</v>
      </c>
      <c r="D74" s="212" t="s">
        <v>3843</v>
      </c>
    </row>
    <row r="75" spans="2:4">
      <c r="B75" s="210">
        <v>42948</v>
      </c>
      <c r="C75" s="143">
        <v>100</v>
      </c>
      <c r="D75" s="212" t="s">
        <v>3844</v>
      </c>
    </row>
    <row r="76" spans="2:4">
      <c r="B76" s="210">
        <v>42948</v>
      </c>
      <c r="C76" s="143">
        <v>100</v>
      </c>
      <c r="D76" s="212" t="s">
        <v>3845</v>
      </c>
    </row>
    <row r="77" spans="2:4">
      <c r="B77" s="210">
        <v>42948</v>
      </c>
      <c r="C77" s="143">
        <v>100</v>
      </c>
      <c r="D77" s="212" t="s">
        <v>3268</v>
      </c>
    </row>
    <row r="78" spans="2:4">
      <c r="B78" s="210">
        <v>42948</v>
      </c>
      <c r="C78" s="143" t="s">
        <v>3271</v>
      </c>
      <c r="D78" s="212" t="s">
        <v>3846</v>
      </c>
    </row>
    <row r="79" spans="2:4">
      <c r="B79" s="210">
        <v>42948</v>
      </c>
      <c r="C79" s="143">
        <v>50</v>
      </c>
      <c r="D79" s="212" t="s">
        <v>3847</v>
      </c>
    </row>
    <row r="80" spans="2:4">
      <c r="B80" s="210">
        <v>42948</v>
      </c>
      <c r="C80" s="143">
        <v>50</v>
      </c>
      <c r="D80" s="212" t="s">
        <v>3848</v>
      </c>
    </row>
    <row r="81" spans="2:4">
      <c r="B81" s="210">
        <v>42948</v>
      </c>
      <c r="C81" s="143">
        <v>100</v>
      </c>
      <c r="D81" s="212" t="s">
        <v>3849</v>
      </c>
    </row>
    <row r="82" spans="2:4">
      <c r="B82" s="210">
        <v>42948</v>
      </c>
      <c r="C82" s="143">
        <v>100</v>
      </c>
      <c r="D82" s="212" t="s">
        <v>3268</v>
      </c>
    </row>
    <row r="83" spans="2:4">
      <c r="B83" s="210">
        <v>42948</v>
      </c>
      <c r="C83" s="143">
        <v>100</v>
      </c>
      <c r="D83" s="212" t="s">
        <v>3850</v>
      </c>
    </row>
    <row r="84" spans="2:4">
      <c r="B84" s="210">
        <v>42948</v>
      </c>
      <c r="C84" s="143">
        <v>300</v>
      </c>
      <c r="D84" s="212" t="s">
        <v>3851</v>
      </c>
    </row>
    <row r="85" spans="2:4">
      <c r="B85" s="210">
        <v>42948</v>
      </c>
      <c r="C85" s="143">
        <v>100</v>
      </c>
      <c r="D85" s="212" t="s">
        <v>3852</v>
      </c>
    </row>
    <row r="86" spans="2:4">
      <c r="B86" s="210">
        <v>42948</v>
      </c>
      <c r="C86" s="143">
        <v>100</v>
      </c>
      <c r="D86" s="212" t="s">
        <v>3807</v>
      </c>
    </row>
    <row r="87" spans="2:4">
      <c r="B87" s="210">
        <v>42948</v>
      </c>
      <c r="C87" s="143" t="s">
        <v>3270</v>
      </c>
      <c r="D87" s="212" t="s">
        <v>3853</v>
      </c>
    </row>
    <row r="88" spans="2:4">
      <c r="B88" s="210">
        <v>42948</v>
      </c>
      <c r="C88" s="143">
        <v>300</v>
      </c>
      <c r="D88" s="212" t="s">
        <v>3268</v>
      </c>
    </row>
    <row r="89" spans="2:4">
      <c r="B89" s="210">
        <v>42948</v>
      </c>
      <c r="C89" s="143">
        <v>300</v>
      </c>
      <c r="D89" s="212" t="s">
        <v>3268</v>
      </c>
    </row>
    <row r="90" spans="2:4">
      <c r="B90" s="210">
        <v>42948</v>
      </c>
      <c r="C90" s="143">
        <v>28</v>
      </c>
      <c r="D90" s="212" t="s">
        <v>3854</v>
      </c>
    </row>
    <row r="91" spans="2:4">
      <c r="B91" s="210">
        <v>42948</v>
      </c>
      <c r="C91" s="143">
        <v>100</v>
      </c>
      <c r="D91" s="212" t="s">
        <v>3855</v>
      </c>
    </row>
    <row r="92" spans="2:4">
      <c r="B92" s="210">
        <v>42948</v>
      </c>
      <c r="C92" s="143">
        <v>100</v>
      </c>
      <c r="D92" s="212" t="s">
        <v>3826</v>
      </c>
    </row>
    <row r="93" spans="2:4">
      <c r="B93" s="210">
        <v>42948</v>
      </c>
      <c r="C93" s="143">
        <v>300</v>
      </c>
      <c r="D93" s="212" t="s">
        <v>3856</v>
      </c>
    </row>
    <row r="94" spans="2:4">
      <c r="B94" s="210">
        <v>42948</v>
      </c>
      <c r="C94" s="143">
        <v>100</v>
      </c>
      <c r="D94" s="212" t="s">
        <v>3857</v>
      </c>
    </row>
    <row r="95" spans="2:4">
      <c r="B95" s="210">
        <v>42948</v>
      </c>
      <c r="C95" s="143">
        <v>300</v>
      </c>
      <c r="D95" s="212" t="s">
        <v>3858</v>
      </c>
    </row>
    <row r="96" spans="2:4">
      <c r="B96" s="210">
        <v>42948</v>
      </c>
      <c r="C96" s="143">
        <v>300</v>
      </c>
      <c r="D96" s="212" t="s">
        <v>3859</v>
      </c>
    </row>
    <row r="97" spans="2:4">
      <c r="B97" s="210">
        <v>42948</v>
      </c>
      <c r="C97" s="143">
        <v>25</v>
      </c>
      <c r="D97" s="212" t="s">
        <v>3268</v>
      </c>
    </row>
    <row r="98" spans="2:4">
      <c r="B98" s="210">
        <v>42948</v>
      </c>
      <c r="C98" s="143">
        <v>300</v>
      </c>
      <c r="D98" s="212" t="s">
        <v>3860</v>
      </c>
    </row>
    <row r="99" spans="2:4">
      <c r="B99" s="210">
        <v>42948</v>
      </c>
      <c r="C99" s="143">
        <v>100</v>
      </c>
      <c r="D99" s="212" t="s">
        <v>3861</v>
      </c>
    </row>
    <row r="100" spans="2:4">
      <c r="B100" s="210">
        <v>42948</v>
      </c>
      <c r="C100" s="143">
        <v>300</v>
      </c>
      <c r="D100" s="212" t="s">
        <v>3862</v>
      </c>
    </row>
    <row r="101" spans="2:4">
      <c r="B101" s="210">
        <v>42948</v>
      </c>
      <c r="C101" s="143">
        <v>100</v>
      </c>
      <c r="D101" s="212" t="s">
        <v>3268</v>
      </c>
    </row>
    <row r="102" spans="2:4">
      <c r="B102" s="210">
        <v>42948</v>
      </c>
      <c r="C102" s="143">
        <v>300</v>
      </c>
      <c r="D102" s="212" t="s">
        <v>3863</v>
      </c>
    </row>
    <row r="103" spans="2:4">
      <c r="B103" s="210">
        <v>42948</v>
      </c>
      <c r="C103" s="143">
        <v>100</v>
      </c>
      <c r="D103" s="212" t="s">
        <v>3864</v>
      </c>
    </row>
    <row r="104" spans="2:4">
      <c r="B104" s="210">
        <v>42948</v>
      </c>
      <c r="C104" s="143">
        <v>100</v>
      </c>
      <c r="D104" s="212" t="s">
        <v>3865</v>
      </c>
    </row>
    <row r="105" spans="2:4">
      <c r="B105" s="210">
        <v>42949</v>
      </c>
      <c r="C105" s="143">
        <v>100</v>
      </c>
      <c r="D105" s="212" t="s">
        <v>3866</v>
      </c>
    </row>
    <row r="106" spans="2:4">
      <c r="B106" s="210">
        <v>42949</v>
      </c>
      <c r="C106" s="143">
        <v>500</v>
      </c>
      <c r="D106" s="212" t="s">
        <v>3867</v>
      </c>
    </row>
    <row r="107" spans="2:4">
      <c r="B107" s="210">
        <v>42949</v>
      </c>
      <c r="C107" s="143">
        <v>100</v>
      </c>
      <c r="D107" s="212" t="s">
        <v>3868</v>
      </c>
    </row>
    <row r="108" spans="2:4">
      <c r="B108" s="210">
        <v>42949</v>
      </c>
      <c r="C108" s="143">
        <v>500</v>
      </c>
      <c r="D108" s="212" t="s">
        <v>3869</v>
      </c>
    </row>
    <row r="109" spans="2:4">
      <c r="B109" s="210">
        <v>42949</v>
      </c>
      <c r="C109" s="143">
        <v>300</v>
      </c>
      <c r="D109" s="212" t="s">
        <v>3870</v>
      </c>
    </row>
    <row r="110" spans="2:4">
      <c r="B110" s="210">
        <v>42949</v>
      </c>
      <c r="C110" s="143">
        <v>300</v>
      </c>
      <c r="D110" s="212" t="s">
        <v>3268</v>
      </c>
    </row>
    <row r="111" spans="2:4">
      <c r="B111" s="210">
        <v>42949</v>
      </c>
      <c r="C111" s="143">
        <v>300</v>
      </c>
      <c r="D111" s="212" t="s">
        <v>3268</v>
      </c>
    </row>
    <row r="112" spans="2:4">
      <c r="B112" s="210">
        <v>42949</v>
      </c>
      <c r="C112" s="143">
        <v>400</v>
      </c>
      <c r="D112" s="212" t="s">
        <v>3268</v>
      </c>
    </row>
    <row r="113" spans="2:4">
      <c r="B113" s="210">
        <v>42949</v>
      </c>
      <c r="C113" s="143">
        <v>200</v>
      </c>
      <c r="D113" s="212" t="s">
        <v>3268</v>
      </c>
    </row>
    <row r="114" spans="2:4">
      <c r="B114" s="210">
        <v>42949</v>
      </c>
      <c r="C114" s="143">
        <v>300</v>
      </c>
      <c r="D114" s="212" t="s">
        <v>3871</v>
      </c>
    </row>
    <row r="115" spans="2:4">
      <c r="B115" s="210">
        <v>42949</v>
      </c>
      <c r="C115" s="143">
        <v>100</v>
      </c>
      <c r="D115" s="212" t="s">
        <v>3268</v>
      </c>
    </row>
    <row r="116" spans="2:4">
      <c r="B116" s="210">
        <v>42949</v>
      </c>
      <c r="C116" s="143">
        <v>500</v>
      </c>
      <c r="D116" s="212" t="s">
        <v>3872</v>
      </c>
    </row>
    <row r="117" spans="2:4">
      <c r="B117" s="210">
        <v>42949</v>
      </c>
      <c r="C117" s="143">
        <v>300</v>
      </c>
      <c r="D117" s="212" t="s">
        <v>3873</v>
      </c>
    </row>
    <row r="118" spans="2:4">
      <c r="B118" s="210">
        <v>42949</v>
      </c>
      <c r="C118" s="143">
        <v>300</v>
      </c>
      <c r="D118" s="212" t="s">
        <v>3874</v>
      </c>
    </row>
    <row r="119" spans="2:4">
      <c r="B119" s="210">
        <v>42949</v>
      </c>
      <c r="C119" s="143">
        <v>100</v>
      </c>
      <c r="D119" s="212" t="s">
        <v>3875</v>
      </c>
    </row>
    <row r="120" spans="2:4">
      <c r="B120" s="210">
        <v>42949</v>
      </c>
      <c r="C120" s="143" t="s">
        <v>3272</v>
      </c>
      <c r="D120" s="212" t="s">
        <v>3876</v>
      </c>
    </row>
    <row r="121" spans="2:4">
      <c r="B121" s="210">
        <v>42949</v>
      </c>
      <c r="C121" s="143">
        <v>100</v>
      </c>
      <c r="D121" s="212" t="s">
        <v>3877</v>
      </c>
    </row>
    <row r="122" spans="2:4">
      <c r="B122" s="210">
        <v>42949</v>
      </c>
      <c r="C122" s="143">
        <v>100</v>
      </c>
      <c r="D122" s="212" t="s">
        <v>3878</v>
      </c>
    </row>
    <row r="123" spans="2:4">
      <c r="B123" s="210">
        <v>42949</v>
      </c>
      <c r="C123" s="143">
        <v>200</v>
      </c>
      <c r="D123" s="212" t="s">
        <v>3268</v>
      </c>
    </row>
    <row r="124" spans="2:4">
      <c r="B124" s="210">
        <v>42949</v>
      </c>
      <c r="C124" s="143">
        <v>100</v>
      </c>
      <c r="D124" s="212" t="s">
        <v>3268</v>
      </c>
    </row>
    <row r="125" spans="2:4">
      <c r="B125" s="210">
        <v>42949</v>
      </c>
      <c r="C125" s="143">
        <v>100</v>
      </c>
      <c r="D125" s="212" t="s">
        <v>3268</v>
      </c>
    </row>
    <row r="126" spans="2:4">
      <c r="B126" s="210">
        <v>42949</v>
      </c>
      <c r="C126" s="143">
        <v>100</v>
      </c>
      <c r="D126" s="212" t="s">
        <v>3879</v>
      </c>
    </row>
    <row r="127" spans="2:4">
      <c r="B127" s="210">
        <v>42949</v>
      </c>
      <c r="C127" s="143">
        <v>300</v>
      </c>
      <c r="D127" s="212" t="s">
        <v>3268</v>
      </c>
    </row>
    <row r="128" spans="2:4">
      <c r="B128" s="210">
        <v>42949</v>
      </c>
      <c r="C128" s="143">
        <v>300</v>
      </c>
      <c r="D128" s="212" t="s">
        <v>3268</v>
      </c>
    </row>
    <row r="129" spans="2:4">
      <c r="B129" s="210">
        <v>42949</v>
      </c>
      <c r="C129" s="143">
        <v>50</v>
      </c>
      <c r="D129" s="212" t="s">
        <v>3268</v>
      </c>
    </row>
    <row r="130" spans="2:4">
      <c r="B130" s="210">
        <v>42949</v>
      </c>
      <c r="C130" s="143">
        <v>150</v>
      </c>
      <c r="D130" s="212" t="s">
        <v>3880</v>
      </c>
    </row>
    <row r="131" spans="2:4">
      <c r="B131" s="210">
        <v>42949</v>
      </c>
      <c r="C131" s="143">
        <v>100</v>
      </c>
      <c r="D131" s="212" t="s">
        <v>3881</v>
      </c>
    </row>
    <row r="132" spans="2:4">
      <c r="B132" s="210">
        <v>42949</v>
      </c>
      <c r="C132" s="143">
        <v>100</v>
      </c>
      <c r="D132" s="212" t="s">
        <v>3882</v>
      </c>
    </row>
    <row r="133" spans="2:4">
      <c r="B133" s="210">
        <v>42949</v>
      </c>
      <c r="C133" s="143">
        <v>300</v>
      </c>
      <c r="D133" s="212" t="s">
        <v>3268</v>
      </c>
    </row>
    <row r="134" spans="2:4">
      <c r="B134" s="210">
        <v>42949</v>
      </c>
      <c r="C134" s="143">
        <v>300</v>
      </c>
      <c r="D134" s="212" t="s">
        <v>3883</v>
      </c>
    </row>
    <row r="135" spans="2:4">
      <c r="B135" s="210">
        <v>42949</v>
      </c>
      <c r="C135" s="143">
        <v>1</v>
      </c>
      <c r="D135" s="212" t="s">
        <v>3884</v>
      </c>
    </row>
    <row r="136" spans="2:4">
      <c r="B136" s="210">
        <v>42949</v>
      </c>
      <c r="C136" s="143">
        <v>50</v>
      </c>
      <c r="D136" s="212" t="s">
        <v>3815</v>
      </c>
    </row>
    <row r="137" spans="2:4">
      <c r="B137" s="210">
        <v>42949</v>
      </c>
      <c r="C137" s="143" t="s">
        <v>3271</v>
      </c>
      <c r="D137" s="212" t="s">
        <v>3885</v>
      </c>
    </row>
    <row r="138" spans="2:4">
      <c r="B138" s="210">
        <v>42949</v>
      </c>
      <c r="C138" s="143">
        <v>300</v>
      </c>
      <c r="D138" s="212" t="s">
        <v>3886</v>
      </c>
    </row>
    <row r="139" spans="2:4">
      <c r="B139" s="210">
        <v>42949</v>
      </c>
      <c r="C139" s="143">
        <v>300</v>
      </c>
      <c r="D139" s="212" t="s">
        <v>3268</v>
      </c>
    </row>
    <row r="140" spans="2:4">
      <c r="B140" s="210">
        <v>42949</v>
      </c>
      <c r="C140" s="143">
        <v>300</v>
      </c>
      <c r="D140" s="212" t="s">
        <v>3268</v>
      </c>
    </row>
    <row r="141" spans="2:4">
      <c r="B141" s="210">
        <v>42949</v>
      </c>
      <c r="C141" s="143">
        <v>300</v>
      </c>
      <c r="D141" s="212" t="s">
        <v>3887</v>
      </c>
    </row>
    <row r="142" spans="2:4">
      <c r="B142" s="210">
        <v>42949</v>
      </c>
      <c r="C142" s="143">
        <v>300</v>
      </c>
      <c r="D142" s="212" t="s">
        <v>3888</v>
      </c>
    </row>
    <row r="143" spans="2:4">
      <c r="B143" s="210">
        <v>42949</v>
      </c>
      <c r="C143" s="143">
        <v>200</v>
      </c>
      <c r="D143" s="212" t="s">
        <v>3889</v>
      </c>
    </row>
    <row r="144" spans="2:4">
      <c r="B144" s="210">
        <v>42950</v>
      </c>
      <c r="C144" s="143">
        <v>50</v>
      </c>
      <c r="D144" s="212" t="s">
        <v>3890</v>
      </c>
    </row>
    <row r="145" spans="2:4">
      <c r="B145" s="210">
        <v>42950</v>
      </c>
      <c r="C145" s="143">
        <v>100</v>
      </c>
      <c r="D145" s="212" t="s">
        <v>3891</v>
      </c>
    </row>
    <row r="146" spans="2:4">
      <c r="B146" s="210">
        <v>42950</v>
      </c>
      <c r="C146" s="143" t="s">
        <v>3271</v>
      </c>
      <c r="D146" s="212" t="s">
        <v>3892</v>
      </c>
    </row>
    <row r="147" spans="2:4">
      <c r="B147" s="210">
        <v>42950</v>
      </c>
      <c r="C147" s="143" t="s">
        <v>3271</v>
      </c>
      <c r="D147" s="212" t="s">
        <v>3893</v>
      </c>
    </row>
    <row r="148" spans="2:4">
      <c r="B148" s="210">
        <v>42950</v>
      </c>
      <c r="C148" s="143">
        <v>500</v>
      </c>
      <c r="D148" s="212" t="s">
        <v>3894</v>
      </c>
    </row>
    <row r="149" spans="2:4">
      <c r="B149" s="210">
        <v>42950</v>
      </c>
      <c r="C149" s="143">
        <v>300</v>
      </c>
      <c r="D149" s="212" t="s">
        <v>3895</v>
      </c>
    </row>
    <row r="150" spans="2:4">
      <c r="B150" s="210">
        <v>42950</v>
      </c>
      <c r="C150" s="143">
        <v>25</v>
      </c>
      <c r="D150" s="212" t="s">
        <v>3810</v>
      </c>
    </row>
    <row r="151" spans="2:4">
      <c r="B151" s="210">
        <v>42950</v>
      </c>
      <c r="C151" s="143" t="s">
        <v>3271</v>
      </c>
      <c r="D151" s="212" t="s">
        <v>3896</v>
      </c>
    </row>
    <row r="152" spans="2:4">
      <c r="B152" s="210">
        <v>42950</v>
      </c>
      <c r="C152" s="143">
        <v>500</v>
      </c>
      <c r="D152" s="212" t="s">
        <v>3268</v>
      </c>
    </row>
    <row r="153" spans="2:4">
      <c r="B153" s="210">
        <v>42950</v>
      </c>
      <c r="C153" s="143">
        <v>300</v>
      </c>
      <c r="D153" s="212" t="s">
        <v>3897</v>
      </c>
    </row>
    <row r="154" spans="2:4">
      <c r="B154" s="210">
        <v>42950</v>
      </c>
      <c r="C154" s="143">
        <v>50</v>
      </c>
      <c r="D154" s="212" t="s">
        <v>3268</v>
      </c>
    </row>
    <row r="155" spans="2:4">
      <c r="B155" s="210">
        <v>42950</v>
      </c>
      <c r="C155" s="143">
        <v>50</v>
      </c>
      <c r="D155" s="212" t="s">
        <v>3268</v>
      </c>
    </row>
    <row r="156" spans="2:4">
      <c r="B156" s="210">
        <v>42950</v>
      </c>
      <c r="C156" s="143">
        <v>300</v>
      </c>
      <c r="D156" s="212" t="s">
        <v>3268</v>
      </c>
    </row>
    <row r="157" spans="2:4">
      <c r="B157" s="210">
        <v>42950</v>
      </c>
      <c r="C157" s="143">
        <v>30</v>
      </c>
      <c r="D157" s="212" t="s">
        <v>3268</v>
      </c>
    </row>
    <row r="158" spans="2:4">
      <c r="B158" s="210">
        <v>42950</v>
      </c>
      <c r="C158" s="143">
        <v>50</v>
      </c>
      <c r="D158" s="212" t="s">
        <v>3828</v>
      </c>
    </row>
    <row r="159" spans="2:4">
      <c r="B159" s="210">
        <v>42950</v>
      </c>
      <c r="C159" s="143">
        <v>100</v>
      </c>
      <c r="D159" s="212" t="s">
        <v>3268</v>
      </c>
    </row>
    <row r="160" spans="2:4">
      <c r="B160" s="210">
        <v>42950</v>
      </c>
      <c r="C160" s="143">
        <v>300</v>
      </c>
      <c r="D160" s="212" t="s">
        <v>3268</v>
      </c>
    </row>
    <row r="161" spans="2:4">
      <c r="B161" s="210">
        <v>42950</v>
      </c>
      <c r="C161" s="143">
        <v>100</v>
      </c>
      <c r="D161" s="212" t="s">
        <v>3268</v>
      </c>
    </row>
    <row r="162" spans="2:4">
      <c r="B162" s="210">
        <v>42950</v>
      </c>
      <c r="C162" s="143" t="s">
        <v>3271</v>
      </c>
      <c r="D162" s="212" t="s">
        <v>3898</v>
      </c>
    </row>
    <row r="163" spans="2:4">
      <c r="B163" s="210">
        <v>42951</v>
      </c>
      <c r="C163" s="143">
        <v>100</v>
      </c>
      <c r="D163" s="212" t="s">
        <v>3899</v>
      </c>
    </row>
    <row r="164" spans="2:4">
      <c r="B164" s="210">
        <v>42951</v>
      </c>
      <c r="C164" s="143">
        <v>500</v>
      </c>
      <c r="D164" s="212" t="s">
        <v>3268</v>
      </c>
    </row>
    <row r="165" spans="2:4">
      <c r="B165" s="210">
        <v>42951</v>
      </c>
      <c r="C165" s="143">
        <v>300</v>
      </c>
      <c r="D165" s="212" t="s">
        <v>3268</v>
      </c>
    </row>
    <row r="166" spans="2:4">
      <c r="B166" s="210">
        <v>42951</v>
      </c>
      <c r="C166" s="143">
        <v>200</v>
      </c>
      <c r="D166" s="212" t="s">
        <v>3268</v>
      </c>
    </row>
    <row r="167" spans="2:4">
      <c r="B167" s="210">
        <v>42951</v>
      </c>
      <c r="C167" s="143">
        <v>30</v>
      </c>
      <c r="D167" s="212" t="s">
        <v>3268</v>
      </c>
    </row>
    <row r="168" spans="2:4">
      <c r="B168" s="210">
        <v>42951</v>
      </c>
      <c r="C168" s="143">
        <v>300</v>
      </c>
      <c r="D168" s="212" t="s">
        <v>3900</v>
      </c>
    </row>
    <row r="169" spans="2:4">
      <c r="B169" s="210">
        <v>42951</v>
      </c>
      <c r="C169" s="143">
        <v>300</v>
      </c>
      <c r="D169" s="212" t="s">
        <v>3268</v>
      </c>
    </row>
    <row r="170" spans="2:4">
      <c r="B170" s="210">
        <v>42951</v>
      </c>
      <c r="C170" s="143">
        <v>100</v>
      </c>
      <c r="D170" s="212" t="s">
        <v>3901</v>
      </c>
    </row>
    <row r="171" spans="2:4">
      <c r="B171" s="210">
        <v>42951</v>
      </c>
      <c r="C171" s="143">
        <v>500</v>
      </c>
      <c r="D171" s="212" t="s">
        <v>3268</v>
      </c>
    </row>
    <row r="172" spans="2:4">
      <c r="B172" s="210">
        <v>42951</v>
      </c>
      <c r="C172" s="143">
        <v>500</v>
      </c>
      <c r="D172" s="212" t="s">
        <v>3902</v>
      </c>
    </row>
    <row r="173" spans="2:4">
      <c r="B173" s="210">
        <v>42951</v>
      </c>
      <c r="C173" s="143">
        <v>300</v>
      </c>
      <c r="D173" s="212" t="s">
        <v>3268</v>
      </c>
    </row>
    <row r="174" spans="2:4">
      <c r="B174" s="210">
        <v>42951</v>
      </c>
      <c r="C174" s="143">
        <v>300</v>
      </c>
      <c r="D174" s="212" t="s">
        <v>3903</v>
      </c>
    </row>
    <row r="175" spans="2:4">
      <c r="B175" s="210">
        <v>42951</v>
      </c>
      <c r="C175" s="143">
        <v>300</v>
      </c>
      <c r="D175" s="212" t="s">
        <v>3904</v>
      </c>
    </row>
    <row r="176" spans="2:4">
      <c r="B176" s="210">
        <v>42951</v>
      </c>
      <c r="C176" s="143">
        <v>300</v>
      </c>
      <c r="D176" s="212" t="s">
        <v>3905</v>
      </c>
    </row>
    <row r="177" spans="2:4">
      <c r="B177" s="210">
        <v>42951</v>
      </c>
      <c r="C177" s="143">
        <v>100</v>
      </c>
      <c r="D177" s="212" t="s">
        <v>3906</v>
      </c>
    </row>
    <row r="178" spans="2:4">
      <c r="B178" s="210">
        <v>42951</v>
      </c>
      <c r="C178" s="143">
        <v>300</v>
      </c>
      <c r="D178" s="212" t="s">
        <v>3907</v>
      </c>
    </row>
    <row r="179" spans="2:4">
      <c r="B179" s="210">
        <v>42951</v>
      </c>
      <c r="C179" s="143" t="s">
        <v>3271</v>
      </c>
      <c r="D179" s="212" t="s">
        <v>3268</v>
      </c>
    </row>
    <row r="180" spans="2:4">
      <c r="B180" s="210">
        <v>42951</v>
      </c>
      <c r="C180" s="143">
        <v>50</v>
      </c>
      <c r="D180" s="212" t="s">
        <v>3908</v>
      </c>
    </row>
    <row r="181" spans="2:4">
      <c r="B181" s="210">
        <v>42951</v>
      </c>
      <c r="C181" s="143">
        <v>100</v>
      </c>
      <c r="D181" s="212" t="s">
        <v>3268</v>
      </c>
    </row>
    <row r="182" spans="2:4">
      <c r="B182" s="210">
        <v>42951</v>
      </c>
      <c r="C182" s="143">
        <v>100</v>
      </c>
      <c r="D182" s="212" t="s">
        <v>3802</v>
      </c>
    </row>
    <row r="183" spans="2:4">
      <c r="B183" s="210">
        <v>42951</v>
      </c>
      <c r="C183" s="143">
        <v>50</v>
      </c>
      <c r="D183" s="212" t="s">
        <v>3268</v>
      </c>
    </row>
    <row r="184" spans="2:4">
      <c r="B184" s="210">
        <v>42952</v>
      </c>
      <c r="C184" s="143">
        <v>200</v>
      </c>
      <c r="D184" s="212" t="s">
        <v>3268</v>
      </c>
    </row>
    <row r="185" spans="2:4">
      <c r="B185" s="210">
        <v>42952</v>
      </c>
      <c r="C185" s="143">
        <v>100</v>
      </c>
      <c r="D185" s="212" t="s">
        <v>3268</v>
      </c>
    </row>
    <row r="186" spans="2:4">
      <c r="B186" s="210">
        <v>42952</v>
      </c>
      <c r="C186" s="143">
        <v>50</v>
      </c>
      <c r="D186" s="212" t="s">
        <v>3909</v>
      </c>
    </row>
    <row r="187" spans="2:4">
      <c r="B187" s="210">
        <v>42952</v>
      </c>
      <c r="C187" s="143">
        <v>30</v>
      </c>
      <c r="D187" s="212" t="s">
        <v>3268</v>
      </c>
    </row>
    <row r="188" spans="2:4">
      <c r="B188" s="210">
        <v>42952</v>
      </c>
      <c r="C188" s="143">
        <v>50</v>
      </c>
      <c r="D188" s="212" t="s">
        <v>3910</v>
      </c>
    </row>
    <row r="189" spans="2:4">
      <c r="B189" s="210">
        <v>42952</v>
      </c>
      <c r="C189" s="143">
        <v>30</v>
      </c>
      <c r="D189" s="212" t="s">
        <v>3268</v>
      </c>
    </row>
    <row r="190" spans="2:4">
      <c r="B190" s="210">
        <v>42952</v>
      </c>
      <c r="C190" s="143">
        <v>5</v>
      </c>
      <c r="D190" s="212" t="s">
        <v>3911</v>
      </c>
    </row>
    <row r="191" spans="2:4">
      <c r="B191" s="210">
        <v>42952</v>
      </c>
      <c r="C191" s="143">
        <v>100</v>
      </c>
      <c r="D191" s="212" t="s">
        <v>3912</v>
      </c>
    </row>
    <row r="192" spans="2:4">
      <c r="B192" s="210">
        <v>42952</v>
      </c>
      <c r="C192" s="143">
        <v>100</v>
      </c>
      <c r="D192" s="212" t="s">
        <v>3827</v>
      </c>
    </row>
    <row r="193" spans="2:4">
      <c r="B193" s="210">
        <v>42952</v>
      </c>
      <c r="C193" s="143">
        <v>100</v>
      </c>
      <c r="D193" s="212" t="s">
        <v>3268</v>
      </c>
    </row>
    <row r="194" spans="2:4">
      <c r="B194" s="210">
        <v>42952</v>
      </c>
      <c r="C194" s="143">
        <v>200</v>
      </c>
      <c r="D194" s="212" t="s">
        <v>3913</v>
      </c>
    </row>
    <row r="195" spans="2:4">
      <c r="B195" s="210">
        <v>42952</v>
      </c>
      <c r="C195" s="143" t="s">
        <v>3271</v>
      </c>
      <c r="D195" s="212" t="s">
        <v>3914</v>
      </c>
    </row>
    <row r="196" spans="2:4">
      <c r="B196" s="210">
        <v>42952</v>
      </c>
      <c r="C196" s="143">
        <v>100</v>
      </c>
      <c r="D196" s="212" t="s">
        <v>3915</v>
      </c>
    </row>
    <row r="197" spans="2:4">
      <c r="B197" s="210">
        <v>42953</v>
      </c>
      <c r="C197" s="143">
        <v>100</v>
      </c>
      <c r="D197" s="212" t="s">
        <v>3916</v>
      </c>
    </row>
    <row r="198" spans="2:4">
      <c r="B198" s="210">
        <v>42953</v>
      </c>
      <c r="C198" s="143">
        <v>100</v>
      </c>
      <c r="D198" s="212" t="s">
        <v>3917</v>
      </c>
    </row>
    <row r="199" spans="2:4">
      <c r="B199" s="210">
        <v>42953</v>
      </c>
      <c r="C199" s="143">
        <v>100</v>
      </c>
      <c r="D199" s="212" t="s">
        <v>3918</v>
      </c>
    </row>
    <row r="200" spans="2:4">
      <c r="B200" s="210">
        <v>42954</v>
      </c>
      <c r="C200" s="143">
        <v>500</v>
      </c>
      <c r="D200" s="212" t="s">
        <v>3919</v>
      </c>
    </row>
    <row r="201" spans="2:4">
      <c r="B201" s="210">
        <v>42954</v>
      </c>
      <c r="C201" s="143">
        <v>300</v>
      </c>
      <c r="D201" s="212" t="s">
        <v>3268</v>
      </c>
    </row>
    <row r="202" spans="2:4">
      <c r="B202" s="210">
        <v>42954</v>
      </c>
      <c r="C202" s="143">
        <v>100</v>
      </c>
      <c r="D202" s="212" t="s">
        <v>3268</v>
      </c>
    </row>
    <row r="203" spans="2:4">
      <c r="B203" s="210">
        <v>42954</v>
      </c>
      <c r="C203" s="143">
        <v>300</v>
      </c>
      <c r="D203" s="212" t="s">
        <v>3920</v>
      </c>
    </row>
    <row r="204" spans="2:4">
      <c r="B204" s="210">
        <v>42954</v>
      </c>
      <c r="C204" s="143" t="s">
        <v>3271</v>
      </c>
      <c r="D204" s="212" t="s">
        <v>3921</v>
      </c>
    </row>
    <row r="205" spans="2:4">
      <c r="B205" s="210">
        <v>42954</v>
      </c>
      <c r="C205" s="143">
        <v>50</v>
      </c>
      <c r="D205" s="212" t="s">
        <v>3922</v>
      </c>
    </row>
    <row r="206" spans="2:4">
      <c r="B206" s="210">
        <v>42955</v>
      </c>
      <c r="C206" s="143">
        <v>20</v>
      </c>
      <c r="D206" s="212" t="s">
        <v>3268</v>
      </c>
    </row>
    <row r="207" spans="2:4">
      <c r="B207" s="210">
        <v>42955</v>
      </c>
      <c r="C207" s="143">
        <v>100</v>
      </c>
      <c r="D207" s="212" t="s">
        <v>3923</v>
      </c>
    </row>
    <row r="208" spans="2:4">
      <c r="B208" s="210">
        <v>42955</v>
      </c>
      <c r="C208" s="143">
        <v>200</v>
      </c>
      <c r="D208" s="212" t="s">
        <v>3268</v>
      </c>
    </row>
    <row r="209" spans="2:8">
      <c r="B209" s="210">
        <v>42955</v>
      </c>
      <c r="C209" s="143">
        <v>95</v>
      </c>
      <c r="D209" s="212" t="s">
        <v>3268</v>
      </c>
    </row>
    <row r="210" spans="2:8">
      <c r="B210" s="210">
        <v>42955</v>
      </c>
      <c r="C210" s="143">
        <v>300</v>
      </c>
      <c r="D210" s="212" t="s">
        <v>3814</v>
      </c>
    </row>
    <row r="211" spans="2:8">
      <c r="B211" s="210">
        <v>42955</v>
      </c>
      <c r="C211" s="143">
        <v>100</v>
      </c>
      <c r="D211" s="212" t="s">
        <v>3268</v>
      </c>
    </row>
    <row r="212" spans="2:8">
      <c r="B212" s="210">
        <v>42956</v>
      </c>
      <c r="C212" s="143">
        <v>100</v>
      </c>
      <c r="D212" s="212" t="s">
        <v>3924</v>
      </c>
    </row>
    <row r="213" spans="2:8">
      <c r="B213" s="210">
        <v>42956</v>
      </c>
      <c r="C213" s="143">
        <v>100</v>
      </c>
      <c r="D213" s="212" t="s">
        <v>3925</v>
      </c>
    </row>
    <row r="214" spans="2:8">
      <c r="B214" s="210">
        <v>42956</v>
      </c>
      <c r="C214" s="143">
        <v>300</v>
      </c>
      <c r="D214" s="212" t="s">
        <v>3814</v>
      </c>
    </row>
    <row r="215" spans="2:8">
      <c r="B215" s="210">
        <v>42956</v>
      </c>
      <c r="C215" s="143">
        <v>100</v>
      </c>
      <c r="D215" s="212" t="s">
        <v>3268</v>
      </c>
    </row>
    <row r="216" spans="2:8">
      <c r="B216" s="210">
        <v>42956</v>
      </c>
      <c r="C216" s="143">
        <v>100</v>
      </c>
      <c r="D216" s="212" t="s">
        <v>3268</v>
      </c>
    </row>
    <row r="217" spans="2:8">
      <c r="B217" s="210">
        <v>42956</v>
      </c>
      <c r="C217" s="143">
        <v>300</v>
      </c>
      <c r="D217" s="212" t="s">
        <v>3268</v>
      </c>
    </row>
    <row r="218" spans="2:8">
      <c r="B218" s="210">
        <v>42957</v>
      </c>
      <c r="C218" s="143">
        <v>100</v>
      </c>
      <c r="D218" s="212" t="s">
        <v>3908</v>
      </c>
    </row>
    <row r="219" spans="2:8">
      <c r="B219" s="210">
        <v>42957</v>
      </c>
      <c r="C219" s="143">
        <v>500</v>
      </c>
      <c r="D219" s="212" t="s">
        <v>3926</v>
      </c>
    </row>
    <row r="220" spans="2:8">
      <c r="B220" s="210">
        <v>42957</v>
      </c>
      <c r="C220" s="143" t="s">
        <v>3270</v>
      </c>
      <c r="D220" s="212" t="s">
        <v>3927</v>
      </c>
    </row>
    <row r="221" spans="2:8">
      <c r="B221" s="210">
        <v>42957</v>
      </c>
      <c r="C221" s="143">
        <v>300</v>
      </c>
      <c r="D221" s="212" t="s">
        <v>3928</v>
      </c>
    </row>
    <row r="222" spans="2:8">
      <c r="B222" s="210">
        <v>42957</v>
      </c>
      <c r="C222" s="143">
        <v>300</v>
      </c>
      <c r="D222" s="212" t="s">
        <v>3929</v>
      </c>
    </row>
    <row r="223" spans="2:8">
      <c r="B223" s="210">
        <v>42957</v>
      </c>
      <c r="C223" s="143">
        <v>300.22000000000003</v>
      </c>
      <c r="D223" s="212" t="s">
        <v>3930</v>
      </c>
      <c r="H223" s="232"/>
    </row>
    <row r="224" spans="2:8">
      <c r="B224" s="210">
        <v>42958</v>
      </c>
      <c r="C224" s="143">
        <v>300</v>
      </c>
      <c r="D224" s="212" t="s">
        <v>3931</v>
      </c>
    </row>
    <row r="225" spans="2:4">
      <c r="B225" s="210">
        <v>42958</v>
      </c>
      <c r="C225" s="143">
        <v>200</v>
      </c>
      <c r="D225" s="212" t="s">
        <v>3268</v>
      </c>
    </row>
    <row r="226" spans="2:4">
      <c r="B226" s="210">
        <v>42958</v>
      </c>
      <c r="C226" s="143">
        <v>50</v>
      </c>
      <c r="D226" s="212" t="s">
        <v>3932</v>
      </c>
    </row>
    <row r="227" spans="2:4">
      <c r="B227" s="210">
        <v>42958</v>
      </c>
      <c r="C227" s="143">
        <v>300</v>
      </c>
      <c r="D227" s="212" t="s">
        <v>3933</v>
      </c>
    </row>
    <row r="228" spans="2:4">
      <c r="B228" s="210">
        <v>42959</v>
      </c>
      <c r="C228" s="143">
        <v>100</v>
      </c>
      <c r="D228" s="212" t="s">
        <v>3911</v>
      </c>
    </row>
    <row r="229" spans="2:4">
      <c r="B229" s="210">
        <v>42959</v>
      </c>
      <c r="C229" s="143">
        <v>100</v>
      </c>
      <c r="D229" s="212" t="s">
        <v>3923</v>
      </c>
    </row>
    <row r="230" spans="2:4">
      <c r="B230" s="210">
        <v>42959</v>
      </c>
      <c r="C230" s="143">
        <v>300</v>
      </c>
      <c r="D230" s="212" t="s">
        <v>3934</v>
      </c>
    </row>
    <row r="231" spans="2:4">
      <c r="B231" s="210">
        <v>42959</v>
      </c>
      <c r="C231" s="143">
        <v>300</v>
      </c>
      <c r="D231" s="212" t="s">
        <v>3935</v>
      </c>
    </row>
    <row r="232" spans="2:4">
      <c r="B232" s="210">
        <v>42960</v>
      </c>
      <c r="C232" s="143">
        <v>300</v>
      </c>
      <c r="D232" s="212" t="s">
        <v>3936</v>
      </c>
    </row>
    <row r="233" spans="2:4">
      <c r="B233" s="210">
        <v>42960</v>
      </c>
      <c r="C233" s="143">
        <v>50</v>
      </c>
      <c r="D233" s="212" t="s">
        <v>3937</v>
      </c>
    </row>
    <row r="234" spans="2:4">
      <c r="B234" s="210">
        <v>42961</v>
      </c>
      <c r="C234" s="143">
        <v>1</v>
      </c>
      <c r="D234" s="212" t="s">
        <v>3884</v>
      </c>
    </row>
    <row r="235" spans="2:4">
      <c r="B235" s="210">
        <v>42961</v>
      </c>
      <c r="C235" s="143">
        <v>200</v>
      </c>
      <c r="D235" s="212" t="s">
        <v>3938</v>
      </c>
    </row>
    <row r="236" spans="2:4">
      <c r="B236" s="210">
        <v>42961</v>
      </c>
      <c r="C236" s="143">
        <v>50</v>
      </c>
      <c r="D236" s="212" t="s">
        <v>3939</v>
      </c>
    </row>
    <row r="237" spans="2:4">
      <c r="B237" s="210">
        <v>42961</v>
      </c>
      <c r="C237" s="143">
        <v>500</v>
      </c>
      <c r="D237" s="212" t="s">
        <v>3940</v>
      </c>
    </row>
    <row r="238" spans="2:4">
      <c r="B238" s="210">
        <v>42961</v>
      </c>
      <c r="C238" s="143">
        <v>500</v>
      </c>
      <c r="D238" s="212" t="s">
        <v>3268</v>
      </c>
    </row>
    <row r="239" spans="2:4">
      <c r="B239" s="210">
        <v>42961</v>
      </c>
      <c r="C239" s="143">
        <v>100</v>
      </c>
      <c r="D239" s="212" t="s">
        <v>3941</v>
      </c>
    </row>
    <row r="240" spans="2:4">
      <c r="B240" s="210">
        <v>42961</v>
      </c>
      <c r="C240" s="143">
        <v>100</v>
      </c>
      <c r="D240" s="212" t="s">
        <v>3942</v>
      </c>
    </row>
    <row r="241" spans="2:4">
      <c r="B241" s="210">
        <v>42961</v>
      </c>
      <c r="C241" s="143">
        <v>50</v>
      </c>
      <c r="D241" s="212" t="s">
        <v>3943</v>
      </c>
    </row>
    <row r="242" spans="2:4">
      <c r="B242" s="210">
        <v>42961</v>
      </c>
      <c r="C242" s="143">
        <v>300</v>
      </c>
      <c r="D242" s="212" t="s">
        <v>3944</v>
      </c>
    </row>
    <row r="243" spans="2:4">
      <c r="B243" s="210">
        <v>42961</v>
      </c>
      <c r="C243" s="143">
        <v>150</v>
      </c>
      <c r="D243" s="212" t="s">
        <v>3945</v>
      </c>
    </row>
    <row r="244" spans="2:4">
      <c r="B244" s="210">
        <v>42961</v>
      </c>
      <c r="C244" s="143">
        <v>100</v>
      </c>
      <c r="D244" s="212" t="s">
        <v>3946</v>
      </c>
    </row>
    <row r="245" spans="2:4">
      <c r="B245" s="210">
        <v>42961</v>
      </c>
      <c r="C245" s="143">
        <v>100</v>
      </c>
      <c r="D245" s="212" t="s">
        <v>3904</v>
      </c>
    </row>
    <row r="246" spans="2:4">
      <c r="B246" s="210">
        <v>42961</v>
      </c>
      <c r="C246" s="143">
        <v>100</v>
      </c>
      <c r="D246" s="212" t="s">
        <v>3947</v>
      </c>
    </row>
    <row r="247" spans="2:4">
      <c r="B247" s="210">
        <v>42961</v>
      </c>
      <c r="C247" s="143">
        <v>100</v>
      </c>
      <c r="D247" s="212" t="s">
        <v>3948</v>
      </c>
    </row>
    <row r="248" spans="2:4">
      <c r="B248" s="210">
        <v>42961</v>
      </c>
      <c r="C248" s="143">
        <v>100</v>
      </c>
      <c r="D248" s="212" t="s">
        <v>3949</v>
      </c>
    </row>
    <row r="249" spans="2:4">
      <c r="B249" s="210">
        <v>42961</v>
      </c>
      <c r="C249" s="143" t="s">
        <v>3271</v>
      </c>
      <c r="D249" s="212" t="s">
        <v>3874</v>
      </c>
    </row>
    <row r="250" spans="2:4">
      <c r="B250" s="210">
        <v>42961</v>
      </c>
      <c r="C250" s="143">
        <v>100</v>
      </c>
      <c r="D250" s="212" t="s">
        <v>3950</v>
      </c>
    </row>
    <row r="251" spans="2:4">
      <c r="B251" s="210">
        <v>42961</v>
      </c>
      <c r="C251" s="143">
        <v>100</v>
      </c>
      <c r="D251" s="212" t="s">
        <v>3951</v>
      </c>
    </row>
    <row r="252" spans="2:4">
      <c r="B252" s="210">
        <v>42961</v>
      </c>
      <c r="C252" s="143">
        <v>100</v>
      </c>
      <c r="D252" s="212" t="s">
        <v>3952</v>
      </c>
    </row>
    <row r="253" spans="2:4">
      <c r="B253" s="210">
        <v>42961</v>
      </c>
      <c r="C253" s="143">
        <v>300</v>
      </c>
      <c r="D253" s="212" t="s">
        <v>3268</v>
      </c>
    </row>
    <row r="254" spans="2:4">
      <c r="B254" s="210">
        <v>42961</v>
      </c>
      <c r="C254" s="143">
        <v>100</v>
      </c>
      <c r="D254" s="212" t="s">
        <v>3953</v>
      </c>
    </row>
    <row r="255" spans="2:4">
      <c r="B255" s="210">
        <v>42961</v>
      </c>
      <c r="C255" s="143">
        <v>100</v>
      </c>
      <c r="D255" s="212" t="s">
        <v>3810</v>
      </c>
    </row>
    <row r="256" spans="2:4">
      <c r="B256" s="210">
        <v>42961</v>
      </c>
      <c r="C256" s="143" t="s">
        <v>3270</v>
      </c>
      <c r="D256" s="212" t="s">
        <v>3954</v>
      </c>
    </row>
    <row r="257" spans="2:4">
      <c r="B257" s="210">
        <v>42961</v>
      </c>
      <c r="C257" s="143">
        <v>50</v>
      </c>
      <c r="D257" s="212" t="s">
        <v>3955</v>
      </c>
    </row>
    <row r="258" spans="2:4">
      <c r="B258" s="210">
        <v>42961</v>
      </c>
      <c r="C258" s="143">
        <v>50</v>
      </c>
      <c r="D258" s="212" t="s">
        <v>3956</v>
      </c>
    </row>
    <row r="259" spans="2:4">
      <c r="B259" s="210">
        <v>42961</v>
      </c>
      <c r="C259" s="143">
        <v>300</v>
      </c>
      <c r="D259" s="212" t="s">
        <v>3852</v>
      </c>
    </row>
    <row r="260" spans="2:4">
      <c r="B260" s="210">
        <v>42961</v>
      </c>
      <c r="C260" s="143">
        <v>100</v>
      </c>
      <c r="D260" s="212" t="s">
        <v>3957</v>
      </c>
    </row>
    <row r="261" spans="2:4">
      <c r="B261" s="210">
        <v>42961</v>
      </c>
      <c r="C261" s="143">
        <v>300</v>
      </c>
      <c r="D261" s="212" t="s">
        <v>3268</v>
      </c>
    </row>
    <row r="262" spans="2:4">
      <c r="B262" s="210">
        <v>42961</v>
      </c>
      <c r="C262" s="143">
        <v>100</v>
      </c>
      <c r="D262" s="212" t="s">
        <v>3958</v>
      </c>
    </row>
    <row r="263" spans="2:4">
      <c r="B263" s="210">
        <v>42961</v>
      </c>
      <c r="C263" s="143">
        <v>100</v>
      </c>
      <c r="D263" s="212" t="s">
        <v>3959</v>
      </c>
    </row>
    <row r="264" spans="2:4">
      <c r="B264" s="210">
        <v>42961</v>
      </c>
      <c r="C264" s="143">
        <v>100</v>
      </c>
      <c r="D264" s="212" t="s">
        <v>3950</v>
      </c>
    </row>
    <row r="265" spans="2:4">
      <c r="B265" s="210">
        <v>42961</v>
      </c>
      <c r="C265" s="143">
        <v>300</v>
      </c>
      <c r="D265" s="212" t="s">
        <v>3960</v>
      </c>
    </row>
    <row r="266" spans="2:4">
      <c r="B266" s="210">
        <v>42961</v>
      </c>
      <c r="C266" s="143">
        <v>300</v>
      </c>
      <c r="D266" s="212" t="s">
        <v>3961</v>
      </c>
    </row>
    <row r="267" spans="2:4">
      <c r="B267" s="210">
        <v>42961</v>
      </c>
      <c r="C267" s="143">
        <v>100</v>
      </c>
      <c r="D267" s="212" t="s">
        <v>3268</v>
      </c>
    </row>
    <row r="268" spans="2:4">
      <c r="B268" s="210">
        <v>42961</v>
      </c>
      <c r="C268" s="143">
        <v>300</v>
      </c>
      <c r="D268" s="212" t="s">
        <v>3268</v>
      </c>
    </row>
    <row r="269" spans="2:4">
      <c r="B269" s="210">
        <v>42961</v>
      </c>
      <c r="C269" s="143">
        <v>100</v>
      </c>
      <c r="D269" s="212" t="s">
        <v>3962</v>
      </c>
    </row>
    <row r="270" spans="2:4">
      <c r="B270" s="210">
        <v>42961</v>
      </c>
      <c r="C270" s="143">
        <v>300</v>
      </c>
      <c r="D270" s="212" t="s">
        <v>3963</v>
      </c>
    </row>
    <row r="271" spans="2:4">
      <c r="B271" s="210">
        <v>42961</v>
      </c>
      <c r="C271" s="143">
        <v>100</v>
      </c>
      <c r="D271" s="212" t="s">
        <v>3964</v>
      </c>
    </row>
    <row r="272" spans="2:4">
      <c r="B272" s="210">
        <v>42961</v>
      </c>
      <c r="C272" s="143">
        <v>100</v>
      </c>
      <c r="D272" s="212" t="s">
        <v>3965</v>
      </c>
    </row>
    <row r="273" spans="2:4">
      <c r="B273" s="210">
        <v>42961</v>
      </c>
      <c r="C273" s="143">
        <v>200</v>
      </c>
      <c r="D273" s="212" t="s">
        <v>3966</v>
      </c>
    </row>
    <row r="274" spans="2:4">
      <c r="B274" s="210">
        <v>42961</v>
      </c>
      <c r="C274" s="143">
        <v>100</v>
      </c>
      <c r="D274" s="212" t="s">
        <v>3967</v>
      </c>
    </row>
    <row r="275" spans="2:4">
      <c r="B275" s="210">
        <v>42961</v>
      </c>
      <c r="C275" s="143" t="s">
        <v>3271</v>
      </c>
      <c r="D275" s="212" t="s">
        <v>3968</v>
      </c>
    </row>
    <row r="276" spans="2:4">
      <c r="B276" s="210">
        <v>42961</v>
      </c>
      <c r="C276" s="143">
        <v>300</v>
      </c>
      <c r="D276" s="212" t="s">
        <v>3904</v>
      </c>
    </row>
    <row r="277" spans="2:4">
      <c r="B277" s="210">
        <v>42961</v>
      </c>
      <c r="C277" s="143">
        <v>300</v>
      </c>
      <c r="D277" s="212" t="s">
        <v>3268</v>
      </c>
    </row>
    <row r="278" spans="2:4">
      <c r="B278" s="210">
        <v>42961</v>
      </c>
      <c r="C278" s="143">
        <v>500</v>
      </c>
      <c r="D278" s="212" t="s">
        <v>3896</v>
      </c>
    </row>
    <row r="279" spans="2:4">
      <c r="B279" s="210">
        <v>42961</v>
      </c>
      <c r="C279" s="143">
        <v>100</v>
      </c>
      <c r="D279" s="212" t="s">
        <v>3268</v>
      </c>
    </row>
    <row r="280" spans="2:4">
      <c r="B280" s="210">
        <v>42961</v>
      </c>
      <c r="C280" s="143">
        <v>300</v>
      </c>
      <c r="D280" s="212" t="s">
        <v>3969</v>
      </c>
    </row>
    <row r="281" spans="2:4">
      <c r="B281" s="210">
        <v>42961</v>
      </c>
      <c r="C281" s="143">
        <v>100</v>
      </c>
      <c r="D281" s="212" t="s">
        <v>3970</v>
      </c>
    </row>
    <row r="282" spans="2:4">
      <c r="B282" s="210">
        <v>42961</v>
      </c>
      <c r="C282" s="143">
        <v>300</v>
      </c>
      <c r="D282" s="212" t="s">
        <v>3867</v>
      </c>
    </row>
    <row r="283" spans="2:4">
      <c r="B283" s="210">
        <v>42961</v>
      </c>
      <c r="C283" s="143">
        <v>100</v>
      </c>
      <c r="D283" s="212" t="s">
        <v>3971</v>
      </c>
    </row>
    <row r="284" spans="2:4">
      <c r="B284" s="210">
        <v>42961</v>
      </c>
      <c r="C284" s="143">
        <v>100</v>
      </c>
      <c r="D284" s="212" t="s">
        <v>3972</v>
      </c>
    </row>
    <row r="285" spans="2:4">
      <c r="B285" s="210">
        <v>42961</v>
      </c>
      <c r="C285" s="143">
        <v>100</v>
      </c>
      <c r="D285" s="212" t="s">
        <v>3973</v>
      </c>
    </row>
    <row r="286" spans="2:4">
      <c r="B286" s="210">
        <v>42961</v>
      </c>
      <c r="C286" s="143">
        <v>300</v>
      </c>
      <c r="D286" s="212" t="s">
        <v>3268</v>
      </c>
    </row>
    <row r="287" spans="2:4">
      <c r="B287" s="210">
        <v>42961</v>
      </c>
      <c r="C287" s="143">
        <v>100</v>
      </c>
      <c r="D287" s="212" t="s">
        <v>3268</v>
      </c>
    </row>
    <row r="288" spans="2:4">
      <c r="B288" s="210">
        <v>42961</v>
      </c>
      <c r="C288" s="143">
        <v>100</v>
      </c>
      <c r="D288" s="212" t="s">
        <v>3974</v>
      </c>
    </row>
    <row r="289" spans="2:4">
      <c r="B289" s="210">
        <v>42961</v>
      </c>
      <c r="C289" s="143" t="s">
        <v>3271</v>
      </c>
      <c r="D289" s="212" t="s">
        <v>3975</v>
      </c>
    </row>
    <row r="290" spans="2:4">
      <c r="B290" s="210">
        <v>42961</v>
      </c>
      <c r="C290" s="143" t="s">
        <v>3271</v>
      </c>
      <c r="D290" s="212" t="s">
        <v>3976</v>
      </c>
    </row>
    <row r="291" spans="2:4">
      <c r="B291" s="210">
        <v>42961</v>
      </c>
      <c r="C291" s="143">
        <v>100</v>
      </c>
      <c r="D291" s="212" t="s">
        <v>3932</v>
      </c>
    </row>
    <row r="292" spans="2:4">
      <c r="B292" s="210">
        <v>42961</v>
      </c>
      <c r="C292" s="143" t="s">
        <v>3271</v>
      </c>
      <c r="D292" s="212" t="s">
        <v>3977</v>
      </c>
    </row>
    <row r="293" spans="2:4">
      <c r="B293" s="210">
        <v>42961</v>
      </c>
      <c r="C293" s="143">
        <v>100</v>
      </c>
      <c r="D293" s="212" t="s">
        <v>3268</v>
      </c>
    </row>
    <row r="294" spans="2:4">
      <c r="B294" s="210">
        <v>42961</v>
      </c>
      <c r="C294" s="143">
        <v>300</v>
      </c>
      <c r="D294" s="212" t="s">
        <v>3978</v>
      </c>
    </row>
    <row r="295" spans="2:4">
      <c r="B295" s="210">
        <v>42961</v>
      </c>
      <c r="C295" s="143">
        <v>200.14</v>
      </c>
      <c r="D295" s="212" t="s">
        <v>3979</v>
      </c>
    </row>
    <row r="296" spans="2:4">
      <c r="B296" s="210">
        <v>42961</v>
      </c>
      <c r="C296" s="143">
        <v>10</v>
      </c>
      <c r="D296" s="212" t="s">
        <v>3980</v>
      </c>
    </row>
    <row r="297" spans="2:4">
      <c r="B297" s="210">
        <v>42961</v>
      </c>
      <c r="C297" s="143">
        <v>100</v>
      </c>
      <c r="D297" s="212" t="s">
        <v>3957</v>
      </c>
    </row>
    <row r="298" spans="2:4">
      <c r="B298" s="210">
        <v>42961</v>
      </c>
      <c r="C298" s="143">
        <v>300</v>
      </c>
      <c r="D298" s="212" t="s">
        <v>3981</v>
      </c>
    </row>
    <row r="299" spans="2:4">
      <c r="B299" s="210">
        <v>42961</v>
      </c>
      <c r="C299" s="143">
        <v>30</v>
      </c>
      <c r="D299" s="212" t="s">
        <v>3826</v>
      </c>
    </row>
    <row r="300" spans="2:4">
      <c r="B300" s="210">
        <v>42961</v>
      </c>
      <c r="C300" s="143">
        <v>500</v>
      </c>
      <c r="D300" s="212" t="s">
        <v>3268</v>
      </c>
    </row>
    <row r="301" spans="2:4">
      <c r="B301" s="210">
        <v>42961</v>
      </c>
      <c r="C301" s="143">
        <v>100</v>
      </c>
      <c r="D301" s="212" t="s">
        <v>3982</v>
      </c>
    </row>
    <row r="302" spans="2:4">
      <c r="B302" s="210">
        <v>42961</v>
      </c>
      <c r="C302" s="143">
        <v>50</v>
      </c>
      <c r="D302" s="212" t="s">
        <v>3983</v>
      </c>
    </row>
    <row r="303" spans="2:4">
      <c r="B303" s="210">
        <v>42961</v>
      </c>
      <c r="C303" s="143" t="s">
        <v>3271</v>
      </c>
      <c r="D303" s="212" t="s">
        <v>3984</v>
      </c>
    </row>
    <row r="304" spans="2:4">
      <c r="B304" s="210">
        <v>42961</v>
      </c>
      <c r="C304" s="143">
        <v>10</v>
      </c>
      <c r="D304" s="212" t="s">
        <v>3985</v>
      </c>
    </row>
    <row r="305" spans="2:4">
      <c r="B305" s="210">
        <v>42961</v>
      </c>
      <c r="C305" s="143">
        <v>200</v>
      </c>
      <c r="D305" s="212" t="s">
        <v>3986</v>
      </c>
    </row>
    <row r="306" spans="2:4">
      <c r="B306" s="210">
        <v>42961</v>
      </c>
      <c r="C306" s="143">
        <v>30</v>
      </c>
      <c r="D306" s="212" t="s">
        <v>3987</v>
      </c>
    </row>
    <row r="307" spans="2:4">
      <c r="B307" s="210">
        <v>42961</v>
      </c>
      <c r="C307" s="143">
        <v>300</v>
      </c>
      <c r="D307" s="212" t="s">
        <v>3988</v>
      </c>
    </row>
    <row r="308" spans="2:4">
      <c r="B308" s="210">
        <v>42961</v>
      </c>
      <c r="C308" s="143">
        <v>300</v>
      </c>
      <c r="D308" s="212" t="s">
        <v>3989</v>
      </c>
    </row>
    <row r="309" spans="2:4">
      <c r="B309" s="210">
        <v>42961</v>
      </c>
      <c r="C309" s="143">
        <v>100</v>
      </c>
      <c r="D309" s="212" t="s">
        <v>3990</v>
      </c>
    </row>
    <row r="310" spans="2:4">
      <c r="B310" s="210">
        <v>42961</v>
      </c>
      <c r="C310" s="143">
        <v>100</v>
      </c>
      <c r="D310" s="212" t="s">
        <v>3991</v>
      </c>
    </row>
    <row r="311" spans="2:4">
      <c r="B311" s="210">
        <v>42961</v>
      </c>
      <c r="C311" s="143">
        <v>300</v>
      </c>
      <c r="D311" s="212" t="s">
        <v>3992</v>
      </c>
    </row>
    <row r="312" spans="2:4">
      <c r="B312" s="210">
        <v>42961</v>
      </c>
      <c r="C312" s="143" t="s">
        <v>3271</v>
      </c>
      <c r="D312" s="212" t="s">
        <v>3993</v>
      </c>
    </row>
    <row r="313" spans="2:4">
      <c r="B313" s="210">
        <v>42961</v>
      </c>
      <c r="C313" s="143">
        <v>100</v>
      </c>
      <c r="D313" s="212" t="s">
        <v>3268</v>
      </c>
    </row>
    <row r="314" spans="2:4">
      <c r="B314" s="210">
        <v>42961</v>
      </c>
      <c r="C314" s="143">
        <v>50</v>
      </c>
      <c r="D314" s="212" t="s">
        <v>3994</v>
      </c>
    </row>
    <row r="315" spans="2:4">
      <c r="B315" s="210">
        <v>42961</v>
      </c>
      <c r="C315" s="143">
        <v>25</v>
      </c>
      <c r="D315" s="212" t="s">
        <v>3268</v>
      </c>
    </row>
    <row r="316" spans="2:4">
      <c r="B316" s="210">
        <v>42961</v>
      </c>
      <c r="C316" s="143">
        <v>500</v>
      </c>
      <c r="D316" s="212" t="s">
        <v>3995</v>
      </c>
    </row>
    <row r="317" spans="2:4">
      <c r="B317" s="210">
        <v>42961</v>
      </c>
      <c r="C317" s="143">
        <v>300</v>
      </c>
      <c r="D317" s="212" t="s">
        <v>3268</v>
      </c>
    </row>
    <row r="318" spans="2:4">
      <c r="B318" s="210">
        <v>42961</v>
      </c>
      <c r="C318" s="143">
        <v>500</v>
      </c>
      <c r="D318" s="212" t="s">
        <v>3996</v>
      </c>
    </row>
    <row r="319" spans="2:4">
      <c r="B319" s="210">
        <v>42961</v>
      </c>
      <c r="C319" s="143" t="s">
        <v>3271</v>
      </c>
      <c r="D319" s="212" t="s">
        <v>3997</v>
      </c>
    </row>
    <row r="320" spans="2:4">
      <c r="B320" s="210">
        <v>42961</v>
      </c>
      <c r="C320" s="143">
        <v>100</v>
      </c>
      <c r="D320" s="212" t="s">
        <v>3860</v>
      </c>
    </row>
    <row r="321" spans="2:4">
      <c r="B321" s="210">
        <v>42961</v>
      </c>
      <c r="C321" s="143">
        <v>300</v>
      </c>
      <c r="D321" s="212" t="s">
        <v>3998</v>
      </c>
    </row>
    <row r="322" spans="2:4">
      <c r="B322" s="210">
        <v>42961</v>
      </c>
      <c r="C322" s="143">
        <v>100</v>
      </c>
      <c r="D322" s="212" t="s">
        <v>3999</v>
      </c>
    </row>
    <row r="323" spans="2:4">
      <c r="B323" s="210">
        <v>42962</v>
      </c>
      <c r="C323" s="143">
        <v>100</v>
      </c>
      <c r="D323" s="212" t="s">
        <v>3899</v>
      </c>
    </row>
    <row r="324" spans="2:4">
      <c r="B324" s="210">
        <v>42962</v>
      </c>
      <c r="C324" s="143">
        <v>100</v>
      </c>
      <c r="D324" s="212" t="s">
        <v>3268</v>
      </c>
    </row>
    <row r="325" spans="2:4">
      <c r="B325" s="210">
        <v>42962</v>
      </c>
      <c r="C325" s="143">
        <v>300</v>
      </c>
      <c r="D325" s="212" t="s">
        <v>3268</v>
      </c>
    </row>
    <row r="326" spans="2:4">
      <c r="B326" s="210">
        <v>42962</v>
      </c>
      <c r="C326" s="143">
        <v>300</v>
      </c>
      <c r="D326" s="212" t="s">
        <v>4000</v>
      </c>
    </row>
    <row r="327" spans="2:4">
      <c r="B327" s="210">
        <v>42962</v>
      </c>
      <c r="C327" s="143">
        <v>20</v>
      </c>
      <c r="D327" s="212" t="s">
        <v>3268</v>
      </c>
    </row>
    <row r="328" spans="2:4">
      <c r="B328" s="210">
        <v>42962</v>
      </c>
      <c r="C328" s="143">
        <v>100</v>
      </c>
      <c r="D328" s="212" t="s">
        <v>3805</v>
      </c>
    </row>
    <row r="329" spans="2:4">
      <c r="B329" s="210">
        <v>42962</v>
      </c>
      <c r="C329" s="143">
        <v>500</v>
      </c>
      <c r="D329" s="212" t="s">
        <v>4001</v>
      </c>
    </row>
    <row r="330" spans="2:4">
      <c r="B330" s="210">
        <v>42962</v>
      </c>
      <c r="C330" s="143">
        <v>300</v>
      </c>
      <c r="D330" s="212" t="s">
        <v>3802</v>
      </c>
    </row>
    <row r="331" spans="2:4">
      <c r="B331" s="210">
        <v>42962</v>
      </c>
      <c r="C331" s="143">
        <v>100</v>
      </c>
      <c r="D331" s="212" t="s">
        <v>3268</v>
      </c>
    </row>
    <row r="332" spans="2:4">
      <c r="B332" s="210">
        <v>42962</v>
      </c>
      <c r="C332" s="143">
        <v>300</v>
      </c>
      <c r="D332" s="212" t="s">
        <v>3908</v>
      </c>
    </row>
    <row r="333" spans="2:4">
      <c r="B333" s="210">
        <v>42962</v>
      </c>
      <c r="C333" s="143">
        <v>100</v>
      </c>
      <c r="D333" s="212" t="s">
        <v>3909</v>
      </c>
    </row>
    <row r="334" spans="2:4">
      <c r="B334" s="210">
        <v>42962</v>
      </c>
      <c r="C334" s="143">
        <v>100</v>
      </c>
      <c r="D334" s="212" t="s">
        <v>4002</v>
      </c>
    </row>
    <row r="335" spans="2:4">
      <c r="B335" s="210">
        <v>42962</v>
      </c>
      <c r="C335" s="143" t="s">
        <v>4003</v>
      </c>
      <c r="D335" s="212" t="s">
        <v>4004</v>
      </c>
    </row>
    <row r="336" spans="2:4">
      <c r="B336" s="210">
        <v>42962</v>
      </c>
      <c r="C336" s="143">
        <v>100</v>
      </c>
      <c r="D336" s="212" t="s">
        <v>3268</v>
      </c>
    </row>
    <row r="337" spans="2:4">
      <c r="B337" s="210">
        <v>42962</v>
      </c>
      <c r="C337" s="143" t="s">
        <v>3271</v>
      </c>
      <c r="D337" s="212" t="s">
        <v>3889</v>
      </c>
    </row>
    <row r="338" spans="2:4">
      <c r="B338" s="210">
        <v>42962</v>
      </c>
      <c r="C338" s="143">
        <v>300</v>
      </c>
      <c r="D338" s="212" t="s">
        <v>4005</v>
      </c>
    </row>
    <row r="339" spans="2:4">
      <c r="B339" s="210">
        <v>42962</v>
      </c>
      <c r="C339" s="143">
        <v>100</v>
      </c>
      <c r="D339" s="212" t="s">
        <v>3952</v>
      </c>
    </row>
    <row r="340" spans="2:4">
      <c r="B340" s="210">
        <v>42962</v>
      </c>
      <c r="C340" s="143">
        <v>100</v>
      </c>
      <c r="D340" s="212" t="s">
        <v>4006</v>
      </c>
    </row>
    <row r="341" spans="2:4">
      <c r="B341" s="210">
        <v>42962</v>
      </c>
      <c r="C341" s="143">
        <v>300</v>
      </c>
      <c r="D341" s="212" t="s">
        <v>3268</v>
      </c>
    </row>
    <row r="342" spans="2:4">
      <c r="B342" s="210">
        <v>42962</v>
      </c>
      <c r="C342" s="143">
        <v>100</v>
      </c>
      <c r="D342" s="212" t="s">
        <v>4007</v>
      </c>
    </row>
    <row r="343" spans="2:4">
      <c r="B343" s="210">
        <v>42962</v>
      </c>
      <c r="C343" s="143">
        <v>100</v>
      </c>
      <c r="D343" s="212" t="s">
        <v>4008</v>
      </c>
    </row>
    <row r="344" spans="2:4">
      <c r="B344" s="210">
        <v>42962</v>
      </c>
      <c r="C344" s="143" t="s">
        <v>3271</v>
      </c>
      <c r="D344" s="212" t="s">
        <v>4009</v>
      </c>
    </row>
    <row r="345" spans="2:4">
      <c r="B345" s="210">
        <v>42962</v>
      </c>
      <c r="C345" s="143" t="s">
        <v>4010</v>
      </c>
      <c r="D345" s="212" t="s">
        <v>4011</v>
      </c>
    </row>
    <row r="346" spans="2:4">
      <c r="B346" s="210">
        <v>42962</v>
      </c>
      <c r="C346" s="143" t="s">
        <v>3271</v>
      </c>
      <c r="D346" s="212" t="s">
        <v>4012</v>
      </c>
    </row>
    <row r="347" spans="2:4">
      <c r="B347" s="210">
        <v>42962</v>
      </c>
      <c r="C347" s="143">
        <v>70</v>
      </c>
      <c r="D347" s="212" t="s">
        <v>3861</v>
      </c>
    </row>
    <row r="348" spans="2:4">
      <c r="B348" s="210">
        <v>42962</v>
      </c>
      <c r="C348" s="143">
        <v>50</v>
      </c>
      <c r="D348" s="212" t="s">
        <v>4013</v>
      </c>
    </row>
    <row r="349" spans="2:4">
      <c r="B349" s="210">
        <v>42962</v>
      </c>
      <c r="C349" s="143">
        <v>30</v>
      </c>
      <c r="D349" s="212" t="s">
        <v>4014</v>
      </c>
    </row>
    <row r="350" spans="2:4">
      <c r="B350" s="210">
        <v>42963</v>
      </c>
      <c r="C350" s="143">
        <v>100</v>
      </c>
      <c r="D350" s="212" t="s">
        <v>4015</v>
      </c>
    </row>
    <row r="351" spans="2:4">
      <c r="B351" s="210">
        <v>42963</v>
      </c>
      <c r="C351" s="143">
        <v>100</v>
      </c>
      <c r="D351" s="212" t="s">
        <v>3268</v>
      </c>
    </row>
    <row r="352" spans="2:4">
      <c r="B352" s="210">
        <v>42963</v>
      </c>
      <c r="C352" s="143">
        <v>100</v>
      </c>
      <c r="D352" s="212" t="s">
        <v>3990</v>
      </c>
    </row>
    <row r="353" spans="2:4">
      <c r="B353" s="210">
        <v>42963</v>
      </c>
      <c r="C353" s="143">
        <v>10</v>
      </c>
      <c r="D353" s="212" t="s">
        <v>3901</v>
      </c>
    </row>
    <row r="354" spans="2:4">
      <c r="B354" s="210">
        <v>42963</v>
      </c>
      <c r="C354" s="143">
        <v>100</v>
      </c>
      <c r="D354" s="212" t="s">
        <v>3268</v>
      </c>
    </row>
    <row r="355" spans="2:4">
      <c r="B355" s="210">
        <v>42963</v>
      </c>
      <c r="C355" s="143">
        <v>10</v>
      </c>
      <c r="D355" s="212" t="s">
        <v>4016</v>
      </c>
    </row>
    <row r="356" spans="2:4">
      <c r="B356" s="210">
        <v>42963</v>
      </c>
      <c r="C356" s="143">
        <v>100</v>
      </c>
      <c r="D356" s="212" t="s">
        <v>3268</v>
      </c>
    </row>
    <row r="357" spans="2:4">
      <c r="B357" s="210">
        <v>42963</v>
      </c>
      <c r="C357" s="143" t="s">
        <v>3271</v>
      </c>
      <c r="D357" s="212" t="s">
        <v>4017</v>
      </c>
    </row>
    <row r="358" spans="2:4">
      <c r="B358" s="210">
        <v>42963</v>
      </c>
      <c r="C358" s="143">
        <v>100</v>
      </c>
      <c r="D358" s="212" t="s">
        <v>4018</v>
      </c>
    </row>
    <row r="359" spans="2:4">
      <c r="B359" s="210">
        <v>42963</v>
      </c>
      <c r="C359" s="143">
        <v>300</v>
      </c>
      <c r="D359" s="212" t="s">
        <v>4019</v>
      </c>
    </row>
    <row r="360" spans="2:4">
      <c r="B360" s="210">
        <v>42963</v>
      </c>
      <c r="C360" s="143">
        <v>100</v>
      </c>
      <c r="D360" s="212" t="s">
        <v>4020</v>
      </c>
    </row>
    <row r="361" spans="2:4">
      <c r="B361" s="210">
        <v>42963</v>
      </c>
      <c r="C361" s="143">
        <v>100</v>
      </c>
      <c r="D361" s="212" t="s">
        <v>4021</v>
      </c>
    </row>
    <row r="362" spans="2:4">
      <c r="B362" s="210">
        <v>42964</v>
      </c>
      <c r="C362" s="143">
        <v>300</v>
      </c>
      <c r="D362" s="212" t="s">
        <v>3268</v>
      </c>
    </row>
    <row r="363" spans="2:4">
      <c r="B363" s="210">
        <v>42964</v>
      </c>
      <c r="C363" s="143">
        <v>30</v>
      </c>
      <c r="D363" s="212" t="s">
        <v>3268</v>
      </c>
    </row>
    <row r="364" spans="2:4">
      <c r="B364" s="210">
        <v>42964</v>
      </c>
      <c r="C364" s="143">
        <v>300</v>
      </c>
      <c r="D364" s="212" t="s">
        <v>3268</v>
      </c>
    </row>
    <row r="365" spans="2:4">
      <c r="B365" s="210">
        <v>42964</v>
      </c>
      <c r="C365" s="143">
        <v>300</v>
      </c>
      <c r="D365" s="212" t="s">
        <v>3268</v>
      </c>
    </row>
    <row r="366" spans="2:4">
      <c r="B366" s="210">
        <v>42964</v>
      </c>
      <c r="C366" s="143">
        <v>50</v>
      </c>
      <c r="D366" s="212" t="s">
        <v>4022</v>
      </c>
    </row>
    <row r="367" spans="2:4">
      <c r="B367" s="210">
        <v>42964</v>
      </c>
      <c r="C367" s="143">
        <v>50</v>
      </c>
      <c r="D367" s="212" t="s">
        <v>3950</v>
      </c>
    </row>
    <row r="368" spans="2:4">
      <c r="B368" s="210">
        <v>42964</v>
      </c>
      <c r="C368" s="143">
        <v>10</v>
      </c>
      <c r="D368" s="212" t="s">
        <v>4023</v>
      </c>
    </row>
    <row r="369" spans="2:4">
      <c r="B369" s="210">
        <v>42964</v>
      </c>
      <c r="C369" s="143">
        <v>100</v>
      </c>
      <c r="D369" s="212" t="s">
        <v>3268</v>
      </c>
    </row>
    <row r="370" spans="2:4">
      <c r="B370" s="210">
        <v>42964</v>
      </c>
      <c r="C370" s="143">
        <v>100</v>
      </c>
      <c r="D370" s="212" t="s">
        <v>4015</v>
      </c>
    </row>
    <row r="371" spans="2:4">
      <c r="B371" s="210">
        <v>42965</v>
      </c>
      <c r="C371" s="143">
        <v>300</v>
      </c>
      <c r="D371" s="212" t="s">
        <v>3268</v>
      </c>
    </row>
    <row r="372" spans="2:4">
      <c r="B372" s="210">
        <v>42965</v>
      </c>
      <c r="C372" s="143" t="s">
        <v>3271</v>
      </c>
      <c r="D372" s="212" t="s">
        <v>4024</v>
      </c>
    </row>
    <row r="373" spans="2:4">
      <c r="B373" s="210">
        <v>42965</v>
      </c>
      <c r="C373" s="143">
        <v>80</v>
      </c>
      <c r="D373" s="212" t="s">
        <v>4025</v>
      </c>
    </row>
    <row r="374" spans="2:4">
      <c r="B374" s="210">
        <v>42965</v>
      </c>
      <c r="C374" s="143">
        <v>20</v>
      </c>
      <c r="D374" s="212" t="s">
        <v>3268</v>
      </c>
    </row>
    <row r="375" spans="2:4">
      <c r="B375" s="210">
        <v>42966</v>
      </c>
      <c r="C375" s="143">
        <v>200</v>
      </c>
      <c r="D375" s="212" t="s">
        <v>3925</v>
      </c>
    </row>
    <row r="376" spans="2:4">
      <c r="B376" s="210">
        <v>42966</v>
      </c>
      <c r="C376" s="143">
        <v>100</v>
      </c>
      <c r="D376" s="212" t="s">
        <v>3268</v>
      </c>
    </row>
    <row r="377" spans="2:4">
      <c r="B377" s="210">
        <v>42967</v>
      </c>
      <c r="C377" s="143" t="s">
        <v>3271</v>
      </c>
      <c r="D377" s="212" t="s">
        <v>4026</v>
      </c>
    </row>
    <row r="378" spans="2:4">
      <c r="B378" s="210">
        <v>42967</v>
      </c>
      <c r="C378" s="143">
        <v>100</v>
      </c>
      <c r="D378" s="212" t="s">
        <v>4027</v>
      </c>
    </row>
    <row r="379" spans="2:4">
      <c r="B379" s="210">
        <v>42968</v>
      </c>
      <c r="C379" s="143">
        <v>456</v>
      </c>
      <c r="D379" s="212" t="s">
        <v>4028</v>
      </c>
    </row>
    <row r="380" spans="2:4">
      <c r="B380" s="210">
        <v>42968</v>
      </c>
      <c r="C380" s="143">
        <v>100</v>
      </c>
      <c r="D380" s="212" t="s">
        <v>4029</v>
      </c>
    </row>
    <row r="381" spans="2:4">
      <c r="B381" s="210">
        <v>42968</v>
      </c>
      <c r="C381" s="143">
        <v>50</v>
      </c>
      <c r="D381" s="212" t="s">
        <v>4030</v>
      </c>
    </row>
    <row r="382" spans="2:4">
      <c r="B382" s="210">
        <v>42968</v>
      </c>
      <c r="C382" s="143">
        <v>300</v>
      </c>
      <c r="D382" s="212" t="s">
        <v>4031</v>
      </c>
    </row>
    <row r="383" spans="2:4">
      <c r="B383" s="210">
        <v>42968</v>
      </c>
      <c r="C383" s="143">
        <v>3</v>
      </c>
      <c r="D383" s="212" t="s">
        <v>3896</v>
      </c>
    </row>
    <row r="384" spans="2:4">
      <c r="B384" s="210">
        <v>42969</v>
      </c>
      <c r="C384" s="143">
        <v>200</v>
      </c>
      <c r="D384" s="212" t="s">
        <v>4032</v>
      </c>
    </row>
    <row r="385" spans="2:8">
      <c r="B385" s="210">
        <v>42969</v>
      </c>
      <c r="C385" s="143">
        <v>300</v>
      </c>
      <c r="D385" s="212" t="s">
        <v>4033</v>
      </c>
    </row>
    <row r="386" spans="2:8">
      <c r="B386" s="210">
        <v>42969</v>
      </c>
      <c r="C386" s="143">
        <v>300</v>
      </c>
      <c r="D386" s="212" t="s">
        <v>3914</v>
      </c>
    </row>
    <row r="387" spans="2:8">
      <c r="B387" s="210">
        <v>42969</v>
      </c>
      <c r="C387" s="143">
        <v>300</v>
      </c>
      <c r="D387" s="212" t="s">
        <v>3268</v>
      </c>
    </row>
    <row r="388" spans="2:8">
      <c r="B388" s="210">
        <v>42970</v>
      </c>
      <c r="C388" s="143">
        <v>100</v>
      </c>
      <c r="D388" s="212" t="s">
        <v>3268</v>
      </c>
    </row>
    <row r="389" spans="2:8">
      <c r="B389" s="210">
        <v>42971</v>
      </c>
      <c r="C389" s="143" t="s">
        <v>3270</v>
      </c>
      <c r="D389" s="212" t="s">
        <v>3268</v>
      </c>
    </row>
    <row r="390" spans="2:8">
      <c r="B390" s="210">
        <v>42971</v>
      </c>
      <c r="C390" s="143">
        <v>100</v>
      </c>
      <c r="D390" s="212" t="s">
        <v>4034</v>
      </c>
    </row>
    <row r="391" spans="2:8">
      <c r="B391" s="210">
        <v>42972</v>
      </c>
      <c r="C391" s="143">
        <v>500</v>
      </c>
      <c r="D391" s="212" t="s">
        <v>3268</v>
      </c>
    </row>
    <row r="392" spans="2:8">
      <c r="B392" s="210">
        <v>42972</v>
      </c>
      <c r="C392" s="143">
        <v>300</v>
      </c>
      <c r="D392" s="212" t="s">
        <v>4035</v>
      </c>
      <c r="H392" s="232"/>
    </row>
    <row r="393" spans="2:8">
      <c r="B393" s="210">
        <v>42972</v>
      </c>
      <c r="C393" s="143">
        <v>50</v>
      </c>
      <c r="D393" s="212" t="s">
        <v>3268</v>
      </c>
    </row>
    <row r="394" spans="2:8">
      <c r="B394" s="210">
        <v>42972</v>
      </c>
      <c r="C394" s="143">
        <v>25</v>
      </c>
      <c r="D394" s="212" t="s">
        <v>4036</v>
      </c>
    </row>
    <row r="395" spans="2:8">
      <c r="B395" s="210">
        <v>42972</v>
      </c>
      <c r="C395" s="143">
        <v>300</v>
      </c>
      <c r="D395" s="212" t="s">
        <v>4037</v>
      </c>
    </row>
    <row r="396" spans="2:8">
      <c r="B396" s="210">
        <v>42973</v>
      </c>
      <c r="C396" s="143">
        <v>100</v>
      </c>
      <c r="D396" s="212" t="s">
        <v>3986</v>
      </c>
    </row>
    <row r="397" spans="2:8">
      <c r="B397" s="210">
        <v>42974</v>
      </c>
      <c r="C397" s="143">
        <v>200</v>
      </c>
      <c r="D397" s="212" t="s">
        <v>3268</v>
      </c>
    </row>
    <row r="398" spans="2:8">
      <c r="B398" s="210">
        <v>42974</v>
      </c>
      <c r="C398" s="143">
        <v>100</v>
      </c>
      <c r="D398" s="212" t="s">
        <v>3268</v>
      </c>
    </row>
    <row r="399" spans="2:8">
      <c r="B399" s="210">
        <v>42976</v>
      </c>
      <c r="C399" s="143" t="s">
        <v>4038</v>
      </c>
      <c r="D399" s="212" t="s">
        <v>3268</v>
      </c>
    </row>
    <row r="400" spans="2:8">
      <c r="B400" s="210">
        <v>42976</v>
      </c>
      <c r="C400" s="143">
        <v>300</v>
      </c>
      <c r="D400" s="212" t="s">
        <v>3268</v>
      </c>
    </row>
    <row r="401" spans="2:4">
      <c r="B401" s="210">
        <v>42976</v>
      </c>
      <c r="C401" s="143">
        <v>200</v>
      </c>
      <c r="D401" s="212" t="s">
        <v>4039</v>
      </c>
    </row>
    <row r="402" spans="2:4">
      <c r="B402" s="210">
        <v>42976</v>
      </c>
      <c r="C402" s="143" t="s">
        <v>3271</v>
      </c>
      <c r="D402" s="212" t="s">
        <v>3268</v>
      </c>
    </row>
    <row r="403" spans="2:4">
      <c r="B403" s="210">
        <v>42976</v>
      </c>
      <c r="C403" s="143">
        <v>100</v>
      </c>
      <c r="D403" s="212" t="s">
        <v>3268</v>
      </c>
    </row>
    <row r="404" spans="2:4">
      <c r="B404" s="210">
        <v>42976</v>
      </c>
      <c r="C404" s="143">
        <v>500</v>
      </c>
      <c r="D404" s="212" t="s">
        <v>3268</v>
      </c>
    </row>
    <row r="405" spans="2:4">
      <c r="B405" s="210">
        <v>42976</v>
      </c>
      <c r="C405" s="143">
        <v>500</v>
      </c>
      <c r="D405" s="212" t="s">
        <v>3268</v>
      </c>
    </row>
    <row r="406" spans="2:4">
      <c r="B406" s="210">
        <v>42977</v>
      </c>
      <c r="C406" s="143">
        <v>100</v>
      </c>
      <c r="D406" s="212" t="s">
        <v>3268</v>
      </c>
    </row>
    <row r="407" spans="2:4">
      <c r="B407" s="210">
        <v>42978</v>
      </c>
      <c r="C407" s="143">
        <v>25</v>
      </c>
      <c r="D407" s="212" t="s">
        <v>3841</v>
      </c>
    </row>
    <row r="408" spans="2:4">
      <c r="B408" s="210">
        <v>42978</v>
      </c>
      <c r="C408" s="143">
        <v>50</v>
      </c>
      <c r="D408" s="212" t="s">
        <v>4040</v>
      </c>
    </row>
    <row r="409" spans="2:4">
      <c r="B409" s="210">
        <v>42978</v>
      </c>
      <c r="C409" s="143">
        <v>100</v>
      </c>
      <c r="D409" s="212" t="s">
        <v>3923</v>
      </c>
    </row>
    <row r="410" spans="2:4">
      <c r="B410" s="210">
        <v>42978</v>
      </c>
      <c r="C410" s="143">
        <v>100</v>
      </c>
      <c r="D410" s="212" t="s">
        <v>3948</v>
      </c>
    </row>
    <row r="411" spans="2:4">
      <c r="B411" s="210">
        <v>42978</v>
      </c>
      <c r="C411" s="143">
        <v>100</v>
      </c>
      <c r="D411" s="212" t="s">
        <v>4041</v>
      </c>
    </row>
    <row r="412" spans="2:4">
      <c r="B412" s="210">
        <v>42978</v>
      </c>
      <c r="C412" s="143">
        <v>100</v>
      </c>
      <c r="D412" s="212" t="s">
        <v>3805</v>
      </c>
    </row>
    <row r="413" spans="2:4">
      <c r="B413" s="210">
        <v>42978</v>
      </c>
      <c r="C413" s="143">
        <v>10</v>
      </c>
      <c r="D413" s="212" t="s">
        <v>4005</v>
      </c>
    </row>
    <row r="414" spans="2:4">
      <c r="B414" s="210">
        <v>42978</v>
      </c>
      <c r="C414" s="143">
        <v>30</v>
      </c>
      <c r="D414" s="212" t="s">
        <v>3986</v>
      </c>
    </row>
    <row r="415" spans="2:4">
      <c r="B415" s="210">
        <v>42978</v>
      </c>
      <c r="C415" s="143">
        <v>300</v>
      </c>
      <c r="D415" s="212" t="s">
        <v>4042</v>
      </c>
    </row>
    <row r="416" spans="2:4">
      <c r="B416" s="210">
        <v>42978</v>
      </c>
      <c r="C416" s="143">
        <v>150</v>
      </c>
      <c r="D416" s="212" t="s">
        <v>3268</v>
      </c>
    </row>
    <row r="417" spans="2:4">
      <c r="B417" s="210">
        <v>42978</v>
      </c>
      <c r="C417" s="143">
        <v>100</v>
      </c>
      <c r="D417" s="212" t="s">
        <v>3268</v>
      </c>
    </row>
    <row r="418" spans="2:4">
      <c r="B418" s="210">
        <v>42978</v>
      </c>
      <c r="C418" s="143">
        <v>30</v>
      </c>
      <c r="D418" s="212" t="s">
        <v>4043</v>
      </c>
    </row>
    <row r="419" spans="2:4">
      <c r="B419" s="210">
        <v>42978</v>
      </c>
      <c r="C419" s="143">
        <v>200</v>
      </c>
      <c r="D419" s="212" t="s">
        <v>4044</v>
      </c>
    </row>
    <row r="420" spans="2:4">
      <c r="B420" s="210">
        <v>42978</v>
      </c>
      <c r="C420" s="143">
        <v>30</v>
      </c>
      <c r="D420" s="212" t="s">
        <v>4045</v>
      </c>
    </row>
    <row r="421" spans="2:4">
      <c r="B421" s="210">
        <v>42978</v>
      </c>
      <c r="C421" s="143">
        <v>100</v>
      </c>
      <c r="D421" s="212" t="s">
        <v>4013</v>
      </c>
    </row>
    <row r="422" spans="2:4">
      <c r="B422" s="210">
        <v>42978</v>
      </c>
      <c r="C422" s="143">
        <v>100</v>
      </c>
      <c r="D422" s="212" t="s">
        <v>4046</v>
      </c>
    </row>
    <row r="423" spans="2:4">
      <c r="B423" s="210">
        <v>42978</v>
      </c>
      <c r="C423" s="143">
        <v>100</v>
      </c>
      <c r="D423" s="212" t="s">
        <v>3268</v>
      </c>
    </row>
    <row r="424" spans="2:4">
      <c r="B424" s="210">
        <v>42978</v>
      </c>
      <c r="C424" s="143">
        <v>10</v>
      </c>
      <c r="D424" s="212" t="s">
        <v>3955</v>
      </c>
    </row>
    <row r="425" spans="2:4">
      <c r="B425" s="210">
        <v>42978</v>
      </c>
      <c r="C425" s="143">
        <v>10</v>
      </c>
      <c r="D425" s="212" t="s">
        <v>3899</v>
      </c>
    </row>
    <row r="426" spans="2:4">
      <c r="B426" s="210">
        <v>42978</v>
      </c>
      <c r="C426" s="143">
        <v>100</v>
      </c>
      <c r="D426" s="212" t="s">
        <v>3268</v>
      </c>
    </row>
    <row r="427" spans="2:4">
      <c r="B427" s="210">
        <v>42978</v>
      </c>
      <c r="C427" s="143" t="s">
        <v>3270</v>
      </c>
      <c r="D427" s="212" t="s">
        <v>3268</v>
      </c>
    </row>
    <row r="428" spans="2:4">
      <c r="B428" s="210">
        <v>42978</v>
      </c>
      <c r="C428" s="143">
        <v>30</v>
      </c>
      <c r="D428" s="212" t="s">
        <v>4047</v>
      </c>
    </row>
    <row r="429" spans="2:4">
      <c r="B429" s="210">
        <v>42978</v>
      </c>
      <c r="C429" s="143">
        <v>300</v>
      </c>
      <c r="D429" s="212" t="s">
        <v>3268</v>
      </c>
    </row>
    <row r="430" spans="2:4">
      <c r="B430" s="210">
        <v>42978</v>
      </c>
      <c r="C430" s="143" t="s">
        <v>3271</v>
      </c>
      <c r="D430" s="212" t="s">
        <v>4048</v>
      </c>
    </row>
    <row r="431" spans="2:4">
      <c r="B431" s="210">
        <v>42978</v>
      </c>
      <c r="C431" s="143">
        <v>300</v>
      </c>
      <c r="D431" s="212" t="s">
        <v>3268</v>
      </c>
    </row>
    <row r="432" spans="2:4">
      <c r="B432" s="210">
        <v>42978</v>
      </c>
      <c r="C432" s="143">
        <v>100</v>
      </c>
      <c r="D432" s="212" t="s">
        <v>4049</v>
      </c>
    </row>
    <row r="433" spans="2:4">
      <c r="B433" s="210">
        <v>42978</v>
      </c>
      <c r="C433" s="143">
        <v>200</v>
      </c>
      <c r="D433" s="212" t="s">
        <v>4050</v>
      </c>
    </row>
    <row r="434" spans="2:4">
      <c r="B434" s="210">
        <v>42978</v>
      </c>
      <c r="C434" s="143">
        <v>100</v>
      </c>
      <c r="D434" s="212" t="s">
        <v>3901</v>
      </c>
    </row>
    <row r="435" spans="2:4">
      <c r="B435" s="210">
        <v>42978</v>
      </c>
      <c r="C435" s="143" t="s">
        <v>3271</v>
      </c>
      <c r="D435" s="212" t="s">
        <v>3268</v>
      </c>
    </row>
    <row r="436" spans="2:4">
      <c r="B436" s="210">
        <v>42978</v>
      </c>
      <c r="C436" s="143" t="s">
        <v>3270</v>
      </c>
      <c r="D436" s="212" t="s">
        <v>4051</v>
      </c>
    </row>
    <row r="437" spans="2:4">
      <c r="B437" s="210">
        <v>42978</v>
      </c>
      <c r="C437" s="143">
        <v>200</v>
      </c>
      <c r="D437" s="212" t="s">
        <v>3268</v>
      </c>
    </row>
    <row r="438" spans="2:4">
      <c r="B438" s="210">
        <v>42978</v>
      </c>
      <c r="C438" s="143">
        <v>300</v>
      </c>
      <c r="D438" s="212" t="s">
        <v>4052</v>
      </c>
    </row>
    <row r="439" spans="2:4">
      <c r="B439" s="210">
        <v>42978</v>
      </c>
      <c r="C439" s="143">
        <v>300</v>
      </c>
      <c r="D439" s="212" t="s">
        <v>4053</v>
      </c>
    </row>
    <row r="440" spans="2:4">
      <c r="B440" s="210">
        <v>42978</v>
      </c>
      <c r="C440" s="143">
        <v>100</v>
      </c>
      <c r="D440" s="212" t="s">
        <v>3268</v>
      </c>
    </row>
    <row r="441" spans="2:4">
      <c r="B441" s="210">
        <v>42978</v>
      </c>
      <c r="C441" s="143">
        <v>10</v>
      </c>
      <c r="D441" s="212" t="s">
        <v>3829</v>
      </c>
    </row>
    <row r="442" spans="2:4">
      <c r="B442" s="210">
        <v>42978</v>
      </c>
      <c r="C442" s="143">
        <v>50</v>
      </c>
      <c r="D442" s="212" t="s">
        <v>3268</v>
      </c>
    </row>
    <row r="443" spans="2:4">
      <c r="B443" s="210">
        <v>42978</v>
      </c>
      <c r="C443" s="143">
        <v>300</v>
      </c>
      <c r="D443" s="212" t="s">
        <v>3268</v>
      </c>
    </row>
    <row r="444" spans="2:4">
      <c r="B444" s="210">
        <v>42978</v>
      </c>
      <c r="C444" s="143">
        <v>100</v>
      </c>
      <c r="D444" s="212" t="s">
        <v>3947</v>
      </c>
    </row>
    <row r="445" spans="2:4">
      <c r="B445" s="210">
        <v>42978</v>
      </c>
      <c r="C445" s="143">
        <v>300</v>
      </c>
      <c r="D445" s="212" t="s">
        <v>3963</v>
      </c>
    </row>
    <row r="446" spans="2:4">
      <c r="B446" s="210">
        <v>42978</v>
      </c>
      <c r="C446" s="143">
        <v>50</v>
      </c>
      <c r="D446" s="212" t="s">
        <v>4030</v>
      </c>
    </row>
    <row r="447" spans="2:4">
      <c r="B447" s="210">
        <v>42978</v>
      </c>
      <c r="C447" s="143">
        <v>47</v>
      </c>
      <c r="D447" s="212" t="s">
        <v>4054</v>
      </c>
    </row>
    <row r="448" spans="2:4">
      <c r="B448" s="210">
        <v>42978</v>
      </c>
      <c r="C448" s="143">
        <v>10</v>
      </c>
      <c r="D448" s="212" t="s">
        <v>4055</v>
      </c>
    </row>
    <row r="449" spans="2:4">
      <c r="B449" s="210">
        <v>42978</v>
      </c>
      <c r="C449" s="143">
        <v>100</v>
      </c>
      <c r="D449" s="212" t="s">
        <v>3914</v>
      </c>
    </row>
    <row r="450" spans="2:4">
      <c r="B450" s="210">
        <v>42978</v>
      </c>
      <c r="C450" s="143">
        <v>300</v>
      </c>
      <c r="D450" s="212" t="s">
        <v>4033</v>
      </c>
    </row>
    <row r="451" spans="2:4">
      <c r="B451" s="210">
        <v>42978</v>
      </c>
      <c r="C451" s="143">
        <v>300</v>
      </c>
      <c r="D451" s="212" t="s">
        <v>3268</v>
      </c>
    </row>
    <row r="452" spans="2:4">
      <c r="B452" s="210">
        <v>42978</v>
      </c>
      <c r="C452" s="143">
        <v>100</v>
      </c>
      <c r="D452" s="212" t="s">
        <v>3802</v>
      </c>
    </row>
    <row r="453" spans="2:4">
      <c r="B453" s="210">
        <v>42978</v>
      </c>
      <c r="C453" s="143">
        <v>300</v>
      </c>
      <c r="D453" s="212" t="s">
        <v>3867</v>
      </c>
    </row>
    <row r="454" spans="2:4">
      <c r="B454" s="210">
        <v>42978</v>
      </c>
      <c r="C454" s="143">
        <v>30</v>
      </c>
      <c r="D454" s="212" t="s">
        <v>4056</v>
      </c>
    </row>
    <row r="455" spans="2:4">
      <c r="B455" s="210">
        <v>42978</v>
      </c>
      <c r="C455" s="143">
        <v>300</v>
      </c>
      <c r="D455" s="212" t="s">
        <v>4057</v>
      </c>
    </row>
    <row r="456" spans="2:4">
      <c r="B456" s="210">
        <v>42978</v>
      </c>
      <c r="C456" s="143">
        <v>100</v>
      </c>
      <c r="D456" s="212" t="s">
        <v>4058</v>
      </c>
    </row>
    <row r="457" spans="2:4">
      <c r="B457" s="210">
        <v>42978</v>
      </c>
      <c r="C457" s="143">
        <v>50</v>
      </c>
      <c r="D457" s="212" t="s">
        <v>3994</v>
      </c>
    </row>
    <row r="458" spans="2:4">
      <c r="B458" s="210">
        <v>42978</v>
      </c>
      <c r="C458" s="143">
        <v>300</v>
      </c>
      <c r="D458" s="212" t="s">
        <v>4001</v>
      </c>
    </row>
    <row r="459" spans="2:4">
      <c r="B459" s="210">
        <v>42978</v>
      </c>
      <c r="C459" s="143">
        <v>300</v>
      </c>
      <c r="D459" s="212" t="s">
        <v>3961</v>
      </c>
    </row>
    <row r="460" spans="2:4">
      <c r="B460" s="210">
        <v>42978</v>
      </c>
      <c r="C460" s="143" t="s">
        <v>3271</v>
      </c>
      <c r="D460" s="212" t="s">
        <v>4059</v>
      </c>
    </row>
    <row r="461" spans="2:4">
      <c r="B461" s="210">
        <v>42978</v>
      </c>
      <c r="C461" s="143">
        <v>100</v>
      </c>
      <c r="D461" s="212" t="s">
        <v>4060</v>
      </c>
    </row>
    <row r="462" spans="2:4">
      <c r="B462" s="210">
        <v>42978</v>
      </c>
      <c r="C462" s="143">
        <v>150</v>
      </c>
      <c r="D462" s="212" t="s">
        <v>4061</v>
      </c>
    </row>
    <row r="463" spans="2:4">
      <c r="B463" s="210">
        <v>42978</v>
      </c>
      <c r="C463" s="143">
        <v>100</v>
      </c>
      <c r="D463" s="212" t="s">
        <v>4062</v>
      </c>
    </row>
    <row r="464" spans="2:4">
      <c r="B464" s="210">
        <v>42978</v>
      </c>
      <c r="C464" s="143">
        <v>300</v>
      </c>
      <c r="D464" s="212" t="s">
        <v>4005</v>
      </c>
    </row>
    <row r="465" spans="2:4">
      <c r="B465" s="210">
        <v>42978</v>
      </c>
      <c r="C465" s="143">
        <v>100</v>
      </c>
      <c r="D465" s="212" t="s">
        <v>4063</v>
      </c>
    </row>
    <row r="466" spans="2:4">
      <c r="B466" s="210">
        <v>42978</v>
      </c>
      <c r="C466" s="143">
        <v>25</v>
      </c>
      <c r="D466" s="212" t="s">
        <v>3806</v>
      </c>
    </row>
    <row r="467" spans="2:4">
      <c r="B467" s="210">
        <v>42978</v>
      </c>
      <c r="C467" s="143">
        <v>100</v>
      </c>
      <c r="D467" s="212" t="s">
        <v>3268</v>
      </c>
    </row>
    <row r="468" spans="2:4">
      <c r="B468" s="210">
        <v>42978</v>
      </c>
      <c r="C468" s="143">
        <v>100</v>
      </c>
      <c r="D468" s="212" t="s">
        <v>4064</v>
      </c>
    </row>
    <row r="469" spans="2:4">
      <c r="B469" s="210">
        <v>42978</v>
      </c>
      <c r="C469" s="143">
        <v>25</v>
      </c>
      <c r="D469" s="212" t="s">
        <v>3268</v>
      </c>
    </row>
    <row r="470" spans="2:4">
      <c r="B470" s="210">
        <v>42978</v>
      </c>
      <c r="C470" s="143" t="s">
        <v>3271</v>
      </c>
      <c r="D470" s="212" t="s">
        <v>4009</v>
      </c>
    </row>
    <row r="471" spans="2:4">
      <c r="B471" s="210">
        <v>42978</v>
      </c>
      <c r="C471" s="143">
        <v>25</v>
      </c>
      <c r="D471" s="212" t="s">
        <v>3920</v>
      </c>
    </row>
    <row r="472" spans="2:4">
      <c r="B472" s="210">
        <v>42978</v>
      </c>
      <c r="C472" s="143" t="s">
        <v>3271</v>
      </c>
      <c r="D472" s="212" t="s">
        <v>4065</v>
      </c>
    </row>
    <row r="473" spans="2:4">
      <c r="B473" s="210">
        <v>42978</v>
      </c>
      <c r="C473" s="143">
        <v>100</v>
      </c>
      <c r="D473" s="212" t="s">
        <v>3989</v>
      </c>
    </row>
    <row r="474" spans="2:4">
      <c r="B474" s="210">
        <v>42978</v>
      </c>
      <c r="C474" s="143">
        <v>300</v>
      </c>
      <c r="D474" s="212" t="s">
        <v>3921</v>
      </c>
    </row>
    <row r="475" spans="2:4">
      <c r="B475" s="210">
        <v>42978</v>
      </c>
      <c r="C475" s="143">
        <v>300</v>
      </c>
      <c r="D475" s="212" t="s">
        <v>3904</v>
      </c>
    </row>
    <row r="476" spans="2:4">
      <c r="B476" s="210">
        <v>42978</v>
      </c>
      <c r="C476" s="143">
        <v>100</v>
      </c>
      <c r="D476" s="212" t="s">
        <v>4066</v>
      </c>
    </row>
    <row r="477" spans="2:4">
      <c r="B477" s="210">
        <v>42978</v>
      </c>
      <c r="C477" s="143">
        <v>100</v>
      </c>
      <c r="D477" s="212" t="s">
        <v>4067</v>
      </c>
    </row>
    <row r="478" spans="2:4">
      <c r="B478" s="210">
        <v>42978</v>
      </c>
      <c r="C478" s="143">
        <v>100</v>
      </c>
      <c r="D478" s="212" t="s">
        <v>4068</v>
      </c>
    </row>
    <row r="479" spans="2:4">
      <c r="B479" s="210">
        <v>42978</v>
      </c>
      <c r="C479" s="143">
        <v>300</v>
      </c>
      <c r="D479" s="212" t="s">
        <v>3268</v>
      </c>
    </row>
    <row r="480" spans="2:4">
      <c r="B480" s="210">
        <v>42978</v>
      </c>
      <c r="C480" s="143">
        <v>50</v>
      </c>
      <c r="D480" s="212" t="s">
        <v>4069</v>
      </c>
    </row>
    <row r="481" spans="2:4">
      <c r="B481" s="210">
        <v>42978</v>
      </c>
      <c r="C481" s="143">
        <v>50</v>
      </c>
      <c r="D481" s="212" t="s">
        <v>4070</v>
      </c>
    </row>
    <row r="482" spans="2:4">
      <c r="B482" s="210">
        <v>42978</v>
      </c>
      <c r="C482" s="143">
        <v>100</v>
      </c>
      <c r="D482" s="212" t="s">
        <v>4006</v>
      </c>
    </row>
    <row r="483" spans="2:4">
      <c r="B483" s="210">
        <v>42978</v>
      </c>
      <c r="C483" s="143">
        <v>50</v>
      </c>
      <c r="D483" s="212" t="s">
        <v>4004</v>
      </c>
    </row>
    <row r="484" spans="2:4">
      <c r="B484" s="210">
        <v>42978</v>
      </c>
      <c r="C484" s="143">
        <v>300</v>
      </c>
      <c r="D484" s="212" t="s">
        <v>4071</v>
      </c>
    </row>
    <row r="485" spans="2:4">
      <c r="B485" s="210">
        <v>42978</v>
      </c>
      <c r="C485" s="143">
        <v>1</v>
      </c>
      <c r="D485" s="212" t="s">
        <v>3884</v>
      </c>
    </row>
    <row r="486" spans="2:4">
      <c r="B486" s="210">
        <v>42978</v>
      </c>
      <c r="C486" s="143">
        <v>100</v>
      </c>
      <c r="D486" s="212" t="s">
        <v>3947</v>
      </c>
    </row>
    <row r="487" spans="2:4">
      <c r="B487" s="210">
        <v>42978</v>
      </c>
      <c r="C487" s="143">
        <v>500</v>
      </c>
      <c r="D487" s="212" t="s">
        <v>4072</v>
      </c>
    </row>
    <row r="488" spans="2:4">
      <c r="B488" s="222" t="s">
        <v>30</v>
      </c>
      <c r="C488" s="229">
        <f>SUM(C6:C487)</f>
        <v>76286.36</v>
      </c>
    </row>
  </sheetData>
  <sheetProtection algorithmName="SHA-512" hashValue="T7r4zshJt7ZoZUuFBC8zcnLstmdW8I3pOT7vFHiiS6P53et97W0ordtgDQW+wJ4oAmw0ZWfu9gaeidTRdv6l1w==" saltValue="0Jwum+fHddYkH6gLZ81jlw==" spinCount="100000" sheet="1" objects="1" scenarios="1"/>
  <sortState ref="B6:D556">
    <sortCondition ref="B6:B556"/>
  </sortState>
  <mergeCells count="2">
    <mergeCell ref="C1:D1"/>
    <mergeCell ref="B2:D2"/>
  </mergeCells>
  <pageMargins left="0.7" right="0.7" top="0.75" bottom="0.75" header="0.3" footer="0.3"/>
  <pageSetup paperSize="9" orientation="portrait" verticalDpi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3" sqref="A3"/>
    </sheetView>
  </sheetViews>
  <sheetFormatPr defaultColWidth="8.85546875" defaultRowHeight="15"/>
  <cols>
    <col min="1" max="1" width="9.85546875" style="152" customWidth="1"/>
    <col min="2" max="2" width="30.28515625" style="152" customWidth="1"/>
    <col min="3" max="3" width="22" style="131" customWidth="1"/>
    <col min="4" max="4" width="24" style="131" customWidth="1"/>
    <col min="5" max="5" width="14.28515625" style="131" customWidth="1"/>
    <col min="6" max="16384" width="8.85546875" style="152"/>
  </cols>
  <sheetData>
    <row r="1" spans="1:5" ht="39" customHeight="1">
      <c r="A1" s="13"/>
      <c r="C1" s="398" t="s">
        <v>74</v>
      </c>
      <c r="D1" s="398"/>
      <c r="E1" s="398"/>
    </row>
    <row r="2" spans="1:5">
      <c r="B2" s="266" t="s">
        <v>11</v>
      </c>
      <c r="C2" s="358">
        <f>C50-D50</f>
        <v>329.4</v>
      </c>
      <c r="D2" s="359"/>
      <c r="E2" s="360"/>
    </row>
    <row r="3" spans="1:5">
      <c r="B3" s="6"/>
      <c r="C3" s="361"/>
      <c r="D3" s="362"/>
    </row>
    <row r="4" spans="1:5">
      <c r="B4" s="144" t="s">
        <v>9</v>
      </c>
      <c r="C4" s="363" t="s">
        <v>12</v>
      </c>
      <c r="D4" s="363" t="s">
        <v>29</v>
      </c>
      <c r="E4" s="363" t="s">
        <v>8</v>
      </c>
    </row>
    <row r="5" spans="1:5" ht="15.75" customHeight="1">
      <c r="B5" s="320" t="s">
        <v>2973</v>
      </c>
      <c r="C5" s="364">
        <v>164</v>
      </c>
      <c r="D5" s="364">
        <v>16.399999999999999</v>
      </c>
      <c r="E5" s="364">
        <v>147.6</v>
      </c>
    </row>
    <row r="6" spans="1:5" ht="15.75" customHeight="1">
      <c r="B6" s="320" t="s">
        <v>2974</v>
      </c>
      <c r="C6" s="364">
        <v>24</v>
      </c>
      <c r="D6" s="364">
        <v>2.4</v>
      </c>
      <c r="E6" s="364">
        <v>21.6</v>
      </c>
    </row>
    <row r="7" spans="1:5" ht="15.75" customHeight="1">
      <c r="B7" s="320" t="s">
        <v>2972</v>
      </c>
      <c r="C7" s="364">
        <v>20</v>
      </c>
      <c r="D7" s="364">
        <v>2</v>
      </c>
      <c r="E7" s="364">
        <v>18</v>
      </c>
    </row>
    <row r="8" spans="1:5" ht="15.75" customHeight="1">
      <c r="B8" s="320" t="s">
        <v>2975</v>
      </c>
      <c r="C8" s="364">
        <v>20</v>
      </c>
      <c r="D8" s="364">
        <v>2</v>
      </c>
      <c r="E8" s="364">
        <v>18</v>
      </c>
    </row>
    <row r="9" spans="1:5" ht="15.75" customHeight="1">
      <c r="B9" s="320" t="s">
        <v>2976</v>
      </c>
      <c r="C9" s="364">
        <v>12</v>
      </c>
      <c r="D9" s="364">
        <v>1.2</v>
      </c>
      <c r="E9" s="364">
        <v>10.8</v>
      </c>
    </row>
    <row r="10" spans="1:5" ht="15.75" customHeight="1">
      <c r="B10" s="320" t="s">
        <v>2977</v>
      </c>
      <c r="C10" s="364">
        <v>10</v>
      </c>
      <c r="D10" s="364">
        <v>1</v>
      </c>
      <c r="E10" s="364">
        <v>9</v>
      </c>
    </row>
    <row r="11" spans="1:5" ht="15.75" customHeight="1">
      <c r="B11" s="320" t="s">
        <v>2978</v>
      </c>
      <c r="C11" s="364">
        <v>10</v>
      </c>
      <c r="D11" s="364">
        <v>1</v>
      </c>
      <c r="E11" s="364">
        <v>9</v>
      </c>
    </row>
    <row r="12" spans="1:5" ht="15.75" customHeight="1">
      <c r="B12" s="320" t="s">
        <v>2979</v>
      </c>
      <c r="C12" s="364">
        <v>10</v>
      </c>
      <c r="D12" s="364">
        <v>1</v>
      </c>
      <c r="E12" s="364">
        <v>9</v>
      </c>
    </row>
    <row r="13" spans="1:5" ht="15.75" customHeight="1">
      <c r="B13" s="320" t="s">
        <v>2980</v>
      </c>
      <c r="C13" s="364">
        <v>10</v>
      </c>
      <c r="D13" s="364">
        <v>1</v>
      </c>
      <c r="E13" s="364">
        <v>9</v>
      </c>
    </row>
    <row r="14" spans="1:5" ht="15.75" customHeight="1">
      <c r="B14" s="320" t="s">
        <v>2981</v>
      </c>
      <c r="C14" s="364">
        <v>9</v>
      </c>
      <c r="D14" s="364">
        <v>0.9</v>
      </c>
      <c r="E14" s="364">
        <v>8.1</v>
      </c>
    </row>
    <row r="15" spans="1:5" ht="15.75" customHeight="1">
      <c r="B15" s="320" t="s">
        <v>2982</v>
      </c>
      <c r="C15" s="364">
        <v>9</v>
      </c>
      <c r="D15" s="364">
        <v>0.9</v>
      </c>
      <c r="E15" s="364">
        <v>8.1</v>
      </c>
    </row>
    <row r="16" spans="1:5" ht="15.75" customHeight="1">
      <c r="B16" s="320" t="s">
        <v>2983</v>
      </c>
      <c r="C16" s="364">
        <v>7</v>
      </c>
      <c r="D16" s="364">
        <v>0.7</v>
      </c>
      <c r="E16" s="364">
        <v>6.3</v>
      </c>
    </row>
    <row r="17" spans="2:5" ht="15.75" customHeight="1">
      <c r="B17" s="320" t="s">
        <v>2984</v>
      </c>
      <c r="C17" s="364">
        <v>6</v>
      </c>
      <c r="D17" s="364">
        <v>0.6</v>
      </c>
      <c r="E17" s="364">
        <v>5.4</v>
      </c>
    </row>
    <row r="18" spans="2:5" ht="15.75" customHeight="1">
      <c r="B18" s="320" t="s">
        <v>2985</v>
      </c>
      <c r="C18" s="364">
        <v>6</v>
      </c>
      <c r="D18" s="364">
        <v>0.6</v>
      </c>
      <c r="E18" s="364">
        <v>5.4</v>
      </c>
    </row>
    <row r="19" spans="2:5" ht="15.75" customHeight="1">
      <c r="B19" s="320" t="s">
        <v>2986</v>
      </c>
      <c r="C19" s="364">
        <v>5</v>
      </c>
      <c r="D19" s="364">
        <v>0.5</v>
      </c>
      <c r="E19" s="364">
        <v>4.5</v>
      </c>
    </row>
    <row r="20" spans="2:5" ht="15.75" customHeight="1">
      <c r="B20" s="320" t="s">
        <v>2987</v>
      </c>
      <c r="C20" s="364">
        <v>5</v>
      </c>
      <c r="D20" s="364">
        <v>0.5</v>
      </c>
      <c r="E20" s="364">
        <v>4.5</v>
      </c>
    </row>
    <row r="21" spans="2:5" ht="15.75" customHeight="1">
      <c r="B21" s="320" t="s">
        <v>2988</v>
      </c>
      <c r="C21" s="364">
        <v>5</v>
      </c>
      <c r="D21" s="364">
        <v>0.5</v>
      </c>
      <c r="E21" s="364">
        <v>4.5</v>
      </c>
    </row>
    <row r="22" spans="2:5" ht="15.75" customHeight="1">
      <c r="B22" s="320" t="s">
        <v>2989</v>
      </c>
      <c r="C22" s="364">
        <v>3</v>
      </c>
      <c r="D22" s="364">
        <v>0.3</v>
      </c>
      <c r="E22" s="364">
        <v>2.7</v>
      </c>
    </row>
    <row r="23" spans="2:5" ht="15.75" customHeight="1">
      <c r="B23" s="320" t="s">
        <v>2990</v>
      </c>
      <c r="C23" s="364">
        <v>2</v>
      </c>
      <c r="D23" s="364">
        <v>0.2</v>
      </c>
      <c r="E23" s="364">
        <v>1.8</v>
      </c>
    </row>
    <row r="24" spans="2:5" ht="15.75" customHeight="1">
      <c r="B24" s="320" t="s">
        <v>2991</v>
      </c>
      <c r="C24" s="364">
        <v>2</v>
      </c>
      <c r="D24" s="364">
        <v>0.2</v>
      </c>
      <c r="E24" s="364">
        <v>1.8</v>
      </c>
    </row>
    <row r="25" spans="2:5" ht="15.75" customHeight="1">
      <c r="B25" s="320" t="s">
        <v>2992</v>
      </c>
      <c r="C25" s="364">
        <v>2</v>
      </c>
      <c r="D25" s="364">
        <v>0.2</v>
      </c>
      <c r="E25" s="364">
        <v>1.8</v>
      </c>
    </row>
    <row r="26" spans="2:5" ht="15.75" customHeight="1">
      <c r="B26" s="320" t="s">
        <v>2993</v>
      </c>
      <c r="C26" s="364">
        <v>2</v>
      </c>
      <c r="D26" s="364">
        <v>0.2</v>
      </c>
      <c r="E26" s="364">
        <v>1.8</v>
      </c>
    </row>
    <row r="27" spans="2:5" ht="15.75" customHeight="1">
      <c r="B27" s="320" t="s">
        <v>2994</v>
      </c>
      <c r="C27" s="364">
        <v>1</v>
      </c>
      <c r="D27" s="364">
        <v>0.1</v>
      </c>
      <c r="E27" s="364">
        <v>0.9</v>
      </c>
    </row>
    <row r="28" spans="2:5" ht="15.75" customHeight="1">
      <c r="B28" s="320" t="s">
        <v>2995</v>
      </c>
      <c r="C28" s="364">
        <v>1</v>
      </c>
      <c r="D28" s="364">
        <v>0.1</v>
      </c>
      <c r="E28" s="364">
        <v>0.9</v>
      </c>
    </row>
    <row r="29" spans="2:5" ht="15.75" customHeight="1">
      <c r="B29" s="320" t="s">
        <v>2996</v>
      </c>
      <c r="C29" s="364">
        <v>1</v>
      </c>
      <c r="D29" s="364">
        <v>0.1</v>
      </c>
      <c r="E29" s="364">
        <v>0.9</v>
      </c>
    </row>
    <row r="30" spans="2:5" ht="15.75" customHeight="1">
      <c r="B30" s="320" t="s">
        <v>2997</v>
      </c>
      <c r="C30" s="364">
        <v>1</v>
      </c>
      <c r="D30" s="364">
        <v>0.1</v>
      </c>
      <c r="E30" s="364">
        <v>0.9</v>
      </c>
    </row>
    <row r="31" spans="2:5" ht="15.75" customHeight="1">
      <c r="B31" s="320" t="s">
        <v>2998</v>
      </c>
      <c r="C31" s="364">
        <v>1</v>
      </c>
      <c r="D31" s="364">
        <v>0.1</v>
      </c>
      <c r="E31" s="364">
        <v>0.9</v>
      </c>
    </row>
    <row r="32" spans="2:5" ht="15.75" customHeight="1">
      <c r="B32" s="320" t="s">
        <v>2999</v>
      </c>
      <c r="C32" s="364">
        <v>1</v>
      </c>
      <c r="D32" s="364">
        <v>0.1</v>
      </c>
      <c r="E32" s="364">
        <v>0.9</v>
      </c>
    </row>
    <row r="33" spans="2:5" ht="15.75" customHeight="1">
      <c r="B33" s="320" t="s">
        <v>3000</v>
      </c>
      <c r="C33" s="364">
        <v>1</v>
      </c>
      <c r="D33" s="364">
        <v>0.1</v>
      </c>
      <c r="E33" s="364">
        <v>0.9</v>
      </c>
    </row>
    <row r="34" spans="2:5" ht="15.75" customHeight="1">
      <c r="B34" s="320" t="s">
        <v>3001</v>
      </c>
      <c r="C34" s="364">
        <v>1</v>
      </c>
      <c r="D34" s="364">
        <v>0.1</v>
      </c>
      <c r="E34" s="364">
        <v>0.9</v>
      </c>
    </row>
    <row r="35" spans="2:5" ht="15.75" customHeight="1">
      <c r="B35" s="320" t="s">
        <v>3002</v>
      </c>
      <c r="C35" s="364">
        <v>1</v>
      </c>
      <c r="D35" s="364">
        <v>0.1</v>
      </c>
      <c r="E35" s="364">
        <v>0.9</v>
      </c>
    </row>
    <row r="36" spans="2:5" ht="15.75" customHeight="1">
      <c r="B36" s="320" t="s">
        <v>3003</v>
      </c>
      <c r="C36" s="364">
        <v>1</v>
      </c>
      <c r="D36" s="364">
        <v>0.1</v>
      </c>
      <c r="E36" s="364">
        <v>0.9</v>
      </c>
    </row>
    <row r="37" spans="2:5" ht="15.75" customHeight="1">
      <c r="B37" s="320" t="s">
        <v>3004</v>
      </c>
      <c r="C37" s="364">
        <v>1</v>
      </c>
      <c r="D37" s="364">
        <v>0.1</v>
      </c>
      <c r="E37" s="364">
        <v>0.9</v>
      </c>
    </row>
    <row r="38" spans="2:5" ht="15.75" customHeight="1">
      <c r="B38" s="320" t="s">
        <v>3005</v>
      </c>
      <c r="C38" s="364">
        <v>1</v>
      </c>
      <c r="D38" s="364">
        <v>0.1</v>
      </c>
      <c r="E38" s="364">
        <v>0.9</v>
      </c>
    </row>
    <row r="39" spans="2:5" ht="15.75" customHeight="1">
      <c r="B39" s="320" t="s">
        <v>3006</v>
      </c>
      <c r="C39" s="364">
        <v>1</v>
      </c>
      <c r="D39" s="364">
        <v>0.1</v>
      </c>
      <c r="E39" s="364">
        <v>0.9</v>
      </c>
    </row>
    <row r="40" spans="2:5" ht="15.75" customHeight="1">
      <c r="B40" s="320" t="s">
        <v>3007</v>
      </c>
      <c r="C40" s="364">
        <v>1</v>
      </c>
      <c r="D40" s="364">
        <v>0.1</v>
      </c>
      <c r="E40" s="364">
        <v>0.9</v>
      </c>
    </row>
    <row r="41" spans="2:5" ht="15.75" customHeight="1">
      <c r="B41" s="320" t="s">
        <v>3008</v>
      </c>
      <c r="C41" s="364">
        <v>1</v>
      </c>
      <c r="D41" s="364">
        <v>0.1</v>
      </c>
      <c r="E41" s="364">
        <v>0.9</v>
      </c>
    </row>
    <row r="42" spans="2:5" ht="15.75" customHeight="1">
      <c r="B42" s="320" t="s">
        <v>3009</v>
      </c>
      <c r="C42" s="364">
        <v>1</v>
      </c>
      <c r="D42" s="364">
        <v>0.1</v>
      </c>
      <c r="E42" s="364">
        <v>0.9</v>
      </c>
    </row>
    <row r="43" spans="2:5" ht="15.75" customHeight="1">
      <c r="B43" s="320" t="s">
        <v>3010</v>
      </c>
      <c r="C43" s="364">
        <v>1</v>
      </c>
      <c r="D43" s="364">
        <v>0.1</v>
      </c>
      <c r="E43" s="364">
        <v>0.9</v>
      </c>
    </row>
    <row r="44" spans="2:5" ht="15.75" customHeight="1">
      <c r="B44" s="320" t="s">
        <v>3011</v>
      </c>
      <c r="C44" s="364">
        <v>1</v>
      </c>
      <c r="D44" s="364">
        <v>0.1</v>
      </c>
      <c r="E44" s="364">
        <v>0.9</v>
      </c>
    </row>
    <row r="45" spans="2:5" ht="15.75" customHeight="1">
      <c r="B45" s="320" t="s">
        <v>3012</v>
      </c>
      <c r="C45" s="364">
        <v>1</v>
      </c>
      <c r="D45" s="364">
        <v>0.1</v>
      </c>
      <c r="E45" s="364">
        <v>0.9</v>
      </c>
    </row>
    <row r="46" spans="2:5" ht="15.75" customHeight="1">
      <c r="B46" s="320" t="s">
        <v>3013</v>
      </c>
      <c r="C46" s="364">
        <v>1</v>
      </c>
      <c r="D46" s="364">
        <v>0.1</v>
      </c>
      <c r="E46" s="364">
        <v>0.9</v>
      </c>
    </row>
    <row r="47" spans="2:5" ht="15.75" customHeight="1">
      <c r="B47" s="320" t="s">
        <v>3014</v>
      </c>
      <c r="C47" s="364">
        <v>1</v>
      </c>
      <c r="D47" s="364">
        <v>0.1</v>
      </c>
      <c r="E47" s="364">
        <v>0.9</v>
      </c>
    </row>
    <row r="48" spans="2:5" ht="15.75" customHeight="1">
      <c r="B48" s="320" t="s">
        <v>3015</v>
      </c>
      <c r="C48" s="364">
        <v>1</v>
      </c>
      <c r="D48" s="364">
        <v>0.1</v>
      </c>
      <c r="E48" s="364">
        <v>0.9</v>
      </c>
    </row>
    <row r="49" spans="2:5" ht="15.75" customHeight="1">
      <c r="B49" s="320" t="s">
        <v>3016</v>
      </c>
      <c r="C49" s="364">
        <v>1</v>
      </c>
      <c r="D49" s="364">
        <v>0.1</v>
      </c>
      <c r="E49" s="364">
        <v>0.9</v>
      </c>
    </row>
    <row r="50" spans="2:5">
      <c r="B50" s="233" t="s">
        <v>30</v>
      </c>
      <c r="C50" s="365">
        <f>SUM(C5:C49)</f>
        <v>366</v>
      </c>
      <c r="D50" s="365">
        <f>SUM(D5:D49)</f>
        <v>36.600000000000037</v>
      </c>
      <c r="E50" s="365">
        <f>SUM(E5:E49)</f>
        <v>329.39999999999952</v>
      </c>
    </row>
  </sheetData>
  <sheetProtection algorithmName="SHA-512" hashValue="U/nLw8+tFG/gTZERfGvIbGe3KBfheCtTTjSCyn9sP61bq+TxCv614H5aT2wCoUrjuiPq6kgpOoDoXnSJ2q116Q==" saltValue="qnWwvrFA2K18y/WGCQG0CA==" spinCount="100000" sheet="1" objects="1" scenarios="1"/>
  <mergeCells count="1">
    <mergeCell ref="C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532"/>
  <sheetViews>
    <sheetView zoomScaleNormal="100" workbookViewId="0">
      <selection activeCell="A3" sqref="A3"/>
    </sheetView>
  </sheetViews>
  <sheetFormatPr defaultColWidth="9.140625" defaultRowHeight="12.75"/>
  <cols>
    <col min="1" max="1" width="9.140625" style="1"/>
    <col min="2" max="2" width="20.140625" style="37" customWidth="1"/>
    <col min="3" max="3" width="21.7109375" style="76" customWidth="1"/>
    <col min="4" max="4" width="44.140625" style="25" customWidth="1"/>
    <col min="5" max="5" width="43.28515625" style="250" customWidth="1"/>
    <col min="6" max="6" width="30.140625" style="252" customWidth="1"/>
    <col min="7" max="7" width="34.140625" style="1" customWidth="1"/>
    <col min="8" max="16384" width="9.140625" style="1"/>
  </cols>
  <sheetData>
    <row r="1" spans="1:8" s="153" customFormat="1" ht="45.75" customHeight="1">
      <c r="A1" s="11"/>
      <c r="B1" s="11"/>
      <c r="C1" s="370" t="s">
        <v>57</v>
      </c>
      <c r="D1" s="371"/>
      <c r="E1" s="371"/>
      <c r="F1" s="370"/>
    </row>
    <row r="2" spans="1:8" ht="14.25">
      <c r="B2" s="158" t="s">
        <v>6</v>
      </c>
      <c r="C2" s="159">
        <f>SUM(C5:C532)</f>
        <v>14974114.610000003</v>
      </c>
      <c r="D2" s="23"/>
      <c r="E2" s="249"/>
      <c r="F2" s="251"/>
    </row>
    <row r="3" spans="1:8">
      <c r="B3" s="37" t="s">
        <v>31</v>
      </c>
      <c r="D3" s="255"/>
    </row>
    <row r="4" spans="1:8" s="18" customFormat="1" ht="21" customHeight="1">
      <c r="B4" s="160" t="s">
        <v>7</v>
      </c>
      <c r="C4" s="161" t="s">
        <v>8</v>
      </c>
      <c r="D4" s="185" t="s">
        <v>2</v>
      </c>
      <c r="E4" s="185" t="s">
        <v>9</v>
      </c>
      <c r="F4" s="185" t="s">
        <v>10</v>
      </c>
    </row>
    <row r="5" spans="1:8" ht="12.75" customHeight="1">
      <c r="B5" s="150">
        <v>42948</v>
      </c>
      <c r="C5" s="157">
        <v>92</v>
      </c>
      <c r="D5" s="147" t="s">
        <v>51</v>
      </c>
      <c r="E5" s="261" t="s">
        <v>3446</v>
      </c>
      <c r="F5" s="326" t="s">
        <v>3689</v>
      </c>
      <c r="G5" s="334"/>
      <c r="H5" s="334"/>
    </row>
    <row r="6" spans="1:8" ht="12.75" customHeight="1">
      <c r="B6" s="150">
        <v>42948</v>
      </c>
      <c r="C6" s="157">
        <v>100</v>
      </c>
      <c r="D6" s="147" t="s">
        <v>51</v>
      </c>
      <c r="E6" s="261" t="s">
        <v>3447</v>
      </c>
      <c r="F6" s="326" t="s">
        <v>3689</v>
      </c>
      <c r="G6" s="334"/>
      <c r="H6" s="334"/>
    </row>
    <row r="7" spans="1:8" ht="12.75" customHeight="1">
      <c r="B7" s="150">
        <v>42948</v>
      </c>
      <c r="C7" s="157">
        <v>100</v>
      </c>
      <c r="D7" s="147" t="s">
        <v>51</v>
      </c>
      <c r="E7" s="261" t="s">
        <v>3690</v>
      </c>
      <c r="F7" s="261" t="s">
        <v>3689</v>
      </c>
      <c r="G7" s="334"/>
      <c r="H7" s="334"/>
    </row>
    <row r="8" spans="1:8" ht="12.75" customHeight="1">
      <c r="B8" s="150">
        <v>42948</v>
      </c>
      <c r="C8" s="157">
        <v>200</v>
      </c>
      <c r="D8" s="147" t="s">
        <v>51</v>
      </c>
      <c r="E8" s="261" t="s">
        <v>3448</v>
      </c>
      <c r="F8" s="326" t="s">
        <v>3689</v>
      </c>
      <c r="G8" s="334"/>
      <c r="H8" s="334"/>
    </row>
    <row r="9" spans="1:8" ht="12.75" customHeight="1">
      <c r="B9" s="150">
        <v>42948</v>
      </c>
      <c r="C9" s="157">
        <v>380</v>
      </c>
      <c r="D9" s="147" t="s">
        <v>51</v>
      </c>
      <c r="E9" s="261" t="s">
        <v>3388</v>
      </c>
      <c r="F9" s="261" t="s">
        <v>3689</v>
      </c>
      <c r="G9" s="334"/>
      <c r="H9" s="334"/>
    </row>
    <row r="10" spans="1:8" ht="12.75" customHeight="1">
      <c r="B10" s="150">
        <v>42948</v>
      </c>
      <c r="C10" s="157">
        <v>420</v>
      </c>
      <c r="D10" s="147" t="s">
        <v>51</v>
      </c>
      <c r="E10" s="261" t="s">
        <v>3389</v>
      </c>
      <c r="F10" s="261" t="s">
        <v>3689</v>
      </c>
      <c r="G10" s="334"/>
      <c r="H10" s="334"/>
    </row>
    <row r="11" spans="1:8" ht="12.75" customHeight="1">
      <c r="B11" s="150">
        <v>42948</v>
      </c>
      <c r="C11" s="157">
        <v>500</v>
      </c>
      <c r="D11" s="147" t="s">
        <v>51</v>
      </c>
      <c r="E11" s="261" t="s">
        <v>3691</v>
      </c>
      <c r="F11" s="261" t="s">
        <v>3689</v>
      </c>
      <c r="G11" s="334"/>
      <c r="H11" s="334"/>
    </row>
    <row r="12" spans="1:8" ht="12.75" customHeight="1">
      <c r="B12" s="150">
        <v>42948</v>
      </c>
      <c r="C12" s="157">
        <v>500</v>
      </c>
      <c r="D12" s="147" t="s">
        <v>51</v>
      </c>
      <c r="E12" s="261" t="s">
        <v>3449</v>
      </c>
      <c r="F12" s="261" t="s">
        <v>3788</v>
      </c>
      <c r="G12" s="334"/>
      <c r="H12" s="334"/>
    </row>
    <row r="13" spans="1:8" ht="12.75" customHeight="1">
      <c r="B13" s="150">
        <v>42948</v>
      </c>
      <c r="C13" s="157">
        <v>500</v>
      </c>
      <c r="D13" s="147" t="s">
        <v>51</v>
      </c>
      <c r="E13" s="261" t="s">
        <v>3450</v>
      </c>
      <c r="F13" s="261" t="s">
        <v>3689</v>
      </c>
      <c r="G13" s="334"/>
      <c r="H13" s="334"/>
    </row>
    <row r="14" spans="1:8" ht="12.75" customHeight="1">
      <c r="B14" s="150">
        <v>42948</v>
      </c>
      <c r="C14" s="157">
        <v>690</v>
      </c>
      <c r="D14" s="147" t="s">
        <v>51</v>
      </c>
      <c r="E14" s="261" t="s">
        <v>3692</v>
      </c>
      <c r="F14" s="261" t="s">
        <v>3689</v>
      </c>
      <c r="G14" s="334"/>
      <c r="H14" s="334"/>
    </row>
    <row r="15" spans="1:8" ht="12.75" customHeight="1">
      <c r="B15" s="150">
        <v>42948</v>
      </c>
      <c r="C15" s="157">
        <v>1000</v>
      </c>
      <c r="D15" s="147" t="s">
        <v>51</v>
      </c>
      <c r="E15" s="261" t="s">
        <v>3713</v>
      </c>
      <c r="F15" s="261" t="s">
        <v>3689</v>
      </c>
      <c r="G15" s="334"/>
      <c r="H15" s="334"/>
    </row>
    <row r="16" spans="1:8" ht="12.75" customHeight="1">
      <c r="B16" s="150">
        <v>42948</v>
      </c>
      <c r="C16" s="157">
        <v>1000</v>
      </c>
      <c r="D16" s="147" t="s">
        <v>51</v>
      </c>
      <c r="E16" s="261" t="s">
        <v>3714</v>
      </c>
      <c r="F16" s="261" t="s">
        <v>3689</v>
      </c>
      <c r="G16" s="334"/>
      <c r="H16" s="334"/>
    </row>
    <row r="17" spans="2:8" ht="12.75" customHeight="1">
      <c r="B17" s="150">
        <v>42948</v>
      </c>
      <c r="C17" s="157">
        <v>1000</v>
      </c>
      <c r="D17" s="147" t="s">
        <v>51</v>
      </c>
      <c r="E17" s="261" t="s">
        <v>3451</v>
      </c>
      <c r="F17" s="261" t="s">
        <v>3689</v>
      </c>
      <c r="G17" s="334"/>
      <c r="H17" s="334"/>
    </row>
    <row r="18" spans="2:8" ht="12.75" customHeight="1">
      <c r="B18" s="150">
        <v>42948</v>
      </c>
      <c r="C18" s="157">
        <v>1000</v>
      </c>
      <c r="D18" s="147" t="s">
        <v>51</v>
      </c>
      <c r="E18" s="261" t="s">
        <v>3452</v>
      </c>
      <c r="F18" s="261" t="s">
        <v>3689</v>
      </c>
      <c r="G18" s="334"/>
      <c r="H18" s="334"/>
    </row>
    <row r="19" spans="2:8" ht="12.75" customHeight="1">
      <c r="B19" s="150">
        <v>42948</v>
      </c>
      <c r="C19" s="157">
        <v>1000</v>
      </c>
      <c r="D19" s="147" t="s">
        <v>51</v>
      </c>
      <c r="E19" s="261" t="s">
        <v>3453</v>
      </c>
      <c r="F19" s="261" t="s">
        <v>3689</v>
      </c>
      <c r="G19" s="334"/>
      <c r="H19" s="334"/>
    </row>
    <row r="20" spans="2:8" ht="12.75" customHeight="1">
      <c r="B20" s="150">
        <v>42948</v>
      </c>
      <c r="C20" s="157">
        <v>2000</v>
      </c>
      <c r="D20" s="147" t="s">
        <v>51</v>
      </c>
      <c r="E20" s="261" t="s">
        <v>3390</v>
      </c>
      <c r="F20" s="261" t="s">
        <v>3689</v>
      </c>
      <c r="G20" s="334"/>
      <c r="H20" s="334"/>
    </row>
    <row r="21" spans="2:8" ht="12.75" customHeight="1">
      <c r="B21" s="150">
        <v>42948</v>
      </c>
      <c r="C21" s="157">
        <v>2000</v>
      </c>
      <c r="D21" s="147" t="s">
        <v>51</v>
      </c>
      <c r="E21" s="261" t="s">
        <v>3715</v>
      </c>
      <c r="F21" s="261" t="s">
        <v>3689</v>
      </c>
      <c r="G21" s="334"/>
      <c r="H21" s="334"/>
    </row>
    <row r="22" spans="2:8" ht="12.75" customHeight="1">
      <c r="B22" s="150">
        <v>42947</v>
      </c>
      <c r="C22" s="157">
        <v>3000</v>
      </c>
      <c r="D22" s="147" t="s">
        <v>51</v>
      </c>
      <c r="E22" s="261" t="s">
        <v>3716</v>
      </c>
      <c r="F22" s="261" t="s">
        <v>3689</v>
      </c>
      <c r="G22" s="334"/>
      <c r="H22" s="334"/>
    </row>
    <row r="23" spans="2:8" ht="12.75" customHeight="1">
      <c r="B23" s="150">
        <v>42947</v>
      </c>
      <c r="C23" s="157">
        <v>3000</v>
      </c>
      <c r="D23" s="147" t="s">
        <v>3789</v>
      </c>
      <c r="E23" s="261" t="s">
        <v>3698</v>
      </c>
      <c r="F23" s="261" t="s">
        <v>3689</v>
      </c>
      <c r="G23" s="334"/>
      <c r="H23" s="334"/>
    </row>
    <row r="24" spans="2:8" ht="12.75" customHeight="1">
      <c r="B24" s="150">
        <v>42948</v>
      </c>
      <c r="C24" s="157">
        <v>3000</v>
      </c>
      <c r="D24" s="147" t="s">
        <v>51</v>
      </c>
      <c r="E24" s="261" t="s">
        <v>3454</v>
      </c>
      <c r="F24" s="261" t="s">
        <v>3689</v>
      </c>
      <c r="G24" s="334"/>
      <c r="H24" s="334"/>
    </row>
    <row r="25" spans="2:8" ht="12.75" customHeight="1">
      <c r="B25" s="150">
        <v>42948</v>
      </c>
      <c r="C25" s="157">
        <v>4500</v>
      </c>
      <c r="D25" s="147" t="s">
        <v>51</v>
      </c>
      <c r="E25" s="261" t="s">
        <v>3455</v>
      </c>
      <c r="F25" s="261" t="s">
        <v>3689</v>
      </c>
      <c r="G25" s="334"/>
      <c r="H25" s="334"/>
    </row>
    <row r="26" spans="2:8" ht="12.75" customHeight="1">
      <c r="B26" s="150">
        <v>42948</v>
      </c>
      <c r="C26" s="157">
        <v>5000</v>
      </c>
      <c r="D26" s="147" t="s">
        <v>51</v>
      </c>
      <c r="E26" s="261" t="s">
        <v>3717</v>
      </c>
      <c r="F26" s="261" t="s">
        <v>3689</v>
      </c>
      <c r="G26" s="334"/>
      <c r="H26" s="334"/>
    </row>
    <row r="27" spans="2:8">
      <c r="B27" s="150">
        <v>42948</v>
      </c>
      <c r="C27" s="157">
        <v>5000</v>
      </c>
      <c r="D27" s="147" t="s">
        <v>51</v>
      </c>
      <c r="E27" s="261" t="s">
        <v>3699</v>
      </c>
      <c r="F27" s="261" t="s">
        <v>3689</v>
      </c>
      <c r="G27" s="334"/>
      <c r="H27" s="334"/>
    </row>
    <row r="28" spans="2:8" ht="12.75" customHeight="1">
      <c r="B28" s="150">
        <v>42948</v>
      </c>
      <c r="C28" s="157">
        <v>5000</v>
      </c>
      <c r="D28" s="147" t="s">
        <v>51</v>
      </c>
      <c r="E28" s="261" t="s">
        <v>3456</v>
      </c>
      <c r="F28" s="261" t="s">
        <v>3689</v>
      </c>
      <c r="G28" s="334"/>
      <c r="H28" s="334"/>
    </row>
    <row r="29" spans="2:8" ht="13.5" customHeight="1">
      <c r="B29" s="150">
        <v>42948</v>
      </c>
      <c r="C29" s="157">
        <v>5000</v>
      </c>
      <c r="D29" s="147" t="s">
        <v>51</v>
      </c>
      <c r="E29" s="261" t="s">
        <v>3457</v>
      </c>
      <c r="F29" s="261" t="s">
        <v>3689</v>
      </c>
      <c r="G29" s="334"/>
      <c r="H29" s="334"/>
    </row>
    <row r="30" spans="2:8" ht="12.75" customHeight="1">
      <c r="B30" s="150">
        <v>42948</v>
      </c>
      <c r="C30" s="157">
        <v>30000</v>
      </c>
      <c r="D30" s="147" t="s">
        <v>51</v>
      </c>
      <c r="E30" s="261" t="s">
        <v>3391</v>
      </c>
      <c r="F30" s="261" t="s">
        <v>3689</v>
      </c>
      <c r="G30" s="334"/>
      <c r="H30" s="334"/>
    </row>
    <row r="31" spans="2:8" s="27" customFormat="1" ht="12.75" customHeight="1">
      <c r="B31" s="150">
        <v>42948</v>
      </c>
      <c r="C31" s="157">
        <v>100000</v>
      </c>
      <c r="D31" s="147" t="s">
        <v>51</v>
      </c>
      <c r="E31" s="261" t="s">
        <v>3392</v>
      </c>
      <c r="F31" s="261" t="s">
        <v>3689</v>
      </c>
      <c r="G31" s="335"/>
      <c r="H31" s="335"/>
    </row>
    <row r="32" spans="2:8" s="27" customFormat="1" ht="13.5" customHeight="1">
      <c r="B32" s="150">
        <v>42949</v>
      </c>
      <c r="C32" s="1">
        <v>5912.64</v>
      </c>
      <c r="D32" s="147" t="s">
        <v>51</v>
      </c>
      <c r="E32" s="339" t="s">
        <v>3700</v>
      </c>
      <c r="F32" s="261" t="s">
        <v>3689</v>
      </c>
      <c r="G32" s="335"/>
      <c r="H32" s="335"/>
    </row>
    <row r="33" spans="2:8" ht="12.75" customHeight="1">
      <c r="B33" s="150">
        <v>42949</v>
      </c>
      <c r="C33" s="157">
        <v>200</v>
      </c>
      <c r="D33" s="147" t="s">
        <v>51</v>
      </c>
      <c r="E33" s="261" t="s">
        <v>3458</v>
      </c>
      <c r="F33" s="261" t="s">
        <v>3689</v>
      </c>
      <c r="G33" s="334"/>
      <c r="H33" s="334"/>
    </row>
    <row r="34" spans="2:8" ht="12.75" customHeight="1">
      <c r="B34" s="150">
        <v>42949</v>
      </c>
      <c r="C34" s="157">
        <v>200</v>
      </c>
      <c r="D34" s="147" t="s">
        <v>51</v>
      </c>
      <c r="E34" s="261" t="s">
        <v>3459</v>
      </c>
      <c r="F34" s="261" t="s">
        <v>3689</v>
      </c>
      <c r="G34" s="334"/>
      <c r="H34" s="334"/>
    </row>
    <row r="35" spans="2:8" ht="12.75" customHeight="1">
      <c r="B35" s="150">
        <v>42949</v>
      </c>
      <c r="C35" s="157">
        <v>250</v>
      </c>
      <c r="D35" s="147" t="s">
        <v>51</v>
      </c>
      <c r="E35" s="261" t="s">
        <v>3692</v>
      </c>
      <c r="F35" s="261" t="s">
        <v>3689</v>
      </c>
      <c r="G35" s="334"/>
      <c r="H35" s="334"/>
    </row>
    <row r="36" spans="2:8" ht="12.75" customHeight="1">
      <c r="B36" s="150">
        <v>42949</v>
      </c>
      <c r="C36" s="157">
        <v>307.7</v>
      </c>
      <c r="D36" s="147" t="s">
        <v>51</v>
      </c>
      <c r="E36" s="261" t="s">
        <v>3719</v>
      </c>
      <c r="F36" s="261" t="s">
        <v>3689</v>
      </c>
      <c r="G36" s="334"/>
      <c r="H36" s="334"/>
    </row>
    <row r="37" spans="2:8" ht="12.75" customHeight="1">
      <c r="B37" s="150">
        <v>42949</v>
      </c>
      <c r="C37" s="157">
        <v>500</v>
      </c>
      <c r="D37" s="147" t="s">
        <v>3789</v>
      </c>
      <c r="E37" s="261" t="s">
        <v>3460</v>
      </c>
      <c r="F37" s="261" t="s">
        <v>3689</v>
      </c>
      <c r="G37" s="334"/>
      <c r="H37" s="334"/>
    </row>
    <row r="38" spans="2:8" ht="12.75" customHeight="1">
      <c r="B38" s="150">
        <v>42949</v>
      </c>
      <c r="C38" s="157">
        <v>500</v>
      </c>
      <c r="D38" s="147" t="s">
        <v>51</v>
      </c>
      <c r="E38" s="261" t="s">
        <v>3461</v>
      </c>
      <c r="F38" s="261" t="s">
        <v>3689</v>
      </c>
      <c r="G38" s="334"/>
      <c r="H38" s="334"/>
    </row>
    <row r="39" spans="2:8" ht="12.75" customHeight="1">
      <c r="B39" s="150">
        <v>42949</v>
      </c>
      <c r="C39" s="157">
        <v>500</v>
      </c>
      <c r="D39" s="147" t="s">
        <v>51</v>
      </c>
      <c r="E39" s="261" t="s">
        <v>3462</v>
      </c>
      <c r="F39" s="261" t="s">
        <v>3689</v>
      </c>
      <c r="G39" s="334"/>
      <c r="H39" s="334"/>
    </row>
    <row r="40" spans="2:8" ht="12.75" customHeight="1">
      <c r="B40" s="150">
        <v>42949</v>
      </c>
      <c r="C40" s="157">
        <v>500</v>
      </c>
      <c r="D40" s="147" t="s">
        <v>51</v>
      </c>
      <c r="E40" s="261" t="s">
        <v>3463</v>
      </c>
      <c r="F40" s="261" t="s">
        <v>3689</v>
      </c>
      <c r="G40" s="334"/>
      <c r="H40" s="334"/>
    </row>
    <row r="41" spans="2:8" ht="12.75" customHeight="1">
      <c r="B41" s="150">
        <v>42949</v>
      </c>
      <c r="C41" s="157">
        <v>500</v>
      </c>
      <c r="D41" s="147" t="s">
        <v>51</v>
      </c>
      <c r="E41" s="261" t="s">
        <v>3464</v>
      </c>
      <c r="F41" s="261" t="s">
        <v>3689</v>
      </c>
      <c r="G41" s="334"/>
      <c r="H41" s="334"/>
    </row>
    <row r="42" spans="2:8" ht="12.75" customHeight="1">
      <c r="B42" s="150">
        <v>42949</v>
      </c>
      <c r="C42" s="157">
        <v>800</v>
      </c>
      <c r="D42" s="147" t="s">
        <v>51</v>
      </c>
      <c r="E42" s="261" t="s">
        <v>3393</v>
      </c>
      <c r="F42" s="261" t="s">
        <v>3689</v>
      </c>
      <c r="G42" s="334"/>
      <c r="H42" s="334"/>
    </row>
    <row r="43" spans="2:8" ht="12.75" customHeight="1">
      <c r="B43" s="150">
        <v>42949</v>
      </c>
      <c r="C43" s="157">
        <v>1000</v>
      </c>
      <c r="D43" s="147" t="s">
        <v>51</v>
      </c>
      <c r="E43" s="261" t="s">
        <v>3394</v>
      </c>
      <c r="F43" s="261" t="s">
        <v>3689</v>
      </c>
      <c r="G43" s="334"/>
      <c r="H43" s="334"/>
    </row>
    <row r="44" spans="2:8" ht="12.75" customHeight="1">
      <c r="B44" s="150">
        <v>42949</v>
      </c>
      <c r="C44" s="157">
        <v>1000</v>
      </c>
      <c r="D44" s="147" t="s">
        <v>51</v>
      </c>
      <c r="E44" s="261" t="s">
        <v>3465</v>
      </c>
      <c r="F44" s="261" t="s">
        <v>3689</v>
      </c>
      <c r="G44" s="334"/>
      <c r="H44" s="334"/>
    </row>
    <row r="45" spans="2:8" ht="13.35" customHeight="1">
      <c r="B45" s="150">
        <v>42949</v>
      </c>
      <c r="C45" s="157">
        <v>1352.58</v>
      </c>
      <c r="D45" s="147" t="s">
        <v>51</v>
      </c>
      <c r="E45" s="261" t="s">
        <v>3395</v>
      </c>
      <c r="F45" s="261" t="s">
        <v>3689</v>
      </c>
      <c r="G45" s="334"/>
      <c r="H45" s="334"/>
    </row>
    <row r="46" spans="2:8" ht="12.75" customHeight="1">
      <c r="B46" s="150">
        <v>42949</v>
      </c>
      <c r="C46" s="157">
        <v>2000</v>
      </c>
      <c r="D46" s="147" t="s">
        <v>51</v>
      </c>
      <c r="E46" s="261" t="s">
        <v>3466</v>
      </c>
      <c r="F46" s="261" t="s">
        <v>3689</v>
      </c>
      <c r="G46" s="334"/>
      <c r="H46" s="334"/>
    </row>
    <row r="47" spans="2:8">
      <c r="B47" s="150">
        <v>42949</v>
      </c>
      <c r="C47" s="157">
        <v>2000</v>
      </c>
      <c r="D47" s="147" t="s">
        <v>51</v>
      </c>
      <c r="E47" s="246" t="s">
        <v>3396</v>
      </c>
      <c r="F47" s="261" t="s">
        <v>3689</v>
      </c>
      <c r="G47" s="334"/>
      <c r="H47" s="334"/>
    </row>
    <row r="48" spans="2:8">
      <c r="B48" s="150">
        <v>42949</v>
      </c>
      <c r="C48" s="157">
        <v>2000</v>
      </c>
      <c r="D48" s="147" t="s">
        <v>51</v>
      </c>
      <c r="E48" s="261" t="s">
        <v>3467</v>
      </c>
      <c r="F48" s="261" t="s">
        <v>3689</v>
      </c>
      <c r="G48" s="334"/>
      <c r="H48" s="334"/>
    </row>
    <row r="49" spans="2:8" ht="12" customHeight="1">
      <c r="B49" s="150">
        <v>42949</v>
      </c>
      <c r="C49" s="157">
        <v>3000</v>
      </c>
      <c r="D49" s="147" t="s">
        <v>51</v>
      </c>
      <c r="E49" s="261" t="s">
        <v>3397</v>
      </c>
      <c r="F49" s="261" t="s">
        <v>3689</v>
      </c>
      <c r="G49" s="334"/>
      <c r="H49" s="334"/>
    </row>
    <row r="50" spans="2:8" ht="12" customHeight="1">
      <c r="B50" s="150">
        <v>42949</v>
      </c>
      <c r="C50" s="157">
        <v>5000</v>
      </c>
      <c r="D50" s="147" t="s">
        <v>51</v>
      </c>
      <c r="E50" s="261" t="s">
        <v>3720</v>
      </c>
      <c r="F50" s="261" t="s">
        <v>3689</v>
      </c>
      <c r="G50" s="334"/>
      <c r="H50" s="334"/>
    </row>
    <row r="51" spans="2:8">
      <c r="B51" s="150">
        <v>42949</v>
      </c>
      <c r="C51" s="157">
        <v>6494</v>
      </c>
      <c r="D51" s="147" t="s">
        <v>51</v>
      </c>
      <c r="E51" s="261" t="s">
        <v>3398</v>
      </c>
      <c r="F51" s="261" t="s">
        <v>3689</v>
      </c>
      <c r="G51" s="334"/>
      <c r="H51" s="334"/>
    </row>
    <row r="52" spans="2:8" ht="14.25" customHeight="1">
      <c r="B52" s="150">
        <v>42949</v>
      </c>
      <c r="C52" s="157">
        <v>15000</v>
      </c>
      <c r="D52" s="147" t="s">
        <v>51</v>
      </c>
      <c r="E52" s="261" t="s">
        <v>3468</v>
      </c>
      <c r="F52" s="261" t="s">
        <v>3689</v>
      </c>
      <c r="G52" s="334"/>
      <c r="H52" s="334"/>
    </row>
    <row r="53" spans="2:8" s="31" customFormat="1" ht="15" customHeight="1">
      <c r="B53" s="150">
        <v>42949</v>
      </c>
      <c r="C53" s="157">
        <v>52598</v>
      </c>
      <c r="D53" s="147" t="s">
        <v>51</v>
      </c>
      <c r="E53" s="272" t="s">
        <v>3398</v>
      </c>
      <c r="F53" s="261" t="s">
        <v>3689</v>
      </c>
      <c r="G53" s="336"/>
      <c r="H53" s="336"/>
    </row>
    <row r="54" spans="2:8" ht="12.75" customHeight="1">
      <c r="B54" s="150">
        <v>42949</v>
      </c>
      <c r="C54" s="157">
        <v>58718</v>
      </c>
      <c r="D54" s="147" t="s">
        <v>51</v>
      </c>
      <c r="E54" s="261" t="s">
        <v>3398</v>
      </c>
      <c r="F54" s="261" t="s">
        <v>3689</v>
      </c>
      <c r="G54" s="334"/>
      <c r="H54" s="334"/>
    </row>
    <row r="55" spans="2:8" ht="12.75" customHeight="1">
      <c r="B55" s="150">
        <v>42949</v>
      </c>
      <c r="C55" s="157">
        <v>150000</v>
      </c>
      <c r="D55" s="147" t="s">
        <v>51</v>
      </c>
      <c r="E55" s="261" t="s">
        <v>3399</v>
      </c>
      <c r="F55" s="261" t="s">
        <v>3689</v>
      </c>
      <c r="G55" s="334"/>
      <c r="H55" s="334"/>
    </row>
    <row r="56" spans="2:8" ht="12.75" customHeight="1">
      <c r="B56" s="150">
        <v>42950</v>
      </c>
      <c r="C56" s="157">
        <v>100</v>
      </c>
      <c r="D56" s="147" t="s">
        <v>51</v>
      </c>
      <c r="E56" s="261" t="s">
        <v>3469</v>
      </c>
      <c r="F56" s="261" t="s">
        <v>3788</v>
      </c>
      <c r="G56" s="334"/>
      <c r="H56" s="334"/>
    </row>
    <row r="57" spans="2:8" ht="12.75" customHeight="1">
      <c r="B57" s="150">
        <v>42950</v>
      </c>
      <c r="C57" s="157">
        <v>170</v>
      </c>
      <c r="D57" s="147" t="s">
        <v>51</v>
      </c>
      <c r="E57" s="261" t="s">
        <v>3470</v>
      </c>
      <c r="F57" s="261" t="s">
        <v>3788</v>
      </c>
      <c r="G57" s="334"/>
      <c r="H57" s="334"/>
    </row>
    <row r="58" spans="2:8" ht="12.75" customHeight="1">
      <c r="B58" s="150">
        <v>42950</v>
      </c>
      <c r="C58" s="157">
        <v>210</v>
      </c>
      <c r="D58" s="147" t="s">
        <v>51</v>
      </c>
      <c r="E58" s="261" t="s">
        <v>3388</v>
      </c>
      <c r="F58" s="261" t="s">
        <v>3689</v>
      </c>
      <c r="G58" s="334"/>
      <c r="H58" s="334"/>
    </row>
    <row r="59" spans="2:8" ht="12.75" customHeight="1">
      <c r="B59" s="150">
        <v>42950</v>
      </c>
      <c r="C59" s="157">
        <v>360</v>
      </c>
      <c r="D59" s="147" t="s">
        <v>51</v>
      </c>
      <c r="E59" s="261" t="s">
        <v>3471</v>
      </c>
      <c r="F59" s="261" t="s">
        <v>3689</v>
      </c>
      <c r="G59" s="334"/>
      <c r="H59" s="334"/>
    </row>
    <row r="60" spans="2:8" ht="13.15" customHeight="1">
      <c r="B60" s="150">
        <v>42950</v>
      </c>
      <c r="C60" s="157">
        <v>690</v>
      </c>
      <c r="D60" s="147" t="s">
        <v>51</v>
      </c>
      <c r="E60" s="261" t="s">
        <v>3692</v>
      </c>
      <c r="F60" s="261" t="s">
        <v>3689</v>
      </c>
      <c r="G60" s="334"/>
      <c r="H60" s="334"/>
    </row>
    <row r="61" spans="2:8">
      <c r="B61" s="150">
        <v>42950</v>
      </c>
      <c r="C61" s="157">
        <v>1000</v>
      </c>
      <c r="D61" s="147" t="s">
        <v>51</v>
      </c>
      <c r="E61" s="261" t="s">
        <v>3721</v>
      </c>
      <c r="F61" s="261" t="s">
        <v>3689</v>
      </c>
      <c r="G61" s="334"/>
      <c r="H61" s="334"/>
    </row>
    <row r="62" spans="2:8" ht="12.75" customHeight="1">
      <c r="B62" s="150">
        <v>42950</v>
      </c>
      <c r="C62" s="157">
        <v>1000</v>
      </c>
      <c r="D62" s="147" t="s">
        <v>51</v>
      </c>
      <c r="E62" s="261" t="s">
        <v>3472</v>
      </c>
      <c r="F62" s="261" t="s">
        <v>3689</v>
      </c>
      <c r="G62" s="334"/>
      <c r="H62" s="334"/>
    </row>
    <row r="63" spans="2:8" ht="12.75" customHeight="1">
      <c r="B63" s="150">
        <v>42950</v>
      </c>
      <c r="C63" s="157">
        <v>14510</v>
      </c>
      <c r="D63" s="147" t="s">
        <v>51</v>
      </c>
      <c r="E63" s="261" t="s">
        <v>3400</v>
      </c>
      <c r="F63" s="261" t="s">
        <v>3689</v>
      </c>
      <c r="G63" s="334"/>
      <c r="H63" s="334"/>
    </row>
    <row r="64" spans="2:8" ht="12.75" customHeight="1">
      <c r="B64" s="150">
        <v>42950</v>
      </c>
      <c r="C64" s="157">
        <v>30000</v>
      </c>
      <c r="D64" s="147" t="s">
        <v>51</v>
      </c>
      <c r="E64" s="261" t="s">
        <v>3473</v>
      </c>
      <c r="F64" s="261" t="s">
        <v>3689</v>
      </c>
      <c r="G64" s="334"/>
      <c r="H64" s="334"/>
    </row>
    <row r="65" spans="2:8">
      <c r="B65" s="150">
        <v>42950</v>
      </c>
      <c r="C65" s="157">
        <v>100000</v>
      </c>
      <c r="D65" s="147" t="s">
        <v>51</v>
      </c>
      <c r="E65" s="261" t="s">
        <v>3474</v>
      </c>
      <c r="F65" s="261" t="s">
        <v>3689</v>
      </c>
      <c r="G65" s="334"/>
      <c r="H65" s="334"/>
    </row>
    <row r="66" spans="2:8" ht="12.75" customHeight="1">
      <c r="B66" s="150">
        <v>42950</v>
      </c>
      <c r="C66" s="157">
        <v>778939.78999999992</v>
      </c>
      <c r="D66" s="147" t="s">
        <v>51</v>
      </c>
      <c r="E66" s="273" t="s">
        <v>3722</v>
      </c>
      <c r="F66" s="261" t="s">
        <v>3689</v>
      </c>
      <c r="G66" s="334"/>
      <c r="H66" s="334"/>
    </row>
    <row r="67" spans="2:8" ht="12.75" customHeight="1">
      <c r="B67" s="150">
        <v>42951</v>
      </c>
      <c r="C67" s="157">
        <v>100</v>
      </c>
      <c r="D67" s="147" t="s">
        <v>51</v>
      </c>
      <c r="E67" s="261" t="s">
        <v>3723</v>
      </c>
      <c r="F67" s="261" t="s">
        <v>3689</v>
      </c>
      <c r="G67" s="334"/>
      <c r="H67" s="334"/>
    </row>
    <row r="68" spans="2:8" ht="12.75" customHeight="1">
      <c r="B68" s="150">
        <v>42951</v>
      </c>
      <c r="C68" s="157">
        <v>147</v>
      </c>
      <c r="D68" s="147" t="s">
        <v>51</v>
      </c>
      <c r="E68" s="261" t="s">
        <v>3724</v>
      </c>
      <c r="F68" s="261" t="s">
        <v>3689</v>
      </c>
      <c r="G68" s="334"/>
      <c r="H68" s="334"/>
    </row>
    <row r="69" spans="2:8" ht="13.35" customHeight="1">
      <c r="B69" s="150">
        <v>42951</v>
      </c>
      <c r="C69" s="157">
        <v>232</v>
      </c>
      <c r="D69" s="147" t="s">
        <v>51</v>
      </c>
      <c r="E69" s="261" t="s">
        <v>3724</v>
      </c>
      <c r="F69" s="261" t="s">
        <v>3689</v>
      </c>
      <c r="G69" s="334"/>
      <c r="H69" s="334"/>
    </row>
    <row r="70" spans="2:8">
      <c r="B70" s="150">
        <v>42951</v>
      </c>
      <c r="C70" s="157">
        <v>300</v>
      </c>
      <c r="D70" s="147" t="s">
        <v>51</v>
      </c>
      <c r="E70" s="261" t="s">
        <v>3475</v>
      </c>
      <c r="F70" s="261" t="s">
        <v>3689</v>
      </c>
      <c r="G70" s="334"/>
      <c r="H70" s="334"/>
    </row>
    <row r="71" spans="2:8" ht="12.75" customHeight="1">
      <c r="B71" s="150">
        <v>42951</v>
      </c>
      <c r="C71" s="157">
        <v>400</v>
      </c>
      <c r="D71" s="147" t="s">
        <v>51</v>
      </c>
      <c r="E71" s="261" t="s">
        <v>3725</v>
      </c>
      <c r="F71" s="261" t="s">
        <v>3689</v>
      </c>
      <c r="G71" s="334"/>
      <c r="H71" s="334"/>
    </row>
    <row r="72" spans="2:8" ht="13.35" customHeight="1">
      <c r="B72" s="150">
        <v>42951</v>
      </c>
      <c r="C72" s="157">
        <v>1000</v>
      </c>
      <c r="D72" s="147" t="s">
        <v>51</v>
      </c>
      <c r="E72" s="261" t="s">
        <v>3476</v>
      </c>
      <c r="F72" s="261" t="s">
        <v>3689</v>
      </c>
      <c r="G72" s="334"/>
      <c r="H72" s="334"/>
    </row>
    <row r="73" spans="2:8" ht="12.75" customHeight="1">
      <c r="B73" s="150">
        <v>42951</v>
      </c>
      <c r="C73" s="157">
        <v>1000</v>
      </c>
      <c r="D73" s="147" t="s">
        <v>51</v>
      </c>
      <c r="E73" s="272" t="s">
        <v>3477</v>
      </c>
      <c r="F73" s="261" t="s">
        <v>3788</v>
      </c>
      <c r="G73" s="334"/>
      <c r="H73" s="334"/>
    </row>
    <row r="74" spans="2:8" ht="13.5" customHeight="1">
      <c r="B74" s="150">
        <v>42951</v>
      </c>
      <c r="C74" s="157">
        <v>1000</v>
      </c>
      <c r="D74" s="147" t="s">
        <v>51</v>
      </c>
      <c r="E74" s="261" t="s">
        <v>3478</v>
      </c>
      <c r="F74" s="261" t="s">
        <v>3689</v>
      </c>
      <c r="G74" s="334"/>
      <c r="H74" s="334"/>
    </row>
    <row r="75" spans="2:8" ht="12.75" customHeight="1">
      <c r="B75" s="150">
        <v>42951</v>
      </c>
      <c r="C75" s="157">
        <v>1600</v>
      </c>
      <c r="D75" s="147" t="s">
        <v>51</v>
      </c>
      <c r="E75" s="261" t="s">
        <v>3479</v>
      </c>
      <c r="F75" s="261" t="s">
        <v>3689</v>
      </c>
      <c r="G75" s="334"/>
      <c r="H75" s="334"/>
    </row>
    <row r="76" spans="2:8" ht="14.25" customHeight="1">
      <c r="B76" s="150">
        <v>42951</v>
      </c>
      <c r="C76" s="157">
        <v>3000</v>
      </c>
      <c r="D76" s="147" t="s">
        <v>51</v>
      </c>
      <c r="E76" s="261" t="s">
        <v>3726</v>
      </c>
      <c r="F76" s="261" t="s">
        <v>3689</v>
      </c>
      <c r="G76" s="334"/>
      <c r="H76" s="334"/>
    </row>
    <row r="77" spans="2:8" ht="14.25" customHeight="1">
      <c r="B77" s="150">
        <v>42951</v>
      </c>
      <c r="C77" s="157">
        <v>3000</v>
      </c>
      <c r="D77" s="147" t="s">
        <v>51</v>
      </c>
      <c r="E77" s="261" t="s">
        <v>3480</v>
      </c>
      <c r="F77" s="261" t="s">
        <v>3689</v>
      </c>
      <c r="G77" s="334"/>
      <c r="H77" s="334"/>
    </row>
    <row r="78" spans="2:8" ht="12.75" customHeight="1">
      <c r="B78" s="150">
        <v>42951</v>
      </c>
      <c r="C78" s="157">
        <v>3339.25</v>
      </c>
      <c r="D78" s="147" t="s">
        <v>51</v>
      </c>
      <c r="E78" s="261" t="s">
        <v>3401</v>
      </c>
      <c r="F78" s="261" t="s">
        <v>3689</v>
      </c>
      <c r="G78" s="334"/>
      <c r="H78" s="334"/>
    </row>
    <row r="79" spans="2:8" ht="12.75" customHeight="1">
      <c r="B79" s="150">
        <v>42951</v>
      </c>
      <c r="C79" s="157">
        <v>3442.21</v>
      </c>
      <c r="D79" s="147" t="s">
        <v>51</v>
      </c>
      <c r="E79" s="273" t="s">
        <v>3401</v>
      </c>
      <c r="F79" s="261" t="s">
        <v>3689</v>
      </c>
      <c r="G79" s="334"/>
      <c r="H79" s="334"/>
    </row>
    <row r="80" spans="2:8" ht="12.75" customHeight="1">
      <c r="B80" s="150">
        <v>42951</v>
      </c>
      <c r="C80" s="157">
        <v>5000</v>
      </c>
      <c r="D80" s="147" t="s">
        <v>51</v>
      </c>
      <c r="E80" s="261" t="s">
        <v>3693</v>
      </c>
      <c r="F80" s="261" t="s">
        <v>3689</v>
      </c>
      <c r="G80" s="334"/>
      <c r="H80" s="334"/>
    </row>
    <row r="81" spans="2:8" ht="12.75" customHeight="1">
      <c r="B81" s="150">
        <v>42951</v>
      </c>
      <c r="C81" s="157">
        <v>5200</v>
      </c>
      <c r="D81" s="147" t="s">
        <v>51</v>
      </c>
      <c r="E81" s="261" t="s">
        <v>3481</v>
      </c>
      <c r="F81" s="261" t="s">
        <v>3689</v>
      </c>
      <c r="G81" s="334"/>
      <c r="H81" s="334"/>
    </row>
    <row r="82" spans="2:8" ht="13.15" customHeight="1">
      <c r="B82" s="150">
        <v>42951</v>
      </c>
      <c r="C82" s="157">
        <v>6000</v>
      </c>
      <c r="D82" s="147" t="s">
        <v>51</v>
      </c>
      <c r="E82" s="273" t="s">
        <v>3482</v>
      </c>
      <c r="F82" s="261" t="s">
        <v>3689</v>
      </c>
      <c r="G82" s="334"/>
      <c r="H82" s="334"/>
    </row>
    <row r="83" spans="2:8" ht="13.35" customHeight="1">
      <c r="B83" s="150">
        <v>42951</v>
      </c>
      <c r="C83" s="157">
        <v>6182.05</v>
      </c>
      <c r="D83" s="147" t="s">
        <v>51</v>
      </c>
      <c r="E83" s="261" t="s">
        <v>3402</v>
      </c>
      <c r="F83" s="261" t="s">
        <v>3689</v>
      </c>
      <c r="G83" s="334"/>
      <c r="H83" s="334"/>
    </row>
    <row r="84" spans="2:8" ht="13.35" customHeight="1">
      <c r="B84" s="150">
        <v>42951</v>
      </c>
      <c r="C84" s="157">
        <v>10000</v>
      </c>
      <c r="D84" s="147" t="s">
        <v>51</v>
      </c>
      <c r="E84" s="261" t="s">
        <v>3403</v>
      </c>
      <c r="F84" s="261" t="s">
        <v>3689</v>
      </c>
      <c r="G84" s="334"/>
      <c r="H84" s="334"/>
    </row>
    <row r="85" spans="2:8" ht="12.75" customHeight="1">
      <c r="B85" s="150">
        <v>42951</v>
      </c>
      <c r="C85" s="157">
        <v>10000</v>
      </c>
      <c r="D85" s="147" t="s">
        <v>51</v>
      </c>
      <c r="E85" s="273" t="s">
        <v>3483</v>
      </c>
      <c r="F85" s="261" t="s">
        <v>3689</v>
      </c>
      <c r="G85" s="334"/>
      <c r="H85" s="334"/>
    </row>
    <row r="86" spans="2:8" ht="12.75" customHeight="1">
      <c r="B86" s="150">
        <v>42951</v>
      </c>
      <c r="C86" s="157">
        <v>10000</v>
      </c>
      <c r="D86" s="147" t="s">
        <v>51</v>
      </c>
      <c r="E86" s="261" t="s">
        <v>3484</v>
      </c>
      <c r="F86" s="261" t="s">
        <v>3689</v>
      </c>
      <c r="G86" s="334"/>
      <c r="H86" s="334"/>
    </row>
    <row r="87" spans="2:8" ht="12.75" customHeight="1">
      <c r="B87" s="150">
        <v>42951</v>
      </c>
      <c r="C87" s="157">
        <v>16292.02</v>
      </c>
      <c r="D87" s="147" t="s">
        <v>51</v>
      </c>
      <c r="E87" s="261" t="s">
        <v>3401</v>
      </c>
      <c r="F87" s="261" t="s">
        <v>3689</v>
      </c>
      <c r="G87" s="334"/>
      <c r="H87" s="334"/>
    </row>
    <row r="88" spans="2:8" ht="12.75" customHeight="1">
      <c r="B88" s="150">
        <v>42951</v>
      </c>
      <c r="C88" s="157">
        <v>19399.129999999997</v>
      </c>
      <c r="D88" s="147" t="s">
        <v>51</v>
      </c>
      <c r="E88" s="261" t="s">
        <v>3404</v>
      </c>
      <c r="F88" s="261" t="s">
        <v>3689</v>
      </c>
      <c r="G88" s="334"/>
      <c r="H88" s="334"/>
    </row>
    <row r="89" spans="2:8" ht="12.75" customHeight="1">
      <c r="B89" s="150">
        <v>42951</v>
      </c>
      <c r="C89" s="157">
        <v>20000</v>
      </c>
      <c r="D89" s="147" t="s">
        <v>51</v>
      </c>
      <c r="E89" s="261" t="s">
        <v>3405</v>
      </c>
      <c r="F89" s="261" t="s">
        <v>3689</v>
      </c>
      <c r="G89" s="334"/>
      <c r="H89" s="334"/>
    </row>
    <row r="90" spans="2:8" ht="13.5" customHeight="1">
      <c r="B90" s="150">
        <v>42951</v>
      </c>
      <c r="C90" s="157">
        <v>39200</v>
      </c>
      <c r="D90" s="147" t="s">
        <v>51</v>
      </c>
      <c r="E90" s="261" t="s">
        <v>3406</v>
      </c>
      <c r="F90" s="261" t="s">
        <v>3689</v>
      </c>
      <c r="G90" s="334"/>
      <c r="H90" s="334"/>
    </row>
    <row r="91" spans="2:8" ht="13.5" customHeight="1">
      <c r="B91" s="150">
        <v>42951</v>
      </c>
      <c r="C91" s="157">
        <v>104979.23999999999</v>
      </c>
      <c r="D91" s="147" t="s">
        <v>51</v>
      </c>
      <c r="E91" s="234" t="s">
        <v>3401</v>
      </c>
      <c r="F91" s="261" t="s">
        <v>3689</v>
      </c>
      <c r="G91" s="334"/>
      <c r="H91" s="334"/>
    </row>
    <row r="92" spans="2:8" ht="12.75" customHeight="1">
      <c r="B92" s="150">
        <v>42951</v>
      </c>
      <c r="C92" s="157">
        <v>112587.8</v>
      </c>
      <c r="D92" s="147" t="s">
        <v>51</v>
      </c>
      <c r="E92" s="261" t="s">
        <v>3407</v>
      </c>
      <c r="F92" s="261" t="s">
        <v>3689</v>
      </c>
      <c r="G92" s="334"/>
      <c r="H92" s="334"/>
    </row>
    <row r="93" spans="2:8">
      <c r="B93" s="150">
        <v>42954</v>
      </c>
      <c r="C93" s="157">
        <v>20</v>
      </c>
      <c r="D93" s="147" t="s">
        <v>51</v>
      </c>
      <c r="E93" s="234" t="s">
        <v>3485</v>
      </c>
      <c r="F93" s="261" t="s">
        <v>3689</v>
      </c>
      <c r="G93" s="334"/>
      <c r="H93" s="334"/>
    </row>
    <row r="94" spans="2:8" s="27" customFormat="1" ht="12.75" customHeight="1">
      <c r="B94" s="150">
        <v>42954</v>
      </c>
      <c r="C94" s="157">
        <v>100</v>
      </c>
      <c r="D94" s="147" t="s">
        <v>51</v>
      </c>
      <c r="E94" s="261" t="s">
        <v>3486</v>
      </c>
      <c r="F94" s="261" t="s">
        <v>3689</v>
      </c>
      <c r="G94" s="335"/>
      <c r="H94" s="335"/>
    </row>
    <row r="95" spans="2:8" s="27" customFormat="1" ht="14.25" customHeight="1">
      <c r="B95" s="150">
        <v>42954</v>
      </c>
      <c r="C95" s="157">
        <v>141</v>
      </c>
      <c r="D95" s="147" t="s">
        <v>51</v>
      </c>
      <c r="E95" s="261" t="s">
        <v>3727</v>
      </c>
      <c r="F95" s="261" t="s">
        <v>3689</v>
      </c>
      <c r="G95" s="335"/>
      <c r="H95" s="335"/>
    </row>
    <row r="96" spans="2:8" ht="12.75" customHeight="1">
      <c r="B96" s="150">
        <v>42954</v>
      </c>
      <c r="C96" s="157">
        <v>150</v>
      </c>
      <c r="D96" s="147" t="s">
        <v>51</v>
      </c>
      <c r="E96" s="261" t="s">
        <v>3728</v>
      </c>
      <c r="F96" s="261" t="s">
        <v>3689</v>
      </c>
      <c r="G96" s="334"/>
      <c r="H96" s="334"/>
    </row>
    <row r="97" spans="2:8" ht="12.75" customHeight="1">
      <c r="B97" s="150">
        <v>42954</v>
      </c>
      <c r="C97" s="157">
        <v>200</v>
      </c>
      <c r="D97" s="147" t="s">
        <v>51</v>
      </c>
      <c r="E97" s="261" t="s">
        <v>3731</v>
      </c>
      <c r="F97" s="261" t="s">
        <v>3689</v>
      </c>
      <c r="G97" s="334"/>
      <c r="H97" s="334"/>
    </row>
    <row r="98" spans="2:8" ht="14.25" customHeight="1">
      <c r="B98" s="150">
        <v>42954</v>
      </c>
      <c r="C98" s="157">
        <v>200</v>
      </c>
      <c r="D98" s="147" t="s">
        <v>51</v>
      </c>
      <c r="E98" s="261" t="s">
        <v>3487</v>
      </c>
      <c r="F98" s="261" t="s">
        <v>3689</v>
      </c>
      <c r="G98" s="334"/>
      <c r="H98" s="334"/>
    </row>
    <row r="99" spans="2:8" ht="14.25" customHeight="1">
      <c r="B99" s="150">
        <v>42954</v>
      </c>
      <c r="C99" s="157">
        <v>300</v>
      </c>
      <c r="D99" s="147" t="s">
        <v>51</v>
      </c>
      <c r="E99" s="261" t="s">
        <v>3488</v>
      </c>
      <c r="F99" s="261" t="s">
        <v>3689</v>
      </c>
      <c r="G99" s="334"/>
      <c r="H99" s="334"/>
    </row>
    <row r="100" spans="2:8" ht="12.75" customHeight="1">
      <c r="B100" s="150">
        <v>42954</v>
      </c>
      <c r="C100" s="157">
        <v>420</v>
      </c>
      <c r="D100" s="147" t="s">
        <v>51</v>
      </c>
      <c r="E100" s="261" t="s">
        <v>3489</v>
      </c>
      <c r="F100" s="261" t="s">
        <v>3788</v>
      </c>
      <c r="G100" s="334"/>
      <c r="H100" s="334"/>
    </row>
    <row r="101" spans="2:8" ht="12.75" customHeight="1">
      <c r="B101" s="150">
        <v>42954</v>
      </c>
      <c r="C101" s="157">
        <v>500</v>
      </c>
      <c r="D101" s="147" t="s">
        <v>51</v>
      </c>
      <c r="E101" s="273" t="s">
        <v>3732</v>
      </c>
      <c r="F101" s="261" t="s">
        <v>3689</v>
      </c>
      <c r="G101" s="334"/>
      <c r="H101" s="334"/>
    </row>
    <row r="102" spans="2:8" ht="12.75" customHeight="1">
      <c r="B102" s="150">
        <v>42954</v>
      </c>
      <c r="C102" s="157">
        <v>500</v>
      </c>
      <c r="D102" s="147" t="s">
        <v>3790</v>
      </c>
      <c r="E102" s="261" t="s">
        <v>3408</v>
      </c>
      <c r="F102" s="261" t="s">
        <v>3689</v>
      </c>
      <c r="G102" s="334"/>
      <c r="H102" s="334"/>
    </row>
    <row r="103" spans="2:8" ht="12.75" customHeight="1">
      <c r="B103" s="150">
        <v>42954</v>
      </c>
      <c r="C103" s="157">
        <v>500</v>
      </c>
      <c r="D103" s="147" t="s">
        <v>51</v>
      </c>
      <c r="E103" s="261" t="s">
        <v>3490</v>
      </c>
      <c r="F103" s="261" t="s">
        <v>3788</v>
      </c>
      <c r="G103" s="334"/>
      <c r="H103" s="334"/>
    </row>
    <row r="104" spans="2:8" ht="12.75" customHeight="1">
      <c r="B104" s="150">
        <v>42954</v>
      </c>
      <c r="C104" s="157">
        <v>500</v>
      </c>
      <c r="D104" s="147" t="s">
        <v>51</v>
      </c>
      <c r="E104" s="261" t="s">
        <v>3097</v>
      </c>
      <c r="F104" s="261" t="s">
        <v>3689</v>
      </c>
      <c r="G104" s="334"/>
      <c r="H104" s="334"/>
    </row>
    <row r="105" spans="2:8">
      <c r="B105" s="150">
        <v>42954</v>
      </c>
      <c r="C105" s="157">
        <v>500</v>
      </c>
      <c r="D105" s="147" t="s">
        <v>51</v>
      </c>
      <c r="E105" s="261" t="s">
        <v>3729</v>
      </c>
      <c r="F105" s="261" t="s">
        <v>3689</v>
      </c>
      <c r="G105" s="334"/>
      <c r="H105" s="334"/>
    </row>
    <row r="106" spans="2:8" ht="12.75" customHeight="1">
      <c r="B106" s="150">
        <v>42954</v>
      </c>
      <c r="C106" s="157">
        <v>500</v>
      </c>
      <c r="D106" s="147" t="s">
        <v>51</v>
      </c>
      <c r="E106" s="261" t="s">
        <v>3491</v>
      </c>
      <c r="F106" s="261" t="s">
        <v>3689</v>
      </c>
      <c r="G106" s="334"/>
      <c r="H106" s="334"/>
    </row>
    <row r="107" spans="2:8" ht="12.75" customHeight="1">
      <c r="B107" s="150">
        <v>42954</v>
      </c>
      <c r="C107" s="157">
        <v>520</v>
      </c>
      <c r="D107" s="147" t="s">
        <v>51</v>
      </c>
      <c r="E107" s="261" t="s">
        <v>3388</v>
      </c>
      <c r="F107" s="261" t="s">
        <v>3689</v>
      </c>
      <c r="G107" s="334"/>
      <c r="H107" s="334"/>
    </row>
    <row r="108" spans="2:8" ht="13.35" customHeight="1">
      <c r="B108" s="150">
        <v>42954</v>
      </c>
      <c r="C108" s="157">
        <v>560</v>
      </c>
      <c r="D108" s="147" t="s">
        <v>51</v>
      </c>
      <c r="E108" s="261" t="s">
        <v>3389</v>
      </c>
      <c r="F108" s="261" t="s">
        <v>3689</v>
      </c>
      <c r="G108" s="334"/>
      <c r="H108" s="334"/>
    </row>
    <row r="109" spans="2:8" ht="12.75" customHeight="1">
      <c r="B109" s="150">
        <v>42954</v>
      </c>
      <c r="C109" s="157">
        <v>946</v>
      </c>
      <c r="D109" s="147" t="s">
        <v>51</v>
      </c>
      <c r="E109" s="261" t="s">
        <v>3492</v>
      </c>
      <c r="F109" s="261" t="s">
        <v>3689</v>
      </c>
      <c r="G109" s="334"/>
      <c r="H109" s="334"/>
    </row>
    <row r="110" spans="2:8" ht="12.75" customHeight="1">
      <c r="B110" s="150">
        <v>42954</v>
      </c>
      <c r="C110" s="157">
        <v>1000</v>
      </c>
      <c r="D110" s="147" t="s">
        <v>51</v>
      </c>
      <c r="E110" s="261" t="s">
        <v>3493</v>
      </c>
      <c r="F110" s="261" t="s">
        <v>3788</v>
      </c>
      <c r="G110" s="334"/>
      <c r="H110" s="334"/>
    </row>
    <row r="111" spans="2:8" s="27" customFormat="1" ht="12.75" customHeight="1">
      <c r="B111" s="150">
        <v>42954</v>
      </c>
      <c r="C111" s="157">
        <v>1000</v>
      </c>
      <c r="D111" s="147" t="s">
        <v>51</v>
      </c>
      <c r="E111" s="261" t="s">
        <v>3494</v>
      </c>
      <c r="F111" s="261" t="s">
        <v>3689</v>
      </c>
      <c r="G111" s="335"/>
      <c r="H111" s="335"/>
    </row>
    <row r="112" spans="2:8" s="27" customFormat="1" ht="12.75" customHeight="1">
      <c r="B112" s="150">
        <v>42954</v>
      </c>
      <c r="C112" s="157">
        <v>1000</v>
      </c>
      <c r="D112" s="147" t="s">
        <v>51</v>
      </c>
      <c r="E112" s="261" t="s">
        <v>3730</v>
      </c>
      <c r="F112" s="261" t="s">
        <v>3689</v>
      </c>
      <c r="G112" s="335"/>
      <c r="H112" s="335"/>
    </row>
    <row r="113" spans="2:8" ht="12.75" customHeight="1">
      <c r="B113" s="150">
        <v>42953</v>
      </c>
      <c r="C113" s="157">
        <v>1000</v>
      </c>
      <c r="D113" s="147" t="s">
        <v>51</v>
      </c>
      <c r="E113" s="261" t="s">
        <v>3495</v>
      </c>
      <c r="F113" s="261" t="s">
        <v>3689</v>
      </c>
      <c r="G113" s="334"/>
      <c r="H113" s="334"/>
    </row>
    <row r="114" spans="2:8" ht="12.75" customHeight="1">
      <c r="B114" s="150">
        <v>42954</v>
      </c>
      <c r="C114" s="157">
        <v>1000</v>
      </c>
      <c r="D114" s="147" t="s">
        <v>51</v>
      </c>
      <c r="E114" s="261" t="s">
        <v>3496</v>
      </c>
      <c r="F114" s="261" t="s">
        <v>3689</v>
      </c>
      <c r="G114" s="334"/>
      <c r="H114" s="334"/>
    </row>
    <row r="115" spans="2:8" ht="15" customHeight="1">
      <c r="B115" s="150">
        <v>42954</v>
      </c>
      <c r="C115" s="157">
        <v>1000</v>
      </c>
      <c r="D115" s="147" t="s">
        <v>51</v>
      </c>
      <c r="E115" s="261" t="s">
        <v>3497</v>
      </c>
      <c r="F115" s="261" t="s">
        <v>3689</v>
      </c>
      <c r="G115" s="334"/>
      <c r="H115" s="334"/>
    </row>
    <row r="116" spans="2:8" ht="12.75" customHeight="1">
      <c r="B116" s="150">
        <v>42954</v>
      </c>
      <c r="C116" s="157">
        <v>1000</v>
      </c>
      <c r="D116" s="147" t="s">
        <v>51</v>
      </c>
      <c r="E116" s="261" t="s">
        <v>3733</v>
      </c>
      <c r="F116" s="261" t="s">
        <v>3689</v>
      </c>
      <c r="G116" s="334"/>
      <c r="H116" s="334"/>
    </row>
    <row r="117" spans="2:8" ht="12.75" customHeight="1">
      <c r="B117" s="150">
        <v>42954</v>
      </c>
      <c r="C117" s="157">
        <v>1000</v>
      </c>
      <c r="D117" s="147" t="s">
        <v>51</v>
      </c>
      <c r="E117" s="261" t="s">
        <v>3498</v>
      </c>
      <c r="F117" s="261" t="s">
        <v>3689</v>
      </c>
      <c r="G117" s="334"/>
      <c r="H117" s="334"/>
    </row>
    <row r="118" spans="2:8" ht="12.75" customHeight="1">
      <c r="B118" s="150">
        <v>42954</v>
      </c>
      <c r="C118" s="157">
        <v>1000</v>
      </c>
      <c r="D118" s="147" t="s">
        <v>51</v>
      </c>
      <c r="E118" s="261" t="s">
        <v>3499</v>
      </c>
      <c r="F118" s="261" t="s">
        <v>3689</v>
      </c>
      <c r="G118" s="334"/>
      <c r="H118" s="334"/>
    </row>
    <row r="119" spans="2:8" s="27" customFormat="1" ht="12.75" customHeight="1">
      <c r="B119" s="150">
        <v>42954</v>
      </c>
      <c r="C119" s="157">
        <v>1020</v>
      </c>
      <c r="D119" s="147" t="s">
        <v>51</v>
      </c>
      <c r="E119" s="261" t="s">
        <v>3692</v>
      </c>
      <c r="F119" s="261" t="s">
        <v>3689</v>
      </c>
      <c r="G119" s="335"/>
      <c r="H119" s="335"/>
    </row>
    <row r="120" spans="2:8" s="27" customFormat="1" ht="12.75" customHeight="1">
      <c r="B120" s="150">
        <v>42954</v>
      </c>
      <c r="C120" s="157">
        <v>1500</v>
      </c>
      <c r="D120" s="147" t="s">
        <v>51</v>
      </c>
      <c r="E120" s="261" t="s">
        <v>3734</v>
      </c>
      <c r="F120" s="261" t="s">
        <v>3689</v>
      </c>
      <c r="G120" s="335"/>
      <c r="H120" s="335"/>
    </row>
    <row r="121" spans="2:8" ht="12.75" customHeight="1">
      <c r="B121" s="150">
        <v>42954</v>
      </c>
      <c r="C121" s="157">
        <v>2000</v>
      </c>
      <c r="D121" s="147" t="s">
        <v>51</v>
      </c>
      <c r="E121" s="261" t="s">
        <v>3500</v>
      </c>
      <c r="F121" s="261" t="s">
        <v>3689</v>
      </c>
      <c r="G121" s="334"/>
      <c r="H121" s="334"/>
    </row>
    <row r="122" spans="2:8" ht="12.75" customHeight="1">
      <c r="B122" s="150">
        <v>42954</v>
      </c>
      <c r="C122" s="157">
        <v>2000</v>
      </c>
      <c r="D122" s="147" t="s">
        <v>51</v>
      </c>
      <c r="E122" s="261" t="s">
        <v>3501</v>
      </c>
      <c r="F122" s="261" t="s">
        <v>3689</v>
      </c>
      <c r="G122" s="334"/>
      <c r="H122" s="334"/>
    </row>
    <row r="123" spans="2:8" ht="12.75" customHeight="1">
      <c r="B123" s="150">
        <v>42954</v>
      </c>
      <c r="C123" s="157">
        <v>2000</v>
      </c>
      <c r="D123" s="147" t="s">
        <v>51</v>
      </c>
      <c r="E123" s="234" t="s">
        <v>3502</v>
      </c>
      <c r="F123" s="261" t="s">
        <v>3689</v>
      </c>
      <c r="G123" s="334"/>
      <c r="H123" s="334"/>
    </row>
    <row r="124" spans="2:8">
      <c r="B124" s="150">
        <v>42952</v>
      </c>
      <c r="C124" s="157">
        <v>2500</v>
      </c>
      <c r="D124" s="147" t="s">
        <v>51</v>
      </c>
      <c r="E124" s="261" t="s">
        <v>3503</v>
      </c>
      <c r="F124" s="261" t="s">
        <v>3689</v>
      </c>
      <c r="G124" s="334"/>
      <c r="H124" s="334"/>
    </row>
    <row r="125" spans="2:8">
      <c r="B125" s="150">
        <v>42954</v>
      </c>
      <c r="C125" s="157">
        <v>2880</v>
      </c>
      <c r="D125" s="147" t="s">
        <v>51</v>
      </c>
      <c r="E125" s="261" t="s">
        <v>3701</v>
      </c>
      <c r="F125" s="261" t="s">
        <v>3689</v>
      </c>
      <c r="G125" s="334"/>
      <c r="H125" s="334"/>
    </row>
    <row r="126" spans="2:8">
      <c r="B126" s="150">
        <v>42954</v>
      </c>
      <c r="C126" s="157">
        <v>3000</v>
      </c>
      <c r="D126" s="147" t="s">
        <v>51</v>
      </c>
      <c r="E126" s="261" t="s">
        <v>3735</v>
      </c>
      <c r="F126" s="261" t="s">
        <v>3689</v>
      </c>
      <c r="G126" s="334"/>
      <c r="H126" s="334"/>
    </row>
    <row r="127" spans="2:8" ht="12.75" customHeight="1">
      <c r="B127" s="150">
        <v>42954</v>
      </c>
      <c r="C127" s="157">
        <v>3000</v>
      </c>
      <c r="D127" s="147" t="s">
        <v>51</v>
      </c>
      <c r="E127" s="261" t="s">
        <v>3504</v>
      </c>
      <c r="F127" s="261" t="s">
        <v>3689</v>
      </c>
      <c r="G127" s="334"/>
      <c r="H127" s="334"/>
    </row>
    <row r="128" spans="2:8" ht="12.75" customHeight="1">
      <c r="B128" s="150">
        <v>42954</v>
      </c>
      <c r="C128" s="157">
        <v>5000</v>
      </c>
      <c r="D128" s="147" t="s">
        <v>3791</v>
      </c>
      <c r="E128" s="261" t="s">
        <v>3702</v>
      </c>
      <c r="F128" s="261" t="s">
        <v>3689</v>
      </c>
      <c r="G128" s="334"/>
      <c r="H128" s="334"/>
    </row>
    <row r="129" spans="2:8" ht="12.75" customHeight="1">
      <c r="B129" s="150">
        <v>42954</v>
      </c>
      <c r="C129" s="157">
        <v>5000</v>
      </c>
      <c r="D129" s="147" t="s">
        <v>51</v>
      </c>
      <c r="E129" s="261" t="s">
        <v>3505</v>
      </c>
      <c r="F129" s="261" t="s">
        <v>3689</v>
      </c>
      <c r="G129" s="334"/>
      <c r="H129" s="334"/>
    </row>
    <row r="130" spans="2:8">
      <c r="B130" s="150">
        <v>42954</v>
      </c>
      <c r="C130" s="157">
        <v>5000</v>
      </c>
      <c r="D130" s="147" t="s">
        <v>51</v>
      </c>
      <c r="E130" s="261" t="s">
        <v>3506</v>
      </c>
      <c r="F130" s="261" t="s">
        <v>3689</v>
      </c>
      <c r="G130" s="334"/>
      <c r="H130" s="334"/>
    </row>
    <row r="131" spans="2:8">
      <c r="B131" s="150">
        <v>42954</v>
      </c>
      <c r="C131" s="157">
        <v>10000</v>
      </c>
      <c r="D131" s="147" t="s">
        <v>51</v>
      </c>
      <c r="E131" s="261" t="s">
        <v>3507</v>
      </c>
      <c r="F131" s="261" t="s">
        <v>3689</v>
      </c>
      <c r="G131" s="334"/>
      <c r="H131" s="334"/>
    </row>
    <row r="132" spans="2:8">
      <c r="B132" s="150">
        <v>42954</v>
      </c>
      <c r="C132" s="157">
        <v>10000</v>
      </c>
      <c r="D132" s="147" t="s">
        <v>51</v>
      </c>
      <c r="E132" s="261" t="s">
        <v>3508</v>
      </c>
      <c r="F132" s="261" t="s">
        <v>3689</v>
      </c>
      <c r="G132" s="334"/>
      <c r="H132" s="334"/>
    </row>
    <row r="133" spans="2:8" ht="12.75" customHeight="1">
      <c r="B133" s="150">
        <v>42955</v>
      </c>
      <c r="C133" s="157">
        <v>55</v>
      </c>
      <c r="D133" s="147" t="s">
        <v>51</v>
      </c>
      <c r="E133" s="261" t="s">
        <v>3724</v>
      </c>
      <c r="F133" s="261" t="s">
        <v>3689</v>
      </c>
      <c r="G133" s="334"/>
      <c r="H133" s="334"/>
    </row>
    <row r="134" spans="2:8" ht="13.5" customHeight="1">
      <c r="B134" s="150">
        <v>42955</v>
      </c>
      <c r="C134" s="157">
        <v>100</v>
      </c>
      <c r="D134" s="147" t="s">
        <v>51</v>
      </c>
      <c r="E134" s="261" t="s">
        <v>3447</v>
      </c>
      <c r="F134" s="261" t="s">
        <v>3689</v>
      </c>
      <c r="G134" s="334"/>
      <c r="H134" s="334"/>
    </row>
    <row r="135" spans="2:8" ht="13.5" customHeight="1">
      <c r="B135" s="150">
        <v>42955</v>
      </c>
      <c r="C135" s="157">
        <v>100</v>
      </c>
      <c r="D135" s="147" t="s">
        <v>51</v>
      </c>
      <c r="E135" s="261" t="s">
        <v>3509</v>
      </c>
      <c r="F135" s="261" t="s">
        <v>3689</v>
      </c>
      <c r="G135" s="334"/>
      <c r="H135" s="334"/>
    </row>
    <row r="136" spans="2:8" ht="12" customHeight="1">
      <c r="B136" s="150">
        <v>42955</v>
      </c>
      <c r="C136" s="157">
        <v>248</v>
      </c>
      <c r="D136" s="147" t="s">
        <v>51</v>
      </c>
      <c r="E136" s="261" t="s">
        <v>3724</v>
      </c>
      <c r="F136" s="261" t="s">
        <v>3689</v>
      </c>
      <c r="G136" s="334"/>
      <c r="H136" s="334"/>
    </row>
    <row r="137" spans="2:8" ht="12.75" customHeight="1">
      <c r="B137" s="150">
        <v>42955</v>
      </c>
      <c r="C137" s="157">
        <v>500</v>
      </c>
      <c r="D137" s="147" t="s">
        <v>51</v>
      </c>
      <c r="E137" s="234" t="s">
        <v>3510</v>
      </c>
      <c r="F137" s="261" t="s">
        <v>3788</v>
      </c>
      <c r="G137" s="334"/>
      <c r="H137" s="334"/>
    </row>
    <row r="138" spans="2:8" ht="12.75" customHeight="1">
      <c r="B138" s="150">
        <v>42955</v>
      </c>
      <c r="C138" s="157">
        <v>600</v>
      </c>
      <c r="D138" s="147" t="s">
        <v>51</v>
      </c>
      <c r="E138" s="261" t="s">
        <v>3511</v>
      </c>
      <c r="F138" s="261" t="s">
        <v>3689</v>
      </c>
      <c r="G138" s="334"/>
      <c r="H138" s="334"/>
    </row>
    <row r="139" spans="2:8" ht="12.75" customHeight="1">
      <c r="B139" s="150">
        <v>42955</v>
      </c>
      <c r="C139" s="157">
        <v>765</v>
      </c>
      <c r="D139" s="147" t="s">
        <v>51</v>
      </c>
      <c r="E139" s="261" t="s">
        <v>3724</v>
      </c>
      <c r="F139" s="261" t="s">
        <v>3689</v>
      </c>
      <c r="G139" s="334"/>
      <c r="H139" s="334"/>
    </row>
    <row r="140" spans="2:8" ht="12.75" customHeight="1">
      <c r="B140" s="150">
        <v>42955</v>
      </c>
      <c r="C140" s="157">
        <v>820</v>
      </c>
      <c r="D140" s="147" t="s">
        <v>51</v>
      </c>
      <c r="E140" s="261" t="s">
        <v>3453</v>
      </c>
      <c r="F140" s="261" t="s">
        <v>3689</v>
      </c>
      <c r="G140" s="334"/>
      <c r="H140" s="334"/>
    </row>
    <row r="141" spans="2:8" ht="12.75" customHeight="1">
      <c r="B141" s="150">
        <v>42955</v>
      </c>
      <c r="C141" s="157">
        <v>970</v>
      </c>
      <c r="D141" s="147" t="s">
        <v>51</v>
      </c>
      <c r="E141" s="261" t="s">
        <v>3512</v>
      </c>
      <c r="F141" s="261" t="s">
        <v>3788</v>
      </c>
      <c r="G141" s="334"/>
      <c r="H141" s="334"/>
    </row>
    <row r="142" spans="2:8">
      <c r="B142" s="150">
        <v>42955</v>
      </c>
      <c r="C142" s="157">
        <v>1000</v>
      </c>
      <c r="D142" s="147" t="s">
        <v>51</v>
      </c>
      <c r="E142" s="261" t="s">
        <v>3513</v>
      </c>
      <c r="F142" s="261" t="s">
        <v>3788</v>
      </c>
      <c r="G142" s="334"/>
      <c r="H142" s="334"/>
    </row>
    <row r="143" spans="2:8" ht="12.75" customHeight="1">
      <c r="B143" s="150">
        <v>42955</v>
      </c>
      <c r="C143" s="157">
        <v>1000</v>
      </c>
      <c r="D143" s="147" t="s">
        <v>51</v>
      </c>
      <c r="E143" s="261" t="s">
        <v>3514</v>
      </c>
      <c r="F143" s="261" t="s">
        <v>3689</v>
      </c>
      <c r="G143" s="334"/>
      <c r="H143" s="334"/>
    </row>
    <row r="144" spans="2:8" ht="15.75" customHeight="1">
      <c r="B144" s="150">
        <v>42955</v>
      </c>
      <c r="C144" s="157">
        <v>5000</v>
      </c>
      <c r="D144" s="147" t="s">
        <v>51</v>
      </c>
      <c r="E144" s="245" t="s">
        <v>3515</v>
      </c>
      <c r="F144" s="261" t="s">
        <v>3689</v>
      </c>
      <c r="G144" s="334"/>
      <c r="H144" s="334"/>
    </row>
    <row r="145" spans="2:8" ht="15.75" customHeight="1">
      <c r="B145" s="150">
        <v>42955</v>
      </c>
      <c r="C145" s="157">
        <v>5467.8</v>
      </c>
      <c r="D145" s="147" t="s">
        <v>51</v>
      </c>
      <c r="E145" s="261" t="s">
        <v>3409</v>
      </c>
      <c r="F145" s="261" t="s">
        <v>3689</v>
      </c>
      <c r="G145" s="334"/>
      <c r="H145" s="334"/>
    </row>
    <row r="146" spans="2:8" ht="12.75" customHeight="1">
      <c r="B146" s="150">
        <v>42955</v>
      </c>
      <c r="C146" s="157">
        <v>7000</v>
      </c>
      <c r="D146" s="147" t="s">
        <v>51</v>
      </c>
      <c r="E146" s="261" t="s">
        <v>3516</v>
      </c>
      <c r="F146" s="261" t="s">
        <v>3689</v>
      </c>
      <c r="G146" s="334"/>
      <c r="H146" s="334"/>
    </row>
    <row r="147" spans="2:8" ht="13.35" customHeight="1">
      <c r="B147" s="150">
        <v>42955</v>
      </c>
      <c r="C147" s="157">
        <v>11000</v>
      </c>
      <c r="D147" s="147" t="s">
        <v>51</v>
      </c>
      <c r="E147" s="261" t="s">
        <v>3410</v>
      </c>
      <c r="F147" s="261" t="s">
        <v>3689</v>
      </c>
      <c r="G147" s="334"/>
      <c r="H147" s="334"/>
    </row>
    <row r="148" spans="2:8" ht="12.75" customHeight="1">
      <c r="B148" s="150">
        <v>42955</v>
      </c>
      <c r="C148" s="157">
        <v>30000</v>
      </c>
      <c r="D148" s="147" t="s">
        <v>51</v>
      </c>
      <c r="E148" s="261" t="s">
        <v>3736</v>
      </c>
      <c r="F148" s="261" t="s">
        <v>3689</v>
      </c>
      <c r="G148" s="334"/>
      <c r="H148" s="334"/>
    </row>
    <row r="149" spans="2:8" ht="12.75" customHeight="1">
      <c r="B149" s="150">
        <v>42955</v>
      </c>
      <c r="C149" s="157">
        <v>30000</v>
      </c>
      <c r="D149" s="147" t="s">
        <v>51</v>
      </c>
      <c r="E149" s="273" t="s">
        <v>3737</v>
      </c>
      <c r="F149" s="261" t="s">
        <v>3689</v>
      </c>
      <c r="G149" s="334"/>
      <c r="H149" s="334"/>
    </row>
    <row r="150" spans="2:8" ht="14.25" customHeight="1">
      <c r="B150" s="150">
        <v>42956</v>
      </c>
      <c r="C150" s="157">
        <v>100</v>
      </c>
      <c r="D150" s="147" t="s">
        <v>51</v>
      </c>
      <c r="E150" s="261" t="s">
        <v>3517</v>
      </c>
      <c r="F150" s="261" t="s">
        <v>3788</v>
      </c>
      <c r="G150" s="334"/>
      <c r="H150" s="334"/>
    </row>
    <row r="151" spans="2:8" ht="14.25" customHeight="1">
      <c r="B151" s="150">
        <v>42956</v>
      </c>
      <c r="C151" s="157">
        <v>200</v>
      </c>
      <c r="D151" s="147" t="s">
        <v>51</v>
      </c>
      <c r="E151" s="261" t="s">
        <v>3518</v>
      </c>
      <c r="F151" s="261" t="s">
        <v>3689</v>
      </c>
      <c r="G151" s="334"/>
      <c r="H151" s="334"/>
    </row>
    <row r="152" spans="2:8" ht="14.25" customHeight="1">
      <c r="B152" s="150">
        <v>42956</v>
      </c>
      <c r="C152" s="157">
        <v>300</v>
      </c>
      <c r="D152" s="147" t="s">
        <v>51</v>
      </c>
      <c r="E152" s="245" t="s">
        <v>3519</v>
      </c>
      <c r="F152" s="261" t="s">
        <v>3788</v>
      </c>
      <c r="G152" s="334"/>
      <c r="H152" s="334"/>
    </row>
    <row r="153" spans="2:8" ht="13.5" customHeight="1">
      <c r="B153" s="150">
        <v>42956</v>
      </c>
      <c r="C153" s="157">
        <v>500</v>
      </c>
      <c r="D153" s="147" t="s">
        <v>51</v>
      </c>
      <c r="E153" s="261" t="s">
        <v>3411</v>
      </c>
      <c r="F153" s="261" t="s">
        <v>3689</v>
      </c>
      <c r="G153" s="334"/>
      <c r="H153" s="334"/>
    </row>
    <row r="154" spans="2:8" ht="12.75" customHeight="1">
      <c r="B154" s="150">
        <v>42956</v>
      </c>
      <c r="C154" s="157">
        <v>500</v>
      </c>
      <c r="D154" s="147" t="s">
        <v>51</v>
      </c>
      <c r="E154" s="261" t="s">
        <v>3412</v>
      </c>
      <c r="F154" s="261" t="s">
        <v>3689</v>
      </c>
      <c r="G154" s="334"/>
      <c r="H154" s="334"/>
    </row>
    <row r="155" spans="2:8" s="31" customFormat="1" ht="13.35" customHeight="1">
      <c r="B155" s="150">
        <v>42956</v>
      </c>
      <c r="C155" s="157">
        <v>500</v>
      </c>
      <c r="D155" s="147" t="s">
        <v>51</v>
      </c>
      <c r="E155" s="261" t="s">
        <v>3520</v>
      </c>
      <c r="F155" s="261" t="s">
        <v>3689</v>
      </c>
      <c r="G155" s="336"/>
      <c r="H155" s="336"/>
    </row>
    <row r="156" spans="2:8" ht="12.75" customHeight="1">
      <c r="B156" s="150">
        <v>42956</v>
      </c>
      <c r="C156" s="157">
        <v>530</v>
      </c>
      <c r="D156" s="147" t="s">
        <v>51</v>
      </c>
      <c r="E156" s="261" t="s">
        <v>3388</v>
      </c>
      <c r="F156" s="261" t="s">
        <v>3689</v>
      </c>
      <c r="G156" s="334"/>
      <c r="H156" s="334"/>
    </row>
    <row r="157" spans="2:8" ht="12.75" customHeight="1">
      <c r="B157" s="150">
        <v>42956</v>
      </c>
      <c r="C157" s="157">
        <v>649</v>
      </c>
      <c r="D157" s="147" t="s">
        <v>51</v>
      </c>
      <c r="E157" s="261" t="s">
        <v>3389</v>
      </c>
      <c r="F157" s="261" t="s">
        <v>3689</v>
      </c>
      <c r="G157" s="334"/>
      <c r="H157" s="334"/>
    </row>
    <row r="158" spans="2:8" ht="12.75" customHeight="1">
      <c r="B158" s="150">
        <v>42956</v>
      </c>
      <c r="C158" s="157">
        <v>1000</v>
      </c>
      <c r="D158" s="147" t="s">
        <v>51</v>
      </c>
      <c r="E158" s="261" t="s">
        <v>3521</v>
      </c>
      <c r="F158" s="261" t="s">
        <v>3689</v>
      </c>
      <c r="G158" s="334"/>
      <c r="H158" s="334"/>
    </row>
    <row r="159" spans="2:8" ht="12.75" customHeight="1">
      <c r="B159" s="150">
        <v>42956</v>
      </c>
      <c r="C159" s="157">
        <v>1280</v>
      </c>
      <c r="D159" s="147" t="s">
        <v>51</v>
      </c>
      <c r="E159" s="261" t="s">
        <v>3692</v>
      </c>
      <c r="F159" s="261" t="s">
        <v>3689</v>
      </c>
      <c r="G159" s="334"/>
      <c r="H159" s="334"/>
    </row>
    <row r="160" spans="2:8" ht="12.75" customHeight="1">
      <c r="B160" s="150">
        <v>42956</v>
      </c>
      <c r="C160" s="157">
        <v>3000</v>
      </c>
      <c r="D160" s="147" t="s">
        <v>51</v>
      </c>
      <c r="E160" s="234" t="s">
        <v>3522</v>
      </c>
      <c r="F160" s="261" t="s">
        <v>3788</v>
      </c>
      <c r="G160" s="334"/>
      <c r="H160" s="334"/>
    </row>
    <row r="161" spans="2:8" ht="12.75" customHeight="1">
      <c r="B161" s="150">
        <v>42956</v>
      </c>
      <c r="C161" s="157">
        <v>4000</v>
      </c>
      <c r="D161" s="147" t="s">
        <v>51</v>
      </c>
      <c r="E161" s="261" t="s">
        <v>3523</v>
      </c>
      <c r="F161" s="261" t="s">
        <v>3788</v>
      </c>
      <c r="G161" s="334"/>
      <c r="H161" s="334"/>
    </row>
    <row r="162" spans="2:8" ht="12.75" customHeight="1">
      <c r="B162" s="150">
        <v>42956</v>
      </c>
      <c r="C162" s="157">
        <v>6400</v>
      </c>
      <c r="D162" s="147" t="s">
        <v>51</v>
      </c>
      <c r="E162" s="261" t="s">
        <v>3413</v>
      </c>
      <c r="F162" s="261" t="s">
        <v>3689</v>
      </c>
      <c r="G162" s="334"/>
      <c r="H162" s="334"/>
    </row>
    <row r="163" spans="2:8" ht="12.75" customHeight="1">
      <c r="B163" s="150">
        <v>42956</v>
      </c>
      <c r="C163" s="157">
        <v>10000</v>
      </c>
      <c r="D163" s="147" t="s">
        <v>51</v>
      </c>
      <c r="E163" s="261" t="s">
        <v>3414</v>
      </c>
      <c r="F163" s="261" t="s">
        <v>3689</v>
      </c>
      <c r="G163" s="334"/>
      <c r="H163" s="334"/>
    </row>
    <row r="164" spans="2:8" ht="12.75" customHeight="1">
      <c r="B164" s="150">
        <v>42956</v>
      </c>
      <c r="C164" s="157">
        <v>10164.16</v>
      </c>
      <c r="D164" s="147" t="s">
        <v>51</v>
      </c>
      <c r="E164" s="261" t="s">
        <v>3524</v>
      </c>
      <c r="F164" s="261" t="s">
        <v>3689</v>
      </c>
      <c r="G164" s="334"/>
      <c r="H164" s="334"/>
    </row>
    <row r="165" spans="2:8" ht="13.35" customHeight="1">
      <c r="B165" s="150">
        <v>42956</v>
      </c>
      <c r="C165" s="157">
        <v>36181.25</v>
      </c>
      <c r="D165" s="147" t="s">
        <v>51</v>
      </c>
      <c r="E165" s="261" t="s">
        <v>3415</v>
      </c>
      <c r="F165" s="261" t="s">
        <v>3689</v>
      </c>
      <c r="G165" s="334"/>
      <c r="H165" s="334"/>
    </row>
    <row r="166" spans="2:8" ht="12.75" customHeight="1">
      <c r="B166" s="150">
        <v>42956</v>
      </c>
      <c r="C166" s="157">
        <v>106343</v>
      </c>
      <c r="D166" s="147" t="s">
        <v>51</v>
      </c>
      <c r="E166" s="261" t="s">
        <v>3738</v>
      </c>
      <c r="F166" s="261" t="s">
        <v>3689</v>
      </c>
      <c r="G166" s="334"/>
      <c r="H166" s="334"/>
    </row>
    <row r="167" spans="2:8" ht="12.75" customHeight="1">
      <c r="B167" s="150">
        <v>42957</v>
      </c>
      <c r="C167" s="157">
        <v>10</v>
      </c>
      <c r="D167" s="147" t="s">
        <v>51</v>
      </c>
      <c r="E167" s="261" t="s">
        <v>3485</v>
      </c>
      <c r="F167" s="261" t="s">
        <v>3689</v>
      </c>
      <c r="G167" s="334"/>
      <c r="H167" s="334"/>
    </row>
    <row r="168" spans="2:8" ht="12.75" customHeight="1">
      <c r="B168" s="150">
        <v>42957</v>
      </c>
      <c r="C168" s="157">
        <v>150</v>
      </c>
      <c r="D168" s="147" t="s">
        <v>51</v>
      </c>
      <c r="E168" s="261" t="s">
        <v>3739</v>
      </c>
      <c r="F168" s="261" t="s">
        <v>3689</v>
      </c>
      <c r="G168" s="334"/>
      <c r="H168" s="334"/>
    </row>
    <row r="169" spans="2:8" ht="12.75" customHeight="1">
      <c r="B169" s="150">
        <v>42957</v>
      </c>
      <c r="C169" s="157">
        <v>200</v>
      </c>
      <c r="D169" s="147" t="s">
        <v>51</v>
      </c>
      <c r="E169" s="261" t="s">
        <v>3525</v>
      </c>
      <c r="F169" s="261" t="s">
        <v>3689</v>
      </c>
      <c r="G169" s="334"/>
      <c r="H169" s="334"/>
    </row>
    <row r="170" spans="2:8" ht="12.75" customHeight="1">
      <c r="B170" s="150">
        <v>42957</v>
      </c>
      <c r="C170" s="157">
        <v>500</v>
      </c>
      <c r="D170" s="147" t="s">
        <v>51</v>
      </c>
      <c r="E170" s="261" t="s">
        <v>3740</v>
      </c>
      <c r="F170" s="261" t="s">
        <v>3689</v>
      </c>
      <c r="G170" s="334"/>
      <c r="H170" s="334"/>
    </row>
    <row r="171" spans="2:8">
      <c r="B171" s="150">
        <v>42957</v>
      </c>
      <c r="C171" s="157">
        <v>500</v>
      </c>
      <c r="D171" s="147" t="s">
        <v>51</v>
      </c>
      <c r="E171" s="261" t="s">
        <v>3741</v>
      </c>
      <c r="F171" s="261" t="s">
        <v>3689</v>
      </c>
      <c r="G171" s="334"/>
      <c r="H171" s="334"/>
    </row>
    <row r="172" spans="2:8">
      <c r="B172" s="150">
        <v>42957</v>
      </c>
      <c r="C172" s="157">
        <v>500</v>
      </c>
      <c r="D172" s="147" t="s">
        <v>51</v>
      </c>
      <c r="E172" s="261" t="s">
        <v>3526</v>
      </c>
      <c r="F172" s="261" t="s">
        <v>3689</v>
      </c>
      <c r="G172" s="334"/>
      <c r="H172" s="334"/>
    </row>
    <row r="173" spans="2:8" ht="13.35" customHeight="1">
      <c r="B173" s="150">
        <v>42957</v>
      </c>
      <c r="C173" s="157">
        <v>560</v>
      </c>
      <c r="D173" s="147" t="s">
        <v>51</v>
      </c>
      <c r="E173" s="261" t="s">
        <v>3388</v>
      </c>
      <c r="F173" s="261" t="s">
        <v>3689</v>
      </c>
      <c r="G173" s="334"/>
      <c r="H173" s="334"/>
    </row>
    <row r="174" spans="2:8">
      <c r="B174" s="150">
        <v>42957</v>
      </c>
      <c r="C174" s="157">
        <v>750</v>
      </c>
      <c r="D174" s="147" t="s">
        <v>51</v>
      </c>
      <c r="E174" s="261" t="s">
        <v>3389</v>
      </c>
      <c r="F174" s="261" t="s">
        <v>3689</v>
      </c>
      <c r="G174" s="334"/>
      <c r="H174" s="334"/>
    </row>
    <row r="175" spans="2:8" ht="12.75" customHeight="1">
      <c r="B175" s="150">
        <v>42957</v>
      </c>
      <c r="C175" s="157">
        <v>900</v>
      </c>
      <c r="D175" s="147" t="s">
        <v>51</v>
      </c>
      <c r="E175" s="261" t="s">
        <v>3692</v>
      </c>
      <c r="F175" s="261" t="s">
        <v>3689</v>
      </c>
      <c r="G175" s="334"/>
      <c r="H175" s="334"/>
    </row>
    <row r="176" spans="2:8" ht="12.75" customHeight="1">
      <c r="B176" s="150">
        <v>42957</v>
      </c>
      <c r="C176" s="157">
        <v>1000</v>
      </c>
      <c r="D176" s="147" t="s">
        <v>51</v>
      </c>
      <c r="E176" s="261" t="s">
        <v>3394</v>
      </c>
      <c r="F176" s="261" t="s">
        <v>3689</v>
      </c>
      <c r="G176" s="334"/>
      <c r="H176" s="334"/>
    </row>
    <row r="177" spans="2:8">
      <c r="B177" s="150">
        <v>42957</v>
      </c>
      <c r="C177" s="157">
        <v>1000</v>
      </c>
      <c r="D177" s="147" t="s">
        <v>51</v>
      </c>
      <c r="E177" s="261" t="s">
        <v>3743</v>
      </c>
      <c r="F177" s="261" t="s">
        <v>3689</v>
      </c>
      <c r="G177" s="334"/>
      <c r="H177" s="334"/>
    </row>
    <row r="178" spans="2:8" ht="12.75" customHeight="1">
      <c r="B178" s="150">
        <v>42957</v>
      </c>
      <c r="C178" s="157">
        <v>1000</v>
      </c>
      <c r="D178" s="147" t="s">
        <v>51</v>
      </c>
      <c r="E178" s="261" t="s">
        <v>3744</v>
      </c>
      <c r="F178" s="261" t="s">
        <v>3689</v>
      </c>
      <c r="G178" s="334"/>
      <c r="H178" s="334"/>
    </row>
    <row r="179" spans="2:8" ht="12.75" customHeight="1">
      <c r="B179" s="150">
        <v>42957</v>
      </c>
      <c r="C179" s="157">
        <v>1000</v>
      </c>
      <c r="D179" s="147" t="s">
        <v>51</v>
      </c>
      <c r="E179" s="234" t="s">
        <v>3527</v>
      </c>
      <c r="F179" s="261" t="s">
        <v>3689</v>
      </c>
      <c r="G179" s="334"/>
      <c r="H179" s="334"/>
    </row>
    <row r="180" spans="2:8" ht="13.35" customHeight="1">
      <c r="B180" s="150">
        <v>42957</v>
      </c>
      <c r="C180" s="157">
        <v>1500</v>
      </c>
      <c r="D180" s="147" t="s">
        <v>51</v>
      </c>
      <c r="E180" s="261" t="s">
        <v>3528</v>
      </c>
      <c r="F180" s="261" t="s">
        <v>3788</v>
      </c>
      <c r="G180" s="334"/>
      <c r="H180" s="334"/>
    </row>
    <row r="181" spans="2:8" ht="15.75" customHeight="1">
      <c r="B181" s="150">
        <v>42957</v>
      </c>
      <c r="C181" s="157">
        <v>2000</v>
      </c>
      <c r="D181" s="147" t="s">
        <v>51</v>
      </c>
      <c r="E181" s="261" t="s">
        <v>3529</v>
      </c>
      <c r="F181" s="261" t="s">
        <v>3689</v>
      </c>
      <c r="G181" s="334"/>
      <c r="H181" s="334"/>
    </row>
    <row r="182" spans="2:8" ht="12.75" customHeight="1">
      <c r="B182" s="150">
        <v>42957</v>
      </c>
      <c r="C182" s="157">
        <v>2000</v>
      </c>
      <c r="D182" s="147" t="s">
        <v>51</v>
      </c>
      <c r="E182" s="261" t="s">
        <v>3530</v>
      </c>
      <c r="F182" s="261" t="s">
        <v>3689</v>
      </c>
      <c r="G182" s="334"/>
      <c r="H182" s="334"/>
    </row>
    <row r="183" spans="2:8" ht="12.75" customHeight="1">
      <c r="B183" s="150">
        <v>42957</v>
      </c>
      <c r="C183" s="157">
        <v>3000</v>
      </c>
      <c r="D183" s="147" t="s">
        <v>51</v>
      </c>
      <c r="E183" s="261" t="s">
        <v>3531</v>
      </c>
      <c r="F183" s="261" t="s">
        <v>3689</v>
      </c>
      <c r="G183" s="334"/>
      <c r="H183" s="334"/>
    </row>
    <row r="184" spans="2:8" ht="15.75" customHeight="1">
      <c r="B184" s="150">
        <v>42957</v>
      </c>
      <c r="C184" s="157">
        <v>3000</v>
      </c>
      <c r="D184" s="147" t="s">
        <v>51</v>
      </c>
      <c r="E184" s="261" t="s">
        <v>3532</v>
      </c>
      <c r="F184" s="261" t="s">
        <v>3689</v>
      </c>
      <c r="G184" s="334"/>
      <c r="H184" s="334"/>
    </row>
    <row r="185" spans="2:8" ht="15.75" customHeight="1">
      <c r="B185" s="150">
        <v>42957</v>
      </c>
      <c r="C185" s="157">
        <v>3000</v>
      </c>
      <c r="D185" s="147" t="s">
        <v>51</v>
      </c>
      <c r="E185" s="261" t="s">
        <v>3745</v>
      </c>
      <c r="F185" s="261" t="s">
        <v>3689</v>
      </c>
      <c r="G185" s="334"/>
      <c r="H185" s="334"/>
    </row>
    <row r="186" spans="2:8" ht="15.75" customHeight="1">
      <c r="B186" s="150">
        <v>42957</v>
      </c>
      <c r="C186" s="157">
        <v>5000</v>
      </c>
      <c r="D186" s="147" t="s">
        <v>51</v>
      </c>
      <c r="E186" s="261" t="s">
        <v>3699</v>
      </c>
      <c r="F186" s="261" t="s">
        <v>3689</v>
      </c>
      <c r="G186" s="334"/>
      <c r="H186" s="334"/>
    </row>
    <row r="187" spans="2:8" ht="12.75" customHeight="1">
      <c r="B187" s="150">
        <v>42957</v>
      </c>
      <c r="C187" s="157">
        <v>10000</v>
      </c>
      <c r="D187" s="147" t="s">
        <v>51</v>
      </c>
      <c r="E187" s="261" t="s">
        <v>3533</v>
      </c>
      <c r="F187" s="261" t="s">
        <v>3689</v>
      </c>
      <c r="G187" s="334"/>
      <c r="H187" s="334"/>
    </row>
    <row r="188" spans="2:8" ht="12.75" customHeight="1">
      <c r="B188" s="150">
        <v>42957</v>
      </c>
      <c r="C188" s="157">
        <v>30000</v>
      </c>
      <c r="D188" s="147" t="s">
        <v>51</v>
      </c>
      <c r="E188" s="261" t="s">
        <v>3746</v>
      </c>
      <c r="F188" s="261" t="s">
        <v>3689</v>
      </c>
      <c r="G188" s="334"/>
      <c r="H188" s="334"/>
    </row>
    <row r="189" spans="2:8" ht="12.75" customHeight="1">
      <c r="B189" s="150">
        <v>42957</v>
      </c>
      <c r="C189" s="157">
        <v>100000</v>
      </c>
      <c r="D189" s="147" t="s">
        <v>51</v>
      </c>
      <c r="E189" s="261" t="s">
        <v>3416</v>
      </c>
      <c r="F189" s="261" t="s">
        <v>3689</v>
      </c>
      <c r="G189" s="334"/>
      <c r="H189" s="334"/>
    </row>
    <row r="190" spans="2:8" ht="12.75" customHeight="1">
      <c r="B190" s="150">
        <v>42958</v>
      </c>
      <c r="C190" s="157">
        <v>71.16</v>
      </c>
      <c r="D190" s="147" t="s">
        <v>51</v>
      </c>
      <c r="E190" s="261" t="s">
        <v>3727</v>
      </c>
      <c r="F190" s="261" t="s">
        <v>3689</v>
      </c>
      <c r="G190" s="334"/>
      <c r="H190" s="334"/>
    </row>
    <row r="191" spans="2:8">
      <c r="B191" s="150">
        <v>42958</v>
      </c>
      <c r="C191" s="157">
        <v>100</v>
      </c>
      <c r="D191" s="147" t="s">
        <v>51</v>
      </c>
      <c r="E191" s="261" t="s">
        <v>3534</v>
      </c>
      <c r="F191" s="261" t="s">
        <v>3788</v>
      </c>
      <c r="G191" s="334"/>
      <c r="H191" s="334"/>
    </row>
    <row r="192" spans="2:8" ht="12.75" customHeight="1">
      <c r="B192" s="150">
        <v>42958</v>
      </c>
      <c r="C192" s="157">
        <v>300</v>
      </c>
      <c r="D192" s="147" t="s">
        <v>51</v>
      </c>
      <c r="E192" s="261" t="s">
        <v>3742</v>
      </c>
      <c r="F192" s="261" t="s">
        <v>3689</v>
      </c>
      <c r="G192" s="334"/>
      <c r="H192" s="334"/>
    </row>
    <row r="193" spans="2:8" ht="12.75" customHeight="1">
      <c r="B193" s="150">
        <v>42958</v>
      </c>
      <c r="C193" s="157">
        <v>300</v>
      </c>
      <c r="D193" s="147" t="s">
        <v>51</v>
      </c>
      <c r="E193" s="261" t="s">
        <v>3472</v>
      </c>
      <c r="F193" s="261" t="s">
        <v>3689</v>
      </c>
      <c r="G193" s="334"/>
      <c r="H193" s="334"/>
    </row>
    <row r="194" spans="2:8" ht="13.5" customHeight="1">
      <c r="B194" s="150">
        <v>42958</v>
      </c>
      <c r="C194" s="157">
        <v>500</v>
      </c>
      <c r="D194" s="147" t="s">
        <v>51</v>
      </c>
      <c r="E194" s="261" t="s">
        <v>3412</v>
      </c>
      <c r="F194" s="261" t="s">
        <v>3689</v>
      </c>
      <c r="G194" s="334"/>
      <c r="H194" s="334"/>
    </row>
    <row r="195" spans="2:8" ht="12.75" customHeight="1">
      <c r="B195" s="150">
        <v>42958</v>
      </c>
      <c r="C195" s="157">
        <v>500</v>
      </c>
      <c r="D195" s="147" t="s">
        <v>51</v>
      </c>
      <c r="E195" s="261" t="s">
        <v>3417</v>
      </c>
      <c r="F195" s="261" t="s">
        <v>3689</v>
      </c>
      <c r="G195" s="334"/>
      <c r="H195" s="334"/>
    </row>
    <row r="196" spans="2:8" ht="13.35" customHeight="1">
      <c r="B196" s="150">
        <v>42958</v>
      </c>
      <c r="C196" s="157">
        <v>500</v>
      </c>
      <c r="D196" s="147" t="s">
        <v>51</v>
      </c>
      <c r="E196" s="261" t="s">
        <v>3418</v>
      </c>
      <c r="F196" s="261" t="s">
        <v>3689</v>
      </c>
      <c r="G196" s="334"/>
      <c r="H196" s="334"/>
    </row>
    <row r="197" spans="2:8" ht="12.75" customHeight="1">
      <c r="B197" s="150">
        <v>42958</v>
      </c>
      <c r="C197" s="157">
        <v>500</v>
      </c>
      <c r="D197" s="147" t="s">
        <v>51</v>
      </c>
      <c r="E197" s="261" t="s">
        <v>3535</v>
      </c>
      <c r="F197" s="261" t="s">
        <v>3689</v>
      </c>
      <c r="G197" s="334"/>
      <c r="H197" s="334"/>
    </row>
    <row r="198" spans="2:8" ht="13.5" customHeight="1">
      <c r="B198" s="150">
        <v>42958</v>
      </c>
      <c r="C198" s="157">
        <v>500</v>
      </c>
      <c r="D198" s="147" t="s">
        <v>51</v>
      </c>
      <c r="E198" s="261" t="s">
        <v>3536</v>
      </c>
      <c r="F198" s="261" t="s">
        <v>3689</v>
      </c>
      <c r="G198" s="334"/>
      <c r="H198" s="334"/>
    </row>
    <row r="199" spans="2:8" ht="12.75" customHeight="1">
      <c r="B199" s="150">
        <v>42958</v>
      </c>
      <c r="C199" s="157">
        <v>500</v>
      </c>
      <c r="D199" s="147" t="s">
        <v>51</v>
      </c>
      <c r="E199" s="261" t="s">
        <v>3030</v>
      </c>
      <c r="F199" s="261" t="s">
        <v>3689</v>
      </c>
      <c r="G199" s="334"/>
      <c r="H199" s="334"/>
    </row>
    <row r="200" spans="2:8" ht="14.25" customHeight="1">
      <c r="B200" s="150">
        <v>42958</v>
      </c>
      <c r="C200" s="157">
        <v>500</v>
      </c>
      <c r="D200" s="147" t="s">
        <v>51</v>
      </c>
      <c r="E200" s="261" t="s">
        <v>3537</v>
      </c>
      <c r="F200" s="261" t="s">
        <v>3689</v>
      </c>
      <c r="G200" s="334"/>
      <c r="H200" s="334"/>
    </row>
    <row r="201" spans="2:8" ht="12.75" customHeight="1">
      <c r="B201" s="150">
        <v>42958</v>
      </c>
      <c r="C201" s="157">
        <v>1000</v>
      </c>
      <c r="D201" s="147" t="s">
        <v>51</v>
      </c>
      <c r="E201" s="261" t="s">
        <v>3538</v>
      </c>
      <c r="F201" s="261" t="s">
        <v>3689</v>
      </c>
      <c r="G201" s="334"/>
      <c r="H201" s="334"/>
    </row>
    <row r="202" spans="2:8" ht="12.75" customHeight="1">
      <c r="B202" s="150">
        <v>42958</v>
      </c>
      <c r="C202" s="157">
        <v>1000</v>
      </c>
      <c r="D202" s="147" t="s">
        <v>51</v>
      </c>
      <c r="E202" s="261" t="s">
        <v>3453</v>
      </c>
      <c r="F202" s="261" t="s">
        <v>3689</v>
      </c>
      <c r="G202" s="334"/>
      <c r="H202" s="334"/>
    </row>
    <row r="203" spans="2:8" ht="12.75" customHeight="1">
      <c r="B203" s="150">
        <v>42958</v>
      </c>
      <c r="C203" s="157">
        <v>2500</v>
      </c>
      <c r="D203" s="147" t="s">
        <v>51</v>
      </c>
      <c r="E203" s="261" t="s">
        <v>3503</v>
      </c>
      <c r="F203" s="261" t="s">
        <v>3689</v>
      </c>
      <c r="G203" s="334"/>
      <c r="H203" s="334"/>
    </row>
    <row r="204" spans="2:8">
      <c r="B204" s="150">
        <v>42958</v>
      </c>
      <c r="C204" s="157">
        <v>3000</v>
      </c>
      <c r="D204" s="147" t="s">
        <v>51</v>
      </c>
      <c r="E204" s="261" t="s">
        <v>3747</v>
      </c>
      <c r="F204" s="261" t="s">
        <v>3689</v>
      </c>
      <c r="G204" s="334"/>
      <c r="H204" s="334"/>
    </row>
    <row r="205" spans="2:8" ht="12.75" customHeight="1">
      <c r="B205" s="150">
        <v>42958</v>
      </c>
      <c r="C205" s="157">
        <v>3000</v>
      </c>
      <c r="D205" s="147" t="s">
        <v>51</v>
      </c>
      <c r="E205" s="261" t="s">
        <v>3539</v>
      </c>
      <c r="F205" s="261" t="s">
        <v>3689</v>
      </c>
      <c r="G205" s="334"/>
      <c r="H205" s="334"/>
    </row>
    <row r="206" spans="2:8">
      <c r="B206" s="150">
        <v>42958</v>
      </c>
      <c r="C206" s="157">
        <v>5000</v>
      </c>
      <c r="D206" s="147" t="s">
        <v>51</v>
      </c>
      <c r="E206" s="261" t="s">
        <v>3540</v>
      </c>
      <c r="F206" s="261" t="s">
        <v>3689</v>
      </c>
      <c r="G206" s="334"/>
      <c r="H206" s="334"/>
    </row>
    <row r="207" spans="2:8" ht="13.5" customHeight="1">
      <c r="B207" s="150">
        <v>42958</v>
      </c>
      <c r="C207" s="157">
        <v>7500</v>
      </c>
      <c r="D207" s="147" t="s">
        <v>51</v>
      </c>
      <c r="E207" s="261" t="s">
        <v>3541</v>
      </c>
      <c r="F207" s="261" t="s">
        <v>3689</v>
      </c>
      <c r="G207" s="334"/>
      <c r="H207" s="334"/>
    </row>
    <row r="208" spans="2:8" ht="12.75" customHeight="1">
      <c r="B208" s="150">
        <v>42958</v>
      </c>
      <c r="C208" s="157">
        <v>10000</v>
      </c>
      <c r="D208" s="147" t="s">
        <v>51</v>
      </c>
      <c r="E208" s="261" t="s">
        <v>3419</v>
      </c>
      <c r="F208" s="261" t="s">
        <v>3689</v>
      </c>
      <c r="G208" s="334"/>
      <c r="H208" s="334"/>
    </row>
    <row r="209" spans="2:8" ht="12.75" customHeight="1">
      <c r="B209" s="150">
        <v>42958</v>
      </c>
      <c r="C209" s="157">
        <v>10000</v>
      </c>
      <c r="D209" s="147" t="s">
        <v>51</v>
      </c>
      <c r="E209" s="261" t="s">
        <v>3703</v>
      </c>
      <c r="F209" s="261" t="s">
        <v>3689</v>
      </c>
      <c r="G209" s="334"/>
      <c r="H209" s="334"/>
    </row>
    <row r="210" spans="2:8" ht="12.75" customHeight="1">
      <c r="B210" s="150">
        <v>42958</v>
      </c>
      <c r="C210" s="157">
        <v>20000</v>
      </c>
      <c r="D210" s="147" t="s">
        <v>51</v>
      </c>
      <c r="E210" s="261" t="s">
        <v>3405</v>
      </c>
      <c r="F210" s="261" t="s">
        <v>3689</v>
      </c>
      <c r="G210" s="334"/>
      <c r="H210" s="334"/>
    </row>
    <row r="211" spans="2:8" ht="12.75" customHeight="1">
      <c r="B211" s="150">
        <v>42958</v>
      </c>
      <c r="C211" s="157">
        <v>25000</v>
      </c>
      <c r="D211" s="147" t="s">
        <v>51</v>
      </c>
      <c r="E211" s="261" t="s">
        <v>3542</v>
      </c>
      <c r="F211" s="261" t="s">
        <v>3689</v>
      </c>
      <c r="G211" s="334"/>
      <c r="H211" s="334"/>
    </row>
    <row r="212" spans="2:8" ht="12.75" customHeight="1">
      <c r="B212" s="150">
        <v>42958</v>
      </c>
      <c r="C212" s="157">
        <v>30000</v>
      </c>
      <c r="D212" s="147" t="s">
        <v>51</v>
      </c>
      <c r="E212" s="261" t="s">
        <v>3543</v>
      </c>
      <c r="F212" s="261" t="s">
        <v>3689</v>
      </c>
      <c r="G212" s="334"/>
      <c r="H212" s="334"/>
    </row>
    <row r="213" spans="2:8" ht="12.75" customHeight="1">
      <c r="B213" s="150">
        <v>42958</v>
      </c>
      <c r="C213" s="157">
        <v>160000</v>
      </c>
      <c r="D213" s="147" t="s">
        <v>51</v>
      </c>
      <c r="E213" s="261" t="s">
        <v>3784</v>
      </c>
      <c r="F213" s="261" t="s">
        <v>3689</v>
      </c>
      <c r="G213" s="334"/>
      <c r="H213" s="334"/>
    </row>
    <row r="214" spans="2:8" ht="12.75" customHeight="1">
      <c r="B214" s="150">
        <v>42958</v>
      </c>
      <c r="C214" s="157">
        <v>200000</v>
      </c>
      <c r="D214" s="147" t="s">
        <v>51</v>
      </c>
      <c r="E214" s="261" t="s">
        <v>3544</v>
      </c>
      <c r="F214" s="261" t="s">
        <v>3689</v>
      </c>
      <c r="G214" s="334"/>
      <c r="H214" s="334"/>
    </row>
    <row r="215" spans="2:8" ht="12.75" customHeight="1">
      <c r="B215" s="150">
        <v>42961</v>
      </c>
      <c r="C215" s="157">
        <v>100</v>
      </c>
      <c r="D215" s="147" t="s">
        <v>51</v>
      </c>
      <c r="E215" s="261" t="s">
        <v>3545</v>
      </c>
      <c r="F215" s="261" t="s">
        <v>3689</v>
      </c>
      <c r="G215" s="334"/>
      <c r="H215" s="334"/>
    </row>
    <row r="216" spans="2:8" ht="12.75" customHeight="1">
      <c r="B216" s="150">
        <v>42961</v>
      </c>
      <c r="C216" s="157">
        <v>100</v>
      </c>
      <c r="D216" s="147" t="s">
        <v>51</v>
      </c>
      <c r="E216" s="261" t="s">
        <v>3546</v>
      </c>
      <c r="F216" s="261" t="s">
        <v>3689</v>
      </c>
      <c r="G216" s="334"/>
      <c r="H216" s="334"/>
    </row>
    <row r="217" spans="2:8" ht="12.75" customHeight="1">
      <c r="B217" s="150">
        <v>42961</v>
      </c>
      <c r="C217" s="157">
        <v>100</v>
      </c>
      <c r="D217" s="147" t="s">
        <v>51</v>
      </c>
      <c r="E217" s="261" t="s">
        <v>3547</v>
      </c>
      <c r="F217" s="261" t="s">
        <v>3689</v>
      </c>
      <c r="G217" s="334"/>
      <c r="H217" s="334"/>
    </row>
    <row r="218" spans="2:8" ht="12.75" customHeight="1">
      <c r="B218" s="150">
        <v>42961</v>
      </c>
      <c r="C218" s="157">
        <v>100</v>
      </c>
      <c r="D218" s="147" t="s">
        <v>51</v>
      </c>
      <c r="E218" s="261" t="s">
        <v>3748</v>
      </c>
      <c r="F218" s="261" t="s">
        <v>3689</v>
      </c>
      <c r="G218" s="334"/>
      <c r="H218" s="334"/>
    </row>
    <row r="219" spans="2:8" ht="12.75" customHeight="1">
      <c r="B219" s="150">
        <v>42961</v>
      </c>
      <c r="C219" s="157">
        <v>250</v>
      </c>
      <c r="D219" s="147" t="s">
        <v>51</v>
      </c>
      <c r="E219" s="261" t="s">
        <v>3548</v>
      </c>
      <c r="F219" s="261" t="s">
        <v>3788</v>
      </c>
      <c r="G219" s="334"/>
      <c r="H219" s="334"/>
    </row>
    <row r="220" spans="2:8" ht="12.75" customHeight="1">
      <c r="B220" s="150">
        <v>42961</v>
      </c>
      <c r="C220" s="157">
        <v>300</v>
      </c>
      <c r="D220" s="147" t="s">
        <v>51</v>
      </c>
      <c r="E220" s="261" t="s">
        <v>3389</v>
      </c>
      <c r="F220" s="261" t="s">
        <v>3689</v>
      </c>
      <c r="G220" s="334"/>
      <c r="H220" s="334"/>
    </row>
    <row r="221" spans="2:8">
      <c r="B221" s="150">
        <v>42961</v>
      </c>
      <c r="C221" s="157">
        <v>300</v>
      </c>
      <c r="D221" s="147" t="s">
        <v>51</v>
      </c>
      <c r="E221" s="261" t="s">
        <v>3549</v>
      </c>
      <c r="F221" s="261" t="s">
        <v>3788</v>
      </c>
      <c r="G221" s="334"/>
      <c r="H221" s="334"/>
    </row>
    <row r="222" spans="2:8" ht="12.75" customHeight="1">
      <c r="B222" s="150">
        <v>42960</v>
      </c>
      <c r="C222" s="157">
        <v>300</v>
      </c>
      <c r="D222" s="147" t="s">
        <v>51</v>
      </c>
      <c r="E222" s="261" t="s">
        <v>3550</v>
      </c>
      <c r="F222" s="261" t="s">
        <v>3689</v>
      </c>
      <c r="G222" s="334"/>
      <c r="H222" s="334"/>
    </row>
    <row r="223" spans="2:8" ht="12.75" customHeight="1">
      <c r="B223" s="150">
        <v>42961</v>
      </c>
      <c r="C223" s="157">
        <v>450</v>
      </c>
      <c r="D223" s="147" t="s">
        <v>3790</v>
      </c>
      <c r="E223" s="261" t="s">
        <v>3408</v>
      </c>
      <c r="F223" s="261" t="s">
        <v>3689</v>
      </c>
      <c r="G223" s="334"/>
      <c r="H223" s="334"/>
    </row>
    <row r="224" spans="2:8" ht="12.75" customHeight="1">
      <c r="B224" s="150">
        <v>42961</v>
      </c>
      <c r="C224" s="157">
        <v>500</v>
      </c>
      <c r="D224" s="147" t="s">
        <v>51</v>
      </c>
      <c r="E224" s="261" t="s">
        <v>3551</v>
      </c>
      <c r="F224" s="261" t="s">
        <v>3689</v>
      </c>
      <c r="G224" s="334"/>
      <c r="H224" s="334"/>
    </row>
    <row r="225" spans="2:8" ht="12.75" customHeight="1">
      <c r="B225" s="150">
        <v>42961</v>
      </c>
      <c r="C225" s="157">
        <v>500</v>
      </c>
      <c r="D225" s="147" t="s">
        <v>51</v>
      </c>
      <c r="E225" s="234" t="s">
        <v>3552</v>
      </c>
      <c r="F225" s="261" t="s">
        <v>3689</v>
      </c>
      <c r="G225" s="334"/>
      <c r="H225" s="334"/>
    </row>
    <row r="226" spans="2:8" ht="12.75" customHeight="1">
      <c r="B226" s="150">
        <v>42961</v>
      </c>
      <c r="C226" s="157">
        <v>500</v>
      </c>
      <c r="D226" s="147" t="s">
        <v>51</v>
      </c>
      <c r="E226" s="261" t="s">
        <v>3546</v>
      </c>
      <c r="F226" s="261" t="s">
        <v>3689</v>
      </c>
      <c r="G226" s="334"/>
      <c r="H226" s="334"/>
    </row>
    <row r="227" spans="2:8" ht="12.75" customHeight="1">
      <c r="B227" s="150">
        <v>42961</v>
      </c>
      <c r="C227" s="157">
        <v>500</v>
      </c>
      <c r="D227" s="147" t="s">
        <v>51</v>
      </c>
      <c r="E227" s="261" t="s">
        <v>3553</v>
      </c>
      <c r="F227" s="261" t="s">
        <v>3689</v>
      </c>
      <c r="G227" s="334"/>
      <c r="H227" s="334"/>
    </row>
    <row r="228" spans="2:8" ht="12.75" customHeight="1">
      <c r="B228" s="150">
        <v>42961</v>
      </c>
      <c r="C228" s="157">
        <v>586.03</v>
      </c>
      <c r="D228" s="147" t="s">
        <v>51</v>
      </c>
      <c r="E228" s="261" t="s">
        <v>3554</v>
      </c>
      <c r="F228" s="261" t="s">
        <v>3689</v>
      </c>
      <c r="G228" s="334"/>
      <c r="H228" s="334"/>
    </row>
    <row r="229" spans="2:8" ht="13.35" customHeight="1">
      <c r="B229" s="150">
        <v>42961</v>
      </c>
      <c r="C229" s="157">
        <v>800</v>
      </c>
      <c r="D229" s="147" t="s">
        <v>51</v>
      </c>
      <c r="E229" s="261" t="s">
        <v>3555</v>
      </c>
      <c r="F229" s="261" t="s">
        <v>3689</v>
      </c>
      <c r="G229" s="334"/>
      <c r="H229" s="334"/>
    </row>
    <row r="230" spans="2:8" ht="14.25" customHeight="1">
      <c r="B230" s="150">
        <v>42961</v>
      </c>
      <c r="C230" s="157">
        <v>800</v>
      </c>
      <c r="D230" s="147" t="s">
        <v>51</v>
      </c>
      <c r="E230" s="261" t="s">
        <v>3556</v>
      </c>
      <c r="F230" s="261" t="s">
        <v>3689</v>
      </c>
      <c r="G230" s="334"/>
      <c r="H230" s="334"/>
    </row>
    <row r="231" spans="2:8" ht="14.25" customHeight="1">
      <c r="B231" s="150">
        <v>42961</v>
      </c>
      <c r="C231" s="157">
        <v>1000</v>
      </c>
      <c r="D231" s="147" t="s">
        <v>51</v>
      </c>
      <c r="E231" s="261" t="s">
        <v>3412</v>
      </c>
      <c r="F231" s="261" t="s">
        <v>3689</v>
      </c>
      <c r="G231" s="334"/>
      <c r="H231" s="334"/>
    </row>
    <row r="232" spans="2:8" s="31" customFormat="1" ht="12.75" customHeight="1">
      <c r="B232" s="150">
        <v>42961</v>
      </c>
      <c r="C232" s="157">
        <v>1000</v>
      </c>
      <c r="D232" s="147" t="s">
        <v>51</v>
      </c>
      <c r="E232" s="261" t="s">
        <v>3749</v>
      </c>
      <c r="F232" s="261" t="s">
        <v>3689</v>
      </c>
      <c r="G232" s="336"/>
      <c r="H232" s="336"/>
    </row>
    <row r="233" spans="2:8" ht="12.75" customHeight="1">
      <c r="B233" s="150">
        <v>42961</v>
      </c>
      <c r="C233" s="157">
        <v>1000</v>
      </c>
      <c r="D233" s="147" t="s">
        <v>51</v>
      </c>
      <c r="E233" s="261" t="s">
        <v>3557</v>
      </c>
      <c r="F233" s="261" t="s">
        <v>3788</v>
      </c>
      <c r="G233" s="334"/>
      <c r="H233" s="334"/>
    </row>
    <row r="234" spans="2:8" ht="12.75" customHeight="1">
      <c r="B234" s="150">
        <v>42961</v>
      </c>
      <c r="C234" s="157">
        <v>1000</v>
      </c>
      <c r="D234" s="147" t="s">
        <v>51</v>
      </c>
      <c r="E234" s="261" t="s">
        <v>3558</v>
      </c>
      <c r="F234" s="261" t="s">
        <v>3689</v>
      </c>
      <c r="G234" s="334"/>
      <c r="H234" s="334"/>
    </row>
    <row r="235" spans="2:8" ht="12.75" customHeight="1">
      <c r="B235" s="150">
        <v>42961</v>
      </c>
      <c r="C235" s="157">
        <v>1000</v>
      </c>
      <c r="D235" s="147" t="s">
        <v>51</v>
      </c>
      <c r="E235" s="261" t="s">
        <v>3448</v>
      </c>
      <c r="F235" s="261" t="s">
        <v>3689</v>
      </c>
      <c r="G235" s="334"/>
      <c r="H235" s="334"/>
    </row>
    <row r="236" spans="2:8" ht="12.75" customHeight="1">
      <c r="B236" s="150">
        <v>42961</v>
      </c>
      <c r="C236" s="157">
        <v>1500</v>
      </c>
      <c r="D236" s="147" t="s">
        <v>51</v>
      </c>
      <c r="E236" s="261" t="s">
        <v>3559</v>
      </c>
      <c r="F236" s="261" t="s">
        <v>3689</v>
      </c>
      <c r="G236" s="334"/>
      <c r="H236" s="334"/>
    </row>
    <row r="237" spans="2:8" ht="12.75" customHeight="1">
      <c r="B237" s="150">
        <v>42961</v>
      </c>
      <c r="C237" s="157">
        <v>1500</v>
      </c>
      <c r="D237" s="147" t="s">
        <v>51</v>
      </c>
      <c r="E237" s="261" t="s">
        <v>3560</v>
      </c>
      <c r="F237" s="261" t="s">
        <v>3689</v>
      </c>
      <c r="G237" s="334"/>
      <c r="H237" s="334"/>
    </row>
    <row r="238" spans="2:8" ht="12.75" customHeight="1">
      <c r="B238" s="150">
        <v>42961</v>
      </c>
      <c r="C238" s="157">
        <v>1500</v>
      </c>
      <c r="D238" s="147" t="s">
        <v>51</v>
      </c>
      <c r="E238" s="261" t="s">
        <v>3561</v>
      </c>
      <c r="F238" s="261" t="s">
        <v>3689</v>
      </c>
      <c r="G238" s="334"/>
      <c r="H238" s="334"/>
    </row>
    <row r="239" spans="2:8" ht="12.75" customHeight="1">
      <c r="B239" s="150">
        <v>42959</v>
      </c>
      <c r="C239" s="157">
        <v>5000</v>
      </c>
      <c r="D239" s="147" t="s">
        <v>51</v>
      </c>
      <c r="E239" s="261" t="s">
        <v>3562</v>
      </c>
      <c r="F239" s="261" t="s">
        <v>3689</v>
      </c>
      <c r="G239" s="334"/>
      <c r="H239" s="334"/>
    </row>
    <row r="240" spans="2:8" ht="16.5" customHeight="1">
      <c r="B240" s="150">
        <v>42961</v>
      </c>
      <c r="C240" s="157">
        <v>5000</v>
      </c>
      <c r="D240" s="147" t="s">
        <v>51</v>
      </c>
      <c r="E240" s="261" t="s">
        <v>3750</v>
      </c>
      <c r="F240" s="261" t="s">
        <v>3689</v>
      </c>
      <c r="G240" s="334"/>
      <c r="H240" s="334"/>
    </row>
    <row r="241" spans="2:8">
      <c r="B241" s="150">
        <v>42961</v>
      </c>
      <c r="C241" s="157">
        <v>5000</v>
      </c>
      <c r="D241" s="147" t="s">
        <v>51</v>
      </c>
      <c r="E241" s="234" t="s">
        <v>3513</v>
      </c>
      <c r="F241" s="261" t="s">
        <v>3788</v>
      </c>
      <c r="G241" s="334"/>
      <c r="H241" s="334"/>
    </row>
    <row r="242" spans="2:8" ht="12.75" customHeight="1">
      <c r="B242" s="150">
        <v>42959</v>
      </c>
      <c r="C242" s="157">
        <v>10000</v>
      </c>
      <c r="D242" s="147" t="s">
        <v>3791</v>
      </c>
      <c r="E242" s="261" t="s">
        <v>3563</v>
      </c>
      <c r="F242" s="261" t="s">
        <v>3689</v>
      </c>
      <c r="G242" s="334"/>
      <c r="H242" s="334"/>
    </row>
    <row r="243" spans="2:8" ht="12.75" customHeight="1">
      <c r="B243" s="150">
        <v>42961</v>
      </c>
      <c r="C243" s="157">
        <v>10000</v>
      </c>
      <c r="D243" s="147" t="s">
        <v>51</v>
      </c>
      <c r="E243" s="261" t="s">
        <v>3447</v>
      </c>
      <c r="F243" s="261" t="s">
        <v>3689</v>
      </c>
      <c r="G243" s="334"/>
      <c r="H243" s="334"/>
    </row>
    <row r="244" spans="2:8" ht="27" customHeight="1">
      <c r="B244" s="243">
        <v>42961</v>
      </c>
      <c r="C244" s="244">
        <v>13066</v>
      </c>
      <c r="D244" s="147" t="s">
        <v>51</v>
      </c>
      <c r="E244" s="261" t="s">
        <v>3751</v>
      </c>
      <c r="F244" s="261" t="s">
        <v>3689</v>
      </c>
      <c r="G244" s="334"/>
      <c r="H244" s="334"/>
    </row>
    <row r="245" spans="2:8">
      <c r="B245" s="243">
        <v>42961</v>
      </c>
      <c r="C245" s="244">
        <v>15000</v>
      </c>
      <c r="D245" s="147" t="s">
        <v>51</v>
      </c>
      <c r="E245" s="247" t="s">
        <v>3564</v>
      </c>
      <c r="F245" s="261" t="s">
        <v>3689</v>
      </c>
      <c r="G245" s="334"/>
      <c r="H245" s="334"/>
    </row>
    <row r="246" spans="2:8">
      <c r="B246" s="243">
        <v>42961</v>
      </c>
      <c r="C246" s="244">
        <v>19400</v>
      </c>
      <c r="D246" s="147" t="s">
        <v>51</v>
      </c>
      <c r="E246" s="247" t="s">
        <v>3565</v>
      </c>
      <c r="F246" s="261" t="s">
        <v>3689</v>
      </c>
      <c r="G246" s="334"/>
      <c r="H246" s="334"/>
    </row>
    <row r="247" spans="2:8">
      <c r="B247" s="243">
        <v>42961</v>
      </c>
      <c r="C247" s="244">
        <v>50000</v>
      </c>
      <c r="D247" s="147" t="s">
        <v>51</v>
      </c>
      <c r="E247" s="247" t="s">
        <v>3566</v>
      </c>
      <c r="F247" s="261" t="s">
        <v>3689</v>
      </c>
      <c r="G247" s="334"/>
      <c r="H247" s="334"/>
    </row>
    <row r="248" spans="2:8">
      <c r="B248" s="243">
        <v>42961</v>
      </c>
      <c r="C248" s="244">
        <v>51000</v>
      </c>
      <c r="D248" s="147" t="s">
        <v>51</v>
      </c>
      <c r="E248" s="247" t="s">
        <v>3567</v>
      </c>
      <c r="F248" s="261" t="s">
        <v>3689</v>
      </c>
      <c r="G248" s="334"/>
      <c r="H248" s="334"/>
    </row>
    <row r="249" spans="2:8">
      <c r="B249" s="243">
        <v>42961</v>
      </c>
      <c r="C249" s="244">
        <v>165000</v>
      </c>
      <c r="D249" s="147" t="s">
        <v>51</v>
      </c>
      <c r="E249" s="247" t="s">
        <v>3420</v>
      </c>
      <c r="F249" s="261" t="s">
        <v>3689</v>
      </c>
      <c r="G249" s="334"/>
      <c r="H249" s="334"/>
    </row>
    <row r="250" spans="2:8">
      <c r="B250" s="243">
        <v>42961</v>
      </c>
      <c r="C250" s="244">
        <v>535700</v>
      </c>
      <c r="D250" s="147" t="s">
        <v>51</v>
      </c>
      <c r="E250" s="247" t="s">
        <v>3421</v>
      </c>
      <c r="F250" s="261" t="s">
        <v>3689</v>
      </c>
      <c r="G250" s="334"/>
      <c r="H250" s="334"/>
    </row>
    <row r="251" spans="2:8">
      <c r="B251" s="243">
        <v>42961</v>
      </c>
      <c r="C251" s="244">
        <v>6375000</v>
      </c>
      <c r="D251" s="147" t="s">
        <v>51</v>
      </c>
      <c r="E251" s="247" t="s">
        <v>3422</v>
      </c>
      <c r="F251" s="261" t="s">
        <v>3689</v>
      </c>
      <c r="G251" s="334"/>
      <c r="H251" s="334"/>
    </row>
    <row r="252" spans="2:8">
      <c r="B252" s="243">
        <v>42962</v>
      </c>
      <c r="C252" s="244">
        <v>100</v>
      </c>
      <c r="D252" s="147" t="s">
        <v>51</v>
      </c>
      <c r="E252" s="273" t="s">
        <v>3752</v>
      </c>
      <c r="F252" s="261" t="s">
        <v>3689</v>
      </c>
      <c r="G252" s="334"/>
      <c r="H252" s="334"/>
    </row>
    <row r="253" spans="2:8">
      <c r="B253" s="243">
        <v>42962</v>
      </c>
      <c r="C253" s="244">
        <v>100</v>
      </c>
      <c r="D253" s="147" t="s">
        <v>51</v>
      </c>
      <c r="E253" s="247" t="s">
        <v>3489</v>
      </c>
      <c r="F253" s="261" t="s">
        <v>3788</v>
      </c>
      <c r="G253" s="334"/>
      <c r="H253" s="334"/>
    </row>
    <row r="254" spans="2:8">
      <c r="B254" s="243">
        <v>42962</v>
      </c>
      <c r="C254" s="244">
        <v>100</v>
      </c>
      <c r="D254" s="147" t="s">
        <v>51</v>
      </c>
      <c r="E254" s="260" t="s">
        <v>3568</v>
      </c>
      <c r="F254" s="261" t="s">
        <v>3788</v>
      </c>
      <c r="G254" s="334"/>
      <c r="H254" s="334"/>
    </row>
    <row r="255" spans="2:8">
      <c r="B255" s="243">
        <v>42962</v>
      </c>
      <c r="C255" s="244">
        <v>100</v>
      </c>
      <c r="D255" s="147" t="s">
        <v>51</v>
      </c>
      <c r="E255" s="247" t="s">
        <v>3447</v>
      </c>
      <c r="F255" s="261" t="s">
        <v>3689</v>
      </c>
      <c r="G255" s="334"/>
      <c r="H255" s="334"/>
    </row>
    <row r="256" spans="2:8">
      <c r="B256" s="243">
        <v>42962</v>
      </c>
      <c r="C256" s="244">
        <v>200</v>
      </c>
      <c r="D256" s="147" t="s">
        <v>51</v>
      </c>
      <c r="E256" s="247" t="s">
        <v>3569</v>
      </c>
      <c r="F256" s="261" t="s">
        <v>3689</v>
      </c>
      <c r="G256" s="334"/>
      <c r="H256" s="334"/>
    </row>
    <row r="257" spans="2:8">
      <c r="B257" s="243">
        <v>42962</v>
      </c>
      <c r="C257" s="244">
        <v>200</v>
      </c>
      <c r="D257" s="147" t="s">
        <v>51</v>
      </c>
      <c r="E257" s="247" t="s">
        <v>3570</v>
      </c>
      <c r="F257" s="261" t="s">
        <v>3689</v>
      </c>
      <c r="G257" s="334"/>
      <c r="H257" s="334"/>
    </row>
    <row r="258" spans="2:8">
      <c r="B258" s="243">
        <v>42962</v>
      </c>
      <c r="C258" s="244">
        <v>300</v>
      </c>
      <c r="D258" s="147" t="s">
        <v>51</v>
      </c>
      <c r="E258" s="247" t="s">
        <v>3571</v>
      </c>
      <c r="F258" s="261" t="s">
        <v>3689</v>
      </c>
      <c r="G258" s="334"/>
      <c r="H258" s="334"/>
    </row>
    <row r="259" spans="2:8">
      <c r="B259" s="243">
        <v>42962</v>
      </c>
      <c r="C259" s="244">
        <v>373</v>
      </c>
      <c r="D259" s="147" t="s">
        <v>51</v>
      </c>
      <c r="E259" s="247" t="s">
        <v>3724</v>
      </c>
      <c r="F259" s="261" t="s">
        <v>3689</v>
      </c>
      <c r="G259" s="334"/>
      <c r="H259" s="334"/>
    </row>
    <row r="260" spans="2:8">
      <c r="B260" s="243">
        <v>42962</v>
      </c>
      <c r="C260" s="244">
        <v>380</v>
      </c>
      <c r="D260" s="147" t="s">
        <v>51</v>
      </c>
      <c r="E260" s="247" t="s">
        <v>3753</v>
      </c>
      <c r="F260" s="261" t="s">
        <v>3689</v>
      </c>
      <c r="G260" s="334"/>
      <c r="H260" s="334"/>
    </row>
    <row r="261" spans="2:8">
      <c r="B261" s="243">
        <v>42962</v>
      </c>
      <c r="C261" s="244">
        <v>500</v>
      </c>
      <c r="D261" s="147" t="s">
        <v>51</v>
      </c>
      <c r="E261" s="247" t="s">
        <v>3754</v>
      </c>
      <c r="F261" s="261" t="s">
        <v>3689</v>
      </c>
      <c r="G261" s="334"/>
      <c r="H261" s="334"/>
    </row>
    <row r="262" spans="2:8">
      <c r="B262" s="243">
        <v>42962</v>
      </c>
      <c r="C262" s="244">
        <v>500</v>
      </c>
      <c r="D262" s="147" t="s">
        <v>51</v>
      </c>
      <c r="E262" s="247" t="s">
        <v>3483</v>
      </c>
      <c r="F262" s="261" t="s">
        <v>3689</v>
      </c>
      <c r="G262" s="334"/>
      <c r="H262" s="334"/>
    </row>
    <row r="263" spans="2:8">
      <c r="B263" s="243">
        <v>42962</v>
      </c>
      <c r="C263" s="244">
        <v>500</v>
      </c>
      <c r="D263" s="147" t="s">
        <v>51</v>
      </c>
      <c r="E263" s="247" t="s">
        <v>3572</v>
      </c>
      <c r="F263" s="261" t="s">
        <v>3689</v>
      </c>
      <c r="G263" s="334"/>
      <c r="H263" s="334"/>
    </row>
    <row r="264" spans="2:8" ht="13.5" customHeight="1">
      <c r="B264" s="243">
        <v>42962</v>
      </c>
      <c r="C264" s="244">
        <v>500</v>
      </c>
      <c r="D264" s="147" t="s">
        <v>51</v>
      </c>
      <c r="E264" s="247" t="s">
        <v>3573</v>
      </c>
      <c r="F264" s="261" t="s">
        <v>3689</v>
      </c>
      <c r="G264" s="334"/>
      <c r="H264" s="334"/>
    </row>
    <row r="265" spans="2:8">
      <c r="B265" s="243">
        <v>42962</v>
      </c>
      <c r="C265" s="244">
        <v>500</v>
      </c>
      <c r="D265" s="147" t="s">
        <v>51</v>
      </c>
      <c r="E265" s="273" t="s">
        <v>3574</v>
      </c>
      <c r="F265" s="261" t="s">
        <v>3689</v>
      </c>
      <c r="G265" s="334"/>
      <c r="H265" s="334"/>
    </row>
    <row r="266" spans="2:8">
      <c r="B266" s="243">
        <v>42962</v>
      </c>
      <c r="C266" s="244">
        <v>600</v>
      </c>
      <c r="D266" s="147" t="s">
        <v>51</v>
      </c>
      <c r="E266" s="247" t="s">
        <v>3575</v>
      </c>
      <c r="F266" s="261" t="s">
        <v>3788</v>
      </c>
      <c r="G266" s="334"/>
      <c r="H266" s="334"/>
    </row>
    <row r="267" spans="2:8">
      <c r="B267" s="243">
        <v>42962</v>
      </c>
      <c r="C267" s="244">
        <v>700</v>
      </c>
      <c r="D267" s="147" t="s">
        <v>51</v>
      </c>
      <c r="E267" s="247" t="s">
        <v>3756</v>
      </c>
      <c r="F267" s="261" t="s">
        <v>3689</v>
      </c>
      <c r="G267" s="334"/>
      <c r="H267" s="334"/>
    </row>
    <row r="268" spans="2:8">
      <c r="B268" s="243">
        <v>42962</v>
      </c>
      <c r="C268" s="244">
        <v>750</v>
      </c>
      <c r="D268" s="147" t="s">
        <v>51</v>
      </c>
      <c r="E268" s="247" t="s">
        <v>3388</v>
      </c>
      <c r="F268" s="261" t="s">
        <v>3689</v>
      </c>
      <c r="G268" s="334"/>
      <c r="H268" s="334"/>
    </row>
    <row r="269" spans="2:8">
      <c r="B269" s="243">
        <v>42962</v>
      </c>
      <c r="C269" s="244">
        <v>920</v>
      </c>
      <c r="D269" s="147" t="s">
        <v>51</v>
      </c>
      <c r="E269" s="247" t="s">
        <v>3389</v>
      </c>
      <c r="F269" s="261" t="s">
        <v>3689</v>
      </c>
      <c r="G269" s="334"/>
      <c r="H269" s="334"/>
    </row>
    <row r="270" spans="2:8">
      <c r="B270" s="243">
        <v>42962</v>
      </c>
      <c r="C270" s="244">
        <v>1000</v>
      </c>
      <c r="D270" s="147" t="s">
        <v>3791</v>
      </c>
      <c r="E270" s="253" t="s">
        <v>3576</v>
      </c>
      <c r="F270" s="261" t="s">
        <v>3689</v>
      </c>
      <c r="G270" s="334"/>
      <c r="H270" s="334"/>
    </row>
    <row r="271" spans="2:8">
      <c r="B271" s="243">
        <v>42962</v>
      </c>
      <c r="C271" s="244">
        <v>1500</v>
      </c>
      <c r="D271" s="147" t="s">
        <v>51</v>
      </c>
      <c r="E271" s="247" t="s">
        <v>3757</v>
      </c>
      <c r="F271" s="261" t="s">
        <v>3689</v>
      </c>
      <c r="G271" s="334"/>
      <c r="H271" s="334"/>
    </row>
    <row r="272" spans="2:8">
      <c r="B272" s="243">
        <v>42962</v>
      </c>
      <c r="C272" s="244">
        <v>2500</v>
      </c>
      <c r="D272" s="147" t="s">
        <v>51</v>
      </c>
      <c r="E272" s="247" t="s">
        <v>3755</v>
      </c>
      <c r="F272" s="261" t="s">
        <v>3689</v>
      </c>
      <c r="G272" s="334"/>
      <c r="H272" s="334"/>
    </row>
    <row r="273" spans="2:8">
      <c r="B273" s="243">
        <v>42962</v>
      </c>
      <c r="C273" s="244">
        <v>5000</v>
      </c>
      <c r="D273" s="147" t="s">
        <v>51</v>
      </c>
      <c r="E273" s="247" t="s">
        <v>3513</v>
      </c>
      <c r="F273" s="261" t="s">
        <v>3788</v>
      </c>
      <c r="G273" s="334"/>
      <c r="H273" s="334"/>
    </row>
    <row r="274" spans="2:8" ht="12.75" customHeight="1">
      <c r="B274" s="243">
        <v>42962</v>
      </c>
      <c r="C274" s="244">
        <v>66215</v>
      </c>
      <c r="D274" s="147" t="s">
        <v>51</v>
      </c>
      <c r="E274" s="291" t="s">
        <v>3577</v>
      </c>
      <c r="F274" s="261" t="s">
        <v>3689</v>
      </c>
      <c r="G274" s="334"/>
      <c r="H274" s="334"/>
    </row>
    <row r="275" spans="2:8">
      <c r="B275" s="243">
        <v>42963</v>
      </c>
      <c r="C275" s="244">
        <v>20</v>
      </c>
      <c r="D275" s="147" t="s">
        <v>51</v>
      </c>
      <c r="E275" s="261" t="s">
        <v>3485</v>
      </c>
      <c r="F275" s="261" t="s">
        <v>3689</v>
      </c>
      <c r="G275" s="334"/>
      <c r="H275" s="334"/>
    </row>
    <row r="276" spans="2:8">
      <c r="B276" s="243">
        <v>42963</v>
      </c>
      <c r="C276" s="244">
        <v>100</v>
      </c>
      <c r="D276" s="147" t="s">
        <v>51</v>
      </c>
      <c r="E276" s="247" t="s">
        <v>3578</v>
      </c>
      <c r="F276" s="261" t="s">
        <v>3689</v>
      </c>
      <c r="G276" s="334"/>
      <c r="H276" s="334"/>
    </row>
    <row r="277" spans="2:8">
      <c r="B277" s="243">
        <v>42963</v>
      </c>
      <c r="C277" s="244">
        <v>200</v>
      </c>
      <c r="D277" s="147" t="s">
        <v>51</v>
      </c>
      <c r="E277" s="247" t="s">
        <v>3545</v>
      </c>
      <c r="F277" s="261" t="s">
        <v>3689</v>
      </c>
      <c r="G277" s="334"/>
      <c r="H277" s="334"/>
    </row>
    <row r="278" spans="2:8">
      <c r="B278" s="243">
        <v>42963</v>
      </c>
      <c r="C278" s="244">
        <v>200</v>
      </c>
      <c r="D278" s="147" t="s">
        <v>51</v>
      </c>
      <c r="E278" s="247" t="s">
        <v>3579</v>
      </c>
      <c r="F278" s="261" t="s">
        <v>3788</v>
      </c>
      <c r="G278" s="334"/>
      <c r="H278" s="334"/>
    </row>
    <row r="279" spans="2:8">
      <c r="B279" s="243">
        <v>42963</v>
      </c>
      <c r="C279" s="244">
        <v>350</v>
      </c>
      <c r="D279" s="147" t="s">
        <v>51</v>
      </c>
      <c r="E279" s="247" t="s">
        <v>3692</v>
      </c>
      <c r="F279" s="261" t="s">
        <v>3689</v>
      </c>
      <c r="G279" s="334"/>
      <c r="H279" s="334"/>
    </row>
    <row r="280" spans="2:8">
      <c r="B280" s="243">
        <v>42963</v>
      </c>
      <c r="C280" s="244">
        <v>380</v>
      </c>
      <c r="D280" s="147" t="s">
        <v>51</v>
      </c>
      <c r="E280" s="247" t="s">
        <v>3388</v>
      </c>
      <c r="F280" s="261" t="s">
        <v>3689</v>
      </c>
      <c r="G280" s="334"/>
      <c r="H280" s="334"/>
    </row>
    <row r="281" spans="2:8">
      <c r="B281" s="243">
        <v>42963</v>
      </c>
      <c r="C281" s="244">
        <v>500</v>
      </c>
      <c r="D281" s="147" t="s">
        <v>51</v>
      </c>
      <c r="E281" s="247" t="s">
        <v>3423</v>
      </c>
      <c r="F281" s="261" t="s">
        <v>3689</v>
      </c>
      <c r="G281" s="334"/>
      <c r="H281" s="334"/>
    </row>
    <row r="282" spans="2:8">
      <c r="B282" s="243">
        <v>42963</v>
      </c>
      <c r="C282" s="244">
        <v>500</v>
      </c>
      <c r="D282" s="147" t="s">
        <v>51</v>
      </c>
      <c r="E282" s="247" t="s">
        <v>3704</v>
      </c>
      <c r="F282" s="261" t="s">
        <v>3689</v>
      </c>
      <c r="G282" s="334"/>
      <c r="H282" s="334"/>
    </row>
    <row r="283" spans="2:8">
      <c r="B283" s="243">
        <v>42963</v>
      </c>
      <c r="C283" s="244">
        <v>500</v>
      </c>
      <c r="D283" s="147" t="s">
        <v>51</v>
      </c>
      <c r="E283" s="247" t="s">
        <v>3705</v>
      </c>
      <c r="F283" s="261" t="s">
        <v>3689</v>
      </c>
      <c r="G283" s="334"/>
      <c r="H283" s="334"/>
    </row>
    <row r="284" spans="2:8">
      <c r="B284" s="243">
        <v>42963</v>
      </c>
      <c r="C284" s="244">
        <v>500</v>
      </c>
      <c r="D284" s="147" t="s">
        <v>51</v>
      </c>
      <c r="E284" s="247" t="s">
        <v>3424</v>
      </c>
      <c r="F284" s="261" t="s">
        <v>3689</v>
      </c>
      <c r="G284" s="334"/>
      <c r="H284" s="334"/>
    </row>
    <row r="285" spans="2:8">
      <c r="B285" s="243">
        <v>42963</v>
      </c>
      <c r="C285" s="244">
        <v>500</v>
      </c>
      <c r="D285" s="147" t="s">
        <v>3792</v>
      </c>
      <c r="E285" s="247" t="s">
        <v>3425</v>
      </c>
      <c r="F285" s="261" t="s">
        <v>3689</v>
      </c>
      <c r="G285" s="334"/>
      <c r="H285" s="334"/>
    </row>
    <row r="286" spans="2:8">
      <c r="B286" s="243">
        <v>42963</v>
      </c>
      <c r="C286" s="244">
        <v>500</v>
      </c>
      <c r="D286" s="147" t="s">
        <v>51</v>
      </c>
      <c r="E286" s="247" t="s">
        <v>3580</v>
      </c>
      <c r="F286" s="261" t="s">
        <v>3689</v>
      </c>
      <c r="G286" s="334"/>
      <c r="H286" s="334"/>
    </row>
    <row r="287" spans="2:8">
      <c r="B287" s="243">
        <v>42963</v>
      </c>
      <c r="C287" s="244">
        <v>1000</v>
      </c>
      <c r="D287" s="147" t="s">
        <v>51</v>
      </c>
      <c r="E287" s="247" t="s">
        <v>3581</v>
      </c>
      <c r="F287" s="261" t="s">
        <v>3689</v>
      </c>
      <c r="G287" s="334"/>
      <c r="H287" s="334"/>
    </row>
    <row r="288" spans="2:8">
      <c r="B288" s="243">
        <v>42963</v>
      </c>
      <c r="C288" s="244">
        <v>1000</v>
      </c>
      <c r="D288" s="147" t="s">
        <v>51</v>
      </c>
      <c r="E288" s="247" t="s">
        <v>3582</v>
      </c>
      <c r="F288" s="261" t="s">
        <v>3689</v>
      </c>
      <c r="G288" s="334"/>
      <c r="H288" s="334"/>
    </row>
    <row r="289" spans="2:8">
      <c r="B289" s="243">
        <v>42963</v>
      </c>
      <c r="C289" s="244">
        <v>1000</v>
      </c>
      <c r="D289" s="147" t="s">
        <v>51</v>
      </c>
      <c r="E289" s="247" t="s">
        <v>3497</v>
      </c>
      <c r="F289" s="261" t="s">
        <v>3689</v>
      </c>
      <c r="G289" s="334"/>
      <c r="H289" s="334"/>
    </row>
    <row r="290" spans="2:8">
      <c r="B290" s="243">
        <v>42963</v>
      </c>
      <c r="C290" s="244">
        <v>3200</v>
      </c>
      <c r="D290" s="147" t="s">
        <v>3789</v>
      </c>
      <c r="E290" s="247" t="s">
        <v>3758</v>
      </c>
      <c r="F290" s="261" t="s">
        <v>3689</v>
      </c>
      <c r="G290" s="334"/>
      <c r="H290" s="334"/>
    </row>
    <row r="291" spans="2:8">
      <c r="B291" s="243">
        <v>42963</v>
      </c>
      <c r="C291" s="244">
        <v>4300</v>
      </c>
      <c r="D291" s="147" t="s">
        <v>51</v>
      </c>
      <c r="E291" s="247" t="s">
        <v>3694</v>
      </c>
      <c r="F291" s="261" t="s">
        <v>3689</v>
      </c>
      <c r="G291" s="334"/>
      <c r="H291" s="334"/>
    </row>
    <row r="292" spans="2:8">
      <c r="B292" s="243">
        <v>42963</v>
      </c>
      <c r="C292" s="244">
        <v>5000</v>
      </c>
      <c r="D292" s="147" t="s">
        <v>51</v>
      </c>
      <c r="E292" s="247" t="s">
        <v>3583</v>
      </c>
      <c r="F292" s="261" t="s">
        <v>3689</v>
      </c>
      <c r="G292" s="334"/>
      <c r="H292" s="334"/>
    </row>
    <row r="293" spans="2:8">
      <c r="B293" s="243">
        <v>42963</v>
      </c>
      <c r="C293" s="244">
        <v>6500</v>
      </c>
      <c r="D293" s="147" t="s">
        <v>51</v>
      </c>
      <c r="E293" s="247" t="s">
        <v>3584</v>
      </c>
      <c r="F293" s="261" t="s">
        <v>3689</v>
      </c>
      <c r="G293" s="334"/>
      <c r="H293" s="334"/>
    </row>
    <row r="294" spans="2:8">
      <c r="B294" s="243">
        <v>42963</v>
      </c>
      <c r="C294" s="244">
        <v>8700</v>
      </c>
      <c r="D294" s="147" t="s">
        <v>51</v>
      </c>
      <c r="E294" s="247" t="s">
        <v>3426</v>
      </c>
      <c r="F294" s="261" t="s">
        <v>3689</v>
      </c>
      <c r="G294" s="334"/>
      <c r="H294" s="334"/>
    </row>
    <row r="295" spans="2:8">
      <c r="B295" s="243">
        <v>42963</v>
      </c>
      <c r="C295" s="244">
        <v>9000</v>
      </c>
      <c r="D295" s="147" t="s">
        <v>51</v>
      </c>
      <c r="E295" s="247" t="s">
        <v>3585</v>
      </c>
      <c r="F295" s="261" t="s">
        <v>3689</v>
      </c>
      <c r="G295" s="334"/>
      <c r="H295" s="334"/>
    </row>
    <row r="296" spans="2:8">
      <c r="B296" s="243">
        <v>42963</v>
      </c>
      <c r="C296" s="244">
        <v>20000</v>
      </c>
      <c r="D296" s="147" t="s">
        <v>51</v>
      </c>
      <c r="E296" s="247" t="s">
        <v>3706</v>
      </c>
      <c r="F296" s="261" t="s">
        <v>3689</v>
      </c>
      <c r="G296" s="334"/>
      <c r="H296" s="334"/>
    </row>
    <row r="297" spans="2:8">
      <c r="B297" s="243">
        <v>42964</v>
      </c>
      <c r="C297" s="244">
        <v>100</v>
      </c>
      <c r="D297" s="147" t="s">
        <v>51</v>
      </c>
      <c r="E297" s="247" t="s">
        <v>3586</v>
      </c>
      <c r="F297" s="261" t="s">
        <v>3788</v>
      </c>
      <c r="G297" s="334"/>
      <c r="H297" s="334"/>
    </row>
    <row r="298" spans="2:8">
      <c r="B298" s="243">
        <v>42964</v>
      </c>
      <c r="C298" s="244">
        <v>200</v>
      </c>
      <c r="D298" s="147" t="s">
        <v>51</v>
      </c>
      <c r="E298" s="247" t="s">
        <v>3759</v>
      </c>
      <c r="F298" s="261" t="s">
        <v>3689</v>
      </c>
      <c r="G298" s="334"/>
      <c r="H298" s="334"/>
    </row>
    <row r="299" spans="2:8">
      <c r="B299" s="243">
        <v>42964</v>
      </c>
      <c r="C299" s="244">
        <v>500</v>
      </c>
      <c r="D299" s="147" t="s">
        <v>51</v>
      </c>
      <c r="E299" s="253" t="s">
        <v>3587</v>
      </c>
      <c r="F299" s="261" t="s">
        <v>3788</v>
      </c>
      <c r="G299" s="334"/>
      <c r="H299" s="334"/>
    </row>
    <row r="300" spans="2:8">
      <c r="B300" s="243">
        <v>42964</v>
      </c>
      <c r="C300" s="244">
        <v>500</v>
      </c>
      <c r="D300" s="147" t="s">
        <v>51</v>
      </c>
      <c r="E300" s="253" t="s">
        <v>3588</v>
      </c>
      <c r="F300" s="261" t="s">
        <v>3689</v>
      </c>
      <c r="G300" s="334"/>
      <c r="H300" s="334"/>
    </row>
    <row r="301" spans="2:8">
      <c r="B301" s="243">
        <v>42964</v>
      </c>
      <c r="C301" s="244">
        <v>500</v>
      </c>
      <c r="D301" s="147" t="s">
        <v>51</v>
      </c>
      <c r="E301" s="247" t="s">
        <v>3574</v>
      </c>
      <c r="F301" s="261" t="s">
        <v>3689</v>
      </c>
      <c r="G301" s="334"/>
      <c r="H301" s="334"/>
    </row>
    <row r="302" spans="2:8">
      <c r="B302" s="243">
        <v>42964</v>
      </c>
      <c r="C302" s="244">
        <v>1000</v>
      </c>
      <c r="D302" s="147" t="s">
        <v>51</v>
      </c>
      <c r="E302" s="247" t="s">
        <v>3589</v>
      </c>
      <c r="F302" s="261" t="s">
        <v>3689</v>
      </c>
      <c r="G302" s="334"/>
      <c r="H302" s="334"/>
    </row>
    <row r="303" spans="2:8">
      <c r="B303" s="243">
        <v>42964</v>
      </c>
      <c r="C303" s="244">
        <v>1000</v>
      </c>
      <c r="D303" s="147" t="s">
        <v>51</v>
      </c>
      <c r="E303" s="259" t="s">
        <v>3590</v>
      </c>
      <c r="F303" s="261" t="s">
        <v>3689</v>
      </c>
      <c r="G303" s="334"/>
      <c r="H303" s="334"/>
    </row>
    <row r="304" spans="2:8">
      <c r="B304" s="243">
        <v>42964</v>
      </c>
      <c r="C304" s="244">
        <v>2000</v>
      </c>
      <c r="D304" s="147" t="s">
        <v>51</v>
      </c>
      <c r="E304" s="261" t="s">
        <v>3591</v>
      </c>
      <c r="F304" s="261" t="s">
        <v>3689</v>
      </c>
      <c r="G304" s="334"/>
      <c r="H304" s="334"/>
    </row>
    <row r="305" spans="2:8">
      <c r="B305" s="243">
        <v>42964</v>
      </c>
      <c r="C305" s="244">
        <v>2500</v>
      </c>
      <c r="D305" s="147" t="s">
        <v>51</v>
      </c>
      <c r="E305" s="254" t="s">
        <v>3760</v>
      </c>
      <c r="F305" s="261" t="s">
        <v>3689</v>
      </c>
      <c r="G305" s="334"/>
      <c r="H305" s="334"/>
    </row>
    <row r="306" spans="2:8">
      <c r="B306" s="243">
        <v>42964</v>
      </c>
      <c r="C306" s="244">
        <v>3000</v>
      </c>
      <c r="D306" s="147" t="s">
        <v>51</v>
      </c>
      <c r="E306" s="247" t="s">
        <v>3592</v>
      </c>
      <c r="F306" s="261" t="s">
        <v>3689</v>
      </c>
      <c r="G306" s="334"/>
      <c r="H306" s="334"/>
    </row>
    <row r="307" spans="2:8">
      <c r="B307" s="243">
        <v>42964</v>
      </c>
      <c r="C307" s="244">
        <v>5000</v>
      </c>
      <c r="D307" s="147" t="s">
        <v>51</v>
      </c>
      <c r="E307" s="247" t="s">
        <v>3761</v>
      </c>
      <c r="F307" s="261" t="s">
        <v>3689</v>
      </c>
      <c r="G307" s="334"/>
      <c r="H307" s="334"/>
    </row>
    <row r="308" spans="2:8" s="31" customFormat="1">
      <c r="B308" s="305">
        <v>42964</v>
      </c>
      <c r="C308" s="306">
        <v>8821.8499999999985</v>
      </c>
      <c r="D308" s="147" t="s">
        <v>51</v>
      </c>
      <c r="E308" s="280" t="s">
        <v>3427</v>
      </c>
      <c r="F308" s="261" t="s">
        <v>3689</v>
      </c>
      <c r="G308" s="336"/>
      <c r="H308" s="336"/>
    </row>
    <row r="309" spans="2:8">
      <c r="B309" s="243">
        <v>42964</v>
      </c>
      <c r="C309" s="244">
        <v>11117.8</v>
      </c>
      <c r="D309" s="147" t="s">
        <v>51</v>
      </c>
      <c r="E309" s="247" t="s">
        <v>3017</v>
      </c>
      <c r="F309" s="261" t="s">
        <v>3689</v>
      </c>
      <c r="G309" s="334"/>
      <c r="H309" s="334"/>
    </row>
    <row r="310" spans="2:8" ht="23.25">
      <c r="B310" s="243">
        <v>42964</v>
      </c>
      <c r="C310" s="244">
        <v>23920</v>
      </c>
      <c r="D310" s="147" t="s">
        <v>51</v>
      </c>
      <c r="E310" s="247" t="s">
        <v>3428</v>
      </c>
      <c r="F310" s="261" t="s">
        <v>3689</v>
      </c>
      <c r="G310" s="334"/>
      <c r="H310" s="334"/>
    </row>
    <row r="311" spans="2:8" ht="27.75" customHeight="1">
      <c r="B311" s="243">
        <v>42964</v>
      </c>
      <c r="C311" s="244">
        <v>27200</v>
      </c>
      <c r="D311" s="147" t="s">
        <v>51</v>
      </c>
      <c r="E311" s="247" t="s">
        <v>3428</v>
      </c>
      <c r="F311" s="261" t="s">
        <v>3689</v>
      </c>
      <c r="G311" s="334"/>
      <c r="H311" s="334"/>
    </row>
    <row r="312" spans="2:8" ht="13.5" customHeight="1">
      <c r="B312" s="243">
        <v>42965</v>
      </c>
      <c r="C312" s="244">
        <v>100</v>
      </c>
      <c r="D312" s="147" t="s">
        <v>51</v>
      </c>
      <c r="E312" s="261" t="s">
        <v>3762</v>
      </c>
      <c r="F312" s="261" t="s">
        <v>3689</v>
      </c>
      <c r="G312" s="334"/>
      <c r="H312" s="334"/>
    </row>
    <row r="313" spans="2:8">
      <c r="B313" s="243">
        <v>42965</v>
      </c>
      <c r="C313" s="244">
        <v>100</v>
      </c>
      <c r="D313" s="147" t="s">
        <v>51</v>
      </c>
      <c r="E313" s="247" t="s">
        <v>3486</v>
      </c>
      <c r="F313" s="261" t="s">
        <v>3689</v>
      </c>
      <c r="G313" s="334"/>
      <c r="H313" s="334"/>
    </row>
    <row r="314" spans="2:8">
      <c r="B314" s="243">
        <v>42965</v>
      </c>
      <c r="C314" s="244">
        <v>100</v>
      </c>
      <c r="D314" s="147" t="s">
        <v>51</v>
      </c>
      <c r="E314" s="262" t="s">
        <v>3593</v>
      </c>
      <c r="F314" s="261" t="s">
        <v>3788</v>
      </c>
      <c r="G314" s="334"/>
      <c r="H314" s="334"/>
    </row>
    <row r="315" spans="2:8">
      <c r="B315" s="243">
        <v>42965</v>
      </c>
      <c r="C315" s="244">
        <v>200</v>
      </c>
      <c r="D315" s="147" t="s">
        <v>51</v>
      </c>
      <c r="E315" s="253" t="s">
        <v>3594</v>
      </c>
      <c r="F315" s="261" t="s">
        <v>3689</v>
      </c>
      <c r="G315" s="334"/>
      <c r="H315" s="334"/>
    </row>
    <row r="316" spans="2:8">
      <c r="B316" s="243">
        <v>42965</v>
      </c>
      <c r="C316" s="244">
        <v>200</v>
      </c>
      <c r="D316" s="147" t="s">
        <v>51</v>
      </c>
      <c r="E316" s="247" t="s">
        <v>3595</v>
      </c>
      <c r="F316" s="261" t="s">
        <v>3689</v>
      </c>
      <c r="G316" s="334"/>
      <c r="H316" s="334"/>
    </row>
    <row r="317" spans="2:8">
      <c r="B317" s="243">
        <v>42965</v>
      </c>
      <c r="C317" s="244">
        <v>200</v>
      </c>
      <c r="D317" s="147" t="s">
        <v>51</v>
      </c>
      <c r="E317" s="247" t="s">
        <v>3596</v>
      </c>
      <c r="F317" s="261" t="s">
        <v>3689</v>
      </c>
      <c r="G317" s="334"/>
      <c r="H317" s="334"/>
    </row>
    <row r="318" spans="2:8">
      <c r="B318" s="243">
        <v>42965</v>
      </c>
      <c r="C318" s="244">
        <v>300</v>
      </c>
      <c r="D318" s="147" t="s">
        <v>51</v>
      </c>
      <c r="E318" s="247" t="s">
        <v>3597</v>
      </c>
      <c r="F318" s="261" t="s">
        <v>3689</v>
      </c>
      <c r="G318" s="334"/>
      <c r="H318" s="334"/>
    </row>
    <row r="319" spans="2:8">
      <c r="B319" s="243">
        <v>42965</v>
      </c>
      <c r="C319" s="244">
        <v>400</v>
      </c>
      <c r="D319" s="147" t="s">
        <v>51</v>
      </c>
      <c r="E319" s="247" t="s">
        <v>3598</v>
      </c>
      <c r="F319" s="261" t="s">
        <v>3689</v>
      </c>
      <c r="G319" s="334"/>
      <c r="H319" s="334"/>
    </row>
    <row r="320" spans="2:8">
      <c r="B320" s="243">
        <v>42965</v>
      </c>
      <c r="C320" s="244">
        <v>500</v>
      </c>
      <c r="D320" s="147" t="s">
        <v>51</v>
      </c>
      <c r="E320" s="247" t="s">
        <v>3412</v>
      </c>
      <c r="F320" s="261" t="s">
        <v>3689</v>
      </c>
      <c r="G320" s="334"/>
      <c r="H320" s="334"/>
    </row>
    <row r="321" spans="2:8">
      <c r="B321" s="243">
        <v>42965</v>
      </c>
      <c r="C321" s="244">
        <v>500</v>
      </c>
      <c r="D321" s="147" t="s">
        <v>51</v>
      </c>
      <c r="E321" s="247" t="s">
        <v>3599</v>
      </c>
      <c r="F321" s="261" t="s">
        <v>3689</v>
      </c>
      <c r="G321" s="334"/>
      <c r="H321" s="334"/>
    </row>
    <row r="322" spans="2:8">
      <c r="B322" s="243">
        <v>42965</v>
      </c>
      <c r="C322" s="244">
        <v>500</v>
      </c>
      <c r="D322" s="147" t="s">
        <v>51</v>
      </c>
      <c r="E322" s="247" t="s">
        <v>3600</v>
      </c>
      <c r="F322" s="261" t="s">
        <v>3689</v>
      </c>
      <c r="G322" s="334"/>
      <c r="H322" s="334"/>
    </row>
    <row r="323" spans="2:8">
      <c r="B323" s="243">
        <v>42965</v>
      </c>
      <c r="C323" s="244">
        <v>864</v>
      </c>
      <c r="D323" s="147" t="s">
        <v>51</v>
      </c>
      <c r="E323" s="247" t="s">
        <v>3724</v>
      </c>
      <c r="F323" s="261" t="s">
        <v>3689</v>
      </c>
      <c r="G323" s="334"/>
      <c r="H323" s="334"/>
    </row>
    <row r="324" spans="2:8">
      <c r="B324" s="243">
        <v>42965</v>
      </c>
      <c r="C324" s="244">
        <v>1000</v>
      </c>
      <c r="D324" s="147" t="s">
        <v>51</v>
      </c>
      <c r="E324" s="247" t="s">
        <v>3601</v>
      </c>
      <c r="F324" s="261" t="s">
        <v>3689</v>
      </c>
      <c r="G324" s="334"/>
      <c r="H324" s="334"/>
    </row>
    <row r="325" spans="2:8">
      <c r="B325" s="243">
        <v>42965</v>
      </c>
      <c r="C325" s="244">
        <v>1000</v>
      </c>
      <c r="D325" s="147" t="s">
        <v>51</v>
      </c>
      <c r="E325" s="253" t="s">
        <v>3602</v>
      </c>
      <c r="F325" s="261" t="s">
        <v>3788</v>
      </c>
      <c r="G325" s="334"/>
      <c r="H325" s="334"/>
    </row>
    <row r="326" spans="2:8">
      <c r="B326" s="243">
        <v>42965</v>
      </c>
      <c r="C326" s="244">
        <v>1000</v>
      </c>
      <c r="D326" s="147" t="s">
        <v>51</v>
      </c>
      <c r="E326" s="253" t="s">
        <v>3603</v>
      </c>
      <c r="F326" s="261" t="s">
        <v>3689</v>
      </c>
      <c r="G326" s="334"/>
      <c r="H326" s="334"/>
    </row>
    <row r="327" spans="2:8">
      <c r="B327" s="243">
        <v>42965</v>
      </c>
      <c r="C327" s="244">
        <v>1500</v>
      </c>
      <c r="D327" s="147" t="s">
        <v>51</v>
      </c>
      <c r="E327" s="247" t="s">
        <v>3429</v>
      </c>
      <c r="F327" s="261" t="s">
        <v>3689</v>
      </c>
      <c r="G327" s="334"/>
      <c r="H327" s="334"/>
    </row>
    <row r="328" spans="2:8">
      <c r="B328" s="243">
        <v>42965</v>
      </c>
      <c r="C328" s="244">
        <v>5000</v>
      </c>
      <c r="D328" s="147" t="s">
        <v>51</v>
      </c>
      <c r="E328" s="247" t="s">
        <v>3604</v>
      </c>
      <c r="F328" s="261" t="s">
        <v>3689</v>
      </c>
      <c r="G328" s="334"/>
      <c r="H328" s="334"/>
    </row>
    <row r="329" spans="2:8">
      <c r="B329" s="243">
        <v>42965</v>
      </c>
      <c r="C329" s="244">
        <v>20000</v>
      </c>
      <c r="D329" s="147" t="s">
        <v>51</v>
      </c>
      <c r="E329" s="247" t="s">
        <v>3405</v>
      </c>
      <c r="F329" s="261" t="s">
        <v>3689</v>
      </c>
      <c r="G329" s="334"/>
      <c r="H329" s="334"/>
    </row>
    <row r="330" spans="2:8">
      <c r="B330" s="243">
        <v>42965</v>
      </c>
      <c r="C330" s="244">
        <v>35000</v>
      </c>
      <c r="D330" s="147" t="s">
        <v>51</v>
      </c>
      <c r="E330" s="247" t="s">
        <v>3707</v>
      </c>
      <c r="F330" s="261" t="s">
        <v>3689</v>
      </c>
      <c r="G330" s="334"/>
      <c r="H330" s="334"/>
    </row>
    <row r="331" spans="2:8">
      <c r="B331" s="243">
        <v>42965</v>
      </c>
      <c r="C331" s="244">
        <v>50000</v>
      </c>
      <c r="D331" s="147" t="s">
        <v>51</v>
      </c>
      <c r="E331" s="247" t="s">
        <v>3430</v>
      </c>
      <c r="F331" s="261" t="s">
        <v>3689</v>
      </c>
      <c r="G331" s="334"/>
      <c r="H331" s="334"/>
    </row>
    <row r="332" spans="2:8">
      <c r="B332" s="243">
        <v>42965</v>
      </c>
      <c r="C332" s="244">
        <v>100000</v>
      </c>
      <c r="D332" s="147" t="s">
        <v>51</v>
      </c>
      <c r="E332" s="247" t="s">
        <v>3510</v>
      </c>
      <c r="F332" s="261" t="s">
        <v>3689</v>
      </c>
      <c r="G332" s="334"/>
      <c r="H332" s="334"/>
    </row>
    <row r="333" spans="2:8" ht="15" customHeight="1">
      <c r="B333" s="243">
        <v>42965</v>
      </c>
      <c r="C333" s="244">
        <v>150000</v>
      </c>
      <c r="D333" s="147" t="s">
        <v>51</v>
      </c>
      <c r="E333" s="261" t="s">
        <v>3431</v>
      </c>
      <c r="F333" s="261" t="s">
        <v>3689</v>
      </c>
      <c r="G333" s="334"/>
      <c r="H333" s="334"/>
    </row>
    <row r="334" spans="2:8">
      <c r="B334" s="243">
        <v>42968</v>
      </c>
      <c r="C334" s="244">
        <v>100</v>
      </c>
      <c r="D334" s="147" t="s">
        <v>51</v>
      </c>
      <c r="E334" s="247" t="s">
        <v>3695</v>
      </c>
      <c r="F334" s="261" t="s">
        <v>3689</v>
      </c>
      <c r="G334" s="334"/>
      <c r="H334" s="334"/>
    </row>
    <row r="335" spans="2:8">
      <c r="B335" s="256">
        <v>42968</v>
      </c>
      <c r="C335" s="257">
        <v>100</v>
      </c>
      <c r="D335" s="147" t="s">
        <v>51</v>
      </c>
      <c r="E335" s="261" t="s">
        <v>3593</v>
      </c>
      <c r="F335" s="261" t="s">
        <v>3788</v>
      </c>
      <c r="G335" s="334"/>
      <c r="H335" s="334"/>
    </row>
    <row r="336" spans="2:8">
      <c r="B336" s="243">
        <v>42968</v>
      </c>
      <c r="C336" s="244">
        <v>100</v>
      </c>
      <c r="D336" s="147" t="s">
        <v>51</v>
      </c>
      <c r="E336" s="247" t="s">
        <v>3605</v>
      </c>
      <c r="F336" s="261" t="s">
        <v>3788</v>
      </c>
      <c r="G336" s="334"/>
      <c r="H336" s="334"/>
    </row>
    <row r="337" spans="2:8">
      <c r="B337" s="243">
        <v>42968</v>
      </c>
      <c r="C337" s="244">
        <v>100</v>
      </c>
      <c r="D337" s="147" t="s">
        <v>51</v>
      </c>
      <c r="E337" s="253" t="s">
        <v>3447</v>
      </c>
      <c r="F337" s="261" t="s">
        <v>3689</v>
      </c>
      <c r="G337" s="334"/>
      <c r="H337" s="334"/>
    </row>
    <row r="338" spans="2:8">
      <c r="B338" s="243">
        <v>42968</v>
      </c>
      <c r="C338" s="244">
        <v>100</v>
      </c>
      <c r="D338" s="147" t="s">
        <v>51</v>
      </c>
      <c r="E338" s="261" t="s">
        <v>3763</v>
      </c>
      <c r="F338" s="261" t="s">
        <v>3689</v>
      </c>
      <c r="G338" s="334"/>
      <c r="H338" s="334"/>
    </row>
    <row r="339" spans="2:8">
      <c r="B339" s="243">
        <v>42968</v>
      </c>
      <c r="C339" s="244">
        <v>100</v>
      </c>
      <c r="D339" s="147" t="s">
        <v>51</v>
      </c>
      <c r="E339" s="254" t="s">
        <v>3606</v>
      </c>
      <c r="F339" s="261" t="s">
        <v>3689</v>
      </c>
      <c r="G339" s="334"/>
      <c r="H339" s="334"/>
    </row>
    <row r="340" spans="2:8">
      <c r="B340" s="243">
        <v>42968</v>
      </c>
      <c r="C340" s="244">
        <v>100</v>
      </c>
      <c r="D340" s="147" t="s">
        <v>51</v>
      </c>
      <c r="E340" s="253" t="s">
        <v>3748</v>
      </c>
      <c r="F340" s="261" t="s">
        <v>3689</v>
      </c>
      <c r="G340" s="334"/>
      <c r="H340" s="334"/>
    </row>
    <row r="341" spans="2:8">
      <c r="B341" s="243">
        <v>42968</v>
      </c>
      <c r="C341" s="244">
        <v>200</v>
      </c>
      <c r="D341" s="147" t="s">
        <v>51</v>
      </c>
      <c r="E341" s="253" t="s">
        <v>3607</v>
      </c>
      <c r="F341" s="261" t="s">
        <v>3689</v>
      </c>
      <c r="G341" s="334"/>
      <c r="H341" s="334"/>
    </row>
    <row r="342" spans="2:8">
      <c r="B342" s="243">
        <v>42968</v>
      </c>
      <c r="C342" s="244">
        <v>300</v>
      </c>
      <c r="D342" s="147" t="s">
        <v>51</v>
      </c>
      <c r="E342" s="253" t="s">
        <v>3608</v>
      </c>
      <c r="F342" s="261" t="s">
        <v>3788</v>
      </c>
      <c r="G342" s="334"/>
      <c r="H342" s="334"/>
    </row>
    <row r="343" spans="2:8" ht="14.25" customHeight="1">
      <c r="B343" s="243">
        <v>42968</v>
      </c>
      <c r="C343" s="244">
        <v>300</v>
      </c>
      <c r="D343" s="147" t="s">
        <v>51</v>
      </c>
      <c r="E343" s="247" t="s">
        <v>3609</v>
      </c>
      <c r="F343" s="261" t="s">
        <v>3689</v>
      </c>
      <c r="G343" s="334"/>
      <c r="H343" s="334"/>
    </row>
    <row r="344" spans="2:8">
      <c r="B344" s="243">
        <v>42968</v>
      </c>
      <c r="C344" s="244">
        <v>320</v>
      </c>
      <c r="D344" s="147" t="s">
        <v>51</v>
      </c>
      <c r="E344" s="247" t="s">
        <v>3389</v>
      </c>
      <c r="F344" s="261" t="s">
        <v>3689</v>
      </c>
      <c r="G344" s="334"/>
      <c r="H344" s="334"/>
    </row>
    <row r="345" spans="2:8">
      <c r="B345" s="243">
        <v>42968</v>
      </c>
      <c r="C345" s="244">
        <v>500</v>
      </c>
      <c r="D345" s="147" t="s">
        <v>51</v>
      </c>
      <c r="E345" s="247" t="s">
        <v>3412</v>
      </c>
      <c r="F345" s="261" t="s">
        <v>3689</v>
      </c>
      <c r="G345" s="334"/>
      <c r="H345" s="334"/>
    </row>
    <row r="346" spans="2:8">
      <c r="B346" s="243">
        <v>42968</v>
      </c>
      <c r="C346" s="244">
        <v>500</v>
      </c>
      <c r="D346" s="147" t="s">
        <v>51</v>
      </c>
      <c r="E346" s="247" t="s">
        <v>3610</v>
      </c>
      <c r="F346" s="261" t="s">
        <v>3689</v>
      </c>
      <c r="G346" s="334"/>
      <c r="H346" s="334"/>
    </row>
    <row r="347" spans="2:8">
      <c r="B347" s="243">
        <v>42968</v>
      </c>
      <c r="C347" s="244">
        <v>500</v>
      </c>
      <c r="D347" s="147" t="s">
        <v>51</v>
      </c>
      <c r="E347" s="247" t="s">
        <v>3574</v>
      </c>
      <c r="F347" s="261" t="s">
        <v>3689</v>
      </c>
      <c r="G347" s="334"/>
      <c r="H347" s="334"/>
    </row>
    <row r="348" spans="2:8">
      <c r="B348" s="243">
        <v>42968</v>
      </c>
      <c r="C348" s="244">
        <v>500</v>
      </c>
      <c r="D348" s="147" t="s">
        <v>51</v>
      </c>
      <c r="E348" s="247" t="s">
        <v>3611</v>
      </c>
      <c r="F348" s="261" t="s">
        <v>3689</v>
      </c>
      <c r="G348" s="334"/>
      <c r="H348" s="334"/>
    </row>
    <row r="349" spans="2:8">
      <c r="B349" s="243">
        <v>42968</v>
      </c>
      <c r="C349" s="244">
        <v>500</v>
      </c>
      <c r="D349" s="147" t="s">
        <v>51</v>
      </c>
      <c r="E349" s="247" t="s">
        <v>3612</v>
      </c>
      <c r="F349" s="261" t="s">
        <v>3689</v>
      </c>
      <c r="G349" s="334"/>
      <c r="H349" s="334"/>
    </row>
    <row r="350" spans="2:8">
      <c r="B350" s="243">
        <v>42968</v>
      </c>
      <c r="C350" s="244">
        <v>650</v>
      </c>
      <c r="D350" s="147" t="s">
        <v>51</v>
      </c>
      <c r="E350" s="247" t="s">
        <v>3556</v>
      </c>
      <c r="F350" s="261" t="s">
        <v>3689</v>
      </c>
      <c r="G350" s="334"/>
      <c r="H350" s="334"/>
    </row>
    <row r="351" spans="2:8">
      <c r="B351" s="243">
        <v>42968</v>
      </c>
      <c r="C351" s="244">
        <v>900</v>
      </c>
      <c r="D351" s="147" t="s">
        <v>51</v>
      </c>
      <c r="E351" s="247" t="s">
        <v>3603</v>
      </c>
      <c r="F351" s="261" t="s">
        <v>3689</v>
      </c>
      <c r="G351" s="334"/>
      <c r="H351" s="334"/>
    </row>
    <row r="352" spans="2:8">
      <c r="B352" s="243">
        <v>42968</v>
      </c>
      <c r="C352" s="244">
        <v>940</v>
      </c>
      <c r="D352" s="147" t="s">
        <v>51</v>
      </c>
      <c r="E352" s="247" t="s">
        <v>3692</v>
      </c>
      <c r="F352" s="261" t="s">
        <v>3689</v>
      </c>
      <c r="G352" s="334"/>
      <c r="H352" s="334"/>
    </row>
    <row r="353" spans="2:8">
      <c r="B353" s="243">
        <v>42968</v>
      </c>
      <c r="C353" s="244">
        <v>1000</v>
      </c>
      <c r="D353" s="147" t="s">
        <v>51</v>
      </c>
      <c r="E353" s="247" t="s">
        <v>3613</v>
      </c>
      <c r="F353" s="261" t="s">
        <v>3788</v>
      </c>
      <c r="G353" s="334"/>
      <c r="H353" s="334"/>
    </row>
    <row r="354" spans="2:8">
      <c r="B354" s="243">
        <v>42968</v>
      </c>
      <c r="C354" s="244">
        <v>1000</v>
      </c>
      <c r="D354" s="147" t="s">
        <v>51</v>
      </c>
      <c r="E354" s="247" t="s">
        <v>3614</v>
      </c>
      <c r="F354" s="261" t="s">
        <v>3788</v>
      </c>
      <c r="G354" s="334"/>
      <c r="H354" s="334"/>
    </row>
    <row r="355" spans="2:8">
      <c r="B355" s="243">
        <v>42967</v>
      </c>
      <c r="C355" s="244">
        <v>1000</v>
      </c>
      <c r="D355" s="147" t="s">
        <v>51</v>
      </c>
      <c r="E355" s="247" t="s">
        <v>3615</v>
      </c>
      <c r="F355" s="261" t="s">
        <v>3689</v>
      </c>
      <c r="G355" s="334"/>
      <c r="H355" s="334"/>
    </row>
    <row r="356" spans="2:8">
      <c r="B356" s="243">
        <v>42968</v>
      </c>
      <c r="C356" s="244">
        <v>1000</v>
      </c>
      <c r="D356" s="147" t="s">
        <v>51</v>
      </c>
      <c r="E356" s="247" t="s">
        <v>3452</v>
      </c>
      <c r="F356" s="261" t="s">
        <v>3689</v>
      </c>
      <c r="G356" s="334"/>
      <c r="H356" s="334"/>
    </row>
    <row r="357" spans="2:8">
      <c r="B357" s="243">
        <v>42968</v>
      </c>
      <c r="C357" s="244">
        <v>1400</v>
      </c>
      <c r="D357" s="147" t="s">
        <v>51</v>
      </c>
      <c r="E357" s="254" t="s">
        <v>3479</v>
      </c>
      <c r="F357" s="261" t="s">
        <v>3689</v>
      </c>
      <c r="G357" s="334"/>
      <c r="H357" s="334"/>
    </row>
    <row r="358" spans="2:8">
      <c r="B358" s="243">
        <v>42968</v>
      </c>
      <c r="C358" s="244">
        <v>1500</v>
      </c>
      <c r="D358" s="147" t="s">
        <v>51</v>
      </c>
      <c r="E358" s="247" t="s">
        <v>3616</v>
      </c>
      <c r="F358" s="261" t="s">
        <v>3788</v>
      </c>
      <c r="G358" s="334"/>
      <c r="H358" s="334"/>
    </row>
    <row r="359" spans="2:8">
      <c r="B359" s="243">
        <v>42968</v>
      </c>
      <c r="C359" s="244">
        <v>1500</v>
      </c>
      <c r="D359" s="147" t="s">
        <v>51</v>
      </c>
      <c r="E359" s="253" t="s">
        <v>3617</v>
      </c>
      <c r="F359" s="261" t="s">
        <v>3689</v>
      </c>
      <c r="G359" s="334"/>
      <c r="H359" s="334"/>
    </row>
    <row r="360" spans="2:8">
      <c r="B360" s="243">
        <v>42967</v>
      </c>
      <c r="C360" s="244">
        <v>1500</v>
      </c>
      <c r="D360" s="147" t="s">
        <v>51</v>
      </c>
      <c r="E360" s="247" t="s">
        <v>3618</v>
      </c>
      <c r="F360" s="261" t="s">
        <v>3689</v>
      </c>
      <c r="G360" s="334"/>
      <c r="H360" s="334"/>
    </row>
    <row r="361" spans="2:8">
      <c r="B361" s="243">
        <v>42968</v>
      </c>
      <c r="C361" s="244">
        <v>2000</v>
      </c>
      <c r="D361" s="147" t="s">
        <v>51</v>
      </c>
      <c r="E361" s="247" t="s">
        <v>3764</v>
      </c>
      <c r="F361" s="261" t="s">
        <v>3689</v>
      </c>
      <c r="G361" s="334"/>
      <c r="H361" s="334"/>
    </row>
    <row r="362" spans="2:8">
      <c r="B362" s="243">
        <v>42968</v>
      </c>
      <c r="C362" s="244">
        <v>2000</v>
      </c>
      <c r="D362" s="147" t="s">
        <v>51</v>
      </c>
      <c r="E362" s="247" t="s">
        <v>3619</v>
      </c>
      <c r="F362" s="261" t="s">
        <v>3689</v>
      </c>
      <c r="G362" s="334"/>
      <c r="H362" s="334"/>
    </row>
    <row r="363" spans="2:8">
      <c r="B363" s="243">
        <v>42968</v>
      </c>
      <c r="C363" s="244">
        <v>2000</v>
      </c>
      <c r="D363" s="147" t="s">
        <v>51</v>
      </c>
      <c r="E363" s="247" t="s">
        <v>3620</v>
      </c>
      <c r="F363" s="261" t="s">
        <v>3689</v>
      </c>
      <c r="G363" s="334"/>
      <c r="H363" s="334"/>
    </row>
    <row r="364" spans="2:8">
      <c r="B364" s="243">
        <v>42968</v>
      </c>
      <c r="C364" s="244">
        <v>2000</v>
      </c>
      <c r="D364" s="147" t="s">
        <v>51</v>
      </c>
      <c r="E364" s="247" t="s">
        <v>3621</v>
      </c>
      <c r="F364" s="261" t="s">
        <v>3689</v>
      </c>
      <c r="G364" s="334"/>
      <c r="H364" s="334"/>
    </row>
    <row r="365" spans="2:8">
      <c r="B365" s="243">
        <v>42968</v>
      </c>
      <c r="C365" s="244">
        <v>3000</v>
      </c>
      <c r="D365" s="147" t="s">
        <v>51</v>
      </c>
      <c r="E365" s="247" t="s">
        <v>3622</v>
      </c>
      <c r="F365" s="261" t="s">
        <v>3689</v>
      </c>
      <c r="G365" s="334"/>
      <c r="H365" s="334"/>
    </row>
    <row r="366" spans="2:8">
      <c r="B366" s="243">
        <v>42968</v>
      </c>
      <c r="C366" s="244">
        <v>3000</v>
      </c>
      <c r="D366" s="147" t="s">
        <v>51</v>
      </c>
      <c r="E366" s="247" t="s">
        <v>3623</v>
      </c>
      <c r="F366" s="261" t="s">
        <v>3689</v>
      </c>
      <c r="G366" s="334"/>
      <c r="H366" s="334"/>
    </row>
    <row r="367" spans="2:8">
      <c r="B367" s="243">
        <v>42968</v>
      </c>
      <c r="C367" s="244">
        <v>4200</v>
      </c>
      <c r="D367" s="147" t="s">
        <v>51</v>
      </c>
      <c r="E367" s="247" t="s">
        <v>3624</v>
      </c>
      <c r="F367" s="261" t="s">
        <v>3788</v>
      </c>
      <c r="G367" s="334"/>
      <c r="H367" s="334"/>
    </row>
    <row r="368" spans="2:8">
      <c r="B368" s="243">
        <v>42968</v>
      </c>
      <c r="C368" s="244">
        <v>5000</v>
      </c>
      <c r="D368" s="147" t="s">
        <v>51</v>
      </c>
      <c r="E368" s="247" t="s">
        <v>3625</v>
      </c>
      <c r="F368" s="261" t="s">
        <v>3689</v>
      </c>
      <c r="G368" s="334"/>
      <c r="H368" s="334"/>
    </row>
    <row r="369" spans="2:8">
      <c r="B369" s="243">
        <v>42968</v>
      </c>
      <c r="C369" s="244">
        <v>7500</v>
      </c>
      <c r="D369" s="147" t="s">
        <v>51</v>
      </c>
      <c r="E369" s="247" t="s">
        <v>3626</v>
      </c>
      <c r="F369" s="261" t="s">
        <v>3689</v>
      </c>
      <c r="G369" s="334"/>
      <c r="H369" s="334"/>
    </row>
    <row r="370" spans="2:8" ht="13.5" customHeight="1">
      <c r="B370" s="243">
        <v>42968</v>
      </c>
      <c r="C370" s="244">
        <v>10000</v>
      </c>
      <c r="D370" s="147" t="s">
        <v>51</v>
      </c>
      <c r="E370" s="247" t="s">
        <v>3577</v>
      </c>
      <c r="F370" s="261" t="s">
        <v>3689</v>
      </c>
      <c r="G370" s="334"/>
      <c r="H370" s="334"/>
    </row>
    <row r="371" spans="2:8">
      <c r="B371" s="243">
        <v>42968</v>
      </c>
      <c r="C371" s="244">
        <v>10000</v>
      </c>
      <c r="D371" s="147" t="s">
        <v>51</v>
      </c>
      <c r="E371" s="247" t="s">
        <v>3627</v>
      </c>
      <c r="F371" s="261" t="s">
        <v>3689</v>
      </c>
      <c r="G371" s="334"/>
      <c r="H371" s="334"/>
    </row>
    <row r="372" spans="2:8" ht="15.75" customHeight="1">
      <c r="B372" s="243">
        <v>42968</v>
      </c>
      <c r="C372" s="244">
        <v>100000</v>
      </c>
      <c r="D372" s="147" t="s">
        <v>51</v>
      </c>
      <c r="E372" s="247" t="s">
        <v>3765</v>
      </c>
      <c r="F372" s="261" t="s">
        <v>3689</v>
      </c>
      <c r="G372" s="334"/>
      <c r="H372" s="334"/>
    </row>
    <row r="373" spans="2:8">
      <c r="B373" s="243">
        <v>42969</v>
      </c>
      <c r="C373" s="244">
        <v>100</v>
      </c>
      <c r="D373" s="147" t="s">
        <v>51</v>
      </c>
      <c r="E373" s="247" t="s">
        <v>3766</v>
      </c>
      <c r="F373" s="261" t="s">
        <v>3689</v>
      </c>
      <c r="G373" s="334"/>
      <c r="H373" s="334"/>
    </row>
    <row r="374" spans="2:8">
      <c r="B374" s="243">
        <v>42969</v>
      </c>
      <c r="C374" s="244">
        <v>100</v>
      </c>
      <c r="D374" s="147" t="s">
        <v>51</v>
      </c>
      <c r="E374" s="247" t="s">
        <v>3432</v>
      </c>
      <c r="F374" s="261" t="s">
        <v>3689</v>
      </c>
      <c r="G374" s="334"/>
      <c r="H374" s="334"/>
    </row>
    <row r="375" spans="2:8">
      <c r="B375" s="243">
        <v>42969</v>
      </c>
      <c r="C375" s="244">
        <v>150</v>
      </c>
      <c r="D375" s="147" t="s">
        <v>51</v>
      </c>
      <c r="E375" s="247" t="s">
        <v>3628</v>
      </c>
      <c r="F375" s="261" t="s">
        <v>3689</v>
      </c>
      <c r="G375" s="334"/>
      <c r="H375" s="334"/>
    </row>
    <row r="376" spans="2:8" ht="17.25" customHeight="1">
      <c r="B376" s="243">
        <v>42969</v>
      </c>
      <c r="C376" s="244">
        <v>600</v>
      </c>
      <c r="D376" s="147" t="s">
        <v>51</v>
      </c>
      <c r="E376" s="247" t="s">
        <v>3629</v>
      </c>
      <c r="F376" s="261" t="s">
        <v>3689</v>
      </c>
      <c r="G376" s="334"/>
      <c r="H376" s="334"/>
    </row>
    <row r="377" spans="2:8">
      <c r="B377" s="243">
        <v>42969</v>
      </c>
      <c r="C377" s="244">
        <v>1000</v>
      </c>
      <c r="D377" s="147" t="s">
        <v>51</v>
      </c>
      <c r="E377" s="247" t="s">
        <v>1504</v>
      </c>
      <c r="F377" s="261" t="s">
        <v>3689</v>
      </c>
      <c r="G377" s="334"/>
      <c r="H377" s="334"/>
    </row>
    <row r="378" spans="2:8">
      <c r="B378" s="243">
        <v>42969</v>
      </c>
      <c r="C378" s="244">
        <v>1000</v>
      </c>
      <c r="D378" s="147" t="s">
        <v>51</v>
      </c>
      <c r="E378" s="247" t="s">
        <v>3630</v>
      </c>
      <c r="F378" s="261" t="s">
        <v>3689</v>
      </c>
      <c r="G378" s="334"/>
      <c r="H378" s="334"/>
    </row>
    <row r="379" spans="2:8">
      <c r="B379" s="243">
        <v>42969</v>
      </c>
      <c r="C379" s="244">
        <v>1000</v>
      </c>
      <c r="D379" s="147" t="s">
        <v>51</v>
      </c>
      <c r="E379" s="248" t="s">
        <v>3767</v>
      </c>
      <c r="F379" s="261" t="s">
        <v>3689</v>
      </c>
      <c r="G379" s="334"/>
      <c r="H379" s="334"/>
    </row>
    <row r="380" spans="2:8">
      <c r="B380" s="243">
        <v>42969</v>
      </c>
      <c r="C380" s="244">
        <v>1000</v>
      </c>
      <c r="D380" s="147" t="s">
        <v>51</v>
      </c>
      <c r="E380" s="247" t="s">
        <v>3631</v>
      </c>
      <c r="F380" s="261" t="s">
        <v>3689</v>
      </c>
      <c r="G380" s="334"/>
      <c r="H380" s="334"/>
    </row>
    <row r="381" spans="2:8">
      <c r="B381" s="243">
        <v>42969</v>
      </c>
      <c r="C381" s="244">
        <v>1007</v>
      </c>
      <c r="D381" s="147" t="s">
        <v>51</v>
      </c>
      <c r="E381" s="280" t="s">
        <v>3632</v>
      </c>
      <c r="F381" s="261" t="s">
        <v>3689</v>
      </c>
      <c r="G381" s="334"/>
      <c r="H381" s="334"/>
    </row>
    <row r="382" spans="2:8">
      <c r="B382" s="243">
        <v>42969</v>
      </c>
      <c r="C382" s="244">
        <v>2000</v>
      </c>
      <c r="D382" s="147" t="s">
        <v>51</v>
      </c>
      <c r="E382" s="247" t="s">
        <v>3633</v>
      </c>
      <c r="F382" s="261" t="s">
        <v>3689</v>
      </c>
      <c r="G382" s="334"/>
      <c r="H382" s="334"/>
    </row>
    <row r="383" spans="2:8">
      <c r="B383" s="243">
        <v>42969</v>
      </c>
      <c r="C383" s="244">
        <v>2500</v>
      </c>
      <c r="D383" s="147" t="s">
        <v>51</v>
      </c>
      <c r="E383" s="247" t="s">
        <v>3433</v>
      </c>
      <c r="F383" s="261" t="s">
        <v>3689</v>
      </c>
      <c r="G383" s="334"/>
      <c r="H383" s="334"/>
    </row>
    <row r="384" spans="2:8">
      <c r="B384" s="243">
        <v>42969</v>
      </c>
      <c r="C384" s="244">
        <v>5800</v>
      </c>
      <c r="D384" s="147" t="s">
        <v>51</v>
      </c>
      <c r="E384" s="247" t="s">
        <v>3634</v>
      </c>
      <c r="F384" s="261" t="s">
        <v>3788</v>
      </c>
      <c r="G384" s="334"/>
      <c r="H384" s="334"/>
    </row>
    <row r="385" spans="2:8">
      <c r="B385" s="243">
        <v>42969</v>
      </c>
      <c r="C385" s="244">
        <v>15972.8</v>
      </c>
      <c r="D385" s="147" t="s">
        <v>51</v>
      </c>
      <c r="E385" s="247" t="s">
        <v>3708</v>
      </c>
      <c r="F385" s="261" t="s">
        <v>3689</v>
      </c>
      <c r="G385" s="334"/>
      <c r="H385" s="334"/>
    </row>
    <row r="386" spans="2:8" ht="15" customHeight="1">
      <c r="B386" s="243">
        <v>42969</v>
      </c>
      <c r="C386" s="244">
        <v>80000</v>
      </c>
      <c r="D386" s="147" t="s">
        <v>51</v>
      </c>
      <c r="E386" s="261" t="s">
        <v>3696</v>
      </c>
      <c r="F386" s="261" t="s">
        <v>3689</v>
      </c>
      <c r="G386" s="334"/>
      <c r="H386" s="334"/>
    </row>
    <row r="387" spans="2:8">
      <c r="B387" s="243">
        <v>42969</v>
      </c>
      <c r="C387" s="244">
        <v>400000</v>
      </c>
      <c r="D387" s="147" t="s">
        <v>51</v>
      </c>
      <c r="E387" s="247" t="s">
        <v>3566</v>
      </c>
      <c r="F387" s="261" t="s">
        <v>3689</v>
      </c>
      <c r="G387" s="334"/>
      <c r="H387" s="334"/>
    </row>
    <row r="388" spans="2:8">
      <c r="B388" s="243">
        <v>42970</v>
      </c>
      <c r="C388" s="244">
        <v>100</v>
      </c>
      <c r="D388" s="147" t="s">
        <v>51</v>
      </c>
      <c r="E388" s="247" t="s">
        <v>3574</v>
      </c>
      <c r="F388" s="261" t="s">
        <v>3689</v>
      </c>
      <c r="G388" s="334"/>
      <c r="H388" s="334"/>
    </row>
    <row r="389" spans="2:8">
      <c r="B389" s="243">
        <v>42970</v>
      </c>
      <c r="C389" s="244">
        <v>100</v>
      </c>
      <c r="D389" s="147" t="s">
        <v>51</v>
      </c>
      <c r="E389" s="247" t="s">
        <v>3607</v>
      </c>
      <c r="F389" s="261" t="s">
        <v>3689</v>
      </c>
      <c r="G389" s="334"/>
      <c r="H389" s="334"/>
    </row>
    <row r="390" spans="2:8">
      <c r="B390" s="243">
        <v>42970</v>
      </c>
      <c r="C390" s="244">
        <v>300</v>
      </c>
      <c r="D390" s="147" t="s">
        <v>51</v>
      </c>
      <c r="E390" s="247" t="s">
        <v>3635</v>
      </c>
      <c r="F390" s="261" t="s">
        <v>3689</v>
      </c>
      <c r="G390" s="334"/>
      <c r="H390" s="334"/>
    </row>
    <row r="391" spans="2:8">
      <c r="B391" s="243">
        <v>42970</v>
      </c>
      <c r="C391" s="244">
        <v>300</v>
      </c>
      <c r="D391" s="147" t="s">
        <v>51</v>
      </c>
      <c r="E391" s="247" t="s">
        <v>3636</v>
      </c>
      <c r="F391" s="261" t="s">
        <v>3689</v>
      </c>
      <c r="G391" s="334"/>
      <c r="H391" s="334"/>
    </row>
    <row r="392" spans="2:8">
      <c r="B392" s="243">
        <v>42970</v>
      </c>
      <c r="C392" s="244">
        <v>320</v>
      </c>
      <c r="D392" s="147" t="s">
        <v>51</v>
      </c>
      <c r="E392" s="247" t="s">
        <v>3692</v>
      </c>
      <c r="F392" s="261" t="s">
        <v>3689</v>
      </c>
      <c r="G392" s="334"/>
      <c r="H392" s="334"/>
    </row>
    <row r="393" spans="2:8">
      <c r="B393" s="243">
        <v>42970</v>
      </c>
      <c r="C393" s="244">
        <v>500</v>
      </c>
      <c r="D393" s="147" t="s">
        <v>51</v>
      </c>
      <c r="E393" s="247" t="s">
        <v>3637</v>
      </c>
      <c r="F393" s="261" t="s">
        <v>3689</v>
      </c>
      <c r="G393" s="334"/>
      <c r="H393" s="334"/>
    </row>
    <row r="394" spans="2:8">
      <c r="B394" s="243">
        <v>42970</v>
      </c>
      <c r="C394" s="244">
        <v>500</v>
      </c>
      <c r="D394" s="147" t="s">
        <v>51</v>
      </c>
      <c r="E394" s="247" t="s">
        <v>3418</v>
      </c>
      <c r="F394" s="261" t="s">
        <v>3689</v>
      </c>
      <c r="G394" s="334"/>
      <c r="H394" s="334"/>
    </row>
    <row r="395" spans="2:8">
      <c r="B395" s="243">
        <v>42970</v>
      </c>
      <c r="C395" s="244">
        <v>500</v>
      </c>
      <c r="D395" s="147" t="s">
        <v>51</v>
      </c>
      <c r="E395" s="247" t="s">
        <v>3768</v>
      </c>
      <c r="F395" s="261" t="s">
        <v>3689</v>
      </c>
      <c r="G395" s="334"/>
      <c r="H395" s="334"/>
    </row>
    <row r="396" spans="2:8">
      <c r="B396" s="243">
        <v>42970</v>
      </c>
      <c r="C396" s="244">
        <v>1000</v>
      </c>
      <c r="D396" s="147" t="s">
        <v>51</v>
      </c>
      <c r="E396" s="247" t="s">
        <v>3769</v>
      </c>
      <c r="F396" s="261" t="s">
        <v>3689</v>
      </c>
      <c r="G396" s="334"/>
      <c r="H396" s="334"/>
    </row>
    <row r="397" spans="2:8">
      <c r="B397" s="243">
        <v>42970</v>
      </c>
      <c r="C397" s="244">
        <v>1000</v>
      </c>
      <c r="D397" s="147" t="s">
        <v>51</v>
      </c>
      <c r="E397" s="261" t="s">
        <v>3638</v>
      </c>
      <c r="F397" s="261" t="s">
        <v>3689</v>
      </c>
      <c r="G397" s="334"/>
      <c r="H397" s="334"/>
    </row>
    <row r="398" spans="2:8">
      <c r="B398" s="243">
        <v>42970</v>
      </c>
      <c r="C398" s="244">
        <v>2330.9</v>
      </c>
      <c r="D398" s="147" t="s">
        <v>51</v>
      </c>
      <c r="E398" s="247" t="s">
        <v>3639</v>
      </c>
      <c r="F398" s="261" t="s">
        <v>3689</v>
      </c>
      <c r="G398" s="334"/>
      <c r="H398" s="334"/>
    </row>
    <row r="399" spans="2:8">
      <c r="B399" s="243">
        <v>42970</v>
      </c>
      <c r="C399" s="244">
        <v>3000</v>
      </c>
      <c r="D399" s="147" t="s">
        <v>51</v>
      </c>
      <c r="E399" s="247" t="s">
        <v>3640</v>
      </c>
      <c r="F399" s="261" t="s">
        <v>3689</v>
      </c>
      <c r="G399" s="334"/>
      <c r="H399" s="334"/>
    </row>
    <row r="400" spans="2:8">
      <c r="B400" s="243">
        <v>42970</v>
      </c>
      <c r="C400" s="244">
        <v>5000</v>
      </c>
      <c r="D400" s="147" t="s">
        <v>51</v>
      </c>
      <c r="E400" s="247" t="s">
        <v>3697</v>
      </c>
      <c r="F400" s="261" t="s">
        <v>3689</v>
      </c>
      <c r="G400" s="334"/>
      <c r="H400" s="334"/>
    </row>
    <row r="401" spans="2:8">
      <c r="B401" s="243">
        <v>42970</v>
      </c>
      <c r="C401" s="244">
        <v>5500</v>
      </c>
      <c r="D401" s="147" t="s">
        <v>51</v>
      </c>
      <c r="E401" s="247" t="s">
        <v>3641</v>
      </c>
      <c r="F401" s="261" t="s">
        <v>3689</v>
      </c>
      <c r="G401" s="334"/>
      <c r="H401" s="334"/>
    </row>
    <row r="402" spans="2:8">
      <c r="B402" s="243">
        <v>42971</v>
      </c>
      <c r="C402" s="244">
        <v>75</v>
      </c>
      <c r="D402" s="147" t="s">
        <v>51</v>
      </c>
      <c r="E402" s="247" t="s">
        <v>3642</v>
      </c>
      <c r="F402" s="261" t="s">
        <v>3689</v>
      </c>
      <c r="G402" s="334"/>
      <c r="H402" s="334"/>
    </row>
    <row r="403" spans="2:8">
      <c r="B403" s="243">
        <v>42971</v>
      </c>
      <c r="C403" s="244">
        <v>150</v>
      </c>
      <c r="D403" s="147" t="s">
        <v>51</v>
      </c>
      <c r="E403" s="247" t="s">
        <v>3389</v>
      </c>
      <c r="F403" s="261" t="s">
        <v>3689</v>
      </c>
      <c r="G403" s="334"/>
      <c r="H403" s="334"/>
    </row>
    <row r="404" spans="2:8">
      <c r="B404" s="243">
        <v>42971</v>
      </c>
      <c r="C404" s="244">
        <v>170</v>
      </c>
      <c r="D404" s="147" t="s">
        <v>51</v>
      </c>
      <c r="E404" s="280" t="s">
        <v>3643</v>
      </c>
      <c r="F404" s="261" t="s">
        <v>3788</v>
      </c>
      <c r="G404" s="334"/>
      <c r="H404" s="334"/>
    </row>
    <row r="405" spans="2:8">
      <c r="B405" s="243">
        <v>42971</v>
      </c>
      <c r="C405" s="244">
        <v>180</v>
      </c>
      <c r="D405" s="147" t="s">
        <v>51</v>
      </c>
      <c r="E405" s="247" t="s">
        <v>3692</v>
      </c>
      <c r="F405" s="261" t="s">
        <v>3689</v>
      </c>
      <c r="G405" s="334"/>
      <c r="H405" s="334"/>
    </row>
    <row r="406" spans="2:8">
      <c r="B406" s="243">
        <v>42971</v>
      </c>
      <c r="C406" s="244">
        <v>200</v>
      </c>
      <c r="D406" s="147" t="s">
        <v>51</v>
      </c>
      <c r="E406" s="247" t="s">
        <v>3574</v>
      </c>
      <c r="F406" s="261" t="s">
        <v>3689</v>
      </c>
      <c r="G406" s="334"/>
      <c r="H406" s="334"/>
    </row>
    <row r="407" spans="2:8">
      <c r="B407" s="243">
        <v>42971</v>
      </c>
      <c r="C407" s="244">
        <v>300</v>
      </c>
      <c r="D407" s="147" t="s">
        <v>51</v>
      </c>
      <c r="E407" s="247" t="s">
        <v>3488</v>
      </c>
      <c r="F407" s="261" t="s">
        <v>3689</v>
      </c>
      <c r="G407" s="334"/>
      <c r="H407" s="334"/>
    </row>
    <row r="408" spans="2:8">
      <c r="B408" s="243">
        <v>42971</v>
      </c>
      <c r="C408" s="244">
        <v>360</v>
      </c>
      <c r="D408" s="147" t="s">
        <v>51</v>
      </c>
      <c r="E408" s="247" t="s">
        <v>3388</v>
      </c>
      <c r="F408" s="261" t="s">
        <v>3689</v>
      </c>
      <c r="G408" s="334"/>
      <c r="H408" s="334"/>
    </row>
    <row r="409" spans="2:8">
      <c r="B409" s="243">
        <v>42971</v>
      </c>
      <c r="C409" s="244">
        <v>500</v>
      </c>
      <c r="D409" s="147" t="s">
        <v>51</v>
      </c>
      <c r="E409" s="247" t="s">
        <v>3411</v>
      </c>
      <c r="F409" s="261" t="s">
        <v>3689</v>
      </c>
      <c r="G409" s="334"/>
      <c r="H409" s="334"/>
    </row>
    <row r="410" spans="2:8">
      <c r="B410" s="243">
        <v>42971</v>
      </c>
      <c r="C410" s="244">
        <v>500</v>
      </c>
      <c r="D410" s="147" t="s">
        <v>51</v>
      </c>
      <c r="E410" s="247" t="s">
        <v>3434</v>
      </c>
      <c r="F410" s="261" t="s">
        <v>3689</v>
      </c>
      <c r="G410" s="334"/>
      <c r="H410" s="334"/>
    </row>
    <row r="411" spans="2:8">
      <c r="B411" s="243">
        <v>42971</v>
      </c>
      <c r="C411" s="244">
        <v>500</v>
      </c>
      <c r="D411" s="147" t="s">
        <v>3792</v>
      </c>
      <c r="E411" s="247" t="s">
        <v>3425</v>
      </c>
      <c r="F411" s="261" t="s">
        <v>3689</v>
      </c>
      <c r="G411" s="334"/>
      <c r="H411" s="334"/>
    </row>
    <row r="412" spans="2:8" ht="14.25" customHeight="1">
      <c r="B412" s="243">
        <v>42971</v>
      </c>
      <c r="C412" s="244">
        <v>500</v>
      </c>
      <c r="D412" s="147" t="s">
        <v>51</v>
      </c>
      <c r="E412" s="261" t="s">
        <v>3644</v>
      </c>
      <c r="F412" s="261" t="s">
        <v>3689</v>
      </c>
      <c r="G412" s="334"/>
      <c r="H412" s="334"/>
    </row>
    <row r="413" spans="2:8">
      <c r="B413" s="243">
        <v>42971</v>
      </c>
      <c r="C413" s="244">
        <v>500</v>
      </c>
      <c r="D413" s="147" t="s">
        <v>51</v>
      </c>
      <c r="E413" s="247" t="s">
        <v>3770</v>
      </c>
      <c r="F413" s="261" t="s">
        <v>3689</v>
      </c>
      <c r="G413" s="334"/>
      <c r="H413" s="334"/>
    </row>
    <row r="414" spans="2:8">
      <c r="B414" s="243">
        <v>42971</v>
      </c>
      <c r="C414" s="244">
        <v>1000</v>
      </c>
      <c r="D414" s="147" t="s">
        <v>51</v>
      </c>
      <c r="E414" s="247" t="s">
        <v>3645</v>
      </c>
      <c r="F414" s="261" t="s">
        <v>3788</v>
      </c>
      <c r="G414" s="334"/>
      <c r="H414" s="334"/>
    </row>
    <row r="415" spans="2:8" ht="12.75" customHeight="1">
      <c r="B415" s="243">
        <v>42971</v>
      </c>
      <c r="C415" s="244">
        <v>1270</v>
      </c>
      <c r="D415" s="147" t="s">
        <v>51</v>
      </c>
      <c r="E415" s="261" t="s">
        <v>3435</v>
      </c>
      <c r="F415" s="261" t="s">
        <v>3689</v>
      </c>
      <c r="G415" s="334"/>
      <c r="H415" s="334"/>
    </row>
    <row r="416" spans="2:8">
      <c r="B416" s="243">
        <v>42971</v>
      </c>
      <c r="C416" s="244">
        <v>2500</v>
      </c>
      <c r="D416" s="147" t="s">
        <v>51</v>
      </c>
      <c r="E416" s="247" t="s">
        <v>3646</v>
      </c>
      <c r="F416" s="261" t="s">
        <v>3689</v>
      </c>
      <c r="G416" s="334"/>
      <c r="H416" s="334"/>
    </row>
    <row r="417" spans="2:8">
      <c r="B417" s="243">
        <v>42971</v>
      </c>
      <c r="C417" s="244">
        <v>4000</v>
      </c>
      <c r="D417" s="147" t="s">
        <v>51</v>
      </c>
      <c r="E417" s="247" t="s">
        <v>3647</v>
      </c>
      <c r="F417" s="261" t="s">
        <v>3788</v>
      </c>
      <c r="G417" s="334"/>
      <c r="H417" s="334"/>
    </row>
    <row r="418" spans="2:8">
      <c r="B418" s="243">
        <v>42971</v>
      </c>
      <c r="C418" s="244">
        <v>25000</v>
      </c>
      <c r="D418" s="147" t="s">
        <v>51</v>
      </c>
      <c r="E418" s="247" t="s">
        <v>3648</v>
      </c>
      <c r="F418" s="261" t="s">
        <v>3689</v>
      </c>
      <c r="G418" s="334"/>
      <c r="H418" s="334"/>
    </row>
    <row r="419" spans="2:8">
      <c r="B419" s="243">
        <v>42971</v>
      </c>
      <c r="C419" s="244">
        <v>50000</v>
      </c>
      <c r="D419" s="147" t="s">
        <v>51</v>
      </c>
      <c r="E419" s="247" t="s">
        <v>3771</v>
      </c>
      <c r="F419" s="261" t="s">
        <v>3689</v>
      </c>
      <c r="G419" s="334"/>
      <c r="H419" s="334"/>
    </row>
    <row r="420" spans="2:8">
      <c r="B420" s="243">
        <v>42971</v>
      </c>
      <c r="C420" s="244">
        <v>90000</v>
      </c>
      <c r="D420" s="147" t="s">
        <v>51</v>
      </c>
      <c r="E420" s="247" t="s">
        <v>3649</v>
      </c>
      <c r="F420" s="261" t="s">
        <v>3689</v>
      </c>
      <c r="G420" s="334"/>
      <c r="H420" s="334"/>
    </row>
    <row r="421" spans="2:8">
      <c r="B421" s="243">
        <v>42971</v>
      </c>
      <c r="C421" s="244">
        <v>100000</v>
      </c>
      <c r="D421" s="147" t="s">
        <v>51</v>
      </c>
      <c r="E421" s="247" t="s">
        <v>3650</v>
      </c>
      <c r="F421" s="261" t="s">
        <v>3689</v>
      </c>
      <c r="G421" s="334"/>
      <c r="H421" s="334"/>
    </row>
    <row r="422" spans="2:8">
      <c r="B422" s="243">
        <v>42972</v>
      </c>
      <c r="C422" s="244">
        <v>10</v>
      </c>
      <c r="D422" s="147" t="s">
        <v>51</v>
      </c>
      <c r="E422" s="253" t="s">
        <v>3651</v>
      </c>
      <c r="F422" s="261" t="s">
        <v>3788</v>
      </c>
      <c r="G422" s="334"/>
      <c r="H422" s="334"/>
    </row>
    <row r="423" spans="2:8">
      <c r="B423" s="243">
        <v>42972</v>
      </c>
      <c r="C423" s="244">
        <v>20</v>
      </c>
      <c r="D423" s="147" t="s">
        <v>51</v>
      </c>
      <c r="E423" s="247" t="s">
        <v>3485</v>
      </c>
      <c r="F423" s="261" t="s">
        <v>3689</v>
      </c>
      <c r="G423" s="334"/>
      <c r="H423" s="334"/>
    </row>
    <row r="424" spans="2:8">
      <c r="B424" s="243">
        <v>42972</v>
      </c>
      <c r="C424" s="244">
        <v>200</v>
      </c>
      <c r="D424" s="147" t="s">
        <v>51</v>
      </c>
      <c r="E424" s="247" t="s">
        <v>3574</v>
      </c>
      <c r="F424" s="261" t="s">
        <v>3689</v>
      </c>
      <c r="G424" s="334"/>
      <c r="H424" s="334"/>
    </row>
    <row r="425" spans="2:8">
      <c r="B425" s="243">
        <v>42972</v>
      </c>
      <c r="C425" s="244">
        <v>210</v>
      </c>
      <c r="D425" s="147" t="s">
        <v>51</v>
      </c>
      <c r="E425" s="248" t="s">
        <v>3692</v>
      </c>
      <c r="F425" s="261" t="s">
        <v>3689</v>
      </c>
      <c r="G425" s="334"/>
      <c r="H425" s="334"/>
    </row>
    <row r="426" spans="2:8" ht="12.75" customHeight="1">
      <c r="B426" s="243">
        <v>42972</v>
      </c>
      <c r="C426" s="244">
        <v>400</v>
      </c>
      <c r="D426" s="147" t="s">
        <v>51</v>
      </c>
      <c r="E426" s="247" t="s">
        <v>3598</v>
      </c>
      <c r="F426" s="261" t="s">
        <v>3689</v>
      </c>
      <c r="G426" s="334"/>
      <c r="H426" s="334"/>
    </row>
    <row r="427" spans="2:8">
      <c r="B427" s="243">
        <v>42972</v>
      </c>
      <c r="C427" s="244">
        <v>500</v>
      </c>
      <c r="D427" s="147" t="s">
        <v>51</v>
      </c>
      <c r="E427" s="247" t="s">
        <v>3574</v>
      </c>
      <c r="F427" s="261" t="s">
        <v>3689</v>
      </c>
      <c r="G427" s="334"/>
      <c r="H427" s="334"/>
    </row>
    <row r="428" spans="2:8">
      <c r="B428" s="243">
        <v>42972</v>
      </c>
      <c r="C428" s="244">
        <v>1306.45</v>
      </c>
      <c r="D428" s="147" t="s">
        <v>51</v>
      </c>
      <c r="E428" s="247" t="s">
        <v>3709</v>
      </c>
      <c r="F428" s="261" t="s">
        <v>3689</v>
      </c>
      <c r="G428" s="334"/>
      <c r="H428" s="334"/>
    </row>
    <row r="429" spans="2:8">
      <c r="B429" s="243">
        <v>42971</v>
      </c>
      <c r="C429" s="244">
        <v>1500</v>
      </c>
      <c r="D429" s="147" t="s">
        <v>51</v>
      </c>
      <c r="E429" s="247" t="s">
        <v>3436</v>
      </c>
      <c r="F429" s="261" t="s">
        <v>3689</v>
      </c>
      <c r="G429" s="334"/>
      <c r="H429" s="334"/>
    </row>
    <row r="430" spans="2:8">
      <c r="B430" s="243">
        <v>42972</v>
      </c>
      <c r="C430" s="244">
        <v>2500</v>
      </c>
      <c r="D430" s="147" t="s">
        <v>51</v>
      </c>
      <c r="E430" s="247" t="s">
        <v>3503</v>
      </c>
      <c r="F430" s="261" t="s">
        <v>3689</v>
      </c>
      <c r="G430" s="334"/>
      <c r="H430" s="334"/>
    </row>
    <row r="431" spans="2:8">
      <c r="B431" s="243">
        <v>42972</v>
      </c>
      <c r="C431" s="244">
        <v>3500</v>
      </c>
      <c r="D431" s="147" t="s">
        <v>51</v>
      </c>
      <c r="E431" s="247" t="s">
        <v>3772</v>
      </c>
      <c r="F431" s="261" t="s">
        <v>3689</v>
      </c>
      <c r="G431" s="334"/>
      <c r="H431" s="334"/>
    </row>
    <row r="432" spans="2:8">
      <c r="B432" s="243">
        <v>42972</v>
      </c>
      <c r="C432" s="244">
        <v>3500</v>
      </c>
      <c r="D432" s="147" t="s">
        <v>51</v>
      </c>
      <c r="E432" s="247" t="s">
        <v>3652</v>
      </c>
      <c r="F432" s="261" t="s">
        <v>3689</v>
      </c>
      <c r="G432" s="334"/>
      <c r="H432" s="334"/>
    </row>
    <row r="433" spans="2:8" ht="12" customHeight="1">
      <c r="B433" s="243">
        <v>42972</v>
      </c>
      <c r="C433" s="244">
        <v>5000</v>
      </c>
      <c r="D433" s="147" t="s">
        <v>51</v>
      </c>
      <c r="E433" s="247" t="s">
        <v>3540</v>
      </c>
      <c r="F433" s="261" t="s">
        <v>3689</v>
      </c>
      <c r="G433" s="334"/>
      <c r="H433" s="334"/>
    </row>
    <row r="434" spans="2:8">
      <c r="B434" s="243">
        <v>42971</v>
      </c>
      <c r="C434" s="244">
        <v>10000</v>
      </c>
      <c r="D434" s="147" t="s">
        <v>51</v>
      </c>
      <c r="E434" s="247" t="s">
        <v>3483</v>
      </c>
      <c r="F434" s="261" t="s">
        <v>3689</v>
      </c>
      <c r="G434" s="334"/>
      <c r="H434" s="334"/>
    </row>
    <row r="435" spans="2:8">
      <c r="B435" s="243">
        <v>42972</v>
      </c>
      <c r="C435" s="244">
        <v>10000</v>
      </c>
      <c r="D435" s="147" t="s">
        <v>51</v>
      </c>
      <c r="E435" s="247" t="s">
        <v>3653</v>
      </c>
      <c r="F435" s="261" t="s">
        <v>3689</v>
      </c>
      <c r="G435" s="334"/>
      <c r="H435" s="334"/>
    </row>
    <row r="436" spans="2:8">
      <c r="B436" s="243">
        <v>42972</v>
      </c>
      <c r="C436" s="244">
        <v>20000</v>
      </c>
      <c r="D436" s="147" t="s">
        <v>51</v>
      </c>
      <c r="E436" s="248" t="s">
        <v>3405</v>
      </c>
      <c r="F436" s="261" t="s">
        <v>3689</v>
      </c>
      <c r="G436" s="334"/>
      <c r="H436" s="334"/>
    </row>
    <row r="437" spans="2:8">
      <c r="B437" s="243">
        <v>42972</v>
      </c>
      <c r="C437" s="330">
        <v>12309.43</v>
      </c>
      <c r="D437" s="147" t="s">
        <v>51</v>
      </c>
      <c r="E437" s="332" t="s">
        <v>3700</v>
      </c>
      <c r="F437" s="261" t="s">
        <v>3689</v>
      </c>
      <c r="G437" s="334"/>
      <c r="H437" s="334"/>
    </row>
    <row r="438" spans="2:8">
      <c r="B438" s="243">
        <v>42972</v>
      </c>
      <c r="C438" s="244">
        <v>50000</v>
      </c>
      <c r="D438" s="147" t="s">
        <v>51</v>
      </c>
      <c r="E438" s="247" t="s">
        <v>3654</v>
      </c>
      <c r="F438" s="261" t="s">
        <v>3689</v>
      </c>
      <c r="G438" s="334"/>
      <c r="H438" s="334"/>
    </row>
    <row r="439" spans="2:8" ht="47.25" customHeight="1">
      <c r="B439" s="243">
        <v>42972</v>
      </c>
      <c r="C439" s="244">
        <v>94401</v>
      </c>
      <c r="D439" s="147" t="s">
        <v>51</v>
      </c>
      <c r="E439" s="247" t="s">
        <v>3785</v>
      </c>
      <c r="F439" s="261" t="s">
        <v>3718</v>
      </c>
      <c r="G439" s="334"/>
      <c r="H439" s="334"/>
    </row>
    <row r="440" spans="2:8">
      <c r="B440" s="243">
        <v>42975</v>
      </c>
      <c r="C440" s="244">
        <v>100</v>
      </c>
      <c r="D440" s="147" t="s">
        <v>51</v>
      </c>
      <c r="E440" s="247" t="s">
        <v>3655</v>
      </c>
      <c r="F440" s="261" t="s">
        <v>3788</v>
      </c>
      <c r="G440" s="334"/>
      <c r="H440" s="334"/>
    </row>
    <row r="441" spans="2:8">
      <c r="B441" s="243">
        <v>42975</v>
      </c>
      <c r="C441" s="244">
        <v>100</v>
      </c>
      <c r="D441" s="147" t="s">
        <v>51</v>
      </c>
      <c r="E441" s="247" t="s">
        <v>3656</v>
      </c>
      <c r="F441" s="261" t="s">
        <v>3788</v>
      </c>
      <c r="G441" s="334"/>
      <c r="H441" s="334"/>
    </row>
    <row r="442" spans="2:8">
      <c r="B442" s="243">
        <v>42975</v>
      </c>
      <c r="C442" s="244">
        <v>100</v>
      </c>
      <c r="D442" s="147" t="s">
        <v>51</v>
      </c>
      <c r="E442" s="247" t="s">
        <v>3748</v>
      </c>
      <c r="F442" s="261" t="s">
        <v>3689</v>
      </c>
      <c r="G442" s="334"/>
      <c r="H442" s="334"/>
    </row>
    <row r="443" spans="2:8">
      <c r="B443" s="243">
        <v>42975</v>
      </c>
      <c r="C443" s="244">
        <v>100</v>
      </c>
      <c r="D443" s="147" t="s">
        <v>51</v>
      </c>
      <c r="E443" s="247" t="s">
        <v>3588</v>
      </c>
      <c r="F443" s="261" t="s">
        <v>3689</v>
      </c>
      <c r="G443" s="334"/>
      <c r="H443" s="334"/>
    </row>
    <row r="444" spans="2:8">
      <c r="B444" s="243">
        <v>42975</v>
      </c>
      <c r="C444" s="244">
        <v>200</v>
      </c>
      <c r="D444" s="147" t="s">
        <v>51</v>
      </c>
      <c r="E444" s="247" t="s">
        <v>3545</v>
      </c>
      <c r="F444" s="261" t="s">
        <v>3689</v>
      </c>
      <c r="G444" s="334"/>
      <c r="H444" s="334"/>
    </row>
    <row r="445" spans="2:8">
      <c r="B445" s="243">
        <v>42975</v>
      </c>
      <c r="C445" s="244">
        <v>225</v>
      </c>
      <c r="D445" s="147" t="s">
        <v>51</v>
      </c>
      <c r="E445" s="247" t="s">
        <v>3775</v>
      </c>
      <c r="F445" s="261" t="s">
        <v>3788</v>
      </c>
      <c r="G445" s="334"/>
      <c r="H445" s="334"/>
    </row>
    <row r="446" spans="2:8">
      <c r="B446" s="243">
        <v>42975</v>
      </c>
      <c r="C446" s="244">
        <v>300</v>
      </c>
      <c r="D446" s="147" t="s">
        <v>51</v>
      </c>
      <c r="E446" s="247" t="s">
        <v>3657</v>
      </c>
      <c r="F446" s="261" t="s">
        <v>3689</v>
      </c>
      <c r="G446" s="334"/>
      <c r="H446" s="334"/>
    </row>
    <row r="447" spans="2:8">
      <c r="B447" s="243">
        <v>42975</v>
      </c>
      <c r="C447" s="244">
        <v>300</v>
      </c>
      <c r="D447" s="147" t="s">
        <v>51</v>
      </c>
      <c r="E447" s="247" t="s">
        <v>3658</v>
      </c>
      <c r="F447" s="261" t="s">
        <v>3689</v>
      </c>
      <c r="G447" s="334"/>
      <c r="H447" s="334"/>
    </row>
    <row r="448" spans="2:8">
      <c r="B448" s="243">
        <v>42975</v>
      </c>
      <c r="C448" s="244">
        <v>380</v>
      </c>
      <c r="D448" s="147" t="s">
        <v>51</v>
      </c>
      <c r="E448" s="248" t="s">
        <v>3692</v>
      </c>
      <c r="F448" s="261" t="s">
        <v>3689</v>
      </c>
      <c r="G448" s="334"/>
      <c r="H448" s="334"/>
    </row>
    <row r="449" spans="2:8">
      <c r="B449" s="243">
        <v>42975</v>
      </c>
      <c r="C449" s="244">
        <v>500</v>
      </c>
      <c r="D449" s="147" t="s">
        <v>51</v>
      </c>
      <c r="E449" s="247" t="s">
        <v>3659</v>
      </c>
      <c r="F449" s="261" t="s">
        <v>3788</v>
      </c>
      <c r="G449" s="334"/>
      <c r="H449" s="334"/>
    </row>
    <row r="450" spans="2:8">
      <c r="B450" s="243">
        <v>42975</v>
      </c>
      <c r="C450" s="244">
        <v>500</v>
      </c>
      <c r="D450" s="147" t="s">
        <v>51</v>
      </c>
      <c r="E450" s="248" t="s">
        <v>3729</v>
      </c>
      <c r="F450" s="261" t="s">
        <v>3689</v>
      </c>
      <c r="G450" s="334"/>
      <c r="H450" s="334"/>
    </row>
    <row r="451" spans="2:8">
      <c r="B451" s="243">
        <v>42975</v>
      </c>
      <c r="C451" s="244">
        <v>500</v>
      </c>
      <c r="D451" s="147" t="s">
        <v>51</v>
      </c>
      <c r="E451" s="247" t="s">
        <v>3660</v>
      </c>
      <c r="F451" s="261" t="s">
        <v>3689</v>
      </c>
      <c r="G451" s="334"/>
      <c r="H451" s="334"/>
    </row>
    <row r="452" spans="2:8">
      <c r="B452" s="243">
        <v>42975</v>
      </c>
      <c r="C452" s="244">
        <v>500</v>
      </c>
      <c r="D452" s="147" t="s">
        <v>51</v>
      </c>
      <c r="E452" s="247" t="s">
        <v>3661</v>
      </c>
      <c r="F452" s="261" t="s">
        <v>3689</v>
      </c>
      <c r="G452" s="334"/>
      <c r="H452" s="334"/>
    </row>
    <row r="453" spans="2:8">
      <c r="B453" s="243">
        <v>42975</v>
      </c>
      <c r="C453" s="244">
        <v>500</v>
      </c>
      <c r="D453" s="147" t="s">
        <v>51</v>
      </c>
      <c r="E453" s="248" t="s">
        <v>3773</v>
      </c>
      <c r="F453" s="261" t="s">
        <v>3689</v>
      </c>
      <c r="G453" s="334"/>
      <c r="H453" s="334"/>
    </row>
    <row r="454" spans="2:8">
      <c r="B454" s="243">
        <v>42975</v>
      </c>
      <c r="C454" s="244">
        <v>600</v>
      </c>
      <c r="D454" s="147" t="s">
        <v>51</v>
      </c>
      <c r="E454" s="247" t="s">
        <v>3437</v>
      </c>
      <c r="F454" s="261" t="s">
        <v>3689</v>
      </c>
      <c r="G454" s="334"/>
      <c r="H454" s="334"/>
    </row>
    <row r="455" spans="2:8">
      <c r="B455" s="243">
        <v>42975</v>
      </c>
      <c r="C455" s="244">
        <v>700</v>
      </c>
      <c r="D455" s="147" t="s">
        <v>51</v>
      </c>
      <c r="E455" s="247" t="s">
        <v>3662</v>
      </c>
      <c r="F455" s="261" t="s">
        <v>3689</v>
      </c>
      <c r="G455" s="334"/>
      <c r="H455" s="334"/>
    </row>
    <row r="456" spans="2:8">
      <c r="B456" s="243">
        <v>42975</v>
      </c>
      <c r="C456" s="244">
        <v>1000</v>
      </c>
      <c r="D456" s="147" t="s">
        <v>51</v>
      </c>
      <c r="E456" s="247" t="s">
        <v>3663</v>
      </c>
      <c r="F456" s="261" t="s">
        <v>3689</v>
      </c>
      <c r="G456" s="334"/>
      <c r="H456" s="334"/>
    </row>
    <row r="457" spans="2:8">
      <c r="B457" s="243">
        <v>42975</v>
      </c>
      <c r="C457" s="244">
        <v>1000</v>
      </c>
      <c r="D457" s="147" t="s">
        <v>51</v>
      </c>
      <c r="E457" s="247" t="s">
        <v>3462</v>
      </c>
      <c r="F457" s="261" t="s">
        <v>3788</v>
      </c>
      <c r="G457" s="334"/>
      <c r="H457" s="334"/>
    </row>
    <row r="458" spans="2:8">
      <c r="B458" s="243">
        <v>42975</v>
      </c>
      <c r="C458" s="244">
        <v>1000</v>
      </c>
      <c r="D458" s="147" t="s">
        <v>51</v>
      </c>
      <c r="E458" s="247" t="s">
        <v>3664</v>
      </c>
      <c r="F458" s="261" t="s">
        <v>3689</v>
      </c>
      <c r="G458" s="334"/>
      <c r="H458" s="334"/>
    </row>
    <row r="459" spans="2:8">
      <c r="B459" s="243">
        <v>42975</v>
      </c>
      <c r="C459" s="244">
        <v>1000</v>
      </c>
      <c r="D459" s="147" t="s">
        <v>51</v>
      </c>
      <c r="E459" s="247" t="s">
        <v>3665</v>
      </c>
      <c r="F459" s="261" t="s">
        <v>3689</v>
      </c>
      <c r="G459" s="334"/>
      <c r="H459" s="334"/>
    </row>
    <row r="460" spans="2:8">
      <c r="B460" s="243">
        <v>42975</v>
      </c>
      <c r="C460" s="244">
        <v>1000</v>
      </c>
      <c r="D460" s="147" t="s">
        <v>51</v>
      </c>
      <c r="E460" s="247" t="s">
        <v>3561</v>
      </c>
      <c r="F460" s="261" t="s">
        <v>3689</v>
      </c>
      <c r="G460" s="334"/>
      <c r="H460" s="334"/>
    </row>
    <row r="461" spans="2:8">
      <c r="B461" s="243">
        <v>42975</v>
      </c>
      <c r="C461" s="244">
        <v>1500</v>
      </c>
      <c r="D461" s="147" t="s">
        <v>51</v>
      </c>
      <c r="E461" s="247" t="s">
        <v>3776</v>
      </c>
      <c r="F461" s="261" t="s">
        <v>3689</v>
      </c>
      <c r="G461" s="334"/>
      <c r="H461" s="334"/>
    </row>
    <row r="462" spans="2:8">
      <c r="B462" s="243">
        <v>42975</v>
      </c>
      <c r="C462" s="244">
        <v>1500</v>
      </c>
      <c r="D462" s="147" t="s">
        <v>51</v>
      </c>
      <c r="E462" s="247" t="s">
        <v>3666</v>
      </c>
      <c r="F462" s="261" t="s">
        <v>3689</v>
      </c>
      <c r="G462" s="334"/>
      <c r="H462" s="334"/>
    </row>
    <row r="463" spans="2:8">
      <c r="B463" s="243">
        <v>42975</v>
      </c>
      <c r="C463" s="244">
        <v>2000</v>
      </c>
      <c r="D463" s="147" t="s">
        <v>51</v>
      </c>
      <c r="E463" s="247" t="s">
        <v>3667</v>
      </c>
      <c r="F463" s="261" t="s">
        <v>3689</v>
      </c>
      <c r="G463" s="334"/>
      <c r="H463" s="334"/>
    </row>
    <row r="464" spans="2:8">
      <c r="B464" s="243">
        <v>42975</v>
      </c>
      <c r="C464" s="244">
        <v>2000</v>
      </c>
      <c r="D464" s="147" t="s">
        <v>51</v>
      </c>
      <c r="E464" s="247" t="s">
        <v>3774</v>
      </c>
      <c r="F464" s="261" t="s">
        <v>3689</v>
      </c>
      <c r="G464" s="334"/>
      <c r="H464" s="334"/>
    </row>
    <row r="465" spans="2:8">
      <c r="B465" s="243">
        <v>42975</v>
      </c>
      <c r="C465" s="244">
        <v>3000</v>
      </c>
      <c r="D465" s="147" t="s">
        <v>3793</v>
      </c>
      <c r="E465" s="247" t="s">
        <v>3777</v>
      </c>
      <c r="F465" s="261" t="s">
        <v>3689</v>
      </c>
      <c r="G465" s="334"/>
      <c r="H465" s="334"/>
    </row>
    <row r="466" spans="2:8">
      <c r="B466" s="243">
        <v>42975</v>
      </c>
      <c r="C466" s="244">
        <v>3000</v>
      </c>
      <c r="D466" s="147" t="s">
        <v>51</v>
      </c>
      <c r="E466" s="248" t="s">
        <v>3438</v>
      </c>
      <c r="F466" s="261" t="s">
        <v>3689</v>
      </c>
      <c r="G466" s="334"/>
      <c r="H466" s="334"/>
    </row>
    <row r="467" spans="2:8">
      <c r="B467" s="243">
        <v>42975</v>
      </c>
      <c r="C467" s="244">
        <v>3000</v>
      </c>
      <c r="D467" s="147" t="s">
        <v>51</v>
      </c>
      <c r="E467" s="247" t="s">
        <v>3667</v>
      </c>
      <c r="F467" s="261" t="s">
        <v>3689</v>
      </c>
      <c r="G467" s="334"/>
      <c r="H467" s="334"/>
    </row>
    <row r="468" spans="2:8">
      <c r="B468" s="243">
        <v>42975</v>
      </c>
      <c r="C468" s="244">
        <v>5000</v>
      </c>
      <c r="D468" s="147" t="s">
        <v>51</v>
      </c>
      <c r="E468" s="247" t="s">
        <v>3668</v>
      </c>
      <c r="F468" s="261" t="s">
        <v>3689</v>
      </c>
      <c r="G468" s="334"/>
      <c r="H468" s="334"/>
    </row>
    <row r="469" spans="2:8">
      <c r="B469" s="243">
        <v>42975</v>
      </c>
      <c r="C469" s="244">
        <v>5000</v>
      </c>
      <c r="D469" s="147" t="s">
        <v>51</v>
      </c>
      <c r="E469" s="247" t="s">
        <v>3669</v>
      </c>
      <c r="F469" s="261" t="s">
        <v>3689</v>
      </c>
      <c r="G469" s="334"/>
      <c r="H469" s="334"/>
    </row>
    <row r="470" spans="2:8">
      <c r="B470" s="243">
        <v>42975</v>
      </c>
      <c r="C470" s="244">
        <v>11200</v>
      </c>
      <c r="D470" s="147" t="s">
        <v>51</v>
      </c>
      <c r="E470" s="247" t="s">
        <v>3567</v>
      </c>
      <c r="F470" s="261" t="s">
        <v>3689</v>
      </c>
      <c r="G470" s="334"/>
      <c r="H470" s="334"/>
    </row>
    <row r="471" spans="2:8">
      <c r="B471" s="243">
        <v>42975</v>
      </c>
      <c r="C471" s="244">
        <v>12800</v>
      </c>
      <c r="D471" s="147" t="s">
        <v>51</v>
      </c>
      <c r="E471" s="247" t="s">
        <v>3710</v>
      </c>
      <c r="F471" s="261" t="s">
        <v>3689</v>
      </c>
      <c r="G471" s="334"/>
      <c r="H471" s="334"/>
    </row>
    <row r="472" spans="2:8">
      <c r="B472" s="243">
        <v>42975</v>
      </c>
      <c r="C472" s="244">
        <v>25000</v>
      </c>
      <c r="D472" s="147" t="s">
        <v>51</v>
      </c>
      <c r="E472" s="247" t="s">
        <v>3778</v>
      </c>
      <c r="F472" s="261" t="s">
        <v>3689</v>
      </c>
      <c r="G472" s="334"/>
      <c r="H472" s="334"/>
    </row>
    <row r="473" spans="2:8">
      <c r="B473" s="243">
        <v>42975</v>
      </c>
      <c r="C473" s="244">
        <v>30000</v>
      </c>
      <c r="D473" s="147" t="s">
        <v>51</v>
      </c>
      <c r="E473" s="247" t="s">
        <v>3670</v>
      </c>
      <c r="F473" s="261" t="s">
        <v>3689</v>
      </c>
      <c r="G473" s="334"/>
      <c r="H473" s="334"/>
    </row>
    <row r="474" spans="2:8">
      <c r="B474" s="243">
        <v>42972</v>
      </c>
      <c r="C474" s="244">
        <v>50000</v>
      </c>
      <c r="D474" s="147" t="s">
        <v>51</v>
      </c>
      <c r="E474" s="247" t="s">
        <v>3671</v>
      </c>
      <c r="F474" s="261" t="s">
        <v>3689</v>
      </c>
      <c r="G474" s="334"/>
      <c r="H474" s="334"/>
    </row>
    <row r="475" spans="2:8">
      <c r="B475" s="243">
        <v>42975</v>
      </c>
      <c r="C475" s="244">
        <v>100000</v>
      </c>
      <c r="D475" s="147" t="s">
        <v>51</v>
      </c>
      <c r="E475" s="247" t="s">
        <v>3439</v>
      </c>
      <c r="F475" s="261" t="s">
        <v>3689</v>
      </c>
      <c r="G475" s="334"/>
      <c r="H475" s="334"/>
    </row>
    <row r="476" spans="2:8">
      <c r="B476" s="243">
        <v>42975</v>
      </c>
      <c r="C476" s="244">
        <v>500000</v>
      </c>
      <c r="D476" s="147" t="s">
        <v>51</v>
      </c>
      <c r="E476" s="247" t="s">
        <v>3440</v>
      </c>
      <c r="F476" s="261" t="s">
        <v>3689</v>
      </c>
      <c r="G476" s="334"/>
      <c r="H476" s="334"/>
    </row>
    <row r="477" spans="2:8">
      <c r="B477" s="243">
        <v>42976</v>
      </c>
      <c r="C477" s="244">
        <v>2.3099999999999996</v>
      </c>
      <c r="D477" s="147" t="s">
        <v>51</v>
      </c>
      <c r="E477" s="247" t="s">
        <v>3672</v>
      </c>
      <c r="F477" s="261" t="s">
        <v>3689</v>
      </c>
      <c r="G477" s="334"/>
      <c r="H477" s="334"/>
    </row>
    <row r="478" spans="2:8">
      <c r="B478" s="243">
        <v>42976</v>
      </c>
      <c r="C478" s="244">
        <v>100</v>
      </c>
      <c r="D478" s="147" t="s">
        <v>51</v>
      </c>
      <c r="E478" s="247" t="s">
        <v>3447</v>
      </c>
      <c r="F478" s="261" t="s">
        <v>3689</v>
      </c>
      <c r="G478" s="334"/>
      <c r="H478" s="334"/>
    </row>
    <row r="479" spans="2:8">
      <c r="B479" s="243">
        <v>42976</v>
      </c>
      <c r="C479" s="244">
        <v>164.70999999999998</v>
      </c>
      <c r="D479" s="147" t="s">
        <v>51</v>
      </c>
      <c r="E479" s="248" t="s">
        <v>3441</v>
      </c>
      <c r="F479" s="261" t="s">
        <v>3689</v>
      </c>
      <c r="G479" s="334"/>
      <c r="H479" s="334"/>
    </row>
    <row r="480" spans="2:8">
      <c r="B480" s="243">
        <v>42976</v>
      </c>
      <c r="C480" s="244">
        <v>210</v>
      </c>
      <c r="D480" s="147" t="s">
        <v>51</v>
      </c>
      <c r="E480" s="247" t="s">
        <v>3556</v>
      </c>
      <c r="F480" s="261" t="s">
        <v>3689</v>
      </c>
      <c r="G480" s="334"/>
      <c r="H480" s="334"/>
    </row>
    <row r="481" spans="2:8">
      <c r="B481" s="243">
        <v>42976</v>
      </c>
      <c r="C481" s="244">
        <v>250</v>
      </c>
      <c r="D481" s="147" t="s">
        <v>51</v>
      </c>
      <c r="E481" s="247" t="s">
        <v>3388</v>
      </c>
      <c r="F481" s="261" t="s">
        <v>3689</v>
      </c>
      <c r="G481" s="334"/>
      <c r="H481" s="334"/>
    </row>
    <row r="482" spans="2:8">
      <c r="B482" s="243">
        <v>42976</v>
      </c>
      <c r="C482" s="244">
        <v>500</v>
      </c>
      <c r="D482" s="147" t="s">
        <v>51</v>
      </c>
      <c r="E482" s="247" t="s">
        <v>3423</v>
      </c>
      <c r="F482" s="261" t="s">
        <v>3689</v>
      </c>
      <c r="G482" s="334"/>
      <c r="H482" s="334"/>
    </row>
    <row r="483" spans="2:8">
      <c r="B483" s="243">
        <v>42976</v>
      </c>
      <c r="C483" s="244">
        <v>500</v>
      </c>
      <c r="D483" s="147" t="s">
        <v>51</v>
      </c>
      <c r="E483" s="247" t="s">
        <v>3673</v>
      </c>
      <c r="F483" s="261" t="s">
        <v>3788</v>
      </c>
      <c r="G483" s="334"/>
      <c r="H483" s="334"/>
    </row>
    <row r="484" spans="2:8">
      <c r="B484" s="243">
        <v>42976</v>
      </c>
      <c r="C484" s="244">
        <v>500</v>
      </c>
      <c r="D484" s="147" t="s">
        <v>51</v>
      </c>
      <c r="E484" s="247" t="s">
        <v>3674</v>
      </c>
      <c r="F484" s="261" t="s">
        <v>3689</v>
      </c>
      <c r="G484" s="334"/>
      <c r="H484" s="334"/>
    </row>
    <row r="485" spans="2:8">
      <c r="B485" s="243">
        <v>42976</v>
      </c>
      <c r="C485" s="244">
        <v>500</v>
      </c>
      <c r="D485" s="147" t="s">
        <v>51</v>
      </c>
      <c r="E485" s="247" t="s">
        <v>3675</v>
      </c>
      <c r="F485" s="261" t="s">
        <v>3689</v>
      </c>
      <c r="G485" s="334"/>
      <c r="H485" s="334"/>
    </row>
    <row r="486" spans="2:8">
      <c r="B486" s="243">
        <v>42976</v>
      </c>
      <c r="C486" s="244">
        <v>500</v>
      </c>
      <c r="D486" s="147" t="s">
        <v>51</v>
      </c>
      <c r="E486" s="248" t="s">
        <v>3189</v>
      </c>
      <c r="F486" s="261" t="s">
        <v>3689</v>
      </c>
      <c r="G486" s="334"/>
      <c r="H486" s="334"/>
    </row>
    <row r="487" spans="2:8">
      <c r="B487" s="243">
        <v>42976</v>
      </c>
      <c r="C487" s="244">
        <v>600</v>
      </c>
      <c r="D487" s="147" t="s">
        <v>51</v>
      </c>
      <c r="E487" s="248" t="s">
        <v>3437</v>
      </c>
      <c r="F487" s="261" t="s">
        <v>3689</v>
      </c>
      <c r="G487" s="334"/>
      <c r="H487" s="334"/>
    </row>
    <row r="488" spans="2:8">
      <c r="B488" s="243">
        <v>42976</v>
      </c>
      <c r="C488" s="244">
        <v>630</v>
      </c>
      <c r="D488" s="147" t="s">
        <v>51</v>
      </c>
      <c r="E488" s="247" t="s">
        <v>3692</v>
      </c>
      <c r="F488" s="261" t="s">
        <v>3689</v>
      </c>
      <c r="G488" s="334"/>
      <c r="H488" s="334"/>
    </row>
    <row r="489" spans="2:8">
      <c r="B489" s="243">
        <v>42976</v>
      </c>
      <c r="C489" s="244">
        <v>1000</v>
      </c>
      <c r="D489" s="147" t="s">
        <v>51</v>
      </c>
      <c r="E489" s="247" t="s">
        <v>3676</v>
      </c>
      <c r="F489" s="261" t="s">
        <v>3689</v>
      </c>
      <c r="G489" s="334"/>
      <c r="H489" s="334"/>
    </row>
    <row r="490" spans="2:8">
      <c r="B490" s="243">
        <v>42976</v>
      </c>
      <c r="C490" s="244">
        <v>2000</v>
      </c>
      <c r="D490" s="147" t="s">
        <v>51</v>
      </c>
      <c r="E490" s="247" t="s">
        <v>3677</v>
      </c>
      <c r="F490" s="261" t="s">
        <v>3689</v>
      </c>
      <c r="G490" s="334"/>
      <c r="H490" s="334"/>
    </row>
    <row r="491" spans="2:8">
      <c r="B491" s="243">
        <v>42976</v>
      </c>
      <c r="C491" s="244">
        <v>6850</v>
      </c>
      <c r="D491" s="147" t="s">
        <v>51</v>
      </c>
      <c r="E491" s="247" t="s">
        <v>3678</v>
      </c>
      <c r="F491" s="261" t="s">
        <v>3689</v>
      </c>
      <c r="G491" s="334"/>
      <c r="H491" s="334"/>
    </row>
    <row r="492" spans="2:8">
      <c r="B492" s="243">
        <v>42976</v>
      </c>
      <c r="C492" s="244">
        <v>9477.76</v>
      </c>
      <c r="D492" s="147" t="s">
        <v>51</v>
      </c>
      <c r="E492" s="247" t="s">
        <v>3700</v>
      </c>
      <c r="F492" s="261" t="s">
        <v>3689</v>
      </c>
      <c r="G492" s="334"/>
      <c r="H492" s="334"/>
    </row>
    <row r="493" spans="2:8">
      <c r="B493" s="243">
        <v>42975</v>
      </c>
      <c r="C493" s="244">
        <v>10000</v>
      </c>
      <c r="D493" s="147" t="s">
        <v>51</v>
      </c>
      <c r="E493" s="248" t="s">
        <v>3779</v>
      </c>
      <c r="F493" s="261" t="s">
        <v>3689</v>
      </c>
      <c r="G493" s="334"/>
      <c r="H493" s="334"/>
    </row>
    <row r="494" spans="2:8">
      <c r="B494" s="243">
        <v>42976</v>
      </c>
      <c r="C494" s="244">
        <v>10784.210000000001</v>
      </c>
      <c r="D494" s="147" t="s">
        <v>51</v>
      </c>
      <c r="E494" s="247" t="s">
        <v>3577</v>
      </c>
      <c r="F494" s="261" t="s">
        <v>3689</v>
      </c>
      <c r="G494" s="334"/>
      <c r="H494" s="334"/>
    </row>
    <row r="495" spans="2:8">
      <c r="B495" s="243">
        <v>42976</v>
      </c>
      <c r="C495" s="244">
        <v>15000</v>
      </c>
      <c r="D495" s="147" t="s">
        <v>51</v>
      </c>
      <c r="E495" s="248" t="s">
        <v>3780</v>
      </c>
      <c r="F495" s="261" t="s">
        <v>3689</v>
      </c>
      <c r="G495" s="334"/>
      <c r="H495" s="334"/>
    </row>
    <row r="496" spans="2:8">
      <c r="B496" s="243">
        <v>42976</v>
      </c>
      <c r="C496" s="244">
        <v>19307</v>
      </c>
      <c r="D496" s="147" t="s">
        <v>51</v>
      </c>
      <c r="E496" s="247" t="s">
        <v>3679</v>
      </c>
      <c r="F496" s="261" t="s">
        <v>3689</v>
      </c>
      <c r="G496" s="334"/>
      <c r="H496" s="334"/>
    </row>
    <row r="497" spans="2:8">
      <c r="B497" s="243">
        <v>42976</v>
      </c>
      <c r="C497" s="244">
        <v>50000</v>
      </c>
      <c r="D497" s="147" t="s">
        <v>51</v>
      </c>
      <c r="E497" s="247" t="s">
        <v>3442</v>
      </c>
      <c r="F497" s="261" t="s">
        <v>3689</v>
      </c>
      <c r="G497" s="334"/>
      <c r="H497" s="334"/>
    </row>
    <row r="498" spans="2:8" ht="57">
      <c r="B498" s="243">
        <v>42976</v>
      </c>
      <c r="C498" s="244">
        <v>85500</v>
      </c>
      <c r="D498" s="147" t="s">
        <v>51</v>
      </c>
      <c r="E498" s="247" t="s">
        <v>3786</v>
      </c>
      <c r="F498" s="281" t="s">
        <v>3718</v>
      </c>
      <c r="G498" s="334"/>
      <c r="H498" s="334"/>
    </row>
    <row r="499" spans="2:8">
      <c r="B499" s="243">
        <v>42977</v>
      </c>
      <c r="C499" s="244">
        <v>100</v>
      </c>
      <c r="D499" s="147" t="s">
        <v>51</v>
      </c>
      <c r="E499" s="247" t="s">
        <v>3680</v>
      </c>
      <c r="F499" s="261" t="s">
        <v>3788</v>
      </c>
      <c r="G499" s="334"/>
      <c r="H499" s="334"/>
    </row>
    <row r="500" spans="2:8">
      <c r="B500" s="243">
        <v>42977</v>
      </c>
      <c r="C500" s="244">
        <v>210</v>
      </c>
      <c r="D500" s="147" t="s">
        <v>51</v>
      </c>
      <c r="E500" s="247" t="s">
        <v>3692</v>
      </c>
      <c r="F500" s="261" t="s">
        <v>3689</v>
      </c>
      <c r="G500" s="334"/>
      <c r="H500" s="334"/>
    </row>
    <row r="501" spans="2:8">
      <c r="B501" s="243">
        <v>42977</v>
      </c>
      <c r="C501" s="244">
        <v>300</v>
      </c>
      <c r="D501" s="147" t="s">
        <v>51</v>
      </c>
      <c r="E501" s="247" t="s">
        <v>3681</v>
      </c>
      <c r="F501" s="261" t="s">
        <v>3689</v>
      </c>
      <c r="G501" s="334"/>
      <c r="H501" s="334"/>
    </row>
    <row r="502" spans="2:8">
      <c r="B502" s="243">
        <v>42977</v>
      </c>
      <c r="C502" s="244">
        <v>2500</v>
      </c>
      <c r="D502" s="147" t="s">
        <v>51</v>
      </c>
      <c r="E502" s="248" t="s">
        <v>3781</v>
      </c>
      <c r="F502" s="261" t="s">
        <v>3689</v>
      </c>
      <c r="G502" s="334"/>
      <c r="H502" s="334"/>
    </row>
    <row r="503" spans="2:8">
      <c r="B503" s="243">
        <v>42977</v>
      </c>
      <c r="C503" s="244">
        <v>2500</v>
      </c>
      <c r="D503" s="147" t="s">
        <v>51</v>
      </c>
      <c r="E503" s="247" t="s">
        <v>3782</v>
      </c>
      <c r="F503" s="261" t="s">
        <v>3689</v>
      </c>
      <c r="G503" s="334"/>
      <c r="H503" s="334"/>
    </row>
    <row r="504" spans="2:8">
      <c r="B504" s="243">
        <v>42977</v>
      </c>
      <c r="C504" s="244">
        <v>3000</v>
      </c>
      <c r="D504" s="147" t="s">
        <v>3789</v>
      </c>
      <c r="E504" s="247" t="s">
        <v>3698</v>
      </c>
      <c r="F504" s="261" t="s">
        <v>3689</v>
      </c>
      <c r="G504" s="334"/>
      <c r="H504" s="334"/>
    </row>
    <row r="505" spans="2:8">
      <c r="B505" s="243">
        <v>42977</v>
      </c>
      <c r="C505" s="244">
        <v>3522.5</v>
      </c>
      <c r="D505" s="147" t="s">
        <v>51</v>
      </c>
      <c r="E505" s="247" t="s">
        <v>3711</v>
      </c>
      <c r="F505" s="261" t="s">
        <v>3689</v>
      </c>
      <c r="G505" s="334"/>
      <c r="H505" s="334"/>
    </row>
    <row r="506" spans="2:8">
      <c r="B506" s="243">
        <v>42977</v>
      </c>
      <c r="C506" s="244">
        <v>5000</v>
      </c>
      <c r="D506" s="147" t="s">
        <v>51</v>
      </c>
      <c r="E506" s="247" t="s">
        <v>3513</v>
      </c>
      <c r="F506" s="261" t="s">
        <v>3788</v>
      </c>
      <c r="G506" s="334"/>
      <c r="H506" s="334"/>
    </row>
    <row r="507" spans="2:8">
      <c r="B507" s="243">
        <v>42977</v>
      </c>
      <c r="C507" s="244">
        <v>50000</v>
      </c>
      <c r="D507" s="147" t="s">
        <v>51</v>
      </c>
      <c r="E507" s="247" t="s">
        <v>3682</v>
      </c>
      <c r="F507" s="261" t="s">
        <v>3689</v>
      </c>
      <c r="G507" s="334"/>
      <c r="H507" s="334"/>
    </row>
    <row r="508" spans="2:8" ht="57">
      <c r="B508" s="243">
        <v>42977</v>
      </c>
      <c r="C508" s="244">
        <v>262053.6</v>
      </c>
      <c r="D508" s="147" t="s">
        <v>51</v>
      </c>
      <c r="E508" s="247" t="s">
        <v>3787</v>
      </c>
      <c r="F508" s="281" t="s">
        <v>3718</v>
      </c>
      <c r="G508" s="334"/>
      <c r="H508" s="334"/>
    </row>
    <row r="509" spans="2:8">
      <c r="B509" s="243">
        <v>42977</v>
      </c>
      <c r="C509" s="244">
        <v>450000</v>
      </c>
      <c r="D509" s="147" t="s">
        <v>51</v>
      </c>
      <c r="E509" s="247" t="s">
        <v>3683</v>
      </c>
      <c r="F509" s="261" t="s">
        <v>3689</v>
      </c>
      <c r="G509" s="334"/>
      <c r="H509" s="334"/>
    </row>
    <row r="510" spans="2:8">
      <c r="B510" s="243">
        <v>42978</v>
      </c>
      <c r="C510" s="244">
        <v>99</v>
      </c>
      <c r="D510" s="147" t="s">
        <v>51</v>
      </c>
      <c r="E510" s="247" t="s">
        <v>3446</v>
      </c>
      <c r="F510" s="261" t="s">
        <v>3689</v>
      </c>
      <c r="G510" s="334"/>
      <c r="H510" s="334"/>
    </row>
    <row r="511" spans="2:8">
      <c r="B511" s="243">
        <v>42978</v>
      </c>
      <c r="C511" s="244">
        <v>100</v>
      </c>
      <c r="D511" s="147" t="s">
        <v>51</v>
      </c>
      <c r="E511" s="247" t="s">
        <v>3684</v>
      </c>
      <c r="F511" s="261" t="s">
        <v>3689</v>
      </c>
      <c r="G511" s="334"/>
      <c r="H511" s="334"/>
    </row>
    <row r="512" spans="2:8">
      <c r="B512" s="243">
        <v>42978</v>
      </c>
      <c r="C512" s="244">
        <v>156.08000000000001</v>
      </c>
      <c r="D512" s="147" t="s">
        <v>51</v>
      </c>
      <c r="E512" s="247" t="s">
        <v>3719</v>
      </c>
      <c r="F512" s="261" t="s">
        <v>3689</v>
      </c>
      <c r="G512" s="334"/>
      <c r="H512" s="334"/>
    </row>
    <row r="513" spans="2:8">
      <c r="B513" s="243">
        <v>42978</v>
      </c>
      <c r="C513" s="244">
        <v>300</v>
      </c>
      <c r="D513" s="147" t="s">
        <v>51</v>
      </c>
      <c r="E513" s="247" t="s">
        <v>3571</v>
      </c>
      <c r="F513" s="261" t="s">
        <v>3689</v>
      </c>
      <c r="G513" s="334"/>
      <c r="H513" s="334"/>
    </row>
    <row r="514" spans="2:8">
      <c r="B514" s="243">
        <v>42978</v>
      </c>
      <c r="C514" s="244">
        <v>500</v>
      </c>
      <c r="D514" s="147" t="s">
        <v>51</v>
      </c>
      <c r="E514" s="247" t="s">
        <v>3770</v>
      </c>
      <c r="F514" s="261" t="s">
        <v>3689</v>
      </c>
      <c r="G514" s="334"/>
      <c r="H514" s="334"/>
    </row>
    <row r="515" spans="2:8">
      <c r="B515" s="243">
        <v>42978</v>
      </c>
      <c r="C515" s="244">
        <v>500</v>
      </c>
      <c r="D515" s="147" t="s">
        <v>51</v>
      </c>
      <c r="E515" s="247" t="s">
        <v>3555</v>
      </c>
      <c r="F515" s="261" t="s">
        <v>3689</v>
      </c>
      <c r="G515" s="334"/>
      <c r="H515" s="334"/>
    </row>
    <row r="516" spans="2:8">
      <c r="B516" s="243">
        <v>42978</v>
      </c>
      <c r="C516" s="244">
        <v>500</v>
      </c>
      <c r="D516" s="147" t="s">
        <v>51</v>
      </c>
      <c r="E516" s="247" t="s">
        <v>3685</v>
      </c>
      <c r="F516" s="261" t="s">
        <v>3689</v>
      </c>
      <c r="G516" s="334"/>
      <c r="H516" s="334"/>
    </row>
    <row r="517" spans="2:8">
      <c r="B517" s="243">
        <v>42978</v>
      </c>
      <c r="C517" s="244">
        <v>620</v>
      </c>
      <c r="D517" s="147" t="s">
        <v>51</v>
      </c>
      <c r="E517" s="247" t="s">
        <v>3692</v>
      </c>
      <c r="F517" s="261" t="s">
        <v>3689</v>
      </c>
      <c r="G517" s="334"/>
      <c r="H517" s="334"/>
    </row>
    <row r="518" spans="2:8">
      <c r="B518" s="243">
        <v>42978</v>
      </c>
      <c r="C518" s="244">
        <v>720</v>
      </c>
      <c r="D518" s="147" t="s">
        <v>51</v>
      </c>
      <c r="E518" s="248" t="s">
        <v>3388</v>
      </c>
      <c r="F518" s="261" t="s">
        <v>3689</v>
      </c>
      <c r="G518" s="334"/>
      <c r="H518" s="334"/>
    </row>
    <row r="519" spans="2:8">
      <c r="B519" s="329">
        <v>42978</v>
      </c>
      <c r="C519" s="330">
        <v>1000</v>
      </c>
      <c r="D519" s="147" t="s">
        <v>51</v>
      </c>
      <c r="E519" s="332" t="s">
        <v>3704</v>
      </c>
      <c r="F519" s="261" t="s">
        <v>3689</v>
      </c>
      <c r="G519" s="334"/>
      <c r="H519" s="334"/>
    </row>
    <row r="520" spans="2:8">
      <c r="B520" s="329">
        <v>42978</v>
      </c>
      <c r="C520" s="330">
        <v>1000</v>
      </c>
      <c r="D520" s="147" t="s">
        <v>51</v>
      </c>
      <c r="E520" s="337" t="s">
        <v>3686</v>
      </c>
      <c r="F520" s="261" t="s">
        <v>3788</v>
      </c>
      <c r="G520" s="334"/>
      <c r="H520" s="334"/>
    </row>
    <row r="521" spans="2:8">
      <c r="B521" s="329">
        <v>42978</v>
      </c>
      <c r="C521" s="330">
        <v>1000</v>
      </c>
      <c r="D521" s="147" t="s">
        <v>51</v>
      </c>
      <c r="E521" s="337" t="s">
        <v>3505</v>
      </c>
      <c r="F521" s="261" t="s">
        <v>3689</v>
      </c>
      <c r="G521" s="334"/>
      <c r="H521" s="334"/>
    </row>
    <row r="522" spans="2:8">
      <c r="B522" s="329">
        <v>42978</v>
      </c>
      <c r="C522" s="330">
        <v>1000</v>
      </c>
      <c r="D522" s="147" t="s">
        <v>51</v>
      </c>
      <c r="E522" s="332" t="s">
        <v>3783</v>
      </c>
      <c r="F522" s="261" t="s">
        <v>3689</v>
      </c>
      <c r="G522" s="334"/>
      <c r="H522" s="334"/>
    </row>
    <row r="523" spans="2:8">
      <c r="B523" s="329">
        <v>42978</v>
      </c>
      <c r="C523" s="330">
        <v>2433.0700000000002</v>
      </c>
      <c r="D523" s="147" t="s">
        <v>51</v>
      </c>
      <c r="E523" s="332" t="s">
        <v>3443</v>
      </c>
      <c r="F523" s="261" t="s">
        <v>3689</v>
      </c>
      <c r="G523" s="334"/>
      <c r="H523" s="334"/>
    </row>
    <row r="524" spans="2:8">
      <c r="B524" s="329">
        <v>42978</v>
      </c>
      <c r="C524" s="330">
        <v>5000</v>
      </c>
      <c r="D524" s="147" t="s">
        <v>51</v>
      </c>
      <c r="E524" s="337" t="s">
        <v>3687</v>
      </c>
      <c r="F524" s="261" t="s">
        <v>3689</v>
      </c>
      <c r="G524" s="334"/>
      <c r="H524" s="334"/>
    </row>
    <row r="525" spans="2:8">
      <c r="B525" s="329">
        <v>42978</v>
      </c>
      <c r="C525" s="330">
        <v>5000</v>
      </c>
      <c r="D525" s="147" t="s">
        <v>51</v>
      </c>
      <c r="E525" s="337" t="s">
        <v>3687</v>
      </c>
      <c r="F525" s="261" t="s">
        <v>3689</v>
      </c>
      <c r="G525" s="334"/>
      <c r="H525" s="334"/>
    </row>
    <row r="526" spans="2:8">
      <c r="B526" s="329">
        <v>42978</v>
      </c>
      <c r="C526" s="330">
        <v>5000</v>
      </c>
      <c r="D526" s="147" t="s">
        <v>51</v>
      </c>
      <c r="E526" s="337" t="s">
        <v>3480</v>
      </c>
      <c r="F526" s="261" t="s">
        <v>3689</v>
      </c>
      <c r="G526" s="334"/>
      <c r="H526" s="334"/>
    </row>
    <row r="527" spans="2:8">
      <c r="B527" s="329">
        <v>42978</v>
      </c>
      <c r="C527" s="330">
        <v>10000</v>
      </c>
      <c r="D527" s="147" t="s">
        <v>51</v>
      </c>
      <c r="E527" s="332" t="s">
        <v>3712</v>
      </c>
      <c r="F527" s="261" t="s">
        <v>3689</v>
      </c>
      <c r="G527" s="334"/>
      <c r="H527" s="334"/>
    </row>
    <row r="528" spans="2:8">
      <c r="B528" s="329">
        <v>42978</v>
      </c>
      <c r="C528" s="330">
        <v>10000</v>
      </c>
      <c r="D528" s="147" t="s">
        <v>51</v>
      </c>
      <c r="E528" s="337" t="s">
        <v>3533</v>
      </c>
      <c r="F528" s="261" t="s">
        <v>3689</v>
      </c>
      <c r="G528" s="334"/>
      <c r="H528" s="334"/>
    </row>
    <row r="529" spans="2:8">
      <c r="B529" s="329">
        <v>42978</v>
      </c>
      <c r="C529" s="330">
        <v>10000</v>
      </c>
      <c r="D529" s="331" t="s">
        <v>3794</v>
      </c>
      <c r="E529" s="332" t="s">
        <v>3444</v>
      </c>
      <c r="F529" s="261" t="s">
        <v>3689</v>
      </c>
      <c r="G529" s="334"/>
      <c r="H529" s="334"/>
    </row>
    <row r="530" spans="2:8">
      <c r="B530" s="329">
        <v>42978</v>
      </c>
      <c r="C530" s="330">
        <v>11000</v>
      </c>
      <c r="D530" s="147" t="s">
        <v>51</v>
      </c>
      <c r="E530" s="337" t="s">
        <v>3688</v>
      </c>
      <c r="F530" s="261" t="s">
        <v>3689</v>
      </c>
      <c r="G530" s="334"/>
      <c r="H530" s="334"/>
    </row>
    <row r="531" spans="2:8">
      <c r="B531" s="329">
        <v>42978</v>
      </c>
      <c r="C531" s="330">
        <v>284436.33</v>
      </c>
      <c r="D531" s="147" t="s">
        <v>51</v>
      </c>
      <c r="E531" s="332" t="s">
        <v>48</v>
      </c>
      <c r="F531" s="333" t="s">
        <v>52</v>
      </c>
      <c r="G531" s="334"/>
      <c r="H531" s="334"/>
    </row>
    <row r="532" spans="2:8">
      <c r="B532" s="329">
        <v>42978</v>
      </c>
      <c r="C532" s="330">
        <v>1000000</v>
      </c>
      <c r="D532" s="147" t="s">
        <v>51</v>
      </c>
      <c r="E532" s="332" t="s">
        <v>3445</v>
      </c>
      <c r="F532" s="261" t="s">
        <v>3689</v>
      </c>
      <c r="G532" s="334"/>
      <c r="H532" s="334"/>
    </row>
  </sheetData>
  <sheetProtection algorithmName="SHA-512" hashValue="33LteKfZ0/ApYuL1lTprztCqut8rPCh+h93szrOcVuO0URNwkv8Ckq2JPTYcHXAUkpwpSS6XmTtgJCpAUGrZaQ==" saltValue="LoZxswd9gNMv9jJai8p18Q==" spinCount="100000" sheet="1" objects="1" scenarios="1"/>
  <sortState ref="B5:G454">
    <sortCondition ref="B5:B454"/>
  </sortState>
  <mergeCells count="1">
    <mergeCell ref="C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A2" sqref="A2"/>
    </sheetView>
  </sheetViews>
  <sheetFormatPr defaultRowHeight="15"/>
  <cols>
    <col min="2" max="2" width="17.42578125" customWidth="1"/>
    <col min="3" max="3" width="18.5703125" customWidth="1"/>
    <col min="4" max="4" width="13.85546875" customWidth="1"/>
    <col min="5" max="5" width="18.5703125" customWidth="1"/>
    <col min="6" max="6" width="18.7109375" customWidth="1"/>
    <col min="7" max="7" width="11.7109375" customWidth="1"/>
    <col min="10" max="10" width="10.140625" bestFit="1" customWidth="1"/>
  </cols>
  <sheetData>
    <row r="1" spans="1:13" s="152" customFormat="1" ht="53.25" customHeight="1">
      <c r="A1" s="153"/>
      <c r="B1" s="37"/>
      <c r="C1" s="372" t="s">
        <v>58</v>
      </c>
      <c r="D1" s="372"/>
      <c r="E1" s="372"/>
      <c r="F1" s="372"/>
    </row>
    <row r="2" spans="1:13">
      <c r="A2" s="1"/>
      <c r="B2" s="158" t="s">
        <v>6</v>
      </c>
      <c r="C2" s="159">
        <f>E11</f>
        <v>12560.6145</v>
      </c>
      <c r="D2" s="43"/>
      <c r="E2" s="44"/>
      <c r="F2" s="108"/>
    </row>
    <row r="3" spans="1:13">
      <c r="A3" s="1"/>
      <c r="B3" s="37" t="s">
        <v>31</v>
      </c>
      <c r="C3" s="76"/>
      <c r="D3" s="46"/>
      <c r="E3" s="45"/>
      <c r="F3" s="50"/>
    </row>
    <row r="4" spans="1:13">
      <c r="A4" s="18"/>
      <c r="B4" s="129" t="s">
        <v>7</v>
      </c>
      <c r="C4" s="129" t="s">
        <v>40</v>
      </c>
      <c r="D4" s="129" t="s">
        <v>38</v>
      </c>
      <c r="E4" s="129" t="s">
        <v>39</v>
      </c>
      <c r="F4" s="129" t="s">
        <v>9</v>
      </c>
      <c r="G4" s="152"/>
    </row>
    <row r="5" spans="1:13">
      <c r="B5" s="373" t="s">
        <v>41</v>
      </c>
      <c r="C5" s="373"/>
      <c r="D5" s="373"/>
      <c r="E5" s="373"/>
      <c r="F5" s="373"/>
      <c r="G5" s="65"/>
    </row>
    <row r="6" spans="1:13" s="48" customFormat="1">
      <c r="B6" s="340">
        <v>42954</v>
      </c>
      <c r="C6" s="342">
        <v>185</v>
      </c>
      <c r="D6" s="338">
        <v>60.328099999999999</v>
      </c>
      <c r="E6" s="325">
        <f>C6*D6</f>
        <v>11160.6985</v>
      </c>
      <c r="F6" s="326" t="s">
        <v>3796</v>
      </c>
      <c r="G6" s="234"/>
      <c r="J6" s="241"/>
      <c r="M6" s="152"/>
    </row>
    <row r="7" spans="1:13">
      <c r="A7" s="152"/>
      <c r="B7" s="129" t="s">
        <v>30</v>
      </c>
      <c r="C7" s="276">
        <f>C6</f>
        <v>185</v>
      </c>
      <c r="D7" s="162"/>
      <c r="E7" s="164">
        <f>SUM(E6:E6)</f>
        <v>11160.6985</v>
      </c>
      <c r="F7" s="47"/>
      <c r="G7" s="48"/>
    </row>
    <row r="8" spans="1:13">
      <c r="B8" s="373" t="s">
        <v>49</v>
      </c>
      <c r="C8" s="373"/>
      <c r="D8" s="373"/>
      <c r="E8" s="373"/>
      <c r="F8" s="373"/>
    </row>
    <row r="9" spans="1:13">
      <c r="B9" s="340">
        <v>42964</v>
      </c>
      <c r="C9" s="341">
        <v>20</v>
      </c>
      <c r="D9" s="338">
        <v>69.995800000000003</v>
      </c>
      <c r="E9" s="325">
        <f>C9*D9</f>
        <v>1399.9160000000002</v>
      </c>
      <c r="F9" s="326" t="s">
        <v>3795</v>
      </c>
    </row>
    <row r="10" spans="1:13">
      <c r="B10" s="129" t="s">
        <v>30</v>
      </c>
      <c r="C10" s="285">
        <f>SUM(C9:C9)</f>
        <v>20</v>
      </c>
      <c r="D10" s="129"/>
      <c r="E10" s="286">
        <f>SUM(E9:E9)</f>
        <v>1399.9160000000002</v>
      </c>
      <c r="F10" s="47"/>
    </row>
    <row r="11" spans="1:13">
      <c r="B11" s="129" t="s">
        <v>21</v>
      </c>
      <c r="C11" s="129"/>
      <c r="D11" s="129"/>
      <c r="E11" s="286">
        <f>SUM(E7+E10)</f>
        <v>12560.6145</v>
      </c>
      <c r="F11" s="47"/>
    </row>
    <row r="12" spans="1:13">
      <c r="C12" s="131"/>
      <c r="D12" s="131"/>
      <c r="E12" s="131"/>
      <c r="F12" s="47"/>
    </row>
    <row r="13" spans="1:13">
      <c r="C13" s="131"/>
      <c r="D13" s="131"/>
      <c r="E13" s="131"/>
      <c r="F13" s="47"/>
    </row>
    <row r="14" spans="1:13">
      <c r="C14" s="131"/>
      <c r="D14" s="131"/>
      <c r="E14" s="131"/>
      <c r="F14" s="47"/>
    </row>
    <row r="15" spans="1:13">
      <c r="C15" s="131"/>
      <c r="D15" s="131"/>
      <c r="E15" s="131"/>
      <c r="F15" s="47"/>
    </row>
    <row r="16" spans="1:13">
      <c r="C16" s="131"/>
      <c r="D16" s="131"/>
      <c r="E16" s="131"/>
      <c r="F16" s="47"/>
    </row>
    <row r="17" spans="3:6">
      <c r="C17" s="131"/>
      <c r="D17" s="131"/>
      <c r="E17" s="131"/>
      <c r="F17" s="47"/>
    </row>
    <row r="18" spans="3:6">
      <c r="C18" s="131"/>
      <c r="D18" s="131"/>
      <c r="E18" s="131"/>
      <c r="F18" s="47"/>
    </row>
    <row r="19" spans="3:6">
      <c r="F19" s="47"/>
    </row>
  </sheetData>
  <sheetProtection algorithmName="SHA-512" hashValue="f9DuJ+UXnXEH0tEciUGM8DTaWvpKt6PFe78nWIwR+N69yAud6sQUIs06RROSJT5oVaVOPrWbqJMH2jhDghfSrg==" saltValue="P3HLtshM98bW+ZMMYVVRDw==" spinCount="100000" sheet="1" objects="1" scenarios="1"/>
  <mergeCells count="3">
    <mergeCell ref="C1:F1"/>
    <mergeCell ref="B5:F5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L1171"/>
  <sheetViews>
    <sheetView workbookViewId="0">
      <selection activeCell="A3" sqref="A3"/>
    </sheetView>
  </sheetViews>
  <sheetFormatPr defaultRowHeight="15"/>
  <cols>
    <col min="1" max="1" width="9.140625" customWidth="1"/>
    <col min="2" max="2" width="20.5703125" style="91" customWidth="1"/>
    <col min="3" max="3" width="23.140625" style="93" customWidth="1"/>
    <col min="4" max="4" width="88.5703125" customWidth="1"/>
    <col min="6" max="6" width="12.140625" style="82" bestFit="1" customWidth="1"/>
  </cols>
  <sheetData>
    <row r="1" spans="2:6" s="152" customFormat="1" ht="38.1" customHeight="1">
      <c r="B1" s="35"/>
      <c r="C1" s="369" t="s">
        <v>59</v>
      </c>
      <c r="D1" s="369"/>
      <c r="F1" s="82"/>
    </row>
    <row r="2" spans="2:6">
      <c r="B2" s="158" t="s">
        <v>11</v>
      </c>
      <c r="C2" s="159">
        <f>C891-C892</f>
        <v>2419186.6699999957</v>
      </c>
      <c r="D2" s="116"/>
    </row>
    <row r="3" spans="2:6" ht="22.5" customHeight="1">
      <c r="B3" s="36" t="s">
        <v>33</v>
      </c>
      <c r="C3" s="92"/>
      <c r="D3" s="26"/>
    </row>
    <row r="4" spans="2:6" ht="30" customHeight="1">
      <c r="B4" s="374" t="s">
        <v>19</v>
      </c>
      <c r="C4" s="375"/>
      <c r="D4" s="376"/>
    </row>
    <row r="5" spans="2:6">
      <c r="B5" s="165" t="s">
        <v>7</v>
      </c>
      <c r="C5" s="166" t="s">
        <v>8</v>
      </c>
      <c r="D5" s="167" t="s">
        <v>9</v>
      </c>
    </row>
    <row r="6" spans="2:6" s="48" customFormat="1">
      <c r="B6" s="288" t="s">
        <v>1284</v>
      </c>
      <c r="C6" s="289">
        <v>0.4</v>
      </c>
      <c r="D6" s="146" t="s">
        <v>1307</v>
      </c>
      <c r="E6" s="53"/>
      <c r="F6" s="82"/>
    </row>
    <row r="7" spans="2:6" s="48" customFormat="1">
      <c r="B7" s="288" t="s">
        <v>1284</v>
      </c>
      <c r="C7" s="289">
        <v>0.64</v>
      </c>
      <c r="D7" s="146" t="s">
        <v>1663</v>
      </c>
      <c r="F7" s="82"/>
    </row>
    <row r="8" spans="2:6" s="152" customFormat="1">
      <c r="B8" s="288" t="s">
        <v>1284</v>
      </c>
      <c r="C8" s="289">
        <v>2</v>
      </c>
      <c r="D8" s="146" t="s">
        <v>1664</v>
      </c>
      <c r="F8" s="82"/>
    </row>
    <row r="9" spans="2:6" s="152" customFormat="1">
      <c r="B9" s="288" t="s">
        <v>1284</v>
      </c>
      <c r="C9" s="289">
        <v>19.98</v>
      </c>
      <c r="D9" s="146" t="s">
        <v>1308</v>
      </c>
      <c r="F9" s="82"/>
    </row>
    <row r="10" spans="2:6" s="152" customFormat="1">
      <c r="B10" s="288" t="s">
        <v>1284</v>
      </c>
      <c r="C10" s="289">
        <v>30</v>
      </c>
      <c r="D10" s="146" t="s">
        <v>1309</v>
      </c>
      <c r="F10" s="82"/>
    </row>
    <row r="11" spans="2:6" s="152" customFormat="1">
      <c r="B11" s="288" t="s">
        <v>1284</v>
      </c>
      <c r="C11" s="289">
        <v>41</v>
      </c>
      <c r="D11" s="146" t="s">
        <v>1665</v>
      </c>
      <c r="F11" s="82"/>
    </row>
    <row r="12" spans="2:6" s="152" customFormat="1">
      <c r="B12" s="288" t="s">
        <v>1284</v>
      </c>
      <c r="C12" s="289">
        <v>50</v>
      </c>
      <c r="D12" s="146" t="s">
        <v>1666</v>
      </c>
      <c r="F12" s="82"/>
    </row>
    <row r="13" spans="2:6" s="152" customFormat="1">
      <c r="B13" s="288" t="s">
        <v>1284</v>
      </c>
      <c r="C13" s="289">
        <v>50</v>
      </c>
      <c r="D13" s="146" t="s">
        <v>1667</v>
      </c>
      <c r="F13" s="82"/>
    </row>
    <row r="14" spans="2:6" s="152" customFormat="1">
      <c r="B14" s="288" t="s">
        <v>1284</v>
      </c>
      <c r="C14" s="289">
        <v>60.89</v>
      </c>
      <c r="D14" s="146" t="s">
        <v>1310</v>
      </c>
      <c r="F14" s="82"/>
    </row>
    <row r="15" spans="2:6" s="152" customFormat="1">
      <c r="B15" s="288" t="s">
        <v>1284</v>
      </c>
      <c r="C15" s="289">
        <v>61.49</v>
      </c>
      <c r="D15" s="146" t="s">
        <v>1668</v>
      </c>
      <c r="F15" s="82"/>
    </row>
    <row r="16" spans="2:6" s="152" customFormat="1">
      <c r="B16" s="288" t="s">
        <v>1284</v>
      </c>
      <c r="C16" s="289">
        <v>99.48</v>
      </c>
      <c r="D16" s="146" t="s">
        <v>1311</v>
      </c>
      <c r="F16" s="82"/>
    </row>
    <row r="17" spans="2:6" s="152" customFormat="1">
      <c r="B17" s="288" t="s">
        <v>1284</v>
      </c>
      <c r="C17" s="289">
        <v>100</v>
      </c>
      <c r="D17" s="146" t="s">
        <v>1312</v>
      </c>
      <c r="F17" s="82"/>
    </row>
    <row r="18" spans="2:6" s="152" customFormat="1">
      <c r="B18" s="288" t="s">
        <v>1284</v>
      </c>
      <c r="C18" s="289">
        <v>102</v>
      </c>
      <c r="D18" s="146" t="s">
        <v>1313</v>
      </c>
      <c r="F18" s="82"/>
    </row>
    <row r="19" spans="2:6" s="152" customFormat="1">
      <c r="B19" s="288" t="s">
        <v>1284</v>
      </c>
      <c r="C19" s="289">
        <v>103.77</v>
      </c>
      <c r="D19" s="146" t="s">
        <v>1314</v>
      </c>
      <c r="F19" s="82"/>
    </row>
    <row r="20" spans="2:6" s="152" customFormat="1">
      <c r="B20" s="288" t="s">
        <v>1284</v>
      </c>
      <c r="C20" s="289">
        <v>113</v>
      </c>
      <c r="D20" s="146" t="s">
        <v>1315</v>
      </c>
      <c r="F20" s="82"/>
    </row>
    <row r="21" spans="2:6" s="152" customFormat="1">
      <c r="B21" s="288" t="s">
        <v>1284</v>
      </c>
      <c r="C21" s="289">
        <v>125</v>
      </c>
      <c r="D21" s="146" t="s">
        <v>1316</v>
      </c>
      <c r="F21" s="82"/>
    </row>
    <row r="22" spans="2:6" s="152" customFormat="1">
      <c r="B22" s="288" t="s">
        <v>1284</v>
      </c>
      <c r="C22" s="289">
        <v>137.18</v>
      </c>
      <c r="D22" s="146" t="s">
        <v>1317</v>
      </c>
      <c r="F22" s="82"/>
    </row>
    <row r="23" spans="2:6" s="152" customFormat="1">
      <c r="B23" s="288" t="s">
        <v>1284</v>
      </c>
      <c r="C23" s="289">
        <v>143</v>
      </c>
      <c r="D23" s="146" t="s">
        <v>1318</v>
      </c>
      <c r="F23" s="82"/>
    </row>
    <row r="24" spans="2:6" s="152" customFormat="1">
      <c r="B24" s="288" t="s">
        <v>1284</v>
      </c>
      <c r="C24" s="289">
        <v>164</v>
      </c>
      <c r="D24" s="146" t="s">
        <v>1669</v>
      </c>
      <c r="F24" s="82"/>
    </row>
    <row r="25" spans="2:6" s="152" customFormat="1">
      <c r="B25" s="288" t="s">
        <v>1284</v>
      </c>
      <c r="C25" s="289">
        <v>224.67</v>
      </c>
      <c r="D25" s="146" t="s">
        <v>1670</v>
      </c>
      <c r="F25" s="82"/>
    </row>
    <row r="26" spans="2:6" s="152" customFormat="1">
      <c r="B26" s="288" t="s">
        <v>1284</v>
      </c>
      <c r="C26" s="289">
        <v>250</v>
      </c>
      <c r="D26" s="146" t="s">
        <v>1671</v>
      </c>
      <c r="F26" s="82"/>
    </row>
    <row r="27" spans="2:6" s="152" customFormat="1">
      <c r="B27" s="288" t="s">
        <v>1284</v>
      </c>
      <c r="C27" s="289">
        <v>253</v>
      </c>
      <c r="D27" s="146" t="s">
        <v>1319</v>
      </c>
      <c r="F27" s="82"/>
    </row>
    <row r="28" spans="2:6" s="152" customFormat="1">
      <c r="B28" s="288" t="s">
        <v>1284</v>
      </c>
      <c r="C28" s="289">
        <v>264.56</v>
      </c>
      <c r="D28" s="146" t="s">
        <v>1672</v>
      </c>
      <c r="F28" s="82"/>
    </row>
    <row r="29" spans="2:6" s="152" customFormat="1">
      <c r="B29" s="288" t="s">
        <v>1284</v>
      </c>
      <c r="C29" s="289">
        <v>284.16000000000003</v>
      </c>
      <c r="D29" s="146" t="s">
        <v>1320</v>
      </c>
      <c r="F29" s="82"/>
    </row>
    <row r="30" spans="2:6" s="152" customFormat="1">
      <c r="B30" s="288" t="s">
        <v>1284</v>
      </c>
      <c r="C30" s="289">
        <v>294</v>
      </c>
      <c r="D30" s="146" t="s">
        <v>1673</v>
      </c>
      <c r="F30" s="82"/>
    </row>
    <row r="31" spans="2:6" s="152" customFormat="1">
      <c r="B31" s="288" t="s">
        <v>1284</v>
      </c>
      <c r="C31" s="289">
        <v>400</v>
      </c>
      <c r="D31" s="146" t="s">
        <v>1321</v>
      </c>
      <c r="F31" s="82"/>
    </row>
    <row r="32" spans="2:6" s="152" customFormat="1">
      <c r="B32" s="288" t="s">
        <v>1284</v>
      </c>
      <c r="C32" s="289">
        <v>500</v>
      </c>
      <c r="D32" s="146" t="s">
        <v>1674</v>
      </c>
      <c r="F32" s="82"/>
    </row>
    <row r="33" spans="2:6" s="152" customFormat="1">
      <c r="B33" s="288" t="s">
        <v>1284</v>
      </c>
      <c r="C33" s="289">
        <v>522.13</v>
      </c>
      <c r="D33" s="146" t="s">
        <v>1322</v>
      </c>
      <c r="F33" s="82"/>
    </row>
    <row r="34" spans="2:6" s="152" customFormat="1">
      <c r="B34" s="288" t="s">
        <v>1284</v>
      </c>
      <c r="C34" s="289">
        <v>546.86</v>
      </c>
      <c r="D34" s="146" t="s">
        <v>1323</v>
      </c>
      <c r="F34" s="82"/>
    </row>
    <row r="35" spans="2:6" s="152" customFormat="1">
      <c r="B35" s="288" t="s">
        <v>1284</v>
      </c>
      <c r="C35" s="289">
        <v>758.29</v>
      </c>
      <c r="D35" s="146" t="s">
        <v>1990</v>
      </c>
      <c r="F35" s="82"/>
    </row>
    <row r="36" spans="2:6" s="152" customFormat="1">
      <c r="B36" s="288" t="s">
        <v>1284</v>
      </c>
      <c r="C36" s="289">
        <v>792.14</v>
      </c>
      <c r="D36" s="146" t="s">
        <v>1675</v>
      </c>
      <c r="F36" s="82"/>
    </row>
    <row r="37" spans="2:6" s="152" customFormat="1">
      <c r="B37" s="288" t="s">
        <v>1284</v>
      </c>
      <c r="C37" s="289">
        <v>1000</v>
      </c>
      <c r="D37" s="146" t="s">
        <v>1324</v>
      </c>
      <c r="F37" s="82"/>
    </row>
    <row r="38" spans="2:6" s="152" customFormat="1">
      <c r="B38" s="288" t="s">
        <v>1284</v>
      </c>
      <c r="C38" s="289">
        <v>1000</v>
      </c>
      <c r="D38" s="237" t="s">
        <v>1325</v>
      </c>
      <c r="F38" s="82"/>
    </row>
    <row r="39" spans="2:6" s="152" customFormat="1">
      <c r="B39" s="288" t="s">
        <v>1284</v>
      </c>
      <c r="C39" s="289">
        <v>1000</v>
      </c>
      <c r="D39" s="146" t="s">
        <v>1676</v>
      </c>
      <c r="F39" s="82"/>
    </row>
    <row r="40" spans="2:6" s="152" customFormat="1">
      <c r="B40" s="288" t="s">
        <v>1284</v>
      </c>
      <c r="C40" s="289">
        <v>2000</v>
      </c>
      <c r="D40" s="146" t="s">
        <v>1677</v>
      </c>
      <c r="F40" s="82"/>
    </row>
    <row r="41" spans="2:6" s="152" customFormat="1">
      <c r="B41" s="288" t="s">
        <v>1284</v>
      </c>
      <c r="C41" s="289">
        <v>2621.53</v>
      </c>
      <c r="D41" s="146" t="s">
        <v>1326</v>
      </c>
      <c r="F41" s="82"/>
    </row>
    <row r="42" spans="2:6" s="152" customFormat="1">
      <c r="B42" s="288" t="s">
        <v>1284</v>
      </c>
      <c r="C42" s="289">
        <v>3100</v>
      </c>
      <c r="D42" s="146" t="s">
        <v>1678</v>
      </c>
      <c r="F42" s="82"/>
    </row>
    <row r="43" spans="2:6" s="152" customFormat="1">
      <c r="B43" s="288" t="s">
        <v>1284</v>
      </c>
      <c r="C43" s="289">
        <v>3500</v>
      </c>
      <c r="D43" s="146" t="s">
        <v>1327</v>
      </c>
      <c r="F43" s="82"/>
    </row>
    <row r="44" spans="2:6" s="152" customFormat="1">
      <c r="B44" s="288" t="s">
        <v>1284</v>
      </c>
      <c r="C44" s="289">
        <v>5000</v>
      </c>
      <c r="D44" s="146" t="s">
        <v>1679</v>
      </c>
      <c r="F44" s="82"/>
    </row>
    <row r="45" spans="2:6" s="152" customFormat="1">
      <c r="B45" s="288" t="s">
        <v>1284</v>
      </c>
      <c r="C45" s="289">
        <v>6000</v>
      </c>
      <c r="D45" s="146" t="s">
        <v>1328</v>
      </c>
      <c r="F45" s="82"/>
    </row>
    <row r="46" spans="2:6" s="152" customFormat="1" ht="26.25">
      <c r="B46" s="288" t="s">
        <v>1284</v>
      </c>
      <c r="C46" s="289">
        <v>22870.05</v>
      </c>
      <c r="D46" s="237" t="s">
        <v>1329</v>
      </c>
      <c r="F46" s="82"/>
    </row>
    <row r="47" spans="2:6" s="152" customFormat="1">
      <c r="B47" s="288" t="s">
        <v>1285</v>
      </c>
      <c r="C47" s="289">
        <v>0.04</v>
      </c>
      <c r="D47" s="146" t="s">
        <v>1680</v>
      </c>
      <c r="F47" s="82"/>
    </row>
    <row r="48" spans="2:6" s="152" customFormat="1">
      <c r="B48" s="288" t="s">
        <v>1285</v>
      </c>
      <c r="C48" s="289">
        <v>0.25</v>
      </c>
      <c r="D48" s="146" t="s">
        <v>1330</v>
      </c>
      <c r="F48" s="82"/>
    </row>
    <row r="49" spans="2:6" s="152" customFormat="1">
      <c r="B49" s="288" t="s">
        <v>1285</v>
      </c>
      <c r="C49" s="289">
        <v>11.35</v>
      </c>
      <c r="D49" s="237" t="s">
        <v>1331</v>
      </c>
      <c r="F49" s="82"/>
    </row>
    <row r="50" spans="2:6" s="152" customFormat="1">
      <c r="B50" s="288" t="s">
        <v>1285</v>
      </c>
      <c r="C50" s="289">
        <v>26.12</v>
      </c>
      <c r="D50" s="237" t="s">
        <v>1332</v>
      </c>
      <c r="F50" s="82"/>
    </row>
    <row r="51" spans="2:6" s="152" customFormat="1">
      <c r="B51" s="288" t="s">
        <v>1285</v>
      </c>
      <c r="C51" s="289">
        <v>41.48</v>
      </c>
      <c r="D51" s="146" t="s">
        <v>1681</v>
      </c>
      <c r="F51" s="82"/>
    </row>
    <row r="52" spans="2:6" s="152" customFormat="1">
      <c r="B52" s="288" t="s">
        <v>1285</v>
      </c>
      <c r="C52" s="289">
        <v>100</v>
      </c>
      <c r="D52" s="237" t="s">
        <v>1313</v>
      </c>
      <c r="F52" s="82"/>
    </row>
    <row r="53" spans="2:6" s="152" customFormat="1">
      <c r="B53" s="288" t="s">
        <v>1285</v>
      </c>
      <c r="C53" s="289">
        <v>100</v>
      </c>
      <c r="D53" s="146" t="s">
        <v>1682</v>
      </c>
      <c r="F53" s="82"/>
    </row>
    <row r="54" spans="2:6" s="152" customFormat="1">
      <c r="B54" s="288" t="s">
        <v>1285</v>
      </c>
      <c r="C54" s="289">
        <v>100</v>
      </c>
      <c r="D54" s="146" t="s">
        <v>1333</v>
      </c>
      <c r="F54" s="82"/>
    </row>
    <row r="55" spans="2:6" s="152" customFormat="1">
      <c r="B55" s="288" t="s">
        <v>1285</v>
      </c>
      <c r="C55" s="289">
        <v>113</v>
      </c>
      <c r="D55" s="146" t="s">
        <v>1315</v>
      </c>
      <c r="F55" s="82"/>
    </row>
    <row r="56" spans="2:6" s="152" customFormat="1">
      <c r="B56" s="288" t="s">
        <v>1285</v>
      </c>
      <c r="C56" s="289">
        <v>122.86</v>
      </c>
      <c r="D56" s="146" t="s">
        <v>1683</v>
      </c>
      <c r="F56" s="82"/>
    </row>
    <row r="57" spans="2:6" s="152" customFormat="1">
      <c r="B57" s="288" t="s">
        <v>1285</v>
      </c>
      <c r="C57" s="289">
        <v>198.78</v>
      </c>
      <c r="D57" s="146" t="s">
        <v>1684</v>
      </c>
      <c r="F57" s="82"/>
    </row>
    <row r="58" spans="2:6" s="152" customFormat="1">
      <c r="B58" s="288" t="s">
        <v>1285</v>
      </c>
      <c r="C58" s="289">
        <v>445.13</v>
      </c>
      <c r="D58" s="146" t="s">
        <v>1334</v>
      </c>
      <c r="F58" s="82"/>
    </row>
    <row r="59" spans="2:6" s="152" customFormat="1">
      <c r="B59" s="288" t="s">
        <v>1285</v>
      </c>
      <c r="C59" s="289">
        <v>500</v>
      </c>
      <c r="D59" s="146" t="s">
        <v>1335</v>
      </c>
      <c r="F59" s="82"/>
    </row>
    <row r="60" spans="2:6" s="48" customFormat="1">
      <c r="B60" s="288" t="s">
        <v>1285</v>
      </c>
      <c r="C60" s="289">
        <v>500</v>
      </c>
      <c r="D60" s="146" t="s">
        <v>1685</v>
      </c>
      <c r="F60" s="82"/>
    </row>
    <row r="61" spans="2:6" s="48" customFormat="1">
      <c r="B61" s="288" t="s">
        <v>1285</v>
      </c>
      <c r="C61" s="289">
        <v>1000</v>
      </c>
      <c r="D61" s="146" t="s">
        <v>1991</v>
      </c>
      <c r="F61" s="82"/>
    </row>
    <row r="62" spans="2:6" s="48" customFormat="1">
      <c r="B62" s="288" t="s">
        <v>1285</v>
      </c>
      <c r="C62" s="289">
        <v>1099.78</v>
      </c>
      <c r="D62" s="146" t="s">
        <v>1686</v>
      </c>
      <c r="F62" s="82"/>
    </row>
    <row r="63" spans="2:6" s="48" customFormat="1">
      <c r="B63" s="288" t="s">
        <v>1285</v>
      </c>
      <c r="C63" s="289">
        <v>1500</v>
      </c>
      <c r="D63" s="146" t="s">
        <v>1336</v>
      </c>
      <c r="F63" s="82"/>
    </row>
    <row r="64" spans="2:6" s="48" customFormat="1">
      <c r="B64" s="288" t="s">
        <v>1285</v>
      </c>
      <c r="C64" s="289">
        <v>2000</v>
      </c>
      <c r="D64" s="146" t="s">
        <v>1687</v>
      </c>
      <c r="F64" s="82"/>
    </row>
    <row r="65" spans="2:6" s="48" customFormat="1">
      <c r="B65" s="288" t="s">
        <v>1285</v>
      </c>
      <c r="C65" s="289">
        <v>2000</v>
      </c>
      <c r="D65" s="146" t="s">
        <v>1337</v>
      </c>
      <c r="F65" s="82"/>
    </row>
    <row r="66" spans="2:6" s="48" customFormat="1">
      <c r="B66" s="288" t="s">
        <v>1285</v>
      </c>
      <c r="C66" s="289">
        <v>3000</v>
      </c>
      <c r="D66" s="263" t="s">
        <v>1338</v>
      </c>
      <c r="F66" s="82"/>
    </row>
    <row r="67" spans="2:6" s="48" customFormat="1">
      <c r="B67" s="288" t="s">
        <v>1285</v>
      </c>
      <c r="C67" s="289">
        <v>10000</v>
      </c>
      <c r="D67" s="146" t="s">
        <v>1339</v>
      </c>
      <c r="F67" s="82"/>
    </row>
    <row r="68" spans="2:6" s="48" customFormat="1" ht="26.25">
      <c r="B68" s="288" t="s">
        <v>1285</v>
      </c>
      <c r="C68" s="289">
        <v>13906.26</v>
      </c>
      <c r="D68" s="237" t="s">
        <v>1329</v>
      </c>
      <c r="F68" s="82"/>
    </row>
    <row r="69" spans="2:6" s="48" customFormat="1">
      <c r="B69" s="288" t="s">
        <v>1285</v>
      </c>
      <c r="C69" s="289">
        <v>20000</v>
      </c>
      <c r="D69" s="146" t="s">
        <v>1340</v>
      </c>
      <c r="F69" s="82"/>
    </row>
    <row r="70" spans="2:6" s="48" customFormat="1">
      <c r="B70" s="288" t="s">
        <v>1285</v>
      </c>
      <c r="C70" s="289">
        <v>40000</v>
      </c>
      <c r="D70" s="146" t="s">
        <v>1341</v>
      </c>
      <c r="F70" s="82"/>
    </row>
    <row r="71" spans="2:6" s="48" customFormat="1">
      <c r="B71" s="288" t="s">
        <v>1286</v>
      </c>
      <c r="C71" s="289">
        <v>0.47</v>
      </c>
      <c r="D71" s="146" t="s">
        <v>1688</v>
      </c>
      <c r="F71" s="82"/>
    </row>
    <row r="72" spans="2:6" s="48" customFormat="1">
      <c r="B72" s="288" t="s">
        <v>1286</v>
      </c>
      <c r="C72" s="289">
        <v>0.56000000000000005</v>
      </c>
      <c r="D72" s="263" t="s">
        <v>1342</v>
      </c>
      <c r="F72" s="82"/>
    </row>
    <row r="73" spans="2:6" s="48" customFormat="1">
      <c r="B73" s="288" t="s">
        <v>1286</v>
      </c>
      <c r="C73" s="289">
        <v>7.54</v>
      </c>
      <c r="D73" s="146" t="s">
        <v>1689</v>
      </c>
      <c r="F73" s="82"/>
    </row>
    <row r="74" spans="2:6" s="48" customFormat="1">
      <c r="B74" s="288" t="s">
        <v>1286</v>
      </c>
      <c r="C74" s="289">
        <v>22.93</v>
      </c>
      <c r="D74" s="146" t="s">
        <v>1343</v>
      </c>
      <c r="F74" s="82"/>
    </row>
    <row r="75" spans="2:6" s="48" customFormat="1">
      <c r="B75" s="288" t="s">
        <v>1286</v>
      </c>
      <c r="C75" s="289">
        <v>25.62</v>
      </c>
      <c r="D75" s="146" t="s">
        <v>1344</v>
      </c>
      <c r="F75" s="82"/>
    </row>
    <row r="76" spans="2:6" s="48" customFormat="1">
      <c r="B76" s="288" t="s">
        <v>1286</v>
      </c>
      <c r="C76" s="289">
        <v>26.17</v>
      </c>
      <c r="D76" s="146" t="s">
        <v>1345</v>
      </c>
      <c r="F76" s="82"/>
    </row>
    <row r="77" spans="2:6" s="48" customFormat="1">
      <c r="B77" s="288" t="s">
        <v>1286</v>
      </c>
      <c r="C77" s="289">
        <v>36</v>
      </c>
      <c r="D77" s="146" t="s">
        <v>1690</v>
      </c>
      <c r="F77" s="82"/>
    </row>
    <row r="78" spans="2:6" s="48" customFormat="1">
      <c r="B78" s="288" t="s">
        <v>1286</v>
      </c>
      <c r="C78" s="289">
        <v>40.17</v>
      </c>
      <c r="D78" s="146" t="s">
        <v>1346</v>
      </c>
      <c r="F78" s="82"/>
    </row>
    <row r="79" spans="2:6" s="48" customFormat="1">
      <c r="B79" s="288" t="s">
        <v>1286</v>
      </c>
      <c r="C79" s="289">
        <v>57</v>
      </c>
      <c r="D79" s="146" t="s">
        <v>1691</v>
      </c>
      <c r="F79" s="82"/>
    </row>
    <row r="80" spans="2:6" s="48" customFormat="1">
      <c r="B80" s="288" t="s">
        <v>1286</v>
      </c>
      <c r="C80" s="289">
        <v>79.19</v>
      </c>
      <c r="D80" s="146" t="s">
        <v>1347</v>
      </c>
      <c r="F80" s="82"/>
    </row>
    <row r="81" spans="2:6" s="48" customFormat="1">
      <c r="B81" s="288" t="s">
        <v>1286</v>
      </c>
      <c r="C81" s="289">
        <v>100</v>
      </c>
      <c r="D81" s="146" t="s">
        <v>1313</v>
      </c>
      <c r="F81" s="82"/>
    </row>
    <row r="82" spans="2:6" s="48" customFormat="1">
      <c r="B82" s="288" t="s">
        <v>1286</v>
      </c>
      <c r="C82" s="289">
        <v>103.58</v>
      </c>
      <c r="D82" s="146" t="s">
        <v>1692</v>
      </c>
      <c r="F82" s="82"/>
    </row>
    <row r="83" spans="2:6" s="48" customFormat="1">
      <c r="B83" s="288" t="s">
        <v>1286</v>
      </c>
      <c r="C83" s="289">
        <v>126</v>
      </c>
      <c r="D83" s="146" t="s">
        <v>1315</v>
      </c>
      <c r="F83" s="82"/>
    </row>
    <row r="84" spans="2:6" s="48" customFormat="1">
      <c r="B84" s="288" t="s">
        <v>1286</v>
      </c>
      <c r="C84" s="289">
        <v>129.63999999999999</v>
      </c>
      <c r="D84" s="146" t="s">
        <v>1693</v>
      </c>
      <c r="F84" s="82"/>
    </row>
    <row r="85" spans="2:6" s="48" customFormat="1">
      <c r="B85" s="288" t="s">
        <v>1286</v>
      </c>
      <c r="C85" s="289">
        <v>194</v>
      </c>
      <c r="D85" s="146" t="s">
        <v>1348</v>
      </c>
      <c r="F85" s="82"/>
    </row>
    <row r="86" spans="2:6" s="48" customFormat="1">
      <c r="B86" s="288" t="s">
        <v>1286</v>
      </c>
      <c r="C86" s="289">
        <v>200</v>
      </c>
      <c r="D86" s="146" t="s">
        <v>1349</v>
      </c>
      <c r="F86" s="82"/>
    </row>
    <row r="87" spans="2:6" s="48" customFormat="1" ht="16.5" customHeight="1">
      <c r="B87" s="288" t="s">
        <v>1286</v>
      </c>
      <c r="C87" s="289">
        <v>294</v>
      </c>
      <c r="D87" s="146" t="s">
        <v>1694</v>
      </c>
      <c r="F87" s="82"/>
    </row>
    <row r="88" spans="2:6" s="48" customFormat="1">
      <c r="B88" s="288" t="s">
        <v>1286</v>
      </c>
      <c r="C88" s="289">
        <v>294</v>
      </c>
      <c r="D88" s="146" t="s">
        <v>1695</v>
      </c>
      <c r="F88" s="82"/>
    </row>
    <row r="89" spans="2:6" s="48" customFormat="1">
      <c r="B89" s="288" t="s">
        <v>1286</v>
      </c>
      <c r="C89" s="289">
        <v>469.54</v>
      </c>
      <c r="D89" s="146" t="s">
        <v>1350</v>
      </c>
      <c r="F89" s="82"/>
    </row>
    <row r="90" spans="2:6" s="48" customFormat="1">
      <c r="B90" s="288" t="s">
        <v>1286</v>
      </c>
      <c r="C90" s="289">
        <v>500</v>
      </c>
      <c r="D90" s="146" t="s">
        <v>1696</v>
      </c>
      <c r="F90" s="82"/>
    </row>
    <row r="91" spans="2:6" s="48" customFormat="1">
      <c r="B91" s="288" t="s">
        <v>1286</v>
      </c>
      <c r="C91" s="289">
        <v>500</v>
      </c>
      <c r="D91" s="237" t="s">
        <v>1351</v>
      </c>
      <c r="F91" s="82"/>
    </row>
    <row r="92" spans="2:6" s="48" customFormat="1">
      <c r="B92" s="288" t="s">
        <v>1286</v>
      </c>
      <c r="C92" s="289">
        <v>500</v>
      </c>
      <c r="D92" s="237" t="s">
        <v>1697</v>
      </c>
      <c r="F92" s="82"/>
    </row>
    <row r="93" spans="2:6" s="48" customFormat="1">
      <c r="B93" s="288" t="s">
        <v>1286</v>
      </c>
      <c r="C93" s="289">
        <v>500</v>
      </c>
      <c r="D93" s="146" t="s">
        <v>1698</v>
      </c>
      <c r="F93" s="82"/>
    </row>
    <row r="94" spans="2:6" s="48" customFormat="1">
      <c r="B94" s="288" t="s">
        <v>1286</v>
      </c>
      <c r="C94" s="289">
        <v>500</v>
      </c>
      <c r="D94" s="237" t="s">
        <v>1352</v>
      </c>
      <c r="F94" s="82"/>
    </row>
    <row r="95" spans="2:6" s="48" customFormat="1">
      <c r="B95" s="288" t="s">
        <v>1286</v>
      </c>
      <c r="C95" s="289">
        <v>500</v>
      </c>
      <c r="D95" s="237" t="s">
        <v>1353</v>
      </c>
      <c r="F95" s="82"/>
    </row>
    <row r="96" spans="2:6" s="48" customFormat="1">
      <c r="B96" s="288" t="s">
        <v>1286</v>
      </c>
      <c r="C96" s="289">
        <v>500</v>
      </c>
      <c r="D96" s="146" t="s">
        <v>1354</v>
      </c>
      <c r="F96" s="82"/>
    </row>
    <row r="97" spans="2:6" s="48" customFormat="1">
      <c r="B97" s="288" t="s">
        <v>1286</v>
      </c>
      <c r="C97" s="289">
        <v>549.5</v>
      </c>
      <c r="D97" s="146" t="s">
        <v>1699</v>
      </c>
      <c r="F97" s="82"/>
    </row>
    <row r="98" spans="2:6" s="48" customFormat="1">
      <c r="B98" s="288" t="s">
        <v>1286</v>
      </c>
      <c r="C98" s="289">
        <v>658.06</v>
      </c>
      <c r="D98" s="146" t="s">
        <v>1700</v>
      </c>
      <c r="F98" s="82"/>
    </row>
    <row r="99" spans="2:6" s="48" customFormat="1">
      <c r="B99" s="288" t="s">
        <v>1286</v>
      </c>
      <c r="C99" s="289">
        <v>720</v>
      </c>
      <c r="D99" s="146" t="s">
        <v>1355</v>
      </c>
      <c r="F99" s="82"/>
    </row>
    <row r="100" spans="2:6" s="48" customFormat="1">
      <c r="B100" s="288" t="s">
        <v>1286</v>
      </c>
      <c r="C100" s="289">
        <v>769.5</v>
      </c>
      <c r="D100" s="146" t="s">
        <v>1701</v>
      </c>
      <c r="F100" s="82"/>
    </row>
    <row r="101" spans="2:6" s="48" customFormat="1">
      <c r="B101" s="288" t="s">
        <v>1286</v>
      </c>
      <c r="C101" s="289">
        <v>1000</v>
      </c>
      <c r="D101" s="146" t="s">
        <v>1702</v>
      </c>
      <c r="F101" s="82"/>
    </row>
    <row r="102" spans="2:6" s="48" customFormat="1">
      <c r="B102" s="288" t="s">
        <v>1286</v>
      </c>
      <c r="C102" s="289">
        <v>1171.78</v>
      </c>
      <c r="D102" s="146" t="s">
        <v>1356</v>
      </c>
      <c r="F102" s="82"/>
    </row>
    <row r="103" spans="2:6" s="48" customFormat="1">
      <c r="B103" s="288" t="s">
        <v>1286</v>
      </c>
      <c r="C103" s="289">
        <v>1297.2</v>
      </c>
      <c r="D103" s="146" t="s">
        <v>1357</v>
      </c>
      <c r="F103" s="82"/>
    </row>
    <row r="104" spans="2:6" s="48" customFormat="1">
      <c r="B104" s="288" t="s">
        <v>1286</v>
      </c>
      <c r="C104" s="289">
        <v>1500</v>
      </c>
      <c r="D104" s="146" t="s">
        <v>1358</v>
      </c>
      <c r="F104" s="82"/>
    </row>
    <row r="105" spans="2:6" s="48" customFormat="1">
      <c r="B105" s="288" t="s">
        <v>1286</v>
      </c>
      <c r="C105" s="289">
        <v>1506.48</v>
      </c>
      <c r="D105" s="146" t="s">
        <v>1359</v>
      </c>
      <c r="F105" s="82"/>
    </row>
    <row r="106" spans="2:6" s="48" customFormat="1">
      <c r="B106" s="288" t="s">
        <v>1286</v>
      </c>
      <c r="C106" s="289">
        <v>1927.97</v>
      </c>
      <c r="D106" s="146" t="s">
        <v>1360</v>
      </c>
      <c r="F106" s="82"/>
    </row>
    <row r="107" spans="2:6" s="48" customFormat="1">
      <c r="B107" s="288" t="s">
        <v>1286</v>
      </c>
      <c r="C107" s="289">
        <v>1954.15</v>
      </c>
      <c r="D107" s="146" t="s">
        <v>1361</v>
      </c>
      <c r="F107" s="82"/>
    </row>
    <row r="108" spans="2:6" s="48" customFormat="1">
      <c r="B108" s="288" t="s">
        <v>1286</v>
      </c>
      <c r="C108" s="289">
        <v>2000</v>
      </c>
      <c r="D108" s="146" t="s">
        <v>1362</v>
      </c>
      <c r="F108" s="82"/>
    </row>
    <row r="109" spans="2:6" s="48" customFormat="1">
      <c r="B109" s="288" t="s">
        <v>1286</v>
      </c>
      <c r="C109" s="289">
        <v>2000</v>
      </c>
      <c r="D109" s="146" t="s">
        <v>1703</v>
      </c>
      <c r="F109" s="82"/>
    </row>
    <row r="110" spans="2:6" s="48" customFormat="1">
      <c r="B110" s="288" t="s">
        <v>1286</v>
      </c>
      <c r="C110" s="289">
        <v>2000</v>
      </c>
      <c r="D110" s="146" t="s">
        <v>1704</v>
      </c>
      <c r="F110" s="82"/>
    </row>
    <row r="111" spans="2:6" s="48" customFormat="1" ht="26.25">
      <c r="B111" s="288" t="s">
        <v>1286</v>
      </c>
      <c r="C111" s="289">
        <v>2570.6799999999998</v>
      </c>
      <c r="D111" s="237" t="s">
        <v>1329</v>
      </c>
      <c r="F111" s="82"/>
    </row>
    <row r="112" spans="2:6" s="48" customFormat="1">
      <c r="B112" s="288" t="s">
        <v>1286</v>
      </c>
      <c r="C112" s="289">
        <v>3000</v>
      </c>
      <c r="D112" s="237" t="s">
        <v>1705</v>
      </c>
      <c r="F112" s="82"/>
    </row>
    <row r="113" spans="2:6" s="48" customFormat="1">
      <c r="B113" s="288" t="s">
        <v>1286</v>
      </c>
      <c r="C113" s="289">
        <v>3082</v>
      </c>
      <c r="D113" s="237" t="s">
        <v>1706</v>
      </c>
      <c r="F113" s="82"/>
    </row>
    <row r="114" spans="2:6" s="48" customFormat="1">
      <c r="B114" s="288" t="s">
        <v>1286</v>
      </c>
      <c r="C114" s="289">
        <v>3835.91</v>
      </c>
      <c r="D114" s="146" t="s">
        <v>1363</v>
      </c>
      <c r="F114" s="82"/>
    </row>
    <row r="115" spans="2:6" s="48" customFormat="1">
      <c r="B115" s="288" t="s">
        <v>1286</v>
      </c>
      <c r="C115" s="289">
        <v>4253.87</v>
      </c>
      <c r="D115" s="146" t="s">
        <v>1364</v>
      </c>
      <c r="F115" s="82"/>
    </row>
    <row r="116" spans="2:6" s="48" customFormat="1">
      <c r="B116" s="288" t="s">
        <v>1286</v>
      </c>
      <c r="C116" s="289">
        <v>4553.75</v>
      </c>
      <c r="D116" s="146" t="s">
        <v>1365</v>
      </c>
      <c r="F116" s="82"/>
    </row>
    <row r="117" spans="2:6" s="48" customFormat="1">
      <c r="B117" s="288" t="s">
        <v>1286</v>
      </c>
      <c r="C117" s="289">
        <v>5000</v>
      </c>
      <c r="D117" s="146" t="s">
        <v>1707</v>
      </c>
      <c r="F117" s="82"/>
    </row>
    <row r="118" spans="2:6" s="48" customFormat="1">
      <c r="B118" s="288" t="s">
        <v>1286</v>
      </c>
      <c r="C118" s="289">
        <v>7000</v>
      </c>
      <c r="D118" s="146" t="s">
        <v>1366</v>
      </c>
      <c r="F118" s="82"/>
    </row>
    <row r="119" spans="2:6" s="48" customFormat="1">
      <c r="B119" s="288" t="s">
        <v>1286</v>
      </c>
      <c r="C119" s="289">
        <v>10000</v>
      </c>
      <c r="D119" s="146" t="s">
        <v>1367</v>
      </c>
      <c r="F119" s="82"/>
    </row>
    <row r="120" spans="2:6" s="48" customFormat="1">
      <c r="B120" s="288" t="s">
        <v>1286</v>
      </c>
      <c r="C120" s="289">
        <v>13345</v>
      </c>
      <c r="D120" s="146" t="s">
        <v>1328</v>
      </c>
      <c r="F120" s="82"/>
    </row>
    <row r="121" spans="2:6" s="48" customFormat="1">
      <c r="B121" s="288" t="s">
        <v>1287</v>
      </c>
      <c r="C121" s="289">
        <v>6</v>
      </c>
      <c r="D121" s="146" t="s">
        <v>1368</v>
      </c>
      <c r="F121" s="82"/>
    </row>
    <row r="122" spans="2:6" s="48" customFormat="1">
      <c r="B122" s="288" t="s">
        <v>1287</v>
      </c>
      <c r="C122" s="289">
        <v>20.78</v>
      </c>
      <c r="D122" s="146" t="s">
        <v>1708</v>
      </c>
      <c r="F122" s="82"/>
    </row>
    <row r="123" spans="2:6" s="48" customFormat="1">
      <c r="B123" s="288" t="s">
        <v>1287</v>
      </c>
      <c r="C123" s="289">
        <v>45.8</v>
      </c>
      <c r="D123" s="263" t="s">
        <v>1709</v>
      </c>
      <c r="F123" s="82"/>
    </row>
    <row r="124" spans="2:6" s="48" customFormat="1">
      <c r="B124" s="288" t="s">
        <v>1287</v>
      </c>
      <c r="C124" s="289">
        <v>94</v>
      </c>
      <c r="D124" s="146" t="s">
        <v>1710</v>
      </c>
      <c r="F124" s="82"/>
    </row>
    <row r="125" spans="2:6" s="48" customFormat="1">
      <c r="B125" s="288" t="s">
        <v>1287</v>
      </c>
      <c r="C125" s="289">
        <v>100</v>
      </c>
      <c r="D125" s="146" t="s">
        <v>1313</v>
      </c>
      <c r="F125" s="82"/>
    </row>
    <row r="126" spans="2:6" s="48" customFormat="1">
      <c r="B126" s="288" t="s">
        <v>1287</v>
      </c>
      <c r="C126" s="289">
        <v>102</v>
      </c>
      <c r="D126" s="146" t="s">
        <v>1369</v>
      </c>
      <c r="F126" s="82"/>
    </row>
    <row r="127" spans="2:6" s="48" customFormat="1">
      <c r="B127" s="288" t="s">
        <v>1287</v>
      </c>
      <c r="C127" s="289">
        <v>105.78</v>
      </c>
      <c r="D127" s="146" t="s">
        <v>1711</v>
      </c>
      <c r="F127" s="82"/>
    </row>
    <row r="128" spans="2:6" s="48" customFormat="1">
      <c r="B128" s="288" t="s">
        <v>1287</v>
      </c>
      <c r="C128" s="289">
        <v>108.25</v>
      </c>
      <c r="D128" s="146" t="s">
        <v>1712</v>
      </c>
      <c r="F128" s="82"/>
    </row>
    <row r="129" spans="2:6" s="48" customFormat="1">
      <c r="B129" s="288" t="s">
        <v>1287</v>
      </c>
      <c r="C129" s="289">
        <v>117</v>
      </c>
      <c r="D129" s="146" t="s">
        <v>1315</v>
      </c>
      <c r="F129" s="82"/>
    </row>
    <row r="130" spans="2:6" s="48" customFormat="1">
      <c r="B130" s="288" t="s">
        <v>1287</v>
      </c>
      <c r="C130" s="289">
        <v>194</v>
      </c>
      <c r="D130" s="146" t="s">
        <v>1713</v>
      </c>
      <c r="F130" s="82"/>
    </row>
    <row r="131" spans="2:6" s="48" customFormat="1">
      <c r="B131" s="288" t="s">
        <v>1287</v>
      </c>
      <c r="C131" s="289">
        <v>294</v>
      </c>
      <c r="D131" s="146" t="s">
        <v>1370</v>
      </c>
      <c r="F131" s="82"/>
    </row>
    <row r="132" spans="2:6" s="48" customFormat="1">
      <c r="B132" s="288" t="s">
        <v>1287</v>
      </c>
      <c r="C132" s="289">
        <v>294</v>
      </c>
      <c r="D132" s="146" t="s">
        <v>1371</v>
      </c>
      <c r="F132" s="82"/>
    </row>
    <row r="133" spans="2:6" s="48" customFormat="1">
      <c r="B133" s="288" t="s">
        <v>1287</v>
      </c>
      <c r="C133" s="289">
        <v>306.27</v>
      </c>
      <c r="D133" s="237" t="s">
        <v>1372</v>
      </c>
      <c r="F133" s="82"/>
    </row>
    <row r="134" spans="2:6" s="48" customFormat="1">
      <c r="B134" s="288" t="s">
        <v>1287</v>
      </c>
      <c r="C134" s="289">
        <v>311.93</v>
      </c>
      <c r="D134" s="146" t="s">
        <v>1714</v>
      </c>
      <c r="F134" s="82"/>
    </row>
    <row r="135" spans="2:6" s="48" customFormat="1">
      <c r="B135" s="288" t="s">
        <v>1287</v>
      </c>
      <c r="C135" s="289">
        <v>394</v>
      </c>
      <c r="D135" s="146" t="s">
        <v>1373</v>
      </c>
      <c r="F135" s="82"/>
    </row>
    <row r="136" spans="2:6" s="48" customFormat="1">
      <c r="B136" s="288" t="s">
        <v>1287</v>
      </c>
      <c r="C136" s="289">
        <v>500</v>
      </c>
      <c r="D136" s="237" t="s">
        <v>1715</v>
      </c>
      <c r="F136" s="82"/>
    </row>
    <row r="137" spans="2:6" s="48" customFormat="1">
      <c r="B137" s="288" t="s">
        <v>1287</v>
      </c>
      <c r="C137" s="289">
        <v>500</v>
      </c>
      <c r="D137" s="237" t="s">
        <v>1374</v>
      </c>
      <c r="F137" s="82"/>
    </row>
    <row r="138" spans="2:6" s="48" customFormat="1">
      <c r="B138" s="288" t="s">
        <v>1287</v>
      </c>
      <c r="C138" s="289">
        <v>500</v>
      </c>
      <c r="D138" s="146" t="s">
        <v>1716</v>
      </c>
      <c r="F138" s="82"/>
    </row>
    <row r="139" spans="2:6" s="48" customFormat="1">
      <c r="B139" s="288" t="s">
        <v>1287</v>
      </c>
      <c r="C139" s="289">
        <v>790</v>
      </c>
      <c r="D139" s="146" t="s">
        <v>1375</v>
      </c>
      <c r="F139" s="82"/>
    </row>
    <row r="140" spans="2:6" s="48" customFormat="1">
      <c r="B140" s="288" t="s">
        <v>1287</v>
      </c>
      <c r="C140" s="289">
        <v>1020</v>
      </c>
      <c r="D140" s="146" t="s">
        <v>1376</v>
      </c>
      <c r="F140" s="82"/>
    </row>
    <row r="141" spans="2:6" s="48" customFormat="1">
      <c r="B141" s="288" t="s">
        <v>1287</v>
      </c>
      <c r="C141" s="289">
        <v>1293.97</v>
      </c>
      <c r="D141" s="146" t="s">
        <v>1717</v>
      </c>
      <c r="F141" s="82"/>
    </row>
    <row r="142" spans="2:6" s="48" customFormat="1">
      <c r="B142" s="288" t="s">
        <v>1287</v>
      </c>
      <c r="C142" s="289">
        <v>3000</v>
      </c>
      <c r="D142" s="237" t="s">
        <v>1377</v>
      </c>
      <c r="F142" s="82"/>
    </row>
    <row r="143" spans="2:6" s="48" customFormat="1">
      <c r="B143" s="288" t="s">
        <v>1287</v>
      </c>
      <c r="C143" s="289">
        <v>3200</v>
      </c>
      <c r="D143" s="146" t="s">
        <v>1378</v>
      </c>
      <c r="F143" s="82"/>
    </row>
    <row r="144" spans="2:6" s="48" customFormat="1">
      <c r="B144" s="288" t="s">
        <v>1287</v>
      </c>
      <c r="C144" s="289">
        <v>4000</v>
      </c>
      <c r="D144" s="146" t="s">
        <v>1718</v>
      </c>
      <c r="F144" s="82"/>
    </row>
    <row r="145" spans="2:6" s="48" customFormat="1">
      <c r="B145" s="288" t="s">
        <v>1287</v>
      </c>
      <c r="C145" s="289">
        <v>5000</v>
      </c>
      <c r="D145" s="146" t="s">
        <v>1719</v>
      </c>
      <c r="F145" s="82"/>
    </row>
    <row r="146" spans="2:6" s="48" customFormat="1">
      <c r="B146" s="288" t="s">
        <v>1287</v>
      </c>
      <c r="C146" s="289">
        <v>5000</v>
      </c>
      <c r="D146" s="146" t="s">
        <v>1720</v>
      </c>
      <c r="F146" s="82"/>
    </row>
    <row r="147" spans="2:6" s="48" customFormat="1">
      <c r="B147" s="288" t="s">
        <v>1287</v>
      </c>
      <c r="C147" s="289">
        <v>5000</v>
      </c>
      <c r="D147" s="146" t="s">
        <v>1992</v>
      </c>
      <c r="F147" s="82"/>
    </row>
    <row r="148" spans="2:6" s="48" customFormat="1" ht="26.25">
      <c r="B148" s="288" t="s">
        <v>1287</v>
      </c>
      <c r="C148" s="289">
        <v>40089.19</v>
      </c>
      <c r="D148" s="237" t="s">
        <v>1329</v>
      </c>
      <c r="F148" s="82"/>
    </row>
    <row r="149" spans="2:6" s="48" customFormat="1">
      <c r="B149" s="288" t="s">
        <v>1288</v>
      </c>
      <c r="C149" s="289">
        <v>0.48</v>
      </c>
      <c r="D149" s="146" t="s">
        <v>1721</v>
      </c>
      <c r="F149" s="82"/>
    </row>
    <row r="150" spans="2:6" s="48" customFormat="1">
      <c r="B150" s="288" t="s">
        <v>1288</v>
      </c>
      <c r="C150" s="289">
        <v>2.66</v>
      </c>
      <c r="D150" s="263" t="s">
        <v>1722</v>
      </c>
      <c r="F150" s="82"/>
    </row>
    <row r="151" spans="2:6" s="48" customFormat="1">
      <c r="B151" s="288" t="s">
        <v>1288</v>
      </c>
      <c r="C151" s="289">
        <v>5.17</v>
      </c>
      <c r="D151" s="263" t="s">
        <v>1379</v>
      </c>
      <c r="F151" s="82"/>
    </row>
    <row r="152" spans="2:6" s="48" customFormat="1">
      <c r="B152" s="288" t="s">
        <v>1288</v>
      </c>
      <c r="C152" s="289">
        <v>9.89</v>
      </c>
      <c r="D152" s="146" t="s">
        <v>1723</v>
      </c>
      <c r="F152" s="82"/>
    </row>
    <row r="153" spans="2:6" s="48" customFormat="1">
      <c r="B153" s="288" t="s">
        <v>1288</v>
      </c>
      <c r="C153" s="289">
        <v>89</v>
      </c>
      <c r="D153" s="146" t="s">
        <v>1724</v>
      </c>
      <c r="F153" s="82"/>
    </row>
    <row r="154" spans="2:6" s="48" customFormat="1">
      <c r="B154" s="288" t="s">
        <v>1288</v>
      </c>
      <c r="C154" s="289">
        <v>100</v>
      </c>
      <c r="D154" s="146" t="s">
        <v>1725</v>
      </c>
      <c r="F154" s="82"/>
    </row>
    <row r="155" spans="2:6" s="48" customFormat="1">
      <c r="B155" s="288" t="s">
        <v>1288</v>
      </c>
      <c r="C155" s="289">
        <v>102</v>
      </c>
      <c r="D155" s="146" t="s">
        <v>1313</v>
      </c>
      <c r="F155" s="82"/>
    </row>
    <row r="156" spans="2:6" s="48" customFormat="1">
      <c r="B156" s="288" t="s">
        <v>1288</v>
      </c>
      <c r="C156" s="289">
        <v>123</v>
      </c>
      <c r="D156" s="146" t="s">
        <v>1315</v>
      </c>
      <c r="F156" s="82"/>
    </row>
    <row r="157" spans="2:6" s="48" customFormat="1">
      <c r="B157" s="288" t="s">
        <v>1288</v>
      </c>
      <c r="C157" s="289">
        <v>300</v>
      </c>
      <c r="D157" s="146" t="s">
        <v>1726</v>
      </c>
      <c r="F157" s="82"/>
    </row>
    <row r="158" spans="2:6" s="48" customFormat="1">
      <c r="B158" s="288" t="s">
        <v>1288</v>
      </c>
      <c r="C158" s="289">
        <v>347.69</v>
      </c>
      <c r="D158" s="146" t="s">
        <v>1380</v>
      </c>
      <c r="F158" s="82"/>
    </row>
    <row r="159" spans="2:6" s="48" customFormat="1">
      <c r="B159" s="288" t="s">
        <v>1288</v>
      </c>
      <c r="C159" s="289">
        <v>709.47</v>
      </c>
      <c r="D159" s="146" t="s">
        <v>1381</v>
      </c>
      <c r="F159" s="82"/>
    </row>
    <row r="160" spans="2:6" s="48" customFormat="1">
      <c r="B160" s="288" t="s">
        <v>1288</v>
      </c>
      <c r="C160" s="289">
        <v>972.55</v>
      </c>
      <c r="D160" s="263" t="s">
        <v>1382</v>
      </c>
      <c r="F160" s="82"/>
    </row>
    <row r="161" spans="2:6" s="48" customFormat="1">
      <c r="B161" s="288" t="s">
        <v>1288</v>
      </c>
      <c r="C161" s="289">
        <v>1000</v>
      </c>
      <c r="D161" s="146" t="s">
        <v>1727</v>
      </c>
      <c r="F161" s="82"/>
    </row>
    <row r="162" spans="2:6" s="48" customFormat="1">
      <c r="B162" s="288" t="s">
        <v>1288</v>
      </c>
      <c r="C162" s="289">
        <v>1000</v>
      </c>
      <c r="D162" s="237" t="s">
        <v>1677</v>
      </c>
      <c r="F162" s="82"/>
    </row>
    <row r="163" spans="2:6" s="48" customFormat="1">
      <c r="B163" s="288" t="s">
        <v>1288</v>
      </c>
      <c r="C163" s="289">
        <v>1000</v>
      </c>
      <c r="D163" s="146" t="s">
        <v>1383</v>
      </c>
      <c r="F163" s="82"/>
    </row>
    <row r="164" spans="2:6" s="48" customFormat="1">
      <c r="B164" s="288" t="s">
        <v>1288</v>
      </c>
      <c r="C164" s="289">
        <v>1000</v>
      </c>
      <c r="D164" s="146" t="s">
        <v>1728</v>
      </c>
      <c r="F164" s="82"/>
    </row>
    <row r="165" spans="2:6" s="48" customFormat="1">
      <c r="B165" s="288" t="s">
        <v>1288</v>
      </c>
      <c r="C165" s="289">
        <v>1000</v>
      </c>
      <c r="D165" s="146" t="s">
        <v>1384</v>
      </c>
      <c r="F165" s="82"/>
    </row>
    <row r="166" spans="2:6" s="48" customFormat="1">
      <c r="B166" s="288" t="s">
        <v>1288</v>
      </c>
      <c r="C166" s="289">
        <v>1000</v>
      </c>
      <c r="D166" s="263" t="s">
        <v>1385</v>
      </c>
      <c r="F166" s="82"/>
    </row>
    <row r="167" spans="2:6" s="48" customFormat="1">
      <c r="B167" s="288" t="s">
        <v>1288</v>
      </c>
      <c r="C167" s="289">
        <v>1000</v>
      </c>
      <c r="D167" s="237" t="s">
        <v>1676</v>
      </c>
      <c r="F167" s="82"/>
    </row>
    <row r="168" spans="2:6" s="48" customFormat="1">
      <c r="B168" s="288" t="s">
        <v>1288</v>
      </c>
      <c r="C168" s="289">
        <v>1500</v>
      </c>
      <c r="D168" s="146" t="s">
        <v>1336</v>
      </c>
      <c r="F168" s="82"/>
    </row>
    <row r="169" spans="2:6" s="48" customFormat="1">
      <c r="B169" s="288" t="s">
        <v>1288</v>
      </c>
      <c r="C169" s="289">
        <v>2567.9</v>
      </c>
      <c r="D169" s="146" t="s">
        <v>1729</v>
      </c>
      <c r="F169" s="82"/>
    </row>
    <row r="170" spans="2:6" s="48" customFormat="1">
      <c r="B170" s="288" t="s">
        <v>1288</v>
      </c>
      <c r="C170" s="289">
        <v>3000</v>
      </c>
      <c r="D170" s="146" t="s">
        <v>1730</v>
      </c>
      <c r="F170" s="82"/>
    </row>
    <row r="171" spans="2:6" s="48" customFormat="1">
      <c r="B171" s="288" t="s">
        <v>1288</v>
      </c>
      <c r="C171" s="289">
        <v>3955.93</v>
      </c>
      <c r="D171" s="146" t="s">
        <v>1386</v>
      </c>
      <c r="F171" s="82"/>
    </row>
    <row r="172" spans="2:6" s="48" customFormat="1">
      <c r="B172" s="288" t="s">
        <v>1288</v>
      </c>
      <c r="C172" s="289">
        <v>5000</v>
      </c>
      <c r="D172" s="146" t="s">
        <v>1387</v>
      </c>
      <c r="F172" s="82"/>
    </row>
    <row r="173" spans="2:6" s="48" customFormat="1">
      <c r="B173" s="288" t="s">
        <v>1288</v>
      </c>
      <c r="C173" s="289">
        <v>5000</v>
      </c>
      <c r="D173" s="146" t="s">
        <v>1388</v>
      </c>
      <c r="F173" s="82"/>
    </row>
    <row r="174" spans="2:6" s="48" customFormat="1">
      <c r="B174" s="288" t="s">
        <v>1288</v>
      </c>
      <c r="C174" s="289">
        <v>5163.51</v>
      </c>
      <c r="D174" s="146" t="s">
        <v>1389</v>
      </c>
      <c r="F174" s="82"/>
    </row>
    <row r="175" spans="2:6" s="48" customFormat="1">
      <c r="B175" s="288" t="s">
        <v>1288</v>
      </c>
      <c r="C175" s="289">
        <v>10000</v>
      </c>
      <c r="D175" s="146" t="s">
        <v>1390</v>
      </c>
      <c r="F175" s="82"/>
    </row>
    <row r="176" spans="2:6" s="48" customFormat="1" ht="26.25">
      <c r="B176" s="288" t="s">
        <v>1288</v>
      </c>
      <c r="C176" s="289">
        <v>12730</v>
      </c>
      <c r="D176" s="237" t="s">
        <v>1329</v>
      </c>
      <c r="F176" s="82"/>
    </row>
    <row r="177" spans="2:6" s="48" customFormat="1" ht="26.25">
      <c r="B177" s="288" t="s">
        <v>1288</v>
      </c>
      <c r="C177" s="289">
        <v>25889.41</v>
      </c>
      <c r="D177" s="237" t="s">
        <v>1329</v>
      </c>
      <c r="F177" s="82"/>
    </row>
    <row r="178" spans="2:6" s="48" customFormat="1" ht="26.25">
      <c r="B178" s="288" t="s">
        <v>1288</v>
      </c>
      <c r="C178" s="289">
        <v>28564.31</v>
      </c>
      <c r="D178" s="237" t="s">
        <v>1329</v>
      </c>
      <c r="F178" s="82"/>
    </row>
    <row r="179" spans="2:6" s="48" customFormat="1">
      <c r="B179" s="288" t="s">
        <v>1289</v>
      </c>
      <c r="C179" s="289">
        <v>4.72</v>
      </c>
      <c r="D179" s="146" t="s">
        <v>1391</v>
      </c>
      <c r="F179" s="82"/>
    </row>
    <row r="180" spans="2:6" s="48" customFormat="1">
      <c r="B180" s="288" t="s">
        <v>1289</v>
      </c>
      <c r="C180" s="289">
        <v>5</v>
      </c>
      <c r="D180" s="146" t="s">
        <v>1392</v>
      </c>
      <c r="F180" s="82"/>
    </row>
    <row r="181" spans="2:6" s="48" customFormat="1">
      <c r="B181" s="288" t="s">
        <v>1289</v>
      </c>
      <c r="C181" s="289">
        <v>28.2</v>
      </c>
      <c r="D181" s="237" t="s">
        <v>1731</v>
      </c>
      <c r="F181" s="82"/>
    </row>
    <row r="182" spans="2:6" s="48" customFormat="1">
      <c r="B182" s="288" t="s">
        <v>1289</v>
      </c>
      <c r="C182" s="289">
        <v>49.27</v>
      </c>
      <c r="D182" s="263" t="s">
        <v>1393</v>
      </c>
      <c r="F182" s="82"/>
    </row>
    <row r="183" spans="2:6" s="48" customFormat="1">
      <c r="B183" s="288" t="s">
        <v>1289</v>
      </c>
      <c r="C183" s="289">
        <v>58.85</v>
      </c>
      <c r="D183" s="146" t="s">
        <v>1732</v>
      </c>
      <c r="F183" s="82"/>
    </row>
    <row r="184" spans="2:6" s="48" customFormat="1">
      <c r="B184" s="288" t="s">
        <v>1289</v>
      </c>
      <c r="C184" s="289">
        <v>60</v>
      </c>
      <c r="D184" s="146" t="s">
        <v>1394</v>
      </c>
      <c r="F184" s="82"/>
    </row>
    <row r="185" spans="2:6" s="48" customFormat="1">
      <c r="B185" s="288" t="s">
        <v>1289</v>
      </c>
      <c r="C185" s="289">
        <v>71.19</v>
      </c>
      <c r="D185" s="146" t="s">
        <v>1733</v>
      </c>
      <c r="F185" s="82"/>
    </row>
    <row r="186" spans="2:6" s="48" customFormat="1">
      <c r="B186" s="288" t="s">
        <v>1289</v>
      </c>
      <c r="C186" s="289">
        <v>77.31</v>
      </c>
      <c r="D186" s="146" t="s">
        <v>1734</v>
      </c>
      <c r="F186" s="82"/>
    </row>
    <row r="187" spans="2:6" s="48" customFormat="1">
      <c r="B187" s="288" t="s">
        <v>1289</v>
      </c>
      <c r="C187" s="289">
        <v>100</v>
      </c>
      <c r="D187" s="146" t="s">
        <v>1313</v>
      </c>
      <c r="F187" s="82"/>
    </row>
    <row r="188" spans="2:6" s="48" customFormat="1">
      <c r="B188" s="288" t="s">
        <v>1289</v>
      </c>
      <c r="C188" s="289">
        <v>100</v>
      </c>
      <c r="D188" s="263" t="s">
        <v>1735</v>
      </c>
      <c r="F188" s="82"/>
    </row>
    <row r="189" spans="2:6" s="48" customFormat="1">
      <c r="B189" s="288" t="s">
        <v>1289</v>
      </c>
      <c r="C189" s="289">
        <v>100</v>
      </c>
      <c r="D189" s="146" t="s">
        <v>1736</v>
      </c>
      <c r="F189" s="82"/>
    </row>
    <row r="190" spans="2:6" s="48" customFormat="1">
      <c r="B190" s="288" t="s">
        <v>1289</v>
      </c>
      <c r="C190" s="289">
        <v>100</v>
      </c>
      <c r="D190" s="146" t="s">
        <v>1737</v>
      </c>
      <c r="F190" s="82"/>
    </row>
    <row r="191" spans="2:6" s="48" customFormat="1">
      <c r="B191" s="288" t="s">
        <v>1289</v>
      </c>
      <c r="C191" s="289">
        <v>110</v>
      </c>
      <c r="D191" s="146" t="s">
        <v>1395</v>
      </c>
      <c r="F191" s="82"/>
    </row>
    <row r="192" spans="2:6" s="48" customFormat="1">
      <c r="B192" s="288" t="s">
        <v>1289</v>
      </c>
      <c r="C192" s="289">
        <v>181.04</v>
      </c>
      <c r="D192" s="146" t="s">
        <v>1738</v>
      </c>
      <c r="F192" s="82"/>
    </row>
    <row r="193" spans="2:6" s="48" customFormat="1">
      <c r="B193" s="288" t="s">
        <v>1289</v>
      </c>
      <c r="C193" s="289">
        <v>200</v>
      </c>
      <c r="D193" s="146" t="s">
        <v>1739</v>
      </c>
      <c r="F193" s="82"/>
    </row>
    <row r="194" spans="2:6" s="48" customFormat="1">
      <c r="B194" s="288" t="s">
        <v>1289</v>
      </c>
      <c r="C194" s="289">
        <v>500</v>
      </c>
      <c r="D194" s="146" t="s">
        <v>1740</v>
      </c>
      <c r="F194" s="82"/>
    </row>
    <row r="195" spans="2:6" s="48" customFormat="1">
      <c r="B195" s="288" t="s">
        <v>1289</v>
      </c>
      <c r="C195" s="289">
        <v>500</v>
      </c>
      <c r="D195" s="146" t="s">
        <v>1741</v>
      </c>
      <c r="F195" s="82"/>
    </row>
    <row r="196" spans="2:6" s="48" customFormat="1">
      <c r="B196" s="288" t="s">
        <v>1289</v>
      </c>
      <c r="C196" s="289">
        <v>500</v>
      </c>
      <c r="D196" s="146" t="s">
        <v>1335</v>
      </c>
      <c r="F196" s="82"/>
    </row>
    <row r="197" spans="2:6" s="48" customFormat="1">
      <c r="B197" s="288" t="s">
        <v>1289</v>
      </c>
      <c r="C197" s="289">
        <v>927.2</v>
      </c>
      <c r="D197" s="146" t="s">
        <v>1396</v>
      </c>
      <c r="F197" s="82"/>
    </row>
    <row r="198" spans="2:6" s="48" customFormat="1">
      <c r="B198" s="288" t="s">
        <v>1289</v>
      </c>
      <c r="C198" s="289">
        <v>1000</v>
      </c>
      <c r="D198" s="237" t="s">
        <v>1742</v>
      </c>
      <c r="F198" s="82"/>
    </row>
    <row r="199" spans="2:6" s="48" customFormat="1">
      <c r="B199" s="288" t="s">
        <v>1289</v>
      </c>
      <c r="C199" s="289">
        <v>1000</v>
      </c>
      <c r="D199" s="146" t="s">
        <v>1743</v>
      </c>
      <c r="F199" s="82"/>
    </row>
    <row r="200" spans="2:6" s="48" customFormat="1">
      <c r="B200" s="288" t="s">
        <v>1289</v>
      </c>
      <c r="C200" s="289">
        <v>1000</v>
      </c>
      <c r="D200" s="146" t="s">
        <v>1397</v>
      </c>
      <c r="F200" s="82"/>
    </row>
    <row r="201" spans="2:6" s="48" customFormat="1">
      <c r="B201" s="288" t="s">
        <v>1289</v>
      </c>
      <c r="C201" s="289">
        <v>1000</v>
      </c>
      <c r="D201" s="263" t="s">
        <v>1744</v>
      </c>
      <c r="F201" s="82"/>
    </row>
    <row r="202" spans="2:6" s="48" customFormat="1">
      <c r="B202" s="288" t="s">
        <v>1289</v>
      </c>
      <c r="C202" s="289">
        <v>1000</v>
      </c>
      <c r="D202" s="146" t="s">
        <v>1677</v>
      </c>
      <c r="F202" s="82"/>
    </row>
    <row r="203" spans="2:6" s="48" customFormat="1">
      <c r="B203" s="288" t="s">
        <v>1289</v>
      </c>
      <c r="C203" s="289">
        <v>1000</v>
      </c>
      <c r="D203" s="146" t="s">
        <v>1745</v>
      </c>
      <c r="F203" s="82"/>
    </row>
    <row r="204" spans="2:6" s="48" customFormat="1">
      <c r="B204" s="288" t="s">
        <v>1289</v>
      </c>
      <c r="C204" s="289">
        <v>1000</v>
      </c>
      <c r="D204" s="146" t="s">
        <v>1398</v>
      </c>
      <c r="F204" s="82"/>
    </row>
    <row r="205" spans="2:6" s="48" customFormat="1">
      <c r="B205" s="288" t="s">
        <v>1289</v>
      </c>
      <c r="C205" s="289">
        <v>1640</v>
      </c>
      <c r="D205" s="146" t="s">
        <v>1662</v>
      </c>
      <c r="F205" s="82"/>
    </row>
    <row r="206" spans="2:6" s="48" customFormat="1">
      <c r="B206" s="288" t="s">
        <v>1289</v>
      </c>
      <c r="C206" s="289">
        <v>2000</v>
      </c>
      <c r="D206" s="146" t="s">
        <v>1746</v>
      </c>
      <c r="F206" s="82"/>
    </row>
    <row r="207" spans="2:6" s="48" customFormat="1">
      <c r="B207" s="288" t="s">
        <v>1289</v>
      </c>
      <c r="C207" s="289">
        <v>2000</v>
      </c>
      <c r="D207" s="146" t="s">
        <v>1399</v>
      </c>
      <c r="F207" s="82"/>
    </row>
    <row r="208" spans="2:6" s="48" customFormat="1">
      <c r="B208" s="288" t="s">
        <v>1289</v>
      </c>
      <c r="C208" s="289">
        <v>2000</v>
      </c>
      <c r="D208" s="146" t="s">
        <v>1747</v>
      </c>
      <c r="F208" s="82"/>
    </row>
    <row r="209" spans="2:6" s="48" customFormat="1">
      <c r="B209" s="288" t="s">
        <v>1289</v>
      </c>
      <c r="C209" s="289">
        <v>2617</v>
      </c>
      <c r="D209" s="237" t="s">
        <v>1748</v>
      </c>
      <c r="F209" s="82"/>
    </row>
    <row r="210" spans="2:6" s="48" customFormat="1">
      <c r="B210" s="288" t="s">
        <v>1289</v>
      </c>
      <c r="C210" s="289">
        <v>3000</v>
      </c>
      <c r="D210" s="146" t="s">
        <v>1687</v>
      </c>
      <c r="F210" s="82"/>
    </row>
    <row r="211" spans="2:6" s="48" customFormat="1">
      <c r="B211" s="288" t="s">
        <v>1289</v>
      </c>
      <c r="C211" s="289">
        <v>3000</v>
      </c>
      <c r="D211" s="146" t="s">
        <v>1400</v>
      </c>
      <c r="F211" s="82"/>
    </row>
    <row r="212" spans="2:6" s="48" customFormat="1">
      <c r="B212" s="288" t="s">
        <v>1289</v>
      </c>
      <c r="C212" s="289">
        <v>5000</v>
      </c>
      <c r="D212" s="146" t="s">
        <v>1401</v>
      </c>
      <c r="F212" s="82"/>
    </row>
    <row r="213" spans="2:6" s="48" customFormat="1">
      <c r="B213" s="288" t="s">
        <v>1289</v>
      </c>
      <c r="C213" s="289">
        <v>5000</v>
      </c>
      <c r="D213" s="146" t="s">
        <v>1749</v>
      </c>
      <c r="F213" s="82"/>
    </row>
    <row r="214" spans="2:6" s="48" customFormat="1" ht="26.25">
      <c r="B214" s="288" t="s">
        <v>1289</v>
      </c>
      <c r="C214" s="289">
        <v>5138.7700000000004</v>
      </c>
      <c r="D214" s="263" t="s">
        <v>1329</v>
      </c>
      <c r="F214" s="82"/>
    </row>
    <row r="215" spans="2:6" s="48" customFormat="1">
      <c r="B215" s="288" t="s">
        <v>1289</v>
      </c>
      <c r="C215" s="289">
        <v>7280</v>
      </c>
      <c r="D215" s="146" t="s">
        <v>1328</v>
      </c>
      <c r="F215" s="82"/>
    </row>
    <row r="216" spans="2:6" s="48" customFormat="1">
      <c r="B216" s="288" t="s">
        <v>1290</v>
      </c>
      <c r="C216" s="289">
        <v>0.05</v>
      </c>
      <c r="D216" s="146" t="s">
        <v>1402</v>
      </c>
      <c r="F216" s="82"/>
    </row>
    <row r="217" spans="2:6" s="48" customFormat="1">
      <c r="B217" s="288" t="s">
        <v>1290</v>
      </c>
      <c r="C217" s="289">
        <v>1.26</v>
      </c>
      <c r="D217" s="146" t="s">
        <v>1403</v>
      </c>
      <c r="F217" s="82"/>
    </row>
    <row r="218" spans="2:6" s="48" customFormat="1">
      <c r="B218" s="288" t="s">
        <v>1290</v>
      </c>
      <c r="C218" s="289">
        <v>3</v>
      </c>
      <c r="D218" s="237" t="s">
        <v>1750</v>
      </c>
      <c r="F218" s="82"/>
    </row>
    <row r="219" spans="2:6" s="48" customFormat="1">
      <c r="B219" s="288" t="s">
        <v>1290</v>
      </c>
      <c r="C219" s="289">
        <v>4.96</v>
      </c>
      <c r="D219" s="146" t="s">
        <v>1404</v>
      </c>
      <c r="F219" s="82"/>
    </row>
    <row r="220" spans="2:6" s="48" customFormat="1">
      <c r="B220" s="288" t="s">
        <v>1290</v>
      </c>
      <c r="C220" s="289">
        <v>9.5299999999999994</v>
      </c>
      <c r="D220" s="146" t="s">
        <v>1405</v>
      </c>
      <c r="F220" s="82"/>
    </row>
    <row r="221" spans="2:6" s="48" customFormat="1">
      <c r="B221" s="288" t="s">
        <v>1290</v>
      </c>
      <c r="C221" s="289">
        <v>12.93</v>
      </c>
      <c r="D221" s="146" t="s">
        <v>1406</v>
      </c>
      <c r="F221" s="82"/>
    </row>
    <row r="222" spans="2:6" s="48" customFormat="1">
      <c r="B222" s="288" t="s">
        <v>1290</v>
      </c>
      <c r="C222" s="289">
        <v>41.61</v>
      </c>
      <c r="D222" s="146" t="s">
        <v>1407</v>
      </c>
      <c r="F222" s="82"/>
    </row>
    <row r="223" spans="2:6" s="48" customFormat="1">
      <c r="B223" s="288" t="s">
        <v>1290</v>
      </c>
      <c r="C223" s="289">
        <v>48.22</v>
      </c>
      <c r="D223" s="263" t="s">
        <v>1751</v>
      </c>
      <c r="F223" s="82"/>
    </row>
    <row r="224" spans="2:6" s="48" customFormat="1">
      <c r="B224" s="288" t="s">
        <v>1290</v>
      </c>
      <c r="C224" s="289">
        <v>50</v>
      </c>
      <c r="D224" s="146" t="s">
        <v>1666</v>
      </c>
      <c r="F224" s="82"/>
    </row>
    <row r="225" spans="2:6" s="48" customFormat="1">
      <c r="B225" s="288" t="s">
        <v>1290</v>
      </c>
      <c r="C225" s="289">
        <v>65.58</v>
      </c>
      <c r="D225" s="146" t="s">
        <v>1408</v>
      </c>
      <c r="F225" s="82"/>
    </row>
    <row r="226" spans="2:6" s="48" customFormat="1">
      <c r="B226" s="288" t="s">
        <v>1290</v>
      </c>
      <c r="C226" s="289">
        <v>71.099999999999994</v>
      </c>
      <c r="D226" s="146" t="s">
        <v>1409</v>
      </c>
      <c r="F226" s="82"/>
    </row>
    <row r="227" spans="2:6" s="48" customFormat="1">
      <c r="B227" s="288" t="s">
        <v>1290</v>
      </c>
      <c r="C227" s="289">
        <v>72.97</v>
      </c>
      <c r="D227" s="146" t="s">
        <v>1410</v>
      </c>
      <c r="F227" s="82"/>
    </row>
    <row r="228" spans="2:6" s="48" customFormat="1">
      <c r="B228" s="288" t="s">
        <v>1290</v>
      </c>
      <c r="C228" s="289">
        <v>76.69</v>
      </c>
      <c r="D228" s="146" t="s">
        <v>1752</v>
      </c>
      <c r="F228" s="82"/>
    </row>
    <row r="229" spans="2:6" s="48" customFormat="1">
      <c r="B229" s="288" t="s">
        <v>1290</v>
      </c>
      <c r="C229" s="289">
        <v>81.319999999999993</v>
      </c>
      <c r="D229" s="146" t="s">
        <v>1753</v>
      </c>
      <c r="F229" s="82"/>
    </row>
    <row r="230" spans="2:6" s="48" customFormat="1">
      <c r="B230" s="288" t="s">
        <v>1290</v>
      </c>
      <c r="C230" s="289">
        <v>81.75</v>
      </c>
      <c r="D230" s="146" t="s">
        <v>1411</v>
      </c>
      <c r="F230" s="82"/>
    </row>
    <row r="231" spans="2:6" s="48" customFormat="1">
      <c r="B231" s="288" t="s">
        <v>1290</v>
      </c>
      <c r="C231" s="289">
        <v>102</v>
      </c>
      <c r="D231" s="146" t="s">
        <v>1313</v>
      </c>
      <c r="F231" s="82"/>
    </row>
    <row r="232" spans="2:6" s="48" customFormat="1">
      <c r="B232" s="288" t="s">
        <v>1290</v>
      </c>
      <c r="C232" s="289">
        <v>167.48</v>
      </c>
      <c r="D232" s="146" t="s">
        <v>1412</v>
      </c>
      <c r="F232" s="82"/>
    </row>
    <row r="233" spans="2:6" s="48" customFormat="1">
      <c r="B233" s="288" t="s">
        <v>1290</v>
      </c>
      <c r="C233" s="289">
        <v>180.76</v>
      </c>
      <c r="D233" s="146" t="s">
        <v>1413</v>
      </c>
      <c r="F233" s="82"/>
    </row>
    <row r="234" spans="2:6" s="48" customFormat="1">
      <c r="B234" s="288" t="s">
        <v>1290</v>
      </c>
      <c r="C234" s="289">
        <v>200</v>
      </c>
      <c r="D234" s="146" t="s">
        <v>1754</v>
      </c>
      <c r="F234" s="82"/>
    </row>
    <row r="235" spans="2:6" s="48" customFormat="1">
      <c r="B235" s="288" t="s">
        <v>1290</v>
      </c>
      <c r="C235" s="289">
        <v>234.82</v>
      </c>
      <c r="D235" s="146" t="s">
        <v>1755</v>
      </c>
      <c r="F235" s="82"/>
    </row>
    <row r="236" spans="2:6" s="48" customFormat="1">
      <c r="B236" s="288" t="s">
        <v>1290</v>
      </c>
      <c r="C236" s="289">
        <v>262.13</v>
      </c>
      <c r="D236" s="146" t="s">
        <v>1756</v>
      </c>
      <c r="F236" s="82"/>
    </row>
    <row r="237" spans="2:6" s="48" customFormat="1">
      <c r="B237" s="288" t="s">
        <v>1290</v>
      </c>
      <c r="C237" s="289">
        <v>275.05</v>
      </c>
      <c r="D237" s="146" t="s">
        <v>1757</v>
      </c>
      <c r="F237" s="82"/>
    </row>
    <row r="238" spans="2:6" s="48" customFormat="1">
      <c r="B238" s="288" t="s">
        <v>1290</v>
      </c>
      <c r="C238" s="289">
        <v>301</v>
      </c>
      <c r="D238" s="146" t="s">
        <v>1414</v>
      </c>
      <c r="F238" s="82"/>
    </row>
    <row r="239" spans="2:6" s="48" customFormat="1">
      <c r="B239" s="288" t="s">
        <v>1290</v>
      </c>
      <c r="C239" s="289">
        <v>350</v>
      </c>
      <c r="D239" s="237" t="s">
        <v>1758</v>
      </c>
      <c r="F239" s="82"/>
    </row>
    <row r="240" spans="2:6" s="48" customFormat="1">
      <c r="B240" s="288" t="s">
        <v>1290</v>
      </c>
      <c r="C240" s="289">
        <v>500</v>
      </c>
      <c r="D240" s="146" t="s">
        <v>1759</v>
      </c>
      <c r="F240" s="82"/>
    </row>
    <row r="241" spans="2:6" s="48" customFormat="1">
      <c r="B241" s="288" t="s">
        <v>1290</v>
      </c>
      <c r="C241" s="289">
        <v>500</v>
      </c>
      <c r="D241" s="146" t="s">
        <v>1415</v>
      </c>
      <c r="F241" s="82"/>
    </row>
    <row r="242" spans="2:6" s="48" customFormat="1">
      <c r="B242" s="288" t="s">
        <v>1290</v>
      </c>
      <c r="C242" s="289">
        <v>700</v>
      </c>
      <c r="D242" s="146" t="s">
        <v>1416</v>
      </c>
      <c r="F242" s="82"/>
    </row>
    <row r="243" spans="2:6" s="48" customFormat="1">
      <c r="B243" s="288" t="s">
        <v>1290</v>
      </c>
      <c r="C243" s="289">
        <v>739.99</v>
      </c>
      <c r="D243" s="146" t="s">
        <v>1417</v>
      </c>
      <c r="F243" s="82"/>
    </row>
    <row r="244" spans="2:6" s="48" customFormat="1">
      <c r="B244" s="288" t="s">
        <v>1290</v>
      </c>
      <c r="C244" s="289">
        <v>930</v>
      </c>
      <c r="D244" s="146" t="s">
        <v>1760</v>
      </c>
      <c r="F244" s="82"/>
    </row>
    <row r="245" spans="2:6" s="48" customFormat="1">
      <c r="B245" s="288" t="s">
        <v>1290</v>
      </c>
      <c r="C245" s="289">
        <v>985.22</v>
      </c>
      <c r="D245" s="146" t="s">
        <v>1761</v>
      </c>
      <c r="F245" s="82"/>
    </row>
    <row r="246" spans="2:6" s="48" customFormat="1">
      <c r="B246" s="288" t="s">
        <v>1290</v>
      </c>
      <c r="C246" s="289">
        <v>1000</v>
      </c>
      <c r="D246" s="146" t="s">
        <v>1418</v>
      </c>
      <c r="F246" s="82"/>
    </row>
    <row r="247" spans="2:6" s="48" customFormat="1">
      <c r="B247" s="288" t="s">
        <v>1290</v>
      </c>
      <c r="C247" s="289">
        <v>1000</v>
      </c>
      <c r="D247" s="146" t="s">
        <v>1762</v>
      </c>
      <c r="F247" s="82"/>
    </row>
    <row r="248" spans="2:6" s="48" customFormat="1">
      <c r="B248" s="288" t="s">
        <v>1290</v>
      </c>
      <c r="C248" s="289">
        <v>1000</v>
      </c>
      <c r="D248" s="146" t="s">
        <v>1763</v>
      </c>
      <c r="F248" s="82"/>
    </row>
    <row r="249" spans="2:6" s="48" customFormat="1">
      <c r="B249" s="288" t="s">
        <v>1290</v>
      </c>
      <c r="C249" s="289">
        <v>1000</v>
      </c>
      <c r="D249" s="146" t="s">
        <v>1743</v>
      </c>
      <c r="F249" s="82"/>
    </row>
    <row r="250" spans="2:6" s="48" customFormat="1">
      <c r="B250" s="288" t="s">
        <v>1290</v>
      </c>
      <c r="C250" s="289">
        <v>1000</v>
      </c>
      <c r="D250" s="146" t="s">
        <v>1764</v>
      </c>
      <c r="F250" s="82"/>
    </row>
    <row r="251" spans="2:6" s="48" customFormat="1">
      <c r="B251" s="288" t="s">
        <v>1290</v>
      </c>
      <c r="C251" s="289">
        <v>1000</v>
      </c>
      <c r="D251" s="146" t="s">
        <v>1765</v>
      </c>
      <c r="F251" s="82"/>
    </row>
    <row r="252" spans="2:6" s="48" customFormat="1">
      <c r="B252" s="288" t="s">
        <v>1290</v>
      </c>
      <c r="C252" s="289">
        <v>1500</v>
      </c>
      <c r="D252" s="146" t="s">
        <v>1400</v>
      </c>
      <c r="F252" s="82"/>
    </row>
    <row r="253" spans="2:6" s="48" customFormat="1">
      <c r="B253" s="288" t="s">
        <v>1290</v>
      </c>
      <c r="C253" s="289">
        <v>1500</v>
      </c>
      <c r="D253" s="146" t="s">
        <v>1419</v>
      </c>
      <c r="F253" s="82"/>
    </row>
    <row r="254" spans="2:6" s="48" customFormat="1">
      <c r="B254" s="288" t="s">
        <v>1290</v>
      </c>
      <c r="C254" s="289">
        <v>1915.48</v>
      </c>
      <c r="D254" s="146" t="s">
        <v>1766</v>
      </c>
      <c r="F254" s="82"/>
    </row>
    <row r="255" spans="2:6" s="48" customFormat="1">
      <c r="B255" s="288" t="s">
        <v>1290</v>
      </c>
      <c r="C255" s="289">
        <v>2000</v>
      </c>
      <c r="D255" s="146" t="s">
        <v>1767</v>
      </c>
      <c r="F255" s="82"/>
    </row>
    <row r="256" spans="2:6" s="48" customFormat="1">
      <c r="B256" s="288" t="s">
        <v>1290</v>
      </c>
      <c r="C256" s="289">
        <v>2000</v>
      </c>
      <c r="D256" s="146" t="s">
        <v>1768</v>
      </c>
      <c r="F256" s="82"/>
    </row>
    <row r="257" spans="2:6" s="48" customFormat="1">
      <c r="B257" s="288" t="s">
        <v>1290</v>
      </c>
      <c r="C257" s="289">
        <v>3000</v>
      </c>
      <c r="D257" s="146" t="s">
        <v>1420</v>
      </c>
      <c r="F257" s="82"/>
    </row>
    <row r="258" spans="2:6" s="48" customFormat="1">
      <c r="B258" s="288" t="s">
        <v>1290</v>
      </c>
      <c r="C258" s="289">
        <v>4113.62</v>
      </c>
      <c r="D258" s="237" t="s">
        <v>1421</v>
      </c>
      <c r="F258" s="82"/>
    </row>
    <row r="259" spans="2:6" s="48" customFormat="1">
      <c r="B259" s="288" t="s">
        <v>1290</v>
      </c>
      <c r="C259" s="289">
        <v>5000</v>
      </c>
      <c r="D259" s="146" t="s">
        <v>1422</v>
      </c>
      <c r="F259" s="82"/>
    </row>
    <row r="260" spans="2:6" s="48" customFormat="1">
      <c r="B260" s="288" t="s">
        <v>1290</v>
      </c>
      <c r="C260" s="289">
        <v>5000</v>
      </c>
      <c r="D260" s="146" t="s">
        <v>1423</v>
      </c>
      <c r="F260" s="82"/>
    </row>
    <row r="261" spans="2:6" s="48" customFormat="1">
      <c r="B261" s="288" t="s">
        <v>1290</v>
      </c>
      <c r="C261" s="289">
        <v>10000</v>
      </c>
      <c r="D261" s="146" t="s">
        <v>1769</v>
      </c>
      <c r="F261" s="82"/>
    </row>
    <row r="262" spans="2:6" s="48" customFormat="1">
      <c r="B262" s="288" t="s">
        <v>1290</v>
      </c>
      <c r="C262" s="289">
        <v>10000</v>
      </c>
      <c r="D262" s="146" t="s">
        <v>1770</v>
      </c>
      <c r="F262" s="82"/>
    </row>
    <row r="263" spans="2:6" s="48" customFormat="1">
      <c r="B263" s="288" t="s">
        <v>1290</v>
      </c>
      <c r="C263" s="289">
        <v>20000</v>
      </c>
      <c r="D263" s="146" t="s">
        <v>1424</v>
      </c>
      <c r="F263" s="82"/>
    </row>
    <row r="264" spans="2:6" s="48" customFormat="1" ht="26.25">
      <c r="B264" s="288" t="s">
        <v>1290</v>
      </c>
      <c r="C264" s="289">
        <v>40346.26</v>
      </c>
      <c r="D264" s="263" t="s">
        <v>1329</v>
      </c>
      <c r="F264" s="82"/>
    </row>
    <row r="265" spans="2:6" s="48" customFormat="1">
      <c r="B265" s="288" t="s">
        <v>1291</v>
      </c>
      <c r="C265" s="289">
        <v>13.8</v>
      </c>
      <c r="D265" s="146" t="s">
        <v>1425</v>
      </c>
      <c r="F265" s="82"/>
    </row>
    <row r="266" spans="2:6" s="48" customFormat="1">
      <c r="B266" s="288" t="s">
        <v>1291</v>
      </c>
      <c r="C266" s="289">
        <v>50</v>
      </c>
      <c r="D266" s="146" t="s">
        <v>1426</v>
      </c>
      <c r="F266" s="82"/>
    </row>
    <row r="267" spans="2:6" s="48" customFormat="1">
      <c r="B267" s="288" t="s">
        <v>1291</v>
      </c>
      <c r="C267" s="289">
        <v>75.31</v>
      </c>
      <c r="D267" s="146" t="s">
        <v>1427</v>
      </c>
      <c r="F267" s="82"/>
    </row>
    <row r="268" spans="2:6" s="48" customFormat="1">
      <c r="B268" s="288" t="s">
        <v>1291</v>
      </c>
      <c r="C268" s="289">
        <v>100</v>
      </c>
      <c r="D268" s="237" t="s">
        <v>1313</v>
      </c>
      <c r="F268" s="82"/>
    </row>
    <row r="269" spans="2:6" s="48" customFormat="1">
      <c r="B269" s="288" t="s">
        <v>1291</v>
      </c>
      <c r="C269" s="289">
        <v>105.44</v>
      </c>
      <c r="D269" s="237" t="s">
        <v>1771</v>
      </c>
      <c r="F269" s="82"/>
    </row>
    <row r="270" spans="2:6" s="48" customFormat="1">
      <c r="B270" s="288" t="s">
        <v>1291</v>
      </c>
      <c r="C270" s="289">
        <v>200</v>
      </c>
      <c r="D270" s="237" t="s">
        <v>1772</v>
      </c>
      <c r="F270" s="82"/>
    </row>
    <row r="271" spans="2:6" s="48" customFormat="1">
      <c r="B271" s="288" t="s">
        <v>1291</v>
      </c>
      <c r="C271" s="289">
        <v>200</v>
      </c>
      <c r="D271" s="237" t="s">
        <v>1428</v>
      </c>
      <c r="F271" s="82"/>
    </row>
    <row r="272" spans="2:6" s="48" customFormat="1">
      <c r="B272" s="288" t="s">
        <v>1291</v>
      </c>
      <c r="C272" s="289">
        <v>200</v>
      </c>
      <c r="D272" s="237" t="s">
        <v>1429</v>
      </c>
      <c r="F272" s="82"/>
    </row>
    <row r="273" spans="2:6" s="48" customFormat="1">
      <c r="B273" s="288" t="s">
        <v>1291</v>
      </c>
      <c r="C273" s="289">
        <v>267.61</v>
      </c>
      <c r="D273" s="146" t="s">
        <v>1773</v>
      </c>
      <c r="F273" s="82"/>
    </row>
    <row r="274" spans="2:6" s="48" customFormat="1">
      <c r="B274" s="288" t="s">
        <v>1291</v>
      </c>
      <c r="C274" s="289">
        <v>384.48</v>
      </c>
      <c r="D274" s="146" t="s">
        <v>1774</v>
      </c>
      <c r="F274" s="82"/>
    </row>
    <row r="275" spans="2:6" s="48" customFormat="1">
      <c r="B275" s="288" t="s">
        <v>1291</v>
      </c>
      <c r="C275" s="289">
        <v>500</v>
      </c>
      <c r="D275" s="237" t="s">
        <v>1775</v>
      </c>
      <c r="F275" s="82"/>
    </row>
    <row r="276" spans="2:6" s="48" customFormat="1">
      <c r="B276" s="288" t="s">
        <v>1291</v>
      </c>
      <c r="C276" s="289">
        <v>500</v>
      </c>
      <c r="D276" s="237" t="s">
        <v>1776</v>
      </c>
      <c r="F276" s="82"/>
    </row>
    <row r="277" spans="2:6" s="48" customFormat="1">
      <c r="B277" s="288" t="s">
        <v>1291</v>
      </c>
      <c r="C277" s="289">
        <v>500</v>
      </c>
      <c r="D277" s="263" t="s">
        <v>1776</v>
      </c>
      <c r="F277" s="82"/>
    </row>
    <row r="278" spans="2:6" s="48" customFormat="1">
      <c r="B278" s="288" t="s">
        <v>1291</v>
      </c>
      <c r="C278" s="289">
        <v>500</v>
      </c>
      <c r="D278" s="146" t="s">
        <v>1776</v>
      </c>
      <c r="F278" s="82"/>
    </row>
    <row r="279" spans="2:6" s="48" customFormat="1">
      <c r="B279" s="288" t="s">
        <v>1291</v>
      </c>
      <c r="C279" s="289">
        <v>1300</v>
      </c>
      <c r="D279" s="263" t="s">
        <v>1430</v>
      </c>
      <c r="F279" s="82"/>
    </row>
    <row r="280" spans="2:6" s="48" customFormat="1">
      <c r="B280" s="288" t="s">
        <v>1291</v>
      </c>
      <c r="C280" s="289">
        <v>2081.8000000000002</v>
      </c>
      <c r="D280" s="146" t="s">
        <v>1431</v>
      </c>
      <c r="F280" s="82"/>
    </row>
    <row r="281" spans="2:6" s="48" customFormat="1">
      <c r="B281" s="288" t="s">
        <v>1291</v>
      </c>
      <c r="C281" s="289">
        <v>2500</v>
      </c>
      <c r="D281" s="146" t="s">
        <v>1400</v>
      </c>
      <c r="F281" s="82"/>
    </row>
    <row r="282" spans="2:6" s="48" customFormat="1">
      <c r="B282" s="288" t="s">
        <v>1291</v>
      </c>
      <c r="C282" s="289">
        <v>5000</v>
      </c>
      <c r="D282" s="146" t="s">
        <v>1777</v>
      </c>
      <c r="F282" s="82"/>
    </row>
    <row r="283" spans="2:6" s="48" customFormat="1">
      <c r="B283" s="288" t="s">
        <v>1291</v>
      </c>
      <c r="C283" s="289">
        <v>5000</v>
      </c>
      <c r="D283" s="146" t="s">
        <v>1432</v>
      </c>
      <c r="F283" s="82"/>
    </row>
    <row r="284" spans="2:6" s="48" customFormat="1">
      <c r="B284" s="288" t="s">
        <v>1291</v>
      </c>
      <c r="C284" s="289">
        <v>5000</v>
      </c>
      <c r="D284" s="146" t="s">
        <v>1433</v>
      </c>
      <c r="F284" s="82"/>
    </row>
    <row r="285" spans="2:6" s="48" customFormat="1">
      <c r="B285" s="288" t="s">
        <v>1291</v>
      </c>
      <c r="C285" s="289">
        <v>10000</v>
      </c>
      <c r="D285" s="146" t="s">
        <v>1778</v>
      </c>
      <c r="F285" s="82"/>
    </row>
    <row r="286" spans="2:6" s="48" customFormat="1">
      <c r="B286" s="288" t="s">
        <v>1291</v>
      </c>
      <c r="C286" s="289">
        <v>10000</v>
      </c>
      <c r="D286" s="146" t="s">
        <v>1779</v>
      </c>
      <c r="F286" s="82"/>
    </row>
    <row r="287" spans="2:6" s="48" customFormat="1">
      <c r="B287" s="288" t="s">
        <v>1291</v>
      </c>
      <c r="C287" s="289">
        <v>10000</v>
      </c>
      <c r="D287" s="146" t="s">
        <v>1780</v>
      </c>
      <c r="F287" s="82"/>
    </row>
    <row r="288" spans="2:6" s="48" customFormat="1">
      <c r="B288" s="288" t="s">
        <v>1291</v>
      </c>
      <c r="C288" s="289">
        <v>20000</v>
      </c>
      <c r="D288" s="146" t="s">
        <v>1434</v>
      </c>
      <c r="F288" s="82"/>
    </row>
    <row r="289" spans="2:6" s="48" customFormat="1" ht="26.25">
      <c r="B289" s="288" t="s">
        <v>1291</v>
      </c>
      <c r="C289" s="289">
        <v>163025</v>
      </c>
      <c r="D289" s="263" t="s">
        <v>1329</v>
      </c>
      <c r="F289" s="82"/>
    </row>
    <row r="290" spans="2:6">
      <c r="B290" s="288" t="s">
        <v>1292</v>
      </c>
      <c r="C290" s="289">
        <v>0.93</v>
      </c>
      <c r="D290" s="146" t="s">
        <v>1435</v>
      </c>
      <c r="E290" s="48"/>
    </row>
    <row r="291" spans="2:6">
      <c r="B291" s="288" t="s">
        <v>1292</v>
      </c>
      <c r="C291" s="289">
        <v>3.97</v>
      </c>
      <c r="D291" s="146" t="s">
        <v>1436</v>
      </c>
    </row>
    <row r="292" spans="2:6">
      <c r="B292" s="288" t="s">
        <v>1292</v>
      </c>
      <c r="C292" s="289">
        <v>4.09</v>
      </c>
      <c r="D292" s="146" t="s">
        <v>1781</v>
      </c>
    </row>
    <row r="293" spans="2:6">
      <c r="B293" s="288" t="s">
        <v>1292</v>
      </c>
      <c r="C293" s="289">
        <v>4.7300000000000004</v>
      </c>
      <c r="D293" s="146" t="s">
        <v>1782</v>
      </c>
    </row>
    <row r="294" spans="2:6">
      <c r="B294" s="288" t="s">
        <v>1292</v>
      </c>
      <c r="C294" s="289">
        <v>11.07</v>
      </c>
      <c r="D294" s="146" t="s">
        <v>1783</v>
      </c>
    </row>
    <row r="295" spans="2:6">
      <c r="B295" s="288" t="s">
        <v>1292</v>
      </c>
      <c r="C295" s="289">
        <v>11.69</v>
      </c>
      <c r="D295" s="146" t="s">
        <v>1437</v>
      </c>
    </row>
    <row r="296" spans="2:6">
      <c r="B296" s="288" t="s">
        <v>1292</v>
      </c>
      <c r="C296" s="289">
        <v>26.47</v>
      </c>
      <c r="D296" s="146" t="s">
        <v>1784</v>
      </c>
    </row>
    <row r="297" spans="2:6" s="48" customFormat="1">
      <c r="B297" s="288" t="s">
        <v>1292</v>
      </c>
      <c r="C297" s="289">
        <v>44.24</v>
      </c>
      <c r="D297" s="146" t="s">
        <v>1438</v>
      </c>
      <c r="F297" s="82"/>
    </row>
    <row r="298" spans="2:6">
      <c r="B298" s="288" t="s">
        <v>1292</v>
      </c>
      <c r="C298" s="289">
        <v>46.87</v>
      </c>
      <c r="D298" s="146" t="s">
        <v>1439</v>
      </c>
      <c r="E298" s="48"/>
    </row>
    <row r="299" spans="2:6">
      <c r="B299" s="288" t="s">
        <v>1292</v>
      </c>
      <c r="C299" s="289">
        <v>88.29</v>
      </c>
      <c r="D299" s="146" t="s">
        <v>1440</v>
      </c>
      <c r="E299" s="48"/>
    </row>
    <row r="300" spans="2:6">
      <c r="B300" s="288" t="s">
        <v>1292</v>
      </c>
      <c r="C300" s="289">
        <v>90</v>
      </c>
      <c r="D300" s="146" t="s">
        <v>1441</v>
      </c>
      <c r="E300" s="48"/>
    </row>
    <row r="301" spans="2:6">
      <c r="B301" s="288" t="s">
        <v>1292</v>
      </c>
      <c r="C301" s="289">
        <v>100</v>
      </c>
      <c r="D301" s="146" t="s">
        <v>1313</v>
      </c>
      <c r="E301" s="48"/>
    </row>
    <row r="302" spans="2:6">
      <c r="B302" s="288" t="s">
        <v>1292</v>
      </c>
      <c r="C302" s="289">
        <v>100</v>
      </c>
      <c r="D302" s="237" t="s">
        <v>1442</v>
      </c>
      <c r="E302" s="48"/>
    </row>
    <row r="303" spans="2:6">
      <c r="B303" s="288" t="s">
        <v>1292</v>
      </c>
      <c r="C303" s="289">
        <v>100</v>
      </c>
      <c r="D303" s="237" t="s">
        <v>1443</v>
      </c>
      <c r="E303" s="48"/>
    </row>
    <row r="304" spans="2:6">
      <c r="B304" s="288" t="s">
        <v>1292</v>
      </c>
      <c r="C304" s="289">
        <v>100</v>
      </c>
      <c r="D304" s="146" t="s">
        <v>1736</v>
      </c>
      <c r="E304" s="48"/>
    </row>
    <row r="305" spans="2:6">
      <c r="B305" s="288" t="s">
        <v>1292</v>
      </c>
      <c r="C305" s="289">
        <v>100</v>
      </c>
      <c r="D305" s="146" t="s">
        <v>1785</v>
      </c>
      <c r="E305" s="48"/>
    </row>
    <row r="306" spans="2:6">
      <c r="B306" s="288" t="s">
        <v>1292</v>
      </c>
      <c r="C306" s="289">
        <v>135.1</v>
      </c>
      <c r="D306" s="263" t="s">
        <v>1786</v>
      </c>
      <c r="E306" s="48"/>
    </row>
    <row r="307" spans="2:6">
      <c r="B307" s="288" t="s">
        <v>1292</v>
      </c>
      <c r="C307" s="289">
        <v>135.62</v>
      </c>
      <c r="D307" s="146" t="s">
        <v>1444</v>
      </c>
      <c r="E307" s="48"/>
    </row>
    <row r="308" spans="2:6">
      <c r="B308" s="288" t="s">
        <v>1292</v>
      </c>
      <c r="C308" s="289">
        <v>180.14</v>
      </c>
      <c r="D308" s="146" t="s">
        <v>1787</v>
      </c>
      <c r="E308" s="48"/>
    </row>
    <row r="309" spans="2:6">
      <c r="B309" s="288" t="s">
        <v>1292</v>
      </c>
      <c r="C309" s="289">
        <v>200</v>
      </c>
      <c r="D309" s="146" t="s">
        <v>1758</v>
      </c>
      <c r="E309" s="48"/>
    </row>
    <row r="310" spans="2:6">
      <c r="B310" s="288" t="s">
        <v>1292</v>
      </c>
      <c r="C310" s="289">
        <v>300</v>
      </c>
      <c r="D310" s="146" t="s">
        <v>1445</v>
      </c>
      <c r="E310" s="48"/>
    </row>
    <row r="311" spans="2:6">
      <c r="B311" s="288" t="s">
        <v>1292</v>
      </c>
      <c r="C311" s="289">
        <v>300</v>
      </c>
      <c r="D311" s="146" t="s">
        <v>1993</v>
      </c>
      <c r="E311" s="48"/>
    </row>
    <row r="312" spans="2:6">
      <c r="B312" s="288" t="s">
        <v>1292</v>
      </c>
      <c r="C312" s="289">
        <v>300</v>
      </c>
      <c r="D312" s="146" t="s">
        <v>1993</v>
      </c>
      <c r="E312" s="48"/>
    </row>
    <row r="313" spans="2:6">
      <c r="B313" s="288" t="s">
        <v>1292</v>
      </c>
      <c r="C313" s="289">
        <v>300</v>
      </c>
      <c r="D313" s="146" t="s">
        <v>1993</v>
      </c>
      <c r="E313" s="48"/>
    </row>
    <row r="314" spans="2:6">
      <c r="B314" s="288" t="s">
        <v>1292</v>
      </c>
      <c r="C314" s="289">
        <v>357.92</v>
      </c>
      <c r="D314" s="146" t="s">
        <v>1446</v>
      </c>
      <c r="E314" s="48"/>
    </row>
    <row r="315" spans="2:6">
      <c r="B315" s="288" t="s">
        <v>1292</v>
      </c>
      <c r="C315" s="289">
        <v>397.66</v>
      </c>
      <c r="D315" s="146" t="s">
        <v>1447</v>
      </c>
      <c r="E315" s="48"/>
    </row>
    <row r="316" spans="2:6" s="48" customFormat="1">
      <c r="B316" s="288" t="s">
        <v>1292</v>
      </c>
      <c r="C316" s="289">
        <v>500</v>
      </c>
      <c r="D316" s="146" t="s">
        <v>1788</v>
      </c>
      <c r="F316" s="82"/>
    </row>
    <row r="317" spans="2:6" s="48" customFormat="1">
      <c r="B317" s="288" t="s">
        <v>1292</v>
      </c>
      <c r="C317" s="289">
        <v>500</v>
      </c>
      <c r="D317" s="146" t="s">
        <v>1789</v>
      </c>
      <c r="F317" s="82"/>
    </row>
    <row r="318" spans="2:6" s="48" customFormat="1">
      <c r="B318" s="288" t="s">
        <v>1292</v>
      </c>
      <c r="C318" s="289">
        <v>500</v>
      </c>
      <c r="D318" s="146" t="s">
        <v>1354</v>
      </c>
      <c r="F318" s="82"/>
    </row>
    <row r="319" spans="2:6" s="48" customFormat="1">
      <c r="B319" s="288" t="s">
        <v>1292</v>
      </c>
      <c r="C319" s="289">
        <v>823</v>
      </c>
      <c r="D319" s="146" t="s">
        <v>1790</v>
      </c>
      <c r="F319" s="82"/>
    </row>
    <row r="320" spans="2:6" s="48" customFormat="1">
      <c r="B320" s="288" t="s">
        <v>1292</v>
      </c>
      <c r="C320" s="289">
        <v>951.93</v>
      </c>
      <c r="D320" s="146" t="s">
        <v>1791</v>
      </c>
      <c r="F320" s="82"/>
    </row>
    <row r="321" spans="2:6" s="48" customFormat="1">
      <c r="B321" s="288" t="s">
        <v>1292</v>
      </c>
      <c r="C321" s="289">
        <v>1000</v>
      </c>
      <c r="D321" s="146" t="s">
        <v>1792</v>
      </c>
      <c r="F321" s="82"/>
    </row>
    <row r="322" spans="2:6" s="48" customFormat="1">
      <c r="B322" s="288" t="s">
        <v>1292</v>
      </c>
      <c r="C322" s="289">
        <v>1000</v>
      </c>
      <c r="D322" s="146" t="s">
        <v>1448</v>
      </c>
      <c r="F322" s="82"/>
    </row>
    <row r="323" spans="2:6" s="48" customFormat="1">
      <c r="B323" s="288" t="s">
        <v>1292</v>
      </c>
      <c r="C323" s="289">
        <v>1000</v>
      </c>
      <c r="D323" s="237" t="s">
        <v>1676</v>
      </c>
      <c r="F323" s="82"/>
    </row>
    <row r="324" spans="2:6">
      <c r="B324" s="288" t="s">
        <v>1292</v>
      </c>
      <c r="C324" s="289">
        <v>1027.17</v>
      </c>
      <c r="D324" s="146" t="s">
        <v>1793</v>
      </c>
      <c r="E324" s="48"/>
    </row>
    <row r="325" spans="2:6">
      <c r="B325" s="288" t="s">
        <v>1292</v>
      </c>
      <c r="C325" s="289">
        <v>1270</v>
      </c>
      <c r="D325" s="146" t="s">
        <v>1449</v>
      </c>
      <c r="E325" s="48"/>
    </row>
    <row r="326" spans="2:6">
      <c r="B326" s="288" t="s">
        <v>1292</v>
      </c>
      <c r="C326" s="289">
        <v>1500</v>
      </c>
      <c r="D326" s="146" t="s">
        <v>1994</v>
      </c>
      <c r="E326" s="48"/>
    </row>
    <row r="327" spans="2:6">
      <c r="B327" s="288" t="s">
        <v>1292</v>
      </c>
      <c r="C327" s="289">
        <v>1903.37</v>
      </c>
      <c r="D327" s="146" t="s">
        <v>1450</v>
      </c>
      <c r="E327" s="48"/>
    </row>
    <row r="328" spans="2:6">
      <c r="B328" s="288" t="s">
        <v>1292</v>
      </c>
      <c r="C328" s="289">
        <v>2400</v>
      </c>
      <c r="D328" s="146" t="s">
        <v>1327</v>
      </c>
      <c r="E328" s="48"/>
    </row>
    <row r="329" spans="2:6">
      <c r="B329" s="288" t="s">
        <v>1292</v>
      </c>
      <c r="C329" s="289">
        <v>2500</v>
      </c>
      <c r="D329" s="146" t="s">
        <v>1451</v>
      </c>
      <c r="E329" s="48"/>
    </row>
    <row r="330" spans="2:6">
      <c r="B330" s="288" t="s">
        <v>1292</v>
      </c>
      <c r="C330" s="289">
        <v>2980.21</v>
      </c>
      <c r="D330" s="146" t="s">
        <v>1452</v>
      </c>
      <c r="E330" s="48"/>
    </row>
    <row r="331" spans="2:6">
      <c r="B331" s="288" t="s">
        <v>1292</v>
      </c>
      <c r="C331" s="289">
        <v>3000</v>
      </c>
      <c r="D331" s="146" t="s">
        <v>1453</v>
      </c>
      <c r="E331" s="48"/>
    </row>
    <row r="332" spans="2:6">
      <c r="B332" s="288" t="s">
        <v>1292</v>
      </c>
      <c r="C332" s="289">
        <v>3000</v>
      </c>
      <c r="D332" s="146" t="s">
        <v>1995</v>
      </c>
      <c r="E332" s="48"/>
    </row>
    <row r="333" spans="2:6">
      <c r="B333" s="288" t="s">
        <v>1292</v>
      </c>
      <c r="C333" s="289">
        <v>10000</v>
      </c>
      <c r="D333" s="146" t="s">
        <v>1794</v>
      </c>
      <c r="E333" s="48"/>
    </row>
    <row r="334" spans="2:6">
      <c r="B334" s="288" t="s">
        <v>1292</v>
      </c>
      <c r="C334" s="289">
        <v>10000</v>
      </c>
      <c r="D334" s="146" t="s">
        <v>1769</v>
      </c>
      <c r="E334" s="48"/>
    </row>
    <row r="335" spans="2:6" ht="26.25">
      <c r="B335" s="288" t="s">
        <v>1292</v>
      </c>
      <c r="C335" s="289">
        <v>16259.77</v>
      </c>
      <c r="D335" s="263" t="s">
        <v>1329</v>
      </c>
      <c r="E335" s="48"/>
    </row>
    <row r="336" spans="2:6">
      <c r="B336" s="288" t="s">
        <v>1292</v>
      </c>
      <c r="C336" s="289">
        <v>20000</v>
      </c>
      <c r="D336" s="146" t="s">
        <v>1454</v>
      </c>
      <c r="E336" s="48"/>
    </row>
    <row r="337" spans="2:5">
      <c r="B337" s="288" t="s">
        <v>1293</v>
      </c>
      <c r="C337" s="289">
        <v>6</v>
      </c>
      <c r="D337" s="146" t="s">
        <v>1795</v>
      </c>
      <c r="E337" s="48"/>
    </row>
    <row r="338" spans="2:5">
      <c r="B338" s="288" t="s">
        <v>1293</v>
      </c>
      <c r="C338" s="289">
        <v>11.5</v>
      </c>
      <c r="D338" s="146" t="s">
        <v>1796</v>
      </c>
      <c r="E338" s="48"/>
    </row>
    <row r="339" spans="2:5">
      <c r="B339" s="288" t="s">
        <v>1293</v>
      </c>
      <c r="C339" s="289">
        <v>13.45</v>
      </c>
      <c r="D339" s="146" t="s">
        <v>1797</v>
      </c>
      <c r="E339" s="48"/>
    </row>
    <row r="340" spans="2:5">
      <c r="B340" s="288" t="s">
        <v>1293</v>
      </c>
      <c r="C340" s="289">
        <v>61.26</v>
      </c>
      <c r="D340" s="237" t="s">
        <v>1455</v>
      </c>
      <c r="E340" s="48"/>
    </row>
    <row r="341" spans="2:5">
      <c r="B341" s="288" t="s">
        <v>1293</v>
      </c>
      <c r="C341" s="289">
        <v>71.53</v>
      </c>
      <c r="D341" s="146" t="s">
        <v>1798</v>
      </c>
      <c r="E341" s="48"/>
    </row>
    <row r="342" spans="2:5">
      <c r="B342" s="288" t="s">
        <v>1293</v>
      </c>
      <c r="C342" s="289">
        <v>100</v>
      </c>
      <c r="D342" s="146" t="s">
        <v>1666</v>
      </c>
      <c r="E342" s="48"/>
    </row>
    <row r="343" spans="2:5">
      <c r="B343" s="288" t="s">
        <v>1293</v>
      </c>
      <c r="C343" s="289">
        <v>100</v>
      </c>
      <c r="D343" s="146" t="s">
        <v>1799</v>
      </c>
      <c r="E343" s="48"/>
    </row>
    <row r="344" spans="2:5">
      <c r="B344" s="288" t="s">
        <v>1293</v>
      </c>
      <c r="C344" s="289">
        <v>100</v>
      </c>
      <c r="D344" s="146" t="s">
        <v>1996</v>
      </c>
      <c r="E344" s="48"/>
    </row>
    <row r="345" spans="2:5">
      <c r="B345" s="288" t="s">
        <v>1293</v>
      </c>
      <c r="C345" s="289">
        <v>100</v>
      </c>
      <c r="D345" s="146" t="s">
        <v>1736</v>
      </c>
      <c r="E345" s="48"/>
    </row>
    <row r="346" spans="2:5">
      <c r="B346" s="288" t="s">
        <v>1293</v>
      </c>
      <c r="C346" s="289">
        <v>103</v>
      </c>
      <c r="D346" s="146" t="s">
        <v>1313</v>
      </c>
      <c r="E346" s="48"/>
    </row>
    <row r="347" spans="2:5">
      <c r="B347" s="288" t="s">
        <v>1293</v>
      </c>
      <c r="C347" s="289">
        <v>123</v>
      </c>
      <c r="D347" s="146" t="s">
        <v>1315</v>
      </c>
      <c r="E347" s="48"/>
    </row>
    <row r="348" spans="2:5">
      <c r="B348" s="288" t="s">
        <v>1293</v>
      </c>
      <c r="C348" s="289">
        <v>128.79</v>
      </c>
      <c r="D348" s="237" t="s">
        <v>1456</v>
      </c>
      <c r="E348" s="48"/>
    </row>
    <row r="349" spans="2:5">
      <c r="B349" s="288" t="s">
        <v>1293</v>
      </c>
      <c r="C349" s="289">
        <v>146.87</v>
      </c>
      <c r="D349" s="237" t="s">
        <v>1800</v>
      </c>
      <c r="E349" s="48"/>
    </row>
    <row r="350" spans="2:5">
      <c r="B350" s="288" t="s">
        <v>1293</v>
      </c>
      <c r="C350" s="289">
        <v>190.43</v>
      </c>
      <c r="D350" s="237" t="s">
        <v>1457</v>
      </c>
      <c r="E350" s="48"/>
    </row>
    <row r="351" spans="2:5">
      <c r="B351" s="288" t="s">
        <v>1293</v>
      </c>
      <c r="C351" s="289">
        <v>247.85</v>
      </c>
      <c r="D351" s="237" t="s">
        <v>1458</v>
      </c>
      <c r="E351" s="48"/>
    </row>
    <row r="352" spans="2:5">
      <c r="B352" s="288" t="s">
        <v>1293</v>
      </c>
      <c r="C352" s="289">
        <v>294</v>
      </c>
      <c r="D352" s="146" t="s">
        <v>1801</v>
      </c>
      <c r="E352" s="48"/>
    </row>
    <row r="353" spans="2:5">
      <c r="B353" s="288" t="s">
        <v>1293</v>
      </c>
      <c r="C353" s="289">
        <v>446.28</v>
      </c>
      <c r="D353" s="146" t="s">
        <v>1802</v>
      </c>
      <c r="E353" s="48"/>
    </row>
    <row r="354" spans="2:5">
      <c r="B354" s="288" t="s">
        <v>1293</v>
      </c>
      <c r="C354" s="289">
        <v>500</v>
      </c>
      <c r="D354" s="237" t="s">
        <v>1803</v>
      </c>
      <c r="E354" s="48"/>
    </row>
    <row r="355" spans="2:5">
      <c r="B355" s="288" t="s">
        <v>1293</v>
      </c>
      <c r="C355" s="289">
        <v>580.24</v>
      </c>
      <c r="D355" s="146" t="s">
        <v>1459</v>
      </c>
      <c r="E355" s="48"/>
    </row>
    <row r="356" spans="2:5">
      <c r="B356" s="288" t="s">
        <v>1293</v>
      </c>
      <c r="C356" s="289">
        <v>689.66</v>
      </c>
      <c r="D356" s="146" t="s">
        <v>1804</v>
      </c>
      <c r="E356" s="48"/>
    </row>
    <row r="357" spans="2:5">
      <c r="B357" s="288" t="s">
        <v>1293</v>
      </c>
      <c r="C357" s="289">
        <v>780</v>
      </c>
      <c r="D357" s="146" t="s">
        <v>1805</v>
      </c>
      <c r="E357" s="48"/>
    </row>
    <row r="358" spans="2:5">
      <c r="B358" s="288" t="s">
        <v>1293</v>
      </c>
      <c r="C358" s="289">
        <v>1000</v>
      </c>
      <c r="D358" s="237" t="s">
        <v>1677</v>
      </c>
      <c r="E358" s="48"/>
    </row>
    <row r="359" spans="2:5">
      <c r="B359" s="288" t="s">
        <v>1293</v>
      </c>
      <c r="C359" s="289">
        <v>1000</v>
      </c>
      <c r="D359" s="146" t="s">
        <v>1806</v>
      </c>
      <c r="E359" s="48"/>
    </row>
    <row r="360" spans="2:5">
      <c r="B360" s="288" t="s">
        <v>1293</v>
      </c>
      <c r="C360" s="289">
        <v>1000</v>
      </c>
      <c r="D360" s="146" t="s">
        <v>1676</v>
      </c>
      <c r="E360" s="48"/>
    </row>
    <row r="361" spans="2:5">
      <c r="B361" s="288" t="s">
        <v>1293</v>
      </c>
      <c r="C361" s="289">
        <v>1000</v>
      </c>
      <c r="D361" s="237" t="s">
        <v>1460</v>
      </c>
      <c r="E361" s="48"/>
    </row>
    <row r="362" spans="2:5">
      <c r="B362" s="288" t="s">
        <v>1293</v>
      </c>
      <c r="C362" s="289">
        <v>1000</v>
      </c>
      <c r="D362" s="146" t="s">
        <v>1461</v>
      </c>
      <c r="E362" s="48"/>
    </row>
    <row r="363" spans="2:5">
      <c r="B363" s="288" t="s">
        <v>1293</v>
      </c>
      <c r="C363" s="289">
        <v>1009</v>
      </c>
      <c r="D363" s="146" t="s">
        <v>1462</v>
      </c>
      <c r="E363" s="48"/>
    </row>
    <row r="364" spans="2:5">
      <c r="B364" s="288" t="s">
        <v>1293</v>
      </c>
      <c r="C364" s="289">
        <v>1102.76</v>
      </c>
      <c r="D364" s="146" t="s">
        <v>1463</v>
      </c>
      <c r="E364" s="48"/>
    </row>
    <row r="365" spans="2:5">
      <c r="B365" s="288" t="s">
        <v>1293</v>
      </c>
      <c r="C365" s="289">
        <v>2000</v>
      </c>
      <c r="D365" s="146" t="s">
        <v>1464</v>
      </c>
      <c r="E365" s="48"/>
    </row>
    <row r="366" spans="2:5">
      <c r="B366" s="288" t="s">
        <v>1293</v>
      </c>
      <c r="C366" s="289">
        <v>2000</v>
      </c>
      <c r="D366" s="146" t="s">
        <v>1687</v>
      </c>
      <c r="E366" s="48"/>
    </row>
    <row r="367" spans="2:5" ht="26.25">
      <c r="B367" s="288" t="s">
        <v>1293</v>
      </c>
      <c r="C367" s="289">
        <v>3690.95</v>
      </c>
      <c r="D367" s="263" t="s">
        <v>1329</v>
      </c>
      <c r="E367" s="48"/>
    </row>
    <row r="368" spans="2:5">
      <c r="B368" s="288" t="s">
        <v>1293</v>
      </c>
      <c r="C368" s="289">
        <v>5000</v>
      </c>
      <c r="D368" s="146" t="s">
        <v>1465</v>
      </c>
      <c r="E368" s="48"/>
    </row>
    <row r="369" spans="2:6">
      <c r="B369" s="288" t="s">
        <v>1293</v>
      </c>
      <c r="C369" s="289">
        <v>5000</v>
      </c>
      <c r="D369" s="146" t="s">
        <v>1466</v>
      </c>
      <c r="E369" s="48"/>
    </row>
    <row r="370" spans="2:6" ht="26.25">
      <c r="B370" s="288" t="s">
        <v>1293</v>
      </c>
      <c r="C370" s="289">
        <v>12532</v>
      </c>
      <c r="D370" s="237" t="s">
        <v>1329</v>
      </c>
      <c r="E370" s="48"/>
    </row>
    <row r="371" spans="2:6" ht="26.25">
      <c r="B371" s="288" t="s">
        <v>1293</v>
      </c>
      <c r="C371" s="289">
        <v>13817.23</v>
      </c>
      <c r="D371" s="263" t="s">
        <v>1329</v>
      </c>
      <c r="E371" s="48"/>
    </row>
    <row r="372" spans="2:6">
      <c r="B372" s="288" t="s">
        <v>1294</v>
      </c>
      <c r="C372" s="289">
        <v>0.03</v>
      </c>
      <c r="D372" s="146" t="s">
        <v>1807</v>
      </c>
      <c r="E372" s="48"/>
    </row>
    <row r="373" spans="2:6">
      <c r="B373" s="288" t="s">
        <v>1294</v>
      </c>
      <c r="C373" s="289">
        <v>18.850000000000001</v>
      </c>
      <c r="D373" s="146" t="s">
        <v>1467</v>
      </c>
      <c r="E373" s="48"/>
    </row>
    <row r="374" spans="2:6" s="48" customFormat="1">
      <c r="B374" s="288" t="s">
        <v>1294</v>
      </c>
      <c r="C374" s="289">
        <v>20.62</v>
      </c>
      <c r="D374" s="263" t="s">
        <v>1808</v>
      </c>
      <c r="F374" s="82"/>
    </row>
    <row r="375" spans="2:6">
      <c r="B375" s="288" t="s">
        <v>1294</v>
      </c>
      <c r="C375" s="289">
        <v>24.72</v>
      </c>
      <c r="D375" s="146" t="s">
        <v>1468</v>
      </c>
      <c r="E375" s="48"/>
    </row>
    <row r="376" spans="2:6">
      <c r="B376" s="288" t="s">
        <v>1294</v>
      </c>
      <c r="C376" s="289">
        <v>25</v>
      </c>
      <c r="D376" s="146" t="s">
        <v>1469</v>
      </c>
      <c r="E376" s="48"/>
    </row>
    <row r="377" spans="2:6">
      <c r="B377" s="288" t="s">
        <v>1294</v>
      </c>
      <c r="C377" s="289">
        <v>30</v>
      </c>
      <c r="D377" s="146" t="s">
        <v>1470</v>
      </c>
      <c r="E377" s="48"/>
    </row>
    <row r="378" spans="2:6">
      <c r="B378" s="288" t="s">
        <v>1294</v>
      </c>
      <c r="C378" s="289">
        <v>30</v>
      </c>
      <c r="D378" s="263" t="s">
        <v>1471</v>
      </c>
      <c r="E378" s="48"/>
    </row>
    <row r="379" spans="2:6">
      <c r="B379" s="288" t="s">
        <v>1294</v>
      </c>
      <c r="C379" s="289">
        <v>47.05</v>
      </c>
      <c r="D379" s="146" t="s">
        <v>1472</v>
      </c>
      <c r="E379" s="48"/>
    </row>
    <row r="380" spans="2:6">
      <c r="B380" s="288" t="s">
        <v>1294</v>
      </c>
      <c r="C380" s="289">
        <v>50</v>
      </c>
      <c r="D380" s="146" t="s">
        <v>1473</v>
      </c>
      <c r="E380" s="48"/>
    </row>
    <row r="381" spans="2:6">
      <c r="B381" s="288" t="s">
        <v>1294</v>
      </c>
      <c r="C381" s="289">
        <v>79.08</v>
      </c>
      <c r="D381" s="146" t="s">
        <v>1809</v>
      </c>
      <c r="E381" s="48"/>
    </row>
    <row r="382" spans="2:6">
      <c r="B382" s="288" t="s">
        <v>1294</v>
      </c>
      <c r="C382" s="289">
        <v>89.34</v>
      </c>
      <c r="D382" s="146" t="s">
        <v>1810</v>
      </c>
      <c r="E382" s="48"/>
    </row>
    <row r="383" spans="2:6">
      <c r="B383" s="288" t="s">
        <v>1294</v>
      </c>
      <c r="C383" s="289">
        <v>100</v>
      </c>
      <c r="D383" s="146" t="s">
        <v>1313</v>
      </c>
      <c r="E383" s="48"/>
    </row>
    <row r="384" spans="2:6">
      <c r="B384" s="288" t="s">
        <v>1294</v>
      </c>
      <c r="C384" s="289">
        <v>100</v>
      </c>
      <c r="D384" s="146" t="s">
        <v>1811</v>
      </c>
      <c r="E384" s="48"/>
    </row>
    <row r="385" spans="2:5">
      <c r="B385" s="288" t="s">
        <v>1294</v>
      </c>
      <c r="C385" s="289">
        <v>103.08</v>
      </c>
      <c r="D385" s="146" t="s">
        <v>1474</v>
      </c>
      <c r="E385" s="48"/>
    </row>
    <row r="386" spans="2:5">
      <c r="B386" s="288" t="s">
        <v>1294</v>
      </c>
      <c r="C386" s="289">
        <v>112.33</v>
      </c>
      <c r="D386" s="146" t="s">
        <v>1475</v>
      </c>
      <c r="E386" s="48"/>
    </row>
    <row r="387" spans="2:5">
      <c r="B387" s="288" t="s">
        <v>1294</v>
      </c>
      <c r="C387" s="289">
        <v>133.63999999999999</v>
      </c>
      <c r="D387" s="146" t="s">
        <v>1812</v>
      </c>
      <c r="E387" s="48"/>
    </row>
    <row r="388" spans="2:5">
      <c r="B388" s="288" t="s">
        <v>1294</v>
      </c>
      <c r="C388" s="289">
        <v>139.63999999999999</v>
      </c>
      <c r="D388" s="146" t="s">
        <v>1476</v>
      </c>
      <c r="E388" s="48"/>
    </row>
    <row r="389" spans="2:5">
      <c r="B389" s="288" t="s">
        <v>1294</v>
      </c>
      <c r="C389" s="289">
        <v>143.27000000000001</v>
      </c>
      <c r="D389" s="146" t="s">
        <v>1813</v>
      </c>
      <c r="E389" s="48"/>
    </row>
    <row r="390" spans="2:5">
      <c r="B390" s="288" t="s">
        <v>1294</v>
      </c>
      <c r="C390" s="289">
        <v>185.22</v>
      </c>
      <c r="D390" s="146" t="s">
        <v>1477</v>
      </c>
      <c r="E390" s="48"/>
    </row>
    <row r="391" spans="2:5">
      <c r="B391" s="288" t="s">
        <v>1294</v>
      </c>
      <c r="C391" s="289">
        <v>274</v>
      </c>
      <c r="D391" s="146" t="s">
        <v>1478</v>
      </c>
      <c r="E391" s="48"/>
    </row>
    <row r="392" spans="2:5">
      <c r="B392" s="288" t="s">
        <v>1294</v>
      </c>
      <c r="C392" s="289">
        <v>294</v>
      </c>
      <c r="D392" s="146" t="s">
        <v>1479</v>
      </c>
      <c r="E392" s="48"/>
    </row>
    <row r="393" spans="2:5">
      <c r="B393" s="288" t="s">
        <v>1294</v>
      </c>
      <c r="C393" s="289">
        <v>294.10000000000002</v>
      </c>
      <c r="D393" s="146" t="s">
        <v>1814</v>
      </c>
      <c r="E393" s="48"/>
    </row>
    <row r="394" spans="2:5">
      <c r="B394" s="288" t="s">
        <v>1294</v>
      </c>
      <c r="C394" s="289">
        <v>300</v>
      </c>
      <c r="D394" s="146" t="s">
        <v>1726</v>
      </c>
      <c r="E394" s="48"/>
    </row>
    <row r="395" spans="2:5">
      <c r="B395" s="288" t="s">
        <v>1294</v>
      </c>
      <c r="C395" s="289">
        <v>409</v>
      </c>
      <c r="D395" s="146" t="s">
        <v>1815</v>
      </c>
      <c r="E395" s="48"/>
    </row>
    <row r="396" spans="2:5">
      <c r="B396" s="288" t="s">
        <v>1294</v>
      </c>
      <c r="C396" s="289">
        <v>475.22</v>
      </c>
      <c r="D396" s="146" t="s">
        <v>1480</v>
      </c>
      <c r="E396" s="48"/>
    </row>
    <row r="397" spans="2:5">
      <c r="B397" s="288" t="s">
        <v>1294</v>
      </c>
      <c r="C397" s="289">
        <v>500</v>
      </c>
      <c r="D397" s="237" t="s">
        <v>1481</v>
      </c>
      <c r="E397" s="48"/>
    </row>
    <row r="398" spans="2:5">
      <c r="B398" s="288" t="s">
        <v>1294</v>
      </c>
      <c r="C398" s="289">
        <v>534.91999999999996</v>
      </c>
      <c r="D398" s="146" t="s">
        <v>1816</v>
      </c>
      <c r="E398" s="48"/>
    </row>
    <row r="399" spans="2:5">
      <c r="B399" s="288" t="s">
        <v>1294</v>
      </c>
      <c r="C399" s="289">
        <v>976.27</v>
      </c>
      <c r="D399" s="237" t="s">
        <v>1482</v>
      </c>
      <c r="E399" s="48"/>
    </row>
    <row r="400" spans="2:5">
      <c r="B400" s="288" t="s">
        <v>1294</v>
      </c>
      <c r="C400" s="289">
        <v>1000</v>
      </c>
      <c r="D400" s="146" t="s">
        <v>1817</v>
      </c>
      <c r="E400" s="48"/>
    </row>
    <row r="401" spans="2:5">
      <c r="B401" s="288" t="s">
        <v>1294</v>
      </c>
      <c r="C401" s="289">
        <v>1176.2</v>
      </c>
      <c r="D401" s="146" t="s">
        <v>1818</v>
      </c>
      <c r="E401" s="48"/>
    </row>
    <row r="402" spans="2:5">
      <c r="B402" s="288" t="s">
        <v>1294</v>
      </c>
      <c r="C402" s="289">
        <v>2000</v>
      </c>
      <c r="D402" s="146" t="s">
        <v>1687</v>
      </c>
      <c r="E402" s="48"/>
    </row>
    <row r="403" spans="2:5">
      <c r="B403" s="288" t="s">
        <v>1294</v>
      </c>
      <c r="C403" s="289">
        <v>3000</v>
      </c>
      <c r="D403" s="237" t="s">
        <v>1400</v>
      </c>
      <c r="E403" s="48"/>
    </row>
    <row r="404" spans="2:5">
      <c r="B404" s="288" t="s">
        <v>1294</v>
      </c>
      <c r="C404" s="289">
        <v>3000</v>
      </c>
      <c r="D404" s="237" t="s">
        <v>1483</v>
      </c>
      <c r="E404" s="48"/>
    </row>
    <row r="405" spans="2:5">
      <c r="B405" s="288" t="s">
        <v>1294</v>
      </c>
      <c r="C405" s="289">
        <v>3210.25</v>
      </c>
      <c r="D405" s="146" t="s">
        <v>1484</v>
      </c>
      <c r="E405" s="48"/>
    </row>
    <row r="406" spans="2:5">
      <c r="B406" s="288" t="s">
        <v>1294</v>
      </c>
      <c r="C406" s="289">
        <v>5000</v>
      </c>
      <c r="D406" s="237" t="s">
        <v>1819</v>
      </c>
      <c r="E406" s="48"/>
    </row>
    <row r="407" spans="2:5">
      <c r="B407" s="288" t="s">
        <v>1294</v>
      </c>
      <c r="C407" s="289">
        <v>5000</v>
      </c>
      <c r="D407" s="237" t="s">
        <v>1485</v>
      </c>
      <c r="E407" s="48"/>
    </row>
    <row r="408" spans="2:5">
      <c r="B408" s="288" t="s">
        <v>1294</v>
      </c>
      <c r="C408" s="289">
        <v>5000</v>
      </c>
      <c r="D408" s="146" t="s">
        <v>1707</v>
      </c>
      <c r="E408" s="48"/>
    </row>
    <row r="409" spans="2:5">
      <c r="B409" s="288" t="s">
        <v>1294</v>
      </c>
      <c r="C409" s="289">
        <v>5000</v>
      </c>
      <c r="D409" s="146" t="s">
        <v>1820</v>
      </c>
      <c r="E409" s="48"/>
    </row>
    <row r="410" spans="2:5" ht="26.25">
      <c r="B410" s="288" t="s">
        <v>1294</v>
      </c>
      <c r="C410" s="289">
        <v>9198.69</v>
      </c>
      <c r="D410" s="263" t="s">
        <v>1329</v>
      </c>
      <c r="E410" s="48"/>
    </row>
    <row r="411" spans="2:5">
      <c r="B411" s="288" t="s">
        <v>1294</v>
      </c>
      <c r="C411" s="289">
        <v>10000</v>
      </c>
      <c r="D411" s="146" t="s">
        <v>1486</v>
      </c>
      <c r="E411" s="48"/>
    </row>
    <row r="412" spans="2:5">
      <c r="B412" s="288" t="s">
        <v>1294</v>
      </c>
      <c r="C412" s="289">
        <v>31780</v>
      </c>
      <c r="D412" s="146" t="s">
        <v>1328</v>
      </c>
      <c r="E412" s="48"/>
    </row>
    <row r="413" spans="2:5">
      <c r="B413" s="288" t="s">
        <v>1295</v>
      </c>
      <c r="C413" s="289">
        <v>0.65</v>
      </c>
      <c r="D413" s="146" t="s">
        <v>1821</v>
      </c>
      <c r="E413" s="48"/>
    </row>
    <row r="414" spans="2:5">
      <c r="B414" s="288" t="s">
        <v>1295</v>
      </c>
      <c r="C414" s="289">
        <v>3.07</v>
      </c>
      <c r="D414" s="146" t="s">
        <v>1487</v>
      </c>
      <c r="E414" s="48"/>
    </row>
    <row r="415" spans="2:5" ht="19.5" customHeight="1">
      <c r="B415" s="288" t="s">
        <v>1295</v>
      </c>
      <c r="C415" s="289">
        <v>15.4</v>
      </c>
      <c r="D415" s="146" t="s">
        <v>1822</v>
      </c>
      <c r="E415" s="48"/>
    </row>
    <row r="416" spans="2:5">
      <c r="B416" s="288" t="s">
        <v>1295</v>
      </c>
      <c r="C416" s="289">
        <v>20</v>
      </c>
      <c r="D416" s="146" t="s">
        <v>1473</v>
      </c>
      <c r="E416" s="48"/>
    </row>
    <row r="417" spans="2:5">
      <c r="B417" s="288" t="s">
        <v>1295</v>
      </c>
      <c r="C417" s="289">
        <v>29.66</v>
      </c>
      <c r="D417" s="263" t="s">
        <v>1488</v>
      </c>
      <c r="E417" s="48"/>
    </row>
    <row r="418" spans="2:5">
      <c r="B418" s="288" t="s">
        <v>1295</v>
      </c>
      <c r="C418" s="289">
        <v>50</v>
      </c>
      <c r="D418" s="263" t="s">
        <v>1489</v>
      </c>
      <c r="E418" s="48"/>
    </row>
    <row r="419" spans="2:5">
      <c r="B419" s="288" t="s">
        <v>1295</v>
      </c>
      <c r="C419" s="289">
        <v>100</v>
      </c>
      <c r="D419" s="146" t="s">
        <v>1823</v>
      </c>
      <c r="E419" s="48"/>
    </row>
    <row r="420" spans="2:5">
      <c r="B420" s="288" t="s">
        <v>1295</v>
      </c>
      <c r="C420" s="289">
        <v>105</v>
      </c>
      <c r="D420" s="146" t="s">
        <v>1313</v>
      </c>
      <c r="E420" s="48"/>
    </row>
    <row r="421" spans="2:5">
      <c r="B421" s="288" t="s">
        <v>1295</v>
      </c>
      <c r="C421" s="289">
        <v>121.15</v>
      </c>
      <c r="D421" s="146" t="s">
        <v>1824</v>
      </c>
      <c r="E421" s="48"/>
    </row>
    <row r="422" spans="2:5">
      <c r="B422" s="288" t="s">
        <v>1295</v>
      </c>
      <c r="C422" s="289">
        <v>150</v>
      </c>
      <c r="D422" s="146" t="s">
        <v>1825</v>
      </c>
      <c r="E422" s="48"/>
    </row>
    <row r="423" spans="2:5" ht="20.25" customHeight="1">
      <c r="B423" s="288" t="s">
        <v>1295</v>
      </c>
      <c r="C423" s="289">
        <v>184.4</v>
      </c>
      <c r="D423" s="146" t="s">
        <v>1826</v>
      </c>
      <c r="E423" s="48"/>
    </row>
    <row r="424" spans="2:5">
      <c r="B424" s="288" t="s">
        <v>1295</v>
      </c>
      <c r="C424" s="289">
        <v>253.6</v>
      </c>
      <c r="D424" s="263" t="s">
        <v>1490</v>
      </c>
      <c r="E424" s="48"/>
    </row>
    <row r="425" spans="2:5">
      <c r="B425" s="288" t="s">
        <v>1295</v>
      </c>
      <c r="C425" s="289">
        <v>300</v>
      </c>
      <c r="D425" s="146" t="s">
        <v>1491</v>
      </c>
      <c r="E425" s="48"/>
    </row>
    <row r="426" spans="2:5">
      <c r="B426" s="288" t="s">
        <v>1295</v>
      </c>
      <c r="C426" s="289">
        <v>314.74</v>
      </c>
      <c r="D426" s="146" t="s">
        <v>1492</v>
      </c>
      <c r="E426" s="48"/>
    </row>
    <row r="427" spans="2:5">
      <c r="B427" s="288" t="s">
        <v>1295</v>
      </c>
      <c r="C427" s="289">
        <v>336.5</v>
      </c>
      <c r="D427" s="146" t="s">
        <v>1827</v>
      </c>
      <c r="E427" s="48"/>
    </row>
    <row r="428" spans="2:5">
      <c r="B428" s="288" t="s">
        <v>1295</v>
      </c>
      <c r="C428" s="289">
        <v>358.35</v>
      </c>
      <c r="D428" s="146" t="s">
        <v>1828</v>
      </c>
      <c r="E428" s="48"/>
    </row>
    <row r="429" spans="2:5">
      <c r="B429" s="288" t="s">
        <v>1295</v>
      </c>
      <c r="C429" s="289">
        <v>500</v>
      </c>
      <c r="D429" s="146" t="s">
        <v>1829</v>
      </c>
      <c r="E429" s="48"/>
    </row>
    <row r="430" spans="2:5">
      <c r="B430" s="288" t="s">
        <v>1295</v>
      </c>
      <c r="C430" s="289">
        <v>1000</v>
      </c>
      <c r="D430" s="263" t="s">
        <v>1830</v>
      </c>
      <c r="E430" s="48"/>
    </row>
    <row r="431" spans="2:5">
      <c r="B431" s="288" t="s">
        <v>1295</v>
      </c>
      <c r="C431" s="289">
        <v>1000</v>
      </c>
      <c r="D431" s="146" t="s">
        <v>1831</v>
      </c>
      <c r="E431" s="48"/>
    </row>
    <row r="432" spans="2:5">
      <c r="B432" s="288" t="s">
        <v>1295</v>
      </c>
      <c r="C432" s="289">
        <v>1000</v>
      </c>
      <c r="D432" s="146" t="s">
        <v>1493</v>
      </c>
      <c r="E432" s="48"/>
    </row>
    <row r="433" spans="2:6">
      <c r="B433" s="288" t="s">
        <v>1295</v>
      </c>
      <c r="C433" s="289">
        <v>1000</v>
      </c>
      <c r="D433" s="237" t="s">
        <v>1676</v>
      </c>
      <c r="E433" s="48"/>
    </row>
    <row r="434" spans="2:6">
      <c r="B434" s="288" t="s">
        <v>1295</v>
      </c>
      <c r="C434" s="289">
        <v>1000</v>
      </c>
      <c r="D434" s="146" t="s">
        <v>1677</v>
      </c>
      <c r="E434" s="48"/>
    </row>
    <row r="435" spans="2:6">
      <c r="B435" s="288" t="s">
        <v>1295</v>
      </c>
      <c r="C435" s="289">
        <v>1065</v>
      </c>
      <c r="D435" s="146" t="s">
        <v>1494</v>
      </c>
      <c r="E435" s="48"/>
    </row>
    <row r="436" spans="2:6">
      <c r="B436" s="288" t="s">
        <v>1295</v>
      </c>
      <c r="C436" s="289">
        <v>1500</v>
      </c>
      <c r="D436" s="146" t="s">
        <v>1495</v>
      </c>
      <c r="E436" s="48"/>
    </row>
    <row r="437" spans="2:6" s="48" customFormat="1">
      <c r="B437" s="288" t="s">
        <v>1295</v>
      </c>
      <c r="C437" s="289">
        <v>2675.52</v>
      </c>
      <c r="D437" s="263" t="s">
        <v>1496</v>
      </c>
      <c r="F437" s="82"/>
    </row>
    <row r="438" spans="2:6">
      <c r="B438" s="288" t="s">
        <v>1295</v>
      </c>
      <c r="C438" s="289">
        <v>3000</v>
      </c>
      <c r="D438" s="237" t="s">
        <v>1497</v>
      </c>
      <c r="E438" s="48"/>
    </row>
    <row r="439" spans="2:6">
      <c r="B439" s="288" t="s">
        <v>1295</v>
      </c>
      <c r="C439" s="289">
        <v>3000</v>
      </c>
      <c r="D439" s="263" t="s">
        <v>1995</v>
      </c>
      <c r="E439" s="48"/>
    </row>
    <row r="440" spans="2:6">
      <c r="B440" s="288" t="s">
        <v>1295</v>
      </c>
      <c r="C440" s="289">
        <v>3471.32</v>
      </c>
      <c r="D440" s="146" t="s">
        <v>1498</v>
      </c>
      <c r="E440" s="48"/>
    </row>
    <row r="441" spans="2:6" ht="26.25">
      <c r="B441" s="288" t="s">
        <v>1295</v>
      </c>
      <c r="C441" s="289">
        <v>8834.83</v>
      </c>
      <c r="D441" s="263" t="s">
        <v>1329</v>
      </c>
      <c r="E441" s="48"/>
    </row>
    <row r="442" spans="2:6">
      <c r="B442" s="288" t="s">
        <v>1295</v>
      </c>
      <c r="C442" s="289">
        <v>10569</v>
      </c>
      <c r="D442" s="146" t="s">
        <v>1499</v>
      </c>
      <c r="E442" s="48"/>
    </row>
    <row r="443" spans="2:6">
      <c r="B443" s="288" t="s">
        <v>1296</v>
      </c>
      <c r="C443" s="289">
        <v>0.56000000000000005</v>
      </c>
      <c r="D443" s="263" t="s">
        <v>1500</v>
      </c>
      <c r="E443" s="48"/>
    </row>
    <row r="444" spans="2:6">
      <c r="B444" s="288" t="s">
        <v>1296</v>
      </c>
      <c r="C444" s="289">
        <v>0.72</v>
      </c>
      <c r="D444" s="146" t="s">
        <v>1501</v>
      </c>
      <c r="E444" s="48"/>
    </row>
    <row r="445" spans="2:6">
      <c r="B445" s="288" t="s">
        <v>1296</v>
      </c>
      <c r="C445" s="289">
        <v>1.44</v>
      </c>
      <c r="D445" s="146" t="s">
        <v>1832</v>
      </c>
      <c r="E445" s="48"/>
    </row>
    <row r="446" spans="2:6">
      <c r="B446" s="288" t="s">
        <v>1296</v>
      </c>
      <c r="C446" s="289">
        <v>1.72</v>
      </c>
      <c r="D446" s="146" t="s">
        <v>1833</v>
      </c>
      <c r="E446" s="48"/>
    </row>
    <row r="447" spans="2:6">
      <c r="B447" s="288" t="s">
        <v>1296</v>
      </c>
      <c r="C447" s="289">
        <v>2.41</v>
      </c>
      <c r="D447" s="146" t="s">
        <v>1502</v>
      </c>
      <c r="E447" s="48"/>
    </row>
    <row r="448" spans="2:6">
      <c r="B448" s="288" t="s">
        <v>1296</v>
      </c>
      <c r="C448" s="289">
        <v>3.86</v>
      </c>
      <c r="D448" s="146" t="s">
        <v>1834</v>
      </c>
      <c r="E448" s="48"/>
    </row>
    <row r="449" spans="2:6">
      <c r="B449" s="288" t="s">
        <v>1296</v>
      </c>
      <c r="C449" s="289">
        <v>5.82</v>
      </c>
      <c r="D449" s="146" t="s">
        <v>1835</v>
      </c>
      <c r="E449" s="48"/>
    </row>
    <row r="450" spans="2:6">
      <c r="B450" s="288" t="s">
        <v>1296</v>
      </c>
      <c r="C450" s="289">
        <v>7.63</v>
      </c>
      <c r="D450" s="146" t="s">
        <v>1836</v>
      </c>
      <c r="E450" s="48"/>
    </row>
    <row r="451" spans="2:6">
      <c r="B451" s="288" t="s">
        <v>1296</v>
      </c>
      <c r="C451" s="289">
        <v>12.36</v>
      </c>
      <c r="D451" s="146" t="s">
        <v>1503</v>
      </c>
      <c r="E451" s="48"/>
    </row>
    <row r="452" spans="2:6">
      <c r="B452" s="288" t="s">
        <v>1296</v>
      </c>
      <c r="C452" s="289">
        <v>22.66</v>
      </c>
      <c r="D452" s="146" t="s">
        <v>1504</v>
      </c>
      <c r="E452" s="48"/>
    </row>
    <row r="453" spans="2:6">
      <c r="B453" s="288" t="s">
        <v>1296</v>
      </c>
      <c r="C453" s="289">
        <v>30</v>
      </c>
      <c r="D453" s="146" t="s">
        <v>1837</v>
      </c>
      <c r="E453" s="48"/>
    </row>
    <row r="454" spans="2:6">
      <c r="B454" s="288" t="s">
        <v>1296</v>
      </c>
      <c r="C454" s="289">
        <v>49.24</v>
      </c>
      <c r="D454" s="146" t="s">
        <v>1505</v>
      </c>
      <c r="E454" s="48"/>
    </row>
    <row r="455" spans="2:6">
      <c r="B455" s="288" t="s">
        <v>1296</v>
      </c>
      <c r="C455" s="289">
        <v>100</v>
      </c>
      <c r="D455" s="146" t="s">
        <v>1313</v>
      </c>
      <c r="E455" s="48"/>
    </row>
    <row r="456" spans="2:6">
      <c r="B456" s="288" t="s">
        <v>1296</v>
      </c>
      <c r="C456" s="289">
        <v>100</v>
      </c>
      <c r="D456" s="146" t="s">
        <v>1736</v>
      </c>
      <c r="E456" s="48"/>
    </row>
    <row r="457" spans="2:6">
      <c r="B457" s="288" t="s">
        <v>1296</v>
      </c>
      <c r="C457" s="289">
        <v>100</v>
      </c>
      <c r="D457" s="146" t="s">
        <v>1838</v>
      </c>
      <c r="E457" s="48"/>
    </row>
    <row r="458" spans="2:6" s="64" customFormat="1">
      <c r="B458" s="288" t="s">
        <v>1296</v>
      </c>
      <c r="C458" s="289">
        <v>100</v>
      </c>
      <c r="D458" s="146" t="s">
        <v>1997</v>
      </c>
      <c r="E458" s="48"/>
      <c r="F458" s="120"/>
    </row>
    <row r="459" spans="2:6">
      <c r="B459" s="288" t="s">
        <v>1296</v>
      </c>
      <c r="C459" s="289">
        <v>100</v>
      </c>
      <c r="D459" s="146" t="s">
        <v>1997</v>
      </c>
      <c r="E459" s="64"/>
    </row>
    <row r="460" spans="2:6">
      <c r="B460" s="288" t="s">
        <v>1296</v>
      </c>
      <c r="C460" s="289">
        <v>100</v>
      </c>
      <c r="D460" s="146" t="s">
        <v>1997</v>
      </c>
      <c r="E460" s="48"/>
    </row>
    <row r="461" spans="2:6">
      <c r="B461" s="288" t="s">
        <v>1296</v>
      </c>
      <c r="C461" s="289">
        <v>114.85</v>
      </c>
      <c r="D461" s="146" t="s">
        <v>1839</v>
      </c>
      <c r="E461" s="48"/>
    </row>
    <row r="462" spans="2:6">
      <c r="B462" s="288" t="s">
        <v>1296</v>
      </c>
      <c r="C462" s="289">
        <v>165.99</v>
      </c>
      <c r="D462" s="146" t="s">
        <v>1840</v>
      </c>
      <c r="E462" s="48"/>
    </row>
    <row r="463" spans="2:6">
      <c r="B463" s="288" t="s">
        <v>1296</v>
      </c>
      <c r="C463" s="289">
        <v>194</v>
      </c>
      <c r="D463" s="263" t="s">
        <v>1841</v>
      </c>
      <c r="E463" s="48"/>
    </row>
    <row r="464" spans="2:6">
      <c r="B464" s="288" t="s">
        <v>1296</v>
      </c>
      <c r="C464" s="289">
        <v>200</v>
      </c>
      <c r="D464" s="146" t="s">
        <v>1754</v>
      </c>
      <c r="E464" s="48"/>
    </row>
    <row r="465" spans="2:5">
      <c r="B465" s="288" t="s">
        <v>1296</v>
      </c>
      <c r="C465" s="289">
        <v>294</v>
      </c>
      <c r="D465" s="263" t="s">
        <v>1506</v>
      </c>
      <c r="E465" s="48"/>
    </row>
    <row r="466" spans="2:5">
      <c r="B466" s="288" t="s">
        <v>1296</v>
      </c>
      <c r="C466" s="289">
        <v>300</v>
      </c>
      <c r="D466" s="146" t="s">
        <v>1842</v>
      </c>
      <c r="E466" s="48"/>
    </row>
    <row r="467" spans="2:5">
      <c r="B467" s="288" t="s">
        <v>1296</v>
      </c>
      <c r="C467" s="289">
        <v>339.7</v>
      </c>
      <c r="D467" s="263" t="s">
        <v>1843</v>
      </c>
      <c r="E467" s="48"/>
    </row>
    <row r="468" spans="2:5">
      <c r="B468" s="288" t="s">
        <v>1296</v>
      </c>
      <c r="C468" s="289">
        <v>395.58</v>
      </c>
      <c r="D468" s="146" t="s">
        <v>1844</v>
      </c>
      <c r="E468" s="48"/>
    </row>
    <row r="469" spans="2:5">
      <c r="B469" s="288" t="s">
        <v>1296</v>
      </c>
      <c r="C469" s="289">
        <v>424.43</v>
      </c>
      <c r="D469" s="146" t="s">
        <v>1507</v>
      </c>
    </row>
    <row r="470" spans="2:5">
      <c r="B470" s="288" t="s">
        <v>1296</v>
      </c>
      <c r="C470" s="289">
        <v>500</v>
      </c>
      <c r="D470" s="146" t="s">
        <v>1481</v>
      </c>
    </row>
    <row r="471" spans="2:5">
      <c r="B471" s="288" t="s">
        <v>1296</v>
      </c>
      <c r="C471" s="289">
        <v>500</v>
      </c>
      <c r="D471" s="146" t="s">
        <v>1998</v>
      </c>
    </row>
    <row r="472" spans="2:5">
      <c r="B472" s="288" t="s">
        <v>1296</v>
      </c>
      <c r="C472" s="289">
        <v>500</v>
      </c>
      <c r="D472" s="146" t="s">
        <v>1998</v>
      </c>
    </row>
    <row r="473" spans="2:5">
      <c r="B473" s="288" t="s">
        <v>1296</v>
      </c>
      <c r="C473" s="289">
        <v>500</v>
      </c>
      <c r="D473" s="146" t="s">
        <v>1998</v>
      </c>
    </row>
    <row r="474" spans="2:5">
      <c r="B474" s="288" t="s">
        <v>1296</v>
      </c>
      <c r="C474" s="289">
        <v>500</v>
      </c>
      <c r="D474" s="146" t="s">
        <v>1508</v>
      </c>
    </row>
    <row r="475" spans="2:5">
      <c r="B475" s="288" t="s">
        <v>1296</v>
      </c>
      <c r="C475" s="289">
        <v>500</v>
      </c>
      <c r="D475" s="263" t="s">
        <v>1508</v>
      </c>
    </row>
    <row r="476" spans="2:5">
      <c r="B476" s="288" t="s">
        <v>1296</v>
      </c>
      <c r="C476" s="289">
        <v>500</v>
      </c>
      <c r="D476" s="146" t="s">
        <v>1508</v>
      </c>
    </row>
    <row r="477" spans="2:5">
      <c r="B477" s="288" t="s">
        <v>1296</v>
      </c>
      <c r="C477" s="289">
        <v>501.81</v>
      </c>
      <c r="D477" s="237" t="s">
        <v>1509</v>
      </c>
    </row>
    <row r="478" spans="2:5">
      <c r="B478" s="288" t="s">
        <v>1296</v>
      </c>
      <c r="C478" s="289">
        <v>893.49</v>
      </c>
      <c r="D478" s="146" t="s">
        <v>1510</v>
      </c>
    </row>
    <row r="479" spans="2:5">
      <c r="B479" s="288" t="s">
        <v>1296</v>
      </c>
      <c r="C479" s="289">
        <v>1000</v>
      </c>
      <c r="D479" s="146" t="s">
        <v>1845</v>
      </c>
    </row>
    <row r="480" spans="2:5">
      <c r="B480" s="288" t="s">
        <v>1296</v>
      </c>
      <c r="C480" s="289">
        <v>1000</v>
      </c>
      <c r="D480" s="146" t="s">
        <v>1511</v>
      </c>
    </row>
    <row r="481" spans="2:4">
      <c r="B481" s="288" t="s">
        <v>1296</v>
      </c>
      <c r="C481" s="289">
        <v>1000</v>
      </c>
      <c r="D481" s="146" t="s">
        <v>1764</v>
      </c>
    </row>
    <row r="482" spans="2:4">
      <c r="B482" s="288" t="s">
        <v>1296</v>
      </c>
      <c r="C482" s="289">
        <v>1000</v>
      </c>
      <c r="D482" s="146" t="s">
        <v>1846</v>
      </c>
    </row>
    <row r="483" spans="2:4">
      <c r="B483" s="288" t="s">
        <v>1296</v>
      </c>
      <c r="C483" s="289">
        <v>1000</v>
      </c>
      <c r="D483" s="146" t="s">
        <v>1702</v>
      </c>
    </row>
    <row r="484" spans="2:4">
      <c r="B484" s="288" t="s">
        <v>1296</v>
      </c>
      <c r="C484" s="289">
        <v>1000</v>
      </c>
      <c r="D484" s="146" t="s">
        <v>1324</v>
      </c>
    </row>
    <row r="485" spans="2:4">
      <c r="B485" s="288" t="s">
        <v>1296</v>
      </c>
      <c r="C485" s="289">
        <v>1030</v>
      </c>
      <c r="D485" s="237" t="s">
        <v>1847</v>
      </c>
    </row>
    <row r="486" spans="2:4">
      <c r="B486" s="288" t="s">
        <v>1296</v>
      </c>
      <c r="C486" s="289">
        <v>1100</v>
      </c>
      <c r="D486" s="146" t="s">
        <v>1512</v>
      </c>
    </row>
    <row r="487" spans="2:4">
      <c r="B487" s="288" t="s">
        <v>1296</v>
      </c>
      <c r="C487" s="289">
        <v>1173</v>
      </c>
      <c r="D487" s="146" t="s">
        <v>1513</v>
      </c>
    </row>
    <row r="488" spans="2:4">
      <c r="B488" s="288" t="s">
        <v>1296</v>
      </c>
      <c r="C488" s="289">
        <v>1343.32</v>
      </c>
      <c r="D488" s="146" t="s">
        <v>1514</v>
      </c>
    </row>
    <row r="489" spans="2:4">
      <c r="B489" s="288" t="s">
        <v>1296</v>
      </c>
      <c r="C489" s="289">
        <v>1468</v>
      </c>
      <c r="D489" s="146" t="s">
        <v>1747</v>
      </c>
    </row>
    <row r="490" spans="2:4">
      <c r="B490" s="288" t="s">
        <v>1296</v>
      </c>
      <c r="C490" s="289">
        <v>1500</v>
      </c>
      <c r="D490" s="263" t="s">
        <v>1515</v>
      </c>
    </row>
    <row r="491" spans="2:4">
      <c r="B491" s="288" t="s">
        <v>1296</v>
      </c>
      <c r="C491" s="289">
        <v>2000</v>
      </c>
      <c r="D491" s="146" t="s">
        <v>1516</v>
      </c>
    </row>
    <row r="492" spans="2:4">
      <c r="B492" s="288" t="s">
        <v>1296</v>
      </c>
      <c r="C492" s="289">
        <v>2000</v>
      </c>
      <c r="D492" s="146" t="s">
        <v>1848</v>
      </c>
    </row>
    <row r="493" spans="2:4">
      <c r="B493" s="288" t="s">
        <v>1296</v>
      </c>
      <c r="C493" s="289">
        <v>2000</v>
      </c>
      <c r="D493" s="237" t="s">
        <v>1337</v>
      </c>
    </row>
    <row r="494" spans="2:4">
      <c r="B494" s="288" t="s">
        <v>1296</v>
      </c>
      <c r="C494" s="289">
        <v>2000</v>
      </c>
      <c r="D494" s="237" t="s">
        <v>1849</v>
      </c>
    </row>
    <row r="495" spans="2:4">
      <c r="B495" s="288" t="s">
        <v>1296</v>
      </c>
      <c r="C495" s="289">
        <v>3000</v>
      </c>
      <c r="D495" s="146" t="s">
        <v>1850</v>
      </c>
    </row>
    <row r="496" spans="2:4">
      <c r="B496" s="288" t="s">
        <v>1296</v>
      </c>
      <c r="C496" s="289">
        <v>3000</v>
      </c>
      <c r="D496" s="146" t="s">
        <v>1851</v>
      </c>
    </row>
    <row r="497" spans="2:4">
      <c r="B497" s="288" t="s">
        <v>1296</v>
      </c>
      <c r="C497" s="289">
        <v>3500</v>
      </c>
      <c r="D497" s="146" t="s">
        <v>1327</v>
      </c>
    </row>
    <row r="498" spans="2:4">
      <c r="B498" s="288" t="s">
        <v>1296</v>
      </c>
      <c r="C498" s="289">
        <v>5000</v>
      </c>
      <c r="D498" s="146" t="s">
        <v>1387</v>
      </c>
    </row>
    <row r="499" spans="2:4" ht="26.25">
      <c r="B499" s="288" t="s">
        <v>1296</v>
      </c>
      <c r="C499" s="289">
        <v>16155.82</v>
      </c>
      <c r="D499" s="263" t="s">
        <v>1329</v>
      </c>
    </row>
    <row r="500" spans="2:4">
      <c r="B500" s="288" t="s">
        <v>1297</v>
      </c>
      <c r="C500" s="289">
        <v>0.01</v>
      </c>
      <c r="D500" s="146" t="s">
        <v>1852</v>
      </c>
    </row>
    <row r="501" spans="2:4">
      <c r="B501" s="288" t="s">
        <v>1297</v>
      </c>
      <c r="C501" s="289">
        <v>1.24</v>
      </c>
      <c r="D501" s="146" t="s">
        <v>1853</v>
      </c>
    </row>
    <row r="502" spans="2:4">
      <c r="B502" s="288" t="s">
        <v>1297</v>
      </c>
      <c r="C502" s="289">
        <v>4</v>
      </c>
      <c r="D502" s="146" t="s">
        <v>1854</v>
      </c>
    </row>
    <row r="503" spans="2:4">
      <c r="B503" s="288" t="s">
        <v>1297</v>
      </c>
      <c r="C503" s="289">
        <v>4.01</v>
      </c>
      <c r="D503" s="146" t="s">
        <v>1855</v>
      </c>
    </row>
    <row r="504" spans="2:4">
      <c r="B504" s="288" t="s">
        <v>1297</v>
      </c>
      <c r="C504" s="289">
        <v>5</v>
      </c>
      <c r="D504" s="146" t="s">
        <v>1856</v>
      </c>
    </row>
    <row r="505" spans="2:4">
      <c r="B505" s="288" t="s">
        <v>1297</v>
      </c>
      <c r="C505" s="289">
        <v>50</v>
      </c>
      <c r="D505" s="146" t="s">
        <v>1489</v>
      </c>
    </row>
    <row r="506" spans="2:4">
      <c r="B506" s="288" t="s">
        <v>1297</v>
      </c>
      <c r="C506" s="289">
        <v>66.2</v>
      </c>
      <c r="D506" s="146" t="s">
        <v>1517</v>
      </c>
    </row>
    <row r="507" spans="2:4">
      <c r="B507" s="288" t="s">
        <v>1297</v>
      </c>
      <c r="C507" s="289">
        <v>81.62</v>
      </c>
      <c r="D507" s="146" t="s">
        <v>1857</v>
      </c>
    </row>
    <row r="508" spans="2:4">
      <c r="B508" s="288" t="s">
        <v>1297</v>
      </c>
      <c r="C508" s="289">
        <v>100</v>
      </c>
      <c r="D508" s="237" t="s">
        <v>1313</v>
      </c>
    </row>
    <row r="509" spans="2:4">
      <c r="B509" s="288" t="s">
        <v>1297</v>
      </c>
      <c r="C509" s="289">
        <v>100</v>
      </c>
      <c r="D509" s="146" t="s">
        <v>1518</v>
      </c>
    </row>
    <row r="510" spans="2:4">
      <c r="B510" s="288" t="s">
        <v>1297</v>
      </c>
      <c r="C510" s="289">
        <v>122</v>
      </c>
      <c r="D510" s="146" t="s">
        <v>1315</v>
      </c>
    </row>
    <row r="511" spans="2:4">
      <c r="B511" s="288" t="s">
        <v>1297</v>
      </c>
      <c r="C511" s="289">
        <v>200</v>
      </c>
      <c r="D511" s="146" t="s">
        <v>1519</v>
      </c>
    </row>
    <row r="512" spans="2:4">
      <c r="B512" s="288" t="s">
        <v>1297</v>
      </c>
      <c r="C512" s="289">
        <v>200</v>
      </c>
      <c r="D512" s="146" t="s">
        <v>1858</v>
      </c>
    </row>
    <row r="513" spans="2:5">
      <c r="B513" s="288" t="s">
        <v>1297</v>
      </c>
      <c r="C513" s="289">
        <v>218.96</v>
      </c>
      <c r="D513" s="146" t="s">
        <v>1859</v>
      </c>
    </row>
    <row r="514" spans="2:5">
      <c r="B514" s="288" t="s">
        <v>1297</v>
      </c>
      <c r="C514" s="289">
        <v>229.03</v>
      </c>
      <c r="D514" s="146" t="s">
        <v>1860</v>
      </c>
    </row>
    <row r="515" spans="2:5">
      <c r="B515" s="288" t="s">
        <v>1297</v>
      </c>
      <c r="C515" s="289">
        <v>237.75</v>
      </c>
      <c r="D515" s="146" t="s">
        <v>1520</v>
      </c>
    </row>
    <row r="516" spans="2:5">
      <c r="B516" s="288" t="s">
        <v>1297</v>
      </c>
      <c r="C516" s="289">
        <v>500</v>
      </c>
      <c r="D516" s="237" t="s">
        <v>1861</v>
      </c>
    </row>
    <row r="517" spans="2:5">
      <c r="B517" s="288" t="s">
        <v>1297</v>
      </c>
      <c r="C517" s="289">
        <v>500</v>
      </c>
      <c r="D517" s="146" t="s">
        <v>1862</v>
      </c>
    </row>
    <row r="518" spans="2:5">
      <c r="B518" s="288" t="s">
        <v>1297</v>
      </c>
      <c r="C518" s="289">
        <v>500</v>
      </c>
      <c r="D518" s="146" t="s">
        <v>1374</v>
      </c>
    </row>
    <row r="519" spans="2:5">
      <c r="B519" s="288" t="s">
        <v>1297</v>
      </c>
      <c r="C519" s="289">
        <v>773.26</v>
      </c>
      <c r="D519" s="237" t="s">
        <v>1863</v>
      </c>
    </row>
    <row r="520" spans="2:5">
      <c r="B520" s="288" t="s">
        <v>1297</v>
      </c>
      <c r="C520" s="289">
        <v>939.46</v>
      </c>
      <c r="D520" s="237" t="s">
        <v>1864</v>
      </c>
    </row>
    <row r="521" spans="2:5">
      <c r="B521" s="288" t="s">
        <v>1297</v>
      </c>
      <c r="C521" s="289">
        <v>1000</v>
      </c>
      <c r="D521" s="146" t="s">
        <v>1521</v>
      </c>
    </row>
    <row r="522" spans="2:5">
      <c r="B522" s="288" t="s">
        <v>1297</v>
      </c>
      <c r="C522" s="289">
        <v>1000</v>
      </c>
      <c r="D522" s="263" t="s">
        <v>1677</v>
      </c>
      <c r="E522" s="48"/>
    </row>
    <row r="523" spans="2:5">
      <c r="B523" s="288" t="s">
        <v>1297</v>
      </c>
      <c r="C523" s="289">
        <v>1000</v>
      </c>
      <c r="D523" s="146" t="s">
        <v>1358</v>
      </c>
      <c r="E523" s="48"/>
    </row>
    <row r="524" spans="2:5">
      <c r="B524" s="288" t="s">
        <v>1297</v>
      </c>
      <c r="C524" s="289">
        <v>1000</v>
      </c>
      <c r="D524" s="146" t="s">
        <v>1398</v>
      </c>
      <c r="E524" s="48"/>
    </row>
    <row r="525" spans="2:5">
      <c r="B525" s="288" t="s">
        <v>1297</v>
      </c>
      <c r="C525" s="289">
        <v>2000</v>
      </c>
      <c r="D525" s="146" t="s">
        <v>1522</v>
      </c>
      <c r="E525" s="48"/>
    </row>
    <row r="526" spans="2:5">
      <c r="B526" s="288" t="s">
        <v>1297</v>
      </c>
      <c r="C526" s="289">
        <v>5000</v>
      </c>
      <c r="D526" s="146" t="s">
        <v>1865</v>
      </c>
      <c r="E526" s="48"/>
    </row>
    <row r="527" spans="2:5" ht="26.25">
      <c r="B527" s="288" t="s">
        <v>1297</v>
      </c>
      <c r="C527" s="289">
        <v>6902.91</v>
      </c>
      <c r="D527" s="263" t="s">
        <v>1329</v>
      </c>
      <c r="E527" s="48"/>
    </row>
    <row r="528" spans="2:5">
      <c r="B528" s="288" t="s">
        <v>1297</v>
      </c>
      <c r="C528" s="289">
        <v>93261.14</v>
      </c>
      <c r="D528" s="146" t="s">
        <v>1523</v>
      </c>
      <c r="E528" s="48"/>
    </row>
    <row r="529" spans="2:6">
      <c r="B529" s="288" t="s">
        <v>1298</v>
      </c>
      <c r="C529" s="289">
        <v>1.63</v>
      </c>
      <c r="D529" s="146" t="s">
        <v>1866</v>
      </c>
      <c r="E529" s="48"/>
    </row>
    <row r="530" spans="2:6">
      <c r="B530" s="288" t="s">
        <v>1298</v>
      </c>
      <c r="C530" s="289">
        <v>4.6399999999999997</v>
      </c>
      <c r="D530" s="146" t="s">
        <v>1867</v>
      </c>
      <c r="E530" s="48"/>
    </row>
    <row r="531" spans="2:6">
      <c r="B531" s="288" t="s">
        <v>1298</v>
      </c>
      <c r="C531" s="289">
        <v>5.47</v>
      </c>
      <c r="D531" s="146" t="s">
        <v>1524</v>
      </c>
      <c r="E531" s="48"/>
    </row>
    <row r="532" spans="2:6" s="48" customFormat="1">
      <c r="B532" s="288" t="s">
        <v>1298</v>
      </c>
      <c r="C532" s="289">
        <v>5.95</v>
      </c>
      <c r="D532" s="146" t="s">
        <v>1868</v>
      </c>
      <c r="F532" s="82"/>
    </row>
    <row r="533" spans="2:6">
      <c r="B533" s="288" t="s">
        <v>1298</v>
      </c>
      <c r="C533" s="289">
        <v>7.5</v>
      </c>
      <c r="D533" s="146" t="s">
        <v>1869</v>
      </c>
      <c r="E533" s="48"/>
    </row>
    <row r="534" spans="2:6">
      <c r="B534" s="288" t="s">
        <v>1298</v>
      </c>
      <c r="C534" s="289">
        <v>10</v>
      </c>
      <c r="D534" s="146" t="s">
        <v>1870</v>
      </c>
      <c r="E534" s="48"/>
    </row>
    <row r="535" spans="2:6">
      <c r="B535" s="288" t="s">
        <v>1298</v>
      </c>
      <c r="C535" s="289">
        <v>13.83</v>
      </c>
      <c r="D535" s="237" t="s">
        <v>1871</v>
      </c>
      <c r="E535" s="48"/>
    </row>
    <row r="536" spans="2:6">
      <c r="B536" s="288" t="s">
        <v>1298</v>
      </c>
      <c r="C536" s="289">
        <v>16.48</v>
      </c>
      <c r="D536" s="146" t="s">
        <v>1525</v>
      </c>
      <c r="E536" s="48"/>
    </row>
    <row r="537" spans="2:6">
      <c r="B537" s="288" t="s">
        <v>1298</v>
      </c>
      <c r="C537" s="289">
        <v>30</v>
      </c>
      <c r="D537" s="146" t="s">
        <v>1872</v>
      </c>
      <c r="E537" s="48"/>
    </row>
    <row r="538" spans="2:6">
      <c r="B538" s="288" t="s">
        <v>1298</v>
      </c>
      <c r="C538" s="289">
        <v>36.770000000000003</v>
      </c>
      <c r="D538" s="146" t="s">
        <v>1526</v>
      </c>
      <c r="E538" s="48"/>
    </row>
    <row r="539" spans="2:6">
      <c r="B539" s="288" t="s">
        <v>1298</v>
      </c>
      <c r="C539" s="289">
        <v>78.010000000000005</v>
      </c>
      <c r="D539" s="146" t="s">
        <v>1527</v>
      </c>
      <c r="E539" s="48"/>
    </row>
    <row r="540" spans="2:6">
      <c r="B540" s="288" t="s">
        <v>1298</v>
      </c>
      <c r="C540" s="289">
        <v>80.09</v>
      </c>
      <c r="D540" s="146" t="s">
        <v>1873</v>
      </c>
      <c r="E540" s="48"/>
    </row>
    <row r="541" spans="2:6">
      <c r="B541" s="288" t="s">
        <v>1298</v>
      </c>
      <c r="C541" s="289">
        <v>85.14</v>
      </c>
      <c r="D541" s="146" t="s">
        <v>1874</v>
      </c>
      <c r="E541" s="48"/>
    </row>
    <row r="542" spans="2:6">
      <c r="B542" s="288" t="s">
        <v>1298</v>
      </c>
      <c r="C542" s="289">
        <v>100</v>
      </c>
      <c r="D542" s="146" t="s">
        <v>1313</v>
      </c>
      <c r="E542" s="48"/>
    </row>
    <row r="543" spans="2:6">
      <c r="B543" s="288" t="s">
        <v>1298</v>
      </c>
      <c r="C543" s="289">
        <v>100</v>
      </c>
      <c r="D543" s="146" t="s">
        <v>1442</v>
      </c>
      <c r="E543" s="48"/>
    </row>
    <row r="544" spans="2:6">
      <c r="B544" s="288" t="s">
        <v>1298</v>
      </c>
      <c r="C544" s="289">
        <v>100.12</v>
      </c>
      <c r="D544" s="146" t="s">
        <v>1875</v>
      </c>
      <c r="E544" s="48"/>
    </row>
    <row r="545" spans="2:5">
      <c r="B545" s="288" t="s">
        <v>1298</v>
      </c>
      <c r="C545" s="289">
        <v>100.42</v>
      </c>
      <c r="D545" s="146" t="s">
        <v>1876</v>
      </c>
      <c r="E545" s="48"/>
    </row>
    <row r="546" spans="2:5">
      <c r="B546" s="288" t="s">
        <v>1298</v>
      </c>
      <c r="C546" s="289">
        <v>114.39</v>
      </c>
      <c r="D546" s="146" t="s">
        <v>1877</v>
      </c>
      <c r="E546" s="48"/>
    </row>
    <row r="547" spans="2:5">
      <c r="B547" s="288" t="s">
        <v>1298</v>
      </c>
      <c r="C547" s="289">
        <v>116.97</v>
      </c>
      <c r="D547" s="146" t="s">
        <v>1878</v>
      </c>
      <c r="E547" s="48"/>
    </row>
    <row r="548" spans="2:5">
      <c r="B548" s="288" t="s">
        <v>1298</v>
      </c>
      <c r="C548" s="289">
        <v>117.26</v>
      </c>
      <c r="D548" s="146" t="s">
        <v>1879</v>
      </c>
      <c r="E548" s="48"/>
    </row>
    <row r="549" spans="2:5">
      <c r="B549" s="288" t="s">
        <v>1298</v>
      </c>
      <c r="C549" s="289">
        <v>120</v>
      </c>
      <c r="D549" s="146" t="s">
        <v>1880</v>
      </c>
      <c r="E549" s="48"/>
    </row>
    <row r="550" spans="2:5">
      <c r="B550" s="288" t="s">
        <v>1298</v>
      </c>
      <c r="C550" s="289">
        <v>167.06</v>
      </c>
      <c r="D550" s="237" t="s">
        <v>1528</v>
      </c>
      <c r="E550" s="48"/>
    </row>
    <row r="551" spans="2:5">
      <c r="B551" s="288" t="s">
        <v>1298</v>
      </c>
      <c r="C551" s="289">
        <v>183.47</v>
      </c>
      <c r="D551" s="146" t="s">
        <v>1881</v>
      </c>
      <c r="E551" s="48"/>
    </row>
    <row r="552" spans="2:5">
      <c r="B552" s="288" t="s">
        <v>1298</v>
      </c>
      <c r="C552" s="289">
        <v>200</v>
      </c>
      <c r="D552" s="146" t="s">
        <v>1529</v>
      </c>
      <c r="E552" s="48"/>
    </row>
    <row r="553" spans="2:5">
      <c r="B553" s="288" t="s">
        <v>1298</v>
      </c>
      <c r="C553" s="289">
        <v>204.79</v>
      </c>
      <c r="D553" s="146" t="s">
        <v>1530</v>
      </c>
      <c r="E553" s="48"/>
    </row>
    <row r="554" spans="2:5">
      <c r="B554" s="288" t="s">
        <v>1298</v>
      </c>
      <c r="C554" s="289">
        <v>231.34</v>
      </c>
      <c r="D554" s="146" t="s">
        <v>1531</v>
      </c>
      <c r="E554" s="48"/>
    </row>
    <row r="555" spans="2:5">
      <c r="B555" s="288" t="s">
        <v>1298</v>
      </c>
      <c r="C555" s="289">
        <v>314.44</v>
      </c>
      <c r="D555" s="146" t="s">
        <v>1532</v>
      </c>
      <c r="E555" s="48"/>
    </row>
    <row r="556" spans="2:5">
      <c r="B556" s="288" t="s">
        <v>1298</v>
      </c>
      <c r="C556" s="289">
        <v>319.11</v>
      </c>
      <c r="D556" s="146" t="s">
        <v>1533</v>
      </c>
      <c r="E556" s="48"/>
    </row>
    <row r="557" spans="2:5">
      <c r="B557" s="288" t="s">
        <v>1298</v>
      </c>
      <c r="C557" s="289">
        <v>335.46</v>
      </c>
      <c r="D557" s="146" t="s">
        <v>1534</v>
      </c>
      <c r="E557" s="48"/>
    </row>
    <row r="558" spans="2:5">
      <c r="B558" s="288" t="s">
        <v>1298</v>
      </c>
      <c r="C558" s="289">
        <v>342.73</v>
      </c>
      <c r="D558" s="146" t="s">
        <v>1882</v>
      </c>
      <c r="E558" s="48"/>
    </row>
    <row r="559" spans="2:5">
      <c r="B559" s="288" t="s">
        <v>1298</v>
      </c>
      <c r="C559" s="289">
        <v>385.69</v>
      </c>
      <c r="D559" s="146" t="s">
        <v>1535</v>
      </c>
      <c r="E559" s="48"/>
    </row>
    <row r="560" spans="2:5">
      <c r="B560" s="288" t="s">
        <v>1298</v>
      </c>
      <c r="C560" s="289">
        <v>400</v>
      </c>
      <c r="D560" s="146" t="s">
        <v>1883</v>
      </c>
      <c r="E560" s="48"/>
    </row>
    <row r="561" spans="2:5">
      <c r="B561" s="288" t="s">
        <v>1298</v>
      </c>
      <c r="C561" s="289">
        <v>450</v>
      </c>
      <c r="D561" s="146" t="s">
        <v>1374</v>
      </c>
      <c r="E561" s="48"/>
    </row>
    <row r="562" spans="2:5">
      <c r="B562" s="288" t="s">
        <v>1298</v>
      </c>
      <c r="C562" s="289">
        <v>483</v>
      </c>
      <c r="D562" s="146" t="s">
        <v>1536</v>
      </c>
      <c r="E562" s="48"/>
    </row>
    <row r="563" spans="2:5">
      <c r="B563" s="288" t="s">
        <v>1298</v>
      </c>
      <c r="C563" s="289">
        <v>494</v>
      </c>
      <c r="D563" s="146" t="s">
        <v>1537</v>
      </c>
      <c r="E563" s="48"/>
    </row>
    <row r="564" spans="2:5">
      <c r="B564" s="288" t="s">
        <v>1298</v>
      </c>
      <c r="C564" s="289">
        <v>500</v>
      </c>
      <c r="D564" s="146" t="s">
        <v>1726</v>
      </c>
      <c r="E564" s="48"/>
    </row>
    <row r="565" spans="2:5">
      <c r="B565" s="288" t="s">
        <v>1298</v>
      </c>
      <c r="C565" s="289">
        <v>555.27</v>
      </c>
      <c r="D565" s="146" t="s">
        <v>1884</v>
      </c>
      <c r="E565" s="48"/>
    </row>
    <row r="566" spans="2:5">
      <c r="B566" s="288" t="s">
        <v>1298</v>
      </c>
      <c r="C566" s="289">
        <v>635.13</v>
      </c>
      <c r="D566" s="146" t="s">
        <v>1885</v>
      </c>
      <c r="E566" s="48"/>
    </row>
    <row r="567" spans="2:5">
      <c r="B567" s="288" t="s">
        <v>1298</v>
      </c>
      <c r="C567" s="289">
        <v>837.67</v>
      </c>
      <c r="D567" s="146" t="s">
        <v>1538</v>
      </c>
      <c r="E567" s="48"/>
    </row>
    <row r="568" spans="2:5">
      <c r="B568" s="288" t="s">
        <v>1298</v>
      </c>
      <c r="C568" s="289">
        <v>1000</v>
      </c>
      <c r="D568" s="146" t="s">
        <v>1728</v>
      </c>
      <c r="E568" s="48"/>
    </row>
    <row r="569" spans="2:5">
      <c r="B569" s="288" t="s">
        <v>1298</v>
      </c>
      <c r="C569" s="289">
        <v>1000</v>
      </c>
      <c r="D569" s="146" t="s">
        <v>1886</v>
      </c>
      <c r="E569" s="48"/>
    </row>
    <row r="570" spans="2:5">
      <c r="B570" s="288" t="s">
        <v>1298</v>
      </c>
      <c r="C570" s="289">
        <v>1000</v>
      </c>
      <c r="D570" s="146" t="s">
        <v>1887</v>
      </c>
    </row>
    <row r="571" spans="2:5">
      <c r="B571" s="288" t="s">
        <v>1298</v>
      </c>
      <c r="C571" s="289">
        <v>1000</v>
      </c>
      <c r="D571" s="146" t="s">
        <v>1888</v>
      </c>
    </row>
    <row r="572" spans="2:5">
      <c r="B572" s="288" t="s">
        <v>1298</v>
      </c>
      <c r="C572" s="289">
        <v>1000</v>
      </c>
      <c r="D572" s="146" t="s">
        <v>1687</v>
      </c>
    </row>
    <row r="573" spans="2:5">
      <c r="B573" s="288" t="s">
        <v>1298</v>
      </c>
      <c r="C573" s="289">
        <v>1000</v>
      </c>
      <c r="D573" s="237" t="s">
        <v>1889</v>
      </c>
    </row>
    <row r="574" spans="2:5">
      <c r="B574" s="288" t="s">
        <v>1298</v>
      </c>
      <c r="C574" s="289">
        <v>1405.15</v>
      </c>
      <c r="D574" s="146" t="s">
        <v>1539</v>
      </c>
    </row>
    <row r="575" spans="2:5">
      <c r="B575" s="288" t="s">
        <v>1298</v>
      </c>
      <c r="C575" s="289">
        <v>2085.2199999999998</v>
      </c>
      <c r="D575" s="146" t="s">
        <v>1890</v>
      </c>
    </row>
    <row r="576" spans="2:5">
      <c r="B576" s="288" t="s">
        <v>1298</v>
      </c>
      <c r="C576" s="289">
        <v>2500</v>
      </c>
      <c r="D576" s="146" t="s">
        <v>1891</v>
      </c>
    </row>
    <row r="577" spans="2:4" ht="26.25">
      <c r="B577" s="288" t="s">
        <v>1298</v>
      </c>
      <c r="C577" s="289">
        <v>8137.37</v>
      </c>
      <c r="D577" s="263" t="s">
        <v>1329</v>
      </c>
    </row>
    <row r="578" spans="2:4">
      <c r="B578" s="288" t="s">
        <v>1298</v>
      </c>
      <c r="C578" s="289">
        <v>10000</v>
      </c>
      <c r="D578" s="146" t="s">
        <v>1780</v>
      </c>
    </row>
    <row r="579" spans="2:4">
      <c r="B579" s="288" t="s">
        <v>1298</v>
      </c>
      <c r="C579" s="289">
        <v>50000</v>
      </c>
      <c r="D579" s="146" t="s">
        <v>1892</v>
      </c>
    </row>
    <row r="580" spans="2:4" ht="26.25">
      <c r="B580" s="288" t="s">
        <v>1298</v>
      </c>
      <c r="C580" s="289">
        <v>50691.69</v>
      </c>
      <c r="D580" s="263" t="s">
        <v>1329</v>
      </c>
    </row>
    <row r="581" spans="2:4" ht="26.25">
      <c r="B581" s="288" t="s">
        <v>1298</v>
      </c>
      <c r="C581" s="289">
        <v>107280.05</v>
      </c>
      <c r="D581" s="263" t="s">
        <v>1329</v>
      </c>
    </row>
    <row r="582" spans="2:4">
      <c r="B582" s="288" t="s">
        <v>1299</v>
      </c>
      <c r="C582" s="289">
        <v>1.34</v>
      </c>
      <c r="D582" s="263" t="s">
        <v>1893</v>
      </c>
    </row>
    <row r="583" spans="2:4">
      <c r="B583" s="288" t="s">
        <v>1299</v>
      </c>
      <c r="C583" s="289">
        <v>1.53</v>
      </c>
      <c r="D583" s="146" t="s">
        <v>1894</v>
      </c>
    </row>
    <row r="584" spans="2:4">
      <c r="B584" s="288" t="s">
        <v>1299</v>
      </c>
      <c r="C584" s="289">
        <v>29.74</v>
      </c>
      <c r="D584" s="263" t="s">
        <v>1895</v>
      </c>
    </row>
    <row r="585" spans="2:4">
      <c r="B585" s="288" t="s">
        <v>1299</v>
      </c>
      <c r="C585" s="289">
        <v>35.21</v>
      </c>
      <c r="D585" s="146" t="s">
        <v>1540</v>
      </c>
    </row>
    <row r="586" spans="2:4">
      <c r="B586" s="288" t="s">
        <v>1299</v>
      </c>
      <c r="C586" s="289">
        <v>49.76</v>
      </c>
      <c r="D586" s="146" t="s">
        <v>1896</v>
      </c>
    </row>
    <row r="587" spans="2:4">
      <c r="B587" s="288" t="s">
        <v>1299</v>
      </c>
      <c r="C587" s="289">
        <v>50</v>
      </c>
      <c r="D587" s="146" t="s">
        <v>1473</v>
      </c>
    </row>
    <row r="588" spans="2:4">
      <c r="B588" s="288" t="s">
        <v>1299</v>
      </c>
      <c r="C588" s="289">
        <v>77.78</v>
      </c>
      <c r="D588" s="146" t="s">
        <v>1541</v>
      </c>
    </row>
    <row r="589" spans="2:4">
      <c r="B589" s="288" t="s">
        <v>1299</v>
      </c>
      <c r="C589" s="289">
        <v>100</v>
      </c>
      <c r="D589" s="146" t="s">
        <v>1333</v>
      </c>
    </row>
    <row r="590" spans="2:4">
      <c r="B590" s="288" t="s">
        <v>1299</v>
      </c>
      <c r="C590" s="289">
        <v>100</v>
      </c>
      <c r="D590" s="146" t="s">
        <v>1880</v>
      </c>
    </row>
    <row r="591" spans="2:4">
      <c r="B591" s="288" t="s">
        <v>1299</v>
      </c>
      <c r="C591" s="289">
        <v>100</v>
      </c>
      <c r="D591" s="146" t="s">
        <v>1542</v>
      </c>
    </row>
    <row r="592" spans="2:4">
      <c r="B592" s="288" t="s">
        <v>1299</v>
      </c>
      <c r="C592" s="289">
        <v>100</v>
      </c>
      <c r="D592" s="237" t="s">
        <v>1736</v>
      </c>
    </row>
    <row r="593" spans="2:4">
      <c r="B593" s="288" t="s">
        <v>1299</v>
      </c>
      <c r="C593" s="289">
        <v>102</v>
      </c>
      <c r="D593" s="146" t="s">
        <v>1313</v>
      </c>
    </row>
    <row r="594" spans="2:4">
      <c r="B594" s="288" t="s">
        <v>1299</v>
      </c>
      <c r="C594" s="289">
        <v>105.37</v>
      </c>
      <c r="D594" s="146" t="s">
        <v>1543</v>
      </c>
    </row>
    <row r="595" spans="2:4">
      <c r="B595" s="288" t="s">
        <v>1299</v>
      </c>
      <c r="C595" s="289">
        <v>148.19</v>
      </c>
      <c r="D595" s="237" t="s">
        <v>1544</v>
      </c>
    </row>
    <row r="596" spans="2:4">
      <c r="B596" s="288" t="s">
        <v>1299</v>
      </c>
      <c r="C596" s="289">
        <v>150</v>
      </c>
      <c r="D596" s="146" t="s">
        <v>1880</v>
      </c>
    </row>
    <row r="597" spans="2:4">
      <c r="B597" s="288" t="s">
        <v>1299</v>
      </c>
      <c r="C597" s="289">
        <v>164.28</v>
      </c>
      <c r="D597" s="146" t="s">
        <v>1545</v>
      </c>
    </row>
    <row r="598" spans="2:4">
      <c r="B598" s="288" t="s">
        <v>1299</v>
      </c>
      <c r="C598" s="289">
        <v>184.91</v>
      </c>
      <c r="D598" s="146" t="s">
        <v>1546</v>
      </c>
    </row>
    <row r="599" spans="2:4">
      <c r="B599" s="288" t="s">
        <v>1299</v>
      </c>
      <c r="C599" s="289">
        <v>200</v>
      </c>
      <c r="D599" s="146" t="s">
        <v>1313</v>
      </c>
    </row>
    <row r="600" spans="2:4">
      <c r="B600" s="288" t="s">
        <v>1299</v>
      </c>
      <c r="C600" s="289">
        <v>294.57</v>
      </c>
      <c r="D600" s="146" t="s">
        <v>1897</v>
      </c>
    </row>
    <row r="601" spans="2:4">
      <c r="B601" s="288" t="s">
        <v>1299</v>
      </c>
      <c r="C601" s="289">
        <v>500</v>
      </c>
      <c r="D601" s="146" t="s">
        <v>1898</v>
      </c>
    </row>
    <row r="602" spans="2:4">
      <c r="B602" s="288" t="s">
        <v>1299</v>
      </c>
      <c r="C602" s="289">
        <v>884.91</v>
      </c>
      <c r="D602" s="146" t="s">
        <v>1547</v>
      </c>
    </row>
    <row r="603" spans="2:4">
      <c r="B603" s="288" t="s">
        <v>1299</v>
      </c>
      <c r="C603" s="289">
        <v>1000</v>
      </c>
      <c r="D603" s="146" t="s">
        <v>1899</v>
      </c>
    </row>
    <row r="604" spans="2:4">
      <c r="B604" s="288" t="s">
        <v>1299</v>
      </c>
      <c r="C604" s="289">
        <v>1000</v>
      </c>
      <c r="D604" s="146" t="s">
        <v>1764</v>
      </c>
    </row>
    <row r="605" spans="2:4">
      <c r="B605" s="288" t="s">
        <v>1299</v>
      </c>
      <c r="C605" s="289">
        <v>1000</v>
      </c>
      <c r="D605" s="146" t="s">
        <v>1548</v>
      </c>
    </row>
    <row r="606" spans="2:4">
      <c r="B606" s="288" t="s">
        <v>1299</v>
      </c>
      <c r="C606" s="289">
        <v>1000</v>
      </c>
      <c r="D606" s="263" t="s">
        <v>1900</v>
      </c>
    </row>
    <row r="607" spans="2:4">
      <c r="B607" s="288" t="s">
        <v>1299</v>
      </c>
      <c r="C607" s="289">
        <v>1000</v>
      </c>
      <c r="D607" s="146" t="s">
        <v>1901</v>
      </c>
    </row>
    <row r="608" spans="2:4">
      <c r="B608" s="288" t="s">
        <v>1299</v>
      </c>
      <c r="C608" s="289">
        <v>1000</v>
      </c>
      <c r="D608" s="146" t="s">
        <v>1718</v>
      </c>
    </row>
    <row r="609" spans="2:6">
      <c r="B609" s="288" t="s">
        <v>1299</v>
      </c>
      <c r="C609" s="289">
        <v>1078.02</v>
      </c>
      <c r="D609" s="146" t="s">
        <v>1549</v>
      </c>
    </row>
    <row r="610" spans="2:6">
      <c r="B610" s="288" t="s">
        <v>1299</v>
      </c>
      <c r="C610" s="289">
        <v>1201.95</v>
      </c>
      <c r="D610" s="146" t="s">
        <v>1550</v>
      </c>
    </row>
    <row r="611" spans="2:6">
      <c r="B611" s="288" t="s">
        <v>1299</v>
      </c>
      <c r="C611" s="289">
        <v>1714.08</v>
      </c>
      <c r="D611" s="146" t="s">
        <v>1551</v>
      </c>
    </row>
    <row r="612" spans="2:6">
      <c r="B612" s="288" t="s">
        <v>1299</v>
      </c>
      <c r="C612" s="289">
        <v>2059.59</v>
      </c>
      <c r="D612" s="146" t="s">
        <v>1902</v>
      </c>
    </row>
    <row r="613" spans="2:6">
      <c r="B613" s="288" t="s">
        <v>1299</v>
      </c>
      <c r="C613" s="289">
        <v>2136</v>
      </c>
      <c r="D613" s="146" t="s">
        <v>1552</v>
      </c>
    </row>
    <row r="614" spans="2:6">
      <c r="B614" s="288" t="s">
        <v>1299</v>
      </c>
      <c r="C614" s="289">
        <v>2961.63</v>
      </c>
      <c r="D614" s="146" t="s">
        <v>1553</v>
      </c>
    </row>
    <row r="615" spans="2:6">
      <c r="B615" s="288" t="s">
        <v>1299</v>
      </c>
      <c r="C615" s="289">
        <v>3000</v>
      </c>
      <c r="D615" s="146" t="s">
        <v>1554</v>
      </c>
    </row>
    <row r="616" spans="2:6">
      <c r="B616" s="288" t="s">
        <v>1299</v>
      </c>
      <c r="C616" s="289">
        <v>3000</v>
      </c>
      <c r="D616" s="146" t="s">
        <v>1995</v>
      </c>
    </row>
    <row r="617" spans="2:6">
      <c r="B617" s="288" t="s">
        <v>1299</v>
      </c>
      <c r="C617" s="289">
        <v>5000</v>
      </c>
      <c r="D617" s="146" t="s">
        <v>1555</v>
      </c>
    </row>
    <row r="618" spans="2:6" s="48" customFormat="1">
      <c r="B618" s="288" t="s">
        <v>1299</v>
      </c>
      <c r="C618" s="289">
        <v>5000</v>
      </c>
      <c r="D618" s="237" t="s">
        <v>1903</v>
      </c>
      <c r="E618"/>
      <c r="F618" s="82"/>
    </row>
    <row r="619" spans="2:6">
      <c r="B619" s="288" t="s">
        <v>1299</v>
      </c>
      <c r="C619" s="289">
        <v>8322.81</v>
      </c>
      <c r="D619" s="146" t="s">
        <v>1556</v>
      </c>
      <c r="E619" s="48"/>
    </row>
    <row r="620" spans="2:6">
      <c r="B620" s="288" t="s">
        <v>1299</v>
      </c>
      <c r="C620" s="289">
        <v>10000</v>
      </c>
      <c r="D620" s="237" t="s">
        <v>1557</v>
      </c>
    </row>
    <row r="621" spans="2:6">
      <c r="B621" s="288" t="s">
        <v>1299</v>
      </c>
      <c r="C621" s="289">
        <v>10000</v>
      </c>
      <c r="D621" s="146" t="s">
        <v>1558</v>
      </c>
    </row>
    <row r="622" spans="2:6" ht="26.25">
      <c r="B622" s="288" t="s">
        <v>1299</v>
      </c>
      <c r="C622" s="289">
        <v>18720</v>
      </c>
      <c r="D622" s="237" t="s">
        <v>1329</v>
      </c>
    </row>
    <row r="623" spans="2:6">
      <c r="B623" s="288" t="s">
        <v>1300</v>
      </c>
      <c r="C623" s="289">
        <v>8.93</v>
      </c>
      <c r="D623" s="237" t="s">
        <v>1904</v>
      </c>
    </row>
    <row r="624" spans="2:6">
      <c r="B624" s="288" t="s">
        <v>1300</v>
      </c>
      <c r="C624" s="289">
        <v>9.5</v>
      </c>
      <c r="D624" s="146" t="s">
        <v>1905</v>
      </c>
    </row>
    <row r="625" spans="2:4">
      <c r="B625" s="288" t="s">
        <v>1300</v>
      </c>
      <c r="C625" s="289">
        <v>14.28</v>
      </c>
      <c r="D625" s="263" t="s">
        <v>1906</v>
      </c>
    </row>
    <row r="626" spans="2:4">
      <c r="B626" s="288" t="s">
        <v>1300</v>
      </c>
      <c r="C626" s="289">
        <v>16.21</v>
      </c>
      <c r="D626" s="263" t="s">
        <v>1907</v>
      </c>
    </row>
    <row r="627" spans="2:4">
      <c r="B627" s="288" t="s">
        <v>1300</v>
      </c>
      <c r="C627" s="289">
        <v>24</v>
      </c>
      <c r="D627" s="263" t="s">
        <v>1559</v>
      </c>
    </row>
    <row r="628" spans="2:4">
      <c r="B628" s="288" t="s">
        <v>1300</v>
      </c>
      <c r="C628" s="289">
        <v>32.520000000000003</v>
      </c>
      <c r="D628" s="146" t="s">
        <v>1908</v>
      </c>
    </row>
    <row r="629" spans="2:4">
      <c r="B629" s="288" t="s">
        <v>1300</v>
      </c>
      <c r="C629" s="289">
        <v>50</v>
      </c>
      <c r="D629" s="146" t="s">
        <v>1473</v>
      </c>
    </row>
    <row r="630" spans="2:4">
      <c r="B630" s="288" t="s">
        <v>1300</v>
      </c>
      <c r="C630" s="289">
        <v>53.46</v>
      </c>
      <c r="D630" s="146" t="s">
        <v>1560</v>
      </c>
    </row>
    <row r="631" spans="2:4">
      <c r="B631" s="288" t="s">
        <v>1300</v>
      </c>
      <c r="C631" s="289">
        <v>100</v>
      </c>
      <c r="D631" s="146" t="s">
        <v>1737</v>
      </c>
    </row>
    <row r="632" spans="2:4">
      <c r="B632" s="288" t="s">
        <v>1300</v>
      </c>
      <c r="C632" s="289">
        <v>101</v>
      </c>
      <c r="D632" s="146" t="s">
        <v>1313</v>
      </c>
    </row>
    <row r="633" spans="2:4">
      <c r="B633" s="288" t="s">
        <v>1300</v>
      </c>
      <c r="C633" s="289">
        <v>102</v>
      </c>
      <c r="D633" s="146" t="s">
        <v>1561</v>
      </c>
    </row>
    <row r="634" spans="2:4">
      <c r="B634" s="288" t="s">
        <v>1300</v>
      </c>
      <c r="C634" s="289">
        <v>150</v>
      </c>
      <c r="D634" s="146" t="s">
        <v>1562</v>
      </c>
    </row>
    <row r="635" spans="2:4">
      <c r="B635" s="288" t="s">
        <v>1300</v>
      </c>
      <c r="C635" s="289">
        <v>194</v>
      </c>
      <c r="D635" s="146" t="s">
        <v>1563</v>
      </c>
    </row>
    <row r="636" spans="2:4">
      <c r="B636" s="288" t="s">
        <v>1300</v>
      </c>
      <c r="C636" s="289">
        <v>200</v>
      </c>
      <c r="D636" s="146" t="s">
        <v>1564</v>
      </c>
    </row>
    <row r="637" spans="2:4">
      <c r="B637" s="288" t="s">
        <v>1300</v>
      </c>
      <c r="C637" s="289">
        <v>292.72000000000003</v>
      </c>
      <c r="D637" s="146" t="s">
        <v>1565</v>
      </c>
    </row>
    <row r="638" spans="2:4">
      <c r="B638" s="288" t="s">
        <v>1300</v>
      </c>
      <c r="C638" s="289">
        <v>294</v>
      </c>
      <c r="D638" s="146" t="s">
        <v>1566</v>
      </c>
    </row>
    <row r="639" spans="2:4">
      <c r="B639" s="288" t="s">
        <v>1300</v>
      </c>
      <c r="C639" s="289">
        <v>305</v>
      </c>
      <c r="D639" s="146" t="s">
        <v>1758</v>
      </c>
    </row>
    <row r="640" spans="2:4">
      <c r="B640" s="288" t="s">
        <v>1300</v>
      </c>
      <c r="C640" s="289">
        <v>346.11</v>
      </c>
      <c r="D640" s="146" t="s">
        <v>1909</v>
      </c>
    </row>
    <row r="641" spans="2:6">
      <c r="B641" s="288" t="s">
        <v>1300</v>
      </c>
      <c r="C641" s="289">
        <v>820</v>
      </c>
      <c r="D641" s="146" t="s">
        <v>1567</v>
      </c>
    </row>
    <row r="642" spans="2:6">
      <c r="B642" s="288" t="s">
        <v>1300</v>
      </c>
      <c r="C642" s="289">
        <v>1000</v>
      </c>
      <c r="D642" s="146" t="s">
        <v>1910</v>
      </c>
    </row>
    <row r="643" spans="2:6">
      <c r="B643" s="288" t="s">
        <v>1300</v>
      </c>
      <c r="C643" s="289">
        <v>1000</v>
      </c>
      <c r="D643" s="146" t="s">
        <v>1568</v>
      </c>
    </row>
    <row r="644" spans="2:6">
      <c r="B644" s="288" t="s">
        <v>1300</v>
      </c>
      <c r="C644" s="289">
        <v>1000</v>
      </c>
      <c r="D644" s="146" t="s">
        <v>1764</v>
      </c>
    </row>
    <row r="645" spans="2:6">
      <c r="B645" s="288" t="s">
        <v>1300</v>
      </c>
      <c r="C645" s="289">
        <v>1000</v>
      </c>
      <c r="D645" s="237" t="s">
        <v>1448</v>
      </c>
    </row>
    <row r="646" spans="2:6">
      <c r="B646" s="288" t="s">
        <v>1300</v>
      </c>
      <c r="C646" s="289">
        <v>1000</v>
      </c>
      <c r="D646" s="146" t="s">
        <v>1569</v>
      </c>
    </row>
    <row r="647" spans="2:6">
      <c r="B647" s="288" t="s">
        <v>1300</v>
      </c>
      <c r="C647" s="289">
        <v>1139.3800000000001</v>
      </c>
      <c r="D647" s="146" t="s">
        <v>1911</v>
      </c>
    </row>
    <row r="648" spans="2:6">
      <c r="B648" s="288" t="s">
        <v>1300</v>
      </c>
      <c r="C648" s="289">
        <v>1200</v>
      </c>
      <c r="D648" s="146" t="s">
        <v>1336</v>
      </c>
    </row>
    <row r="649" spans="2:6" s="64" customFormat="1">
      <c r="B649" s="288" t="s">
        <v>1300</v>
      </c>
      <c r="C649" s="289">
        <v>5000</v>
      </c>
      <c r="D649" s="146" t="s">
        <v>1999</v>
      </c>
      <c r="E649"/>
      <c r="F649" s="120"/>
    </row>
    <row r="650" spans="2:6">
      <c r="B650" s="288" t="s">
        <v>1300</v>
      </c>
      <c r="C650" s="289">
        <v>8400</v>
      </c>
      <c r="D650" s="146" t="s">
        <v>1328</v>
      </c>
      <c r="E650" s="64"/>
    </row>
    <row r="651" spans="2:6">
      <c r="B651" s="288" t="s">
        <v>1300</v>
      </c>
      <c r="C651" s="289">
        <v>10000</v>
      </c>
      <c r="D651" s="146" t="s">
        <v>1570</v>
      </c>
    </row>
    <row r="652" spans="2:6">
      <c r="B652" s="288" t="s">
        <v>1300</v>
      </c>
      <c r="C652" s="289">
        <v>10000</v>
      </c>
      <c r="D652" s="146" t="s">
        <v>1571</v>
      </c>
    </row>
    <row r="653" spans="2:6">
      <c r="B653" s="288" t="s">
        <v>1300</v>
      </c>
      <c r="C653" s="289">
        <v>11830</v>
      </c>
      <c r="D653" s="146" t="s">
        <v>1328</v>
      </c>
    </row>
    <row r="654" spans="2:6" ht="26.25">
      <c r="B654" s="288" t="s">
        <v>1300</v>
      </c>
      <c r="C654" s="289">
        <v>11993.76</v>
      </c>
      <c r="D654" s="237" t="s">
        <v>1329</v>
      </c>
    </row>
    <row r="655" spans="2:6">
      <c r="B655" s="288" t="s">
        <v>1300</v>
      </c>
      <c r="C655" s="289">
        <v>150000</v>
      </c>
      <c r="D655" s="146" t="s">
        <v>1912</v>
      </c>
    </row>
    <row r="656" spans="2:6">
      <c r="B656" s="288" t="s">
        <v>1301</v>
      </c>
      <c r="C656" s="289">
        <v>1.34</v>
      </c>
      <c r="D656" s="146" t="s">
        <v>1913</v>
      </c>
    </row>
    <row r="657" spans="2:4">
      <c r="B657" s="288" t="s">
        <v>1301</v>
      </c>
      <c r="C657" s="289">
        <v>21.95</v>
      </c>
      <c r="D657" s="146" t="s">
        <v>1914</v>
      </c>
    </row>
    <row r="658" spans="2:4">
      <c r="B658" s="288" t="s">
        <v>1301</v>
      </c>
      <c r="C658" s="289">
        <v>25.3</v>
      </c>
      <c r="D658" s="146" t="s">
        <v>1915</v>
      </c>
    </row>
    <row r="659" spans="2:4">
      <c r="B659" s="288" t="s">
        <v>1301</v>
      </c>
      <c r="C659" s="289">
        <v>30</v>
      </c>
      <c r="D659" s="263" t="s">
        <v>1572</v>
      </c>
    </row>
    <row r="660" spans="2:4">
      <c r="B660" s="288" t="s">
        <v>1301</v>
      </c>
      <c r="C660" s="289">
        <v>35.659999999999997</v>
      </c>
      <c r="D660" s="146" t="s">
        <v>1573</v>
      </c>
    </row>
    <row r="661" spans="2:4">
      <c r="B661" s="288" t="s">
        <v>1301</v>
      </c>
      <c r="C661" s="289">
        <v>50</v>
      </c>
      <c r="D661" s="146" t="s">
        <v>1473</v>
      </c>
    </row>
    <row r="662" spans="2:4">
      <c r="B662" s="288" t="s">
        <v>1301</v>
      </c>
      <c r="C662" s="289">
        <v>74.83</v>
      </c>
      <c r="D662" s="146" t="s">
        <v>1916</v>
      </c>
    </row>
    <row r="663" spans="2:4">
      <c r="B663" s="288" t="s">
        <v>1301</v>
      </c>
      <c r="C663" s="289">
        <v>86.66</v>
      </c>
      <c r="D663" s="146" t="s">
        <v>1574</v>
      </c>
    </row>
    <row r="664" spans="2:4">
      <c r="B664" s="288" t="s">
        <v>1301</v>
      </c>
      <c r="C664" s="289">
        <v>98.29</v>
      </c>
      <c r="D664" s="146" t="s">
        <v>1917</v>
      </c>
    </row>
    <row r="665" spans="2:4">
      <c r="B665" s="288" t="s">
        <v>1301</v>
      </c>
      <c r="C665" s="289">
        <v>100</v>
      </c>
      <c r="D665" s="146" t="s">
        <v>1313</v>
      </c>
    </row>
    <row r="666" spans="2:4">
      <c r="B666" s="288" t="s">
        <v>1301</v>
      </c>
      <c r="C666" s="289">
        <v>102</v>
      </c>
      <c r="D666" s="146" t="s">
        <v>1562</v>
      </c>
    </row>
    <row r="667" spans="2:4">
      <c r="B667" s="288" t="s">
        <v>1301</v>
      </c>
      <c r="C667" s="289">
        <v>105</v>
      </c>
      <c r="D667" s="146" t="s">
        <v>1564</v>
      </c>
    </row>
    <row r="668" spans="2:4">
      <c r="B668" s="288" t="s">
        <v>1301</v>
      </c>
      <c r="C668" s="289">
        <v>109.42</v>
      </c>
      <c r="D668" s="146" t="s">
        <v>1918</v>
      </c>
    </row>
    <row r="669" spans="2:4">
      <c r="B669" s="288" t="s">
        <v>1301</v>
      </c>
      <c r="C669" s="289">
        <v>117.77</v>
      </c>
      <c r="D669" s="146" t="s">
        <v>1575</v>
      </c>
    </row>
    <row r="670" spans="2:4">
      <c r="B670" s="288" t="s">
        <v>1301</v>
      </c>
      <c r="C670" s="289">
        <v>119.9</v>
      </c>
      <c r="D670" s="146" t="s">
        <v>1576</v>
      </c>
    </row>
    <row r="671" spans="2:4">
      <c r="B671" s="288" t="s">
        <v>1301</v>
      </c>
      <c r="C671" s="289">
        <v>120.6</v>
      </c>
      <c r="D671" s="146" t="s">
        <v>1919</v>
      </c>
    </row>
    <row r="672" spans="2:4">
      <c r="B672" s="288" t="s">
        <v>1301</v>
      </c>
      <c r="C672" s="289">
        <v>187.71</v>
      </c>
      <c r="D672" s="146" t="s">
        <v>1577</v>
      </c>
    </row>
    <row r="673" spans="2:6">
      <c r="B673" s="288" t="s">
        <v>1301</v>
      </c>
      <c r="C673" s="289">
        <v>188.07</v>
      </c>
      <c r="D673" s="146" t="s">
        <v>1578</v>
      </c>
    </row>
    <row r="674" spans="2:6">
      <c r="B674" s="288" t="s">
        <v>1301</v>
      </c>
      <c r="C674" s="289">
        <v>200</v>
      </c>
      <c r="D674" s="237" t="s">
        <v>1920</v>
      </c>
    </row>
    <row r="675" spans="2:6">
      <c r="B675" s="288" t="s">
        <v>1301</v>
      </c>
      <c r="C675" s="289">
        <v>250</v>
      </c>
      <c r="D675" s="146" t="s">
        <v>1921</v>
      </c>
    </row>
    <row r="676" spans="2:6">
      <c r="B676" s="288" t="s">
        <v>1301</v>
      </c>
      <c r="C676" s="289">
        <v>272.64</v>
      </c>
      <c r="D676" s="237" t="s">
        <v>1579</v>
      </c>
    </row>
    <row r="677" spans="2:6">
      <c r="B677" s="288" t="s">
        <v>1301</v>
      </c>
      <c r="C677" s="289">
        <v>294</v>
      </c>
      <c r="D677" s="146" t="s">
        <v>1580</v>
      </c>
    </row>
    <row r="678" spans="2:6">
      <c r="B678" s="288" t="s">
        <v>1301</v>
      </c>
      <c r="C678" s="289">
        <v>355</v>
      </c>
      <c r="D678" s="146" t="s">
        <v>1581</v>
      </c>
    </row>
    <row r="679" spans="2:6">
      <c r="B679" s="288" t="s">
        <v>1301</v>
      </c>
      <c r="C679" s="289">
        <v>363.24</v>
      </c>
      <c r="D679" s="146" t="s">
        <v>1582</v>
      </c>
    </row>
    <row r="680" spans="2:6">
      <c r="B680" s="288" t="s">
        <v>1301</v>
      </c>
      <c r="C680" s="289">
        <v>435.85</v>
      </c>
      <c r="D680" s="146" t="s">
        <v>1583</v>
      </c>
    </row>
    <row r="681" spans="2:6">
      <c r="B681" s="288" t="s">
        <v>1301</v>
      </c>
      <c r="C681" s="289">
        <v>705.21</v>
      </c>
      <c r="D681" s="146" t="s">
        <v>1584</v>
      </c>
    </row>
    <row r="682" spans="2:6">
      <c r="B682" s="288" t="s">
        <v>1301</v>
      </c>
      <c r="C682" s="289">
        <v>712.65</v>
      </c>
      <c r="D682" s="146" t="s">
        <v>1922</v>
      </c>
    </row>
    <row r="683" spans="2:6">
      <c r="B683" s="288" t="s">
        <v>1301</v>
      </c>
      <c r="C683" s="289">
        <v>1000</v>
      </c>
      <c r="D683" s="146" t="s">
        <v>1677</v>
      </c>
    </row>
    <row r="684" spans="2:6">
      <c r="B684" s="288" t="s">
        <v>1301</v>
      </c>
      <c r="C684" s="289">
        <v>1000</v>
      </c>
      <c r="D684" s="237" t="s">
        <v>1585</v>
      </c>
    </row>
    <row r="685" spans="2:6">
      <c r="B685" s="288" t="s">
        <v>1301</v>
      </c>
      <c r="C685" s="289">
        <v>1000</v>
      </c>
      <c r="D685" s="146" t="s">
        <v>1676</v>
      </c>
    </row>
    <row r="686" spans="2:6">
      <c r="B686" s="288" t="s">
        <v>1301</v>
      </c>
      <c r="C686" s="289">
        <v>1752.26</v>
      </c>
      <c r="D686" s="146" t="s">
        <v>1586</v>
      </c>
    </row>
    <row r="687" spans="2:6" s="64" customFormat="1">
      <c r="B687" s="288" t="s">
        <v>1301</v>
      </c>
      <c r="C687" s="289">
        <v>1860.38</v>
      </c>
      <c r="D687" s="146" t="s">
        <v>1923</v>
      </c>
      <c r="E687"/>
      <c r="F687" s="120"/>
    </row>
    <row r="688" spans="2:6">
      <c r="B688" s="288" t="s">
        <v>1301</v>
      </c>
      <c r="C688" s="289">
        <v>1929.21</v>
      </c>
      <c r="D688" s="146" t="s">
        <v>2000</v>
      </c>
      <c r="E688" s="64"/>
    </row>
    <row r="689" spans="2:6">
      <c r="B689" s="288" t="s">
        <v>1301</v>
      </c>
      <c r="C689" s="289">
        <v>2000</v>
      </c>
      <c r="D689" s="146" t="s">
        <v>1924</v>
      </c>
    </row>
    <row r="690" spans="2:6">
      <c r="B690" s="288" t="s">
        <v>1301</v>
      </c>
      <c r="C690" s="289">
        <v>2168.0500000000002</v>
      </c>
      <c r="D690" s="146" t="s">
        <v>1587</v>
      </c>
    </row>
    <row r="691" spans="2:6">
      <c r="B691" s="288" t="s">
        <v>1301</v>
      </c>
      <c r="C691" s="289">
        <v>2261</v>
      </c>
      <c r="D691" s="146" t="s">
        <v>1588</v>
      </c>
    </row>
    <row r="692" spans="2:6">
      <c r="B692" s="288" t="s">
        <v>1301</v>
      </c>
      <c r="C692" s="289">
        <v>5000</v>
      </c>
      <c r="D692" s="146" t="s">
        <v>1589</v>
      </c>
    </row>
    <row r="693" spans="2:6">
      <c r="B693" s="288" t="s">
        <v>1301</v>
      </c>
      <c r="C693" s="289">
        <v>5000</v>
      </c>
      <c r="D693" s="146" t="s">
        <v>1590</v>
      </c>
    </row>
    <row r="694" spans="2:6">
      <c r="B694" s="288" t="s">
        <v>1301</v>
      </c>
      <c r="C694" s="289">
        <v>10000</v>
      </c>
      <c r="D694" s="146" t="s">
        <v>1925</v>
      </c>
    </row>
    <row r="695" spans="2:6">
      <c r="B695" s="288" t="s">
        <v>1301</v>
      </c>
      <c r="C695" s="289">
        <v>10000</v>
      </c>
      <c r="D695" s="146" t="s">
        <v>1591</v>
      </c>
    </row>
    <row r="696" spans="2:6" ht="26.25">
      <c r="B696" s="288" t="s">
        <v>1301</v>
      </c>
      <c r="C696" s="289">
        <v>124826.93</v>
      </c>
      <c r="D696" s="237" t="s">
        <v>1329</v>
      </c>
    </row>
    <row r="697" spans="2:6" s="48" customFormat="1">
      <c r="B697" s="288" t="s">
        <v>1302</v>
      </c>
      <c r="C697" s="289">
        <v>0.16</v>
      </c>
      <c r="D697" s="146" t="s">
        <v>1592</v>
      </c>
      <c r="E697"/>
      <c r="F697" s="82"/>
    </row>
    <row r="698" spans="2:6" s="48" customFormat="1">
      <c r="B698" s="288" t="s">
        <v>1302</v>
      </c>
      <c r="C698" s="289">
        <v>0.59</v>
      </c>
      <c r="D698" s="146" t="s">
        <v>1593</v>
      </c>
      <c r="F698" s="82"/>
    </row>
    <row r="699" spans="2:6" s="48" customFormat="1">
      <c r="B699" s="288" t="s">
        <v>1302</v>
      </c>
      <c r="C699" s="289">
        <v>0.98</v>
      </c>
      <c r="D699" s="146" t="s">
        <v>1594</v>
      </c>
      <c r="F699" s="82"/>
    </row>
    <row r="700" spans="2:6">
      <c r="B700" s="288" t="s">
        <v>1302</v>
      </c>
      <c r="C700" s="289">
        <v>4.92</v>
      </c>
      <c r="D700" s="146" t="s">
        <v>1595</v>
      </c>
      <c r="E700" s="48"/>
    </row>
    <row r="701" spans="2:6">
      <c r="B701" s="288" t="s">
        <v>1302</v>
      </c>
      <c r="C701" s="289">
        <v>7.69</v>
      </c>
      <c r="D701" s="146" t="s">
        <v>1926</v>
      </c>
    </row>
    <row r="702" spans="2:6">
      <c r="B702" s="288" t="s">
        <v>1302</v>
      </c>
      <c r="C702" s="289">
        <v>11.41</v>
      </c>
      <c r="D702" s="146" t="s">
        <v>1927</v>
      </c>
    </row>
    <row r="703" spans="2:6">
      <c r="B703" s="288" t="s">
        <v>1302</v>
      </c>
      <c r="C703" s="289">
        <v>33</v>
      </c>
      <c r="D703" s="146" t="s">
        <v>1596</v>
      </c>
    </row>
    <row r="704" spans="2:6">
      <c r="B704" s="288" t="s">
        <v>1302</v>
      </c>
      <c r="C704" s="289">
        <v>43.32</v>
      </c>
      <c r="D704" s="237" t="s">
        <v>1597</v>
      </c>
    </row>
    <row r="705" spans="2:4">
      <c r="B705" s="288" t="s">
        <v>1302</v>
      </c>
      <c r="C705" s="289">
        <v>44.82</v>
      </c>
      <c r="D705" s="146" t="s">
        <v>1598</v>
      </c>
    </row>
    <row r="706" spans="2:4">
      <c r="B706" s="288" t="s">
        <v>1302</v>
      </c>
      <c r="C706" s="289">
        <v>96.13</v>
      </c>
      <c r="D706" s="237" t="s">
        <v>1599</v>
      </c>
    </row>
    <row r="707" spans="2:4">
      <c r="B707" s="288" t="s">
        <v>1302</v>
      </c>
      <c r="C707" s="289">
        <v>99</v>
      </c>
      <c r="D707" s="237" t="s">
        <v>1313</v>
      </c>
    </row>
    <row r="708" spans="2:4">
      <c r="B708" s="288" t="s">
        <v>1302</v>
      </c>
      <c r="C708" s="289">
        <v>100</v>
      </c>
      <c r="D708" s="146" t="s">
        <v>1564</v>
      </c>
    </row>
    <row r="709" spans="2:4">
      <c r="B709" s="288" t="s">
        <v>1302</v>
      </c>
      <c r="C709" s="289">
        <v>100</v>
      </c>
      <c r="D709" s="263" t="s">
        <v>1735</v>
      </c>
    </row>
    <row r="710" spans="2:4">
      <c r="B710" s="288" t="s">
        <v>1302</v>
      </c>
      <c r="C710" s="289">
        <v>100</v>
      </c>
      <c r="D710" s="146" t="s">
        <v>1996</v>
      </c>
    </row>
    <row r="711" spans="2:4">
      <c r="B711" s="288" t="s">
        <v>1302</v>
      </c>
      <c r="C711" s="289">
        <v>100</v>
      </c>
      <c r="D711" s="146" t="s">
        <v>1600</v>
      </c>
    </row>
    <row r="712" spans="2:4">
      <c r="B712" s="288" t="s">
        <v>1302</v>
      </c>
      <c r="C712" s="289">
        <v>100</v>
      </c>
      <c r="D712" s="146" t="s">
        <v>1600</v>
      </c>
    </row>
    <row r="713" spans="2:4">
      <c r="B713" s="288" t="s">
        <v>1302</v>
      </c>
      <c r="C713" s="289">
        <v>100</v>
      </c>
      <c r="D713" s="146" t="s">
        <v>1600</v>
      </c>
    </row>
    <row r="714" spans="2:4">
      <c r="B714" s="288" t="s">
        <v>1302</v>
      </c>
      <c r="C714" s="289">
        <v>104</v>
      </c>
      <c r="D714" s="146" t="s">
        <v>1601</v>
      </c>
    </row>
    <row r="715" spans="2:4">
      <c r="B715" s="288" t="s">
        <v>1302</v>
      </c>
      <c r="C715" s="289">
        <v>105</v>
      </c>
      <c r="D715" s="146" t="s">
        <v>1562</v>
      </c>
    </row>
    <row r="716" spans="2:4">
      <c r="B716" s="288" t="s">
        <v>1302</v>
      </c>
      <c r="C716" s="289">
        <v>120.41</v>
      </c>
      <c r="D716" s="146" t="s">
        <v>1928</v>
      </c>
    </row>
    <row r="717" spans="2:4">
      <c r="B717" s="288" t="s">
        <v>1302</v>
      </c>
      <c r="C717" s="289">
        <v>170</v>
      </c>
      <c r="D717" s="146" t="s">
        <v>1602</v>
      </c>
    </row>
    <row r="718" spans="2:4">
      <c r="B718" s="288" t="s">
        <v>1302</v>
      </c>
      <c r="C718" s="289">
        <v>171.84</v>
      </c>
      <c r="D718" s="146" t="s">
        <v>1603</v>
      </c>
    </row>
    <row r="719" spans="2:4">
      <c r="B719" s="288" t="s">
        <v>1302</v>
      </c>
      <c r="C719" s="289">
        <v>200</v>
      </c>
      <c r="D719" s="146" t="s">
        <v>1604</v>
      </c>
    </row>
    <row r="720" spans="2:4">
      <c r="B720" s="288" t="s">
        <v>1302</v>
      </c>
      <c r="C720" s="289">
        <v>200.84</v>
      </c>
      <c r="D720" s="146" t="s">
        <v>1929</v>
      </c>
    </row>
    <row r="721" spans="2:4">
      <c r="B721" s="288" t="s">
        <v>1302</v>
      </c>
      <c r="C721" s="289">
        <v>203.93</v>
      </c>
      <c r="D721" s="146" t="s">
        <v>1930</v>
      </c>
    </row>
    <row r="722" spans="2:4">
      <c r="B722" s="288" t="s">
        <v>1302</v>
      </c>
      <c r="C722" s="289">
        <v>274.39</v>
      </c>
      <c r="D722" s="146" t="s">
        <v>1605</v>
      </c>
    </row>
    <row r="723" spans="2:4">
      <c r="B723" s="288" t="s">
        <v>1302</v>
      </c>
      <c r="C723" s="289">
        <v>295.99</v>
      </c>
      <c r="D723" s="146" t="s">
        <v>1606</v>
      </c>
    </row>
    <row r="724" spans="2:4">
      <c r="B724" s="288" t="s">
        <v>1302</v>
      </c>
      <c r="C724" s="289">
        <v>324.29000000000002</v>
      </c>
      <c r="D724" s="146" t="s">
        <v>1931</v>
      </c>
    </row>
    <row r="725" spans="2:4">
      <c r="B725" s="288" t="s">
        <v>1302</v>
      </c>
      <c r="C725" s="289">
        <v>496.17</v>
      </c>
      <c r="D725" s="146" t="s">
        <v>1932</v>
      </c>
    </row>
    <row r="726" spans="2:4">
      <c r="B726" s="288" t="s">
        <v>1302</v>
      </c>
      <c r="C726" s="289">
        <v>500</v>
      </c>
      <c r="D726" s="146" t="s">
        <v>1764</v>
      </c>
    </row>
    <row r="727" spans="2:4">
      <c r="B727" s="288" t="s">
        <v>1302</v>
      </c>
      <c r="C727" s="289">
        <v>500</v>
      </c>
      <c r="D727" s="237" t="s">
        <v>1607</v>
      </c>
    </row>
    <row r="728" spans="2:4">
      <c r="B728" s="288" t="s">
        <v>1302</v>
      </c>
      <c r="C728" s="289">
        <v>593.54</v>
      </c>
      <c r="D728" s="237" t="s">
        <v>1608</v>
      </c>
    </row>
    <row r="729" spans="2:4">
      <c r="B729" s="288" t="s">
        <v>1302</v>
      </c>
      <c r="C729" s="289">
        <v>628.65</v>
      </c>
      <c r="D729" s="146" t="s">
        <v>1609</v>
      </c>
    </row>
    <row r="730" spans="2:4">
      <c r="B730" s="288" t="s">
        <v>1302</v>
      </c>
      <c r="C730" s="289">
        <v>673.29</v>
      </c>
      <c r="D730" s="237" t="s">
        <v>1610</v>
      </c>
    </row>
    <row r="731" spans="2:4">
      <c r="B731" s="288" t="s">
        <v>1302</v>
      </c>
      <c r="C731" s="289">
        <v>1000</v>
      </c>
      <c r="D731" s="146" t="s">
        <v>1850</v>
      </c>
    </row>
    <row r="732" spans="2:4">
      <c r="B732" s="288" t="s">
        <v>1302</v>
      </c>
      <c r="C732" s="289">
        <v>1000</v>
      </c>
      <c r="D732" s="146" t="s">
        <v>1933</v>
      </c>
    </row>
    <row r="733" spans="2:4">
      <c r="B733" s="288" t="s">
        <v>1302</v>
      </c>
      <c r="C733" s="289">
        <v>1000</v>
      </c>
      <c r="D733" s="146" t="s">
        <v>1611</v>
      </c>
    </row>
    <row r="734" spans="2:4">
      <c r="B734" s="288" t="s">
        <v>1302</v>
      </c>
      <c r="C734" s="289">
        <v>1100</v>
      </c>
      <c r="D734" s="146" t="s">
        <v>1612</v>
      </c>
    </row>
    <row r="735" spans="2:4">
      <c r="B735" s="288" t="s">
        <v>1302</v>
      </c>
      <c r="C735" s="289">
        <v>2000</v>
      </c>
      <c r="D735" s="146" t="s">
        <v>1934</v>
      </c>
    </row>
    <row r="736" spans="2:4">
      <c r="B736" s="288" t="s">
        <v>1302</v>
      </c>
      <c r="C736" s="289">
        <v>2000</v>
      </c>
      <c r="D736" s="237" t="s">
        <v>1613</v>
      </c>
    </row>
    <row r="737" spans="2:4">
      <c r="B737" s="288" t="s">
        <v>1302</v>
      </c>
      <c r="C737" s="289">
        <v>2000</v>
      </c>
      <c r="D737" s="146" t="s">
        <v>1935</v>
      </c>
    </row>
    <row r="738" spans="2:4">
      <c r="B738" s="288" t="s">
        <v>1302</v>
      </c>
      <c r="C738" s="289">
        <v>3000</v>
      </c>
      <c r="D738" s="263" t="s">
        <v>1614</v>
      </c>
    </row>
    <row r="739" spans="2:4">
      <c r="B739" s="288" t="s">
        <v>1302</v>
      </c>
      <c r="C739" s="289">
        <v>3176.21</v>
      </c>
      <c r="D739" s="146" t="s">
        <v>1615</v>
      </c>
    </row>
    <row r="740" spans="2:4">
      <c r="B740" s="288" t="s">
        <v>1302</v>
      </c>
      <c r="C740" s="289">
        <v>5000</v>
      </c>
      <c r="D740" s="146" t="s">
        <v>1616</v>
      </c>
    </row>
    <row r="741" spans="2:4">
      <c r="B741" s="288" t="s">
        <v>1302</v>
      </c>
      <c r="C741" s="289">
        <v>5000</v>
      </c>
      <c r="D741" s="146" t="s">
        <v>1936</v>
      </c>
    </row>
    <row r="742" spans="2:4">
      <c r="B742" s="288" t="s">
        <v>1302</v>
      </c>
      <c r="C742" s="289">
        <v>5000</v>
      </c>
      <c r="D742" s="146" t="s">
        <v>1937</v>
      </c>
    </row>
    <row r="743" spans="2:4">
      <c r="B743" s="288" t="s">
        <v>1302</v>
      </c>
      <c r="C743" s="289">
        <v>5000</v>
      </c>
      <c r="D743" s="237" t="s">
        <v>1422</v>
      </c>
    </row>
    <row r="744" spans="2:4" ht="26.25">
      <c r="B744" s="288" t="s">
        <v>1302</v>
      </c>
      <c r="C744" s="289">
        <v>13864.38</v>
      </c>
      <c r="D744" s="237" t="s">
        <v>1329</v>
      </c>
    </row>
    <row r="745" spans="2:4">
      <c r="B745" s="288" t="s">
        <v>1302</v>
      </c>
      <c r="C745" s="289">
        <v>15000</v>
      </c>
      <c r="D745" s="146" t="s">
        <v>1938</v>
      </c>
    </row>
    <row r="746" spans="2:4">
      <c r="B746" s="288" t="s">
        <v>1302</v>
      </c>
      <c r="C746" s="289">
        <v>27125</v>
      </c>
      <c r="D746" s="146" t="s">
        <v>1328</v>
      </c>
    </row>
    <row r="747" spans="2:4">
      <c r="B747" s="288" t="s">
        <v>1303</v>
      </c>
      <c r="C747" s="289">
        <v>0.05</v>
      </c>
      <c r="D747" s="146" t="s">
        <v>1617</v>
      </c>
    </row>
    <row r="748" spans="2:4">
      <c r="B748" s="288" t="s">
        <v>1303</v>
      </c>
      <c r="C748" s="289">
        <v>3.73</v>
      </c>
      <c r="D748" s="146" t="s">
        <v>1939</v>
      </c>
    </row>
    <row r="749" spans="2:4">
      <c r="B749" s="288" t="s">
        <v>1303</v>
      </c>
      <c r="C749" s="289">
        <v>20.079999999999998</v>
      </c>
      <c r="D749" s="146" t="s">
        <v>1940</v>
      </c>
    </row>
    <row r="750" spans="2:4">
      <c r="B750" s="288" t="s">
        <v>1303</v>
      </c>
      <c r="C750" s="289">
        <v>30</v>
      </c>
      <c r="D750" s="146" t="s">
        <v>1618</v>
      </c>
    </row>
    <row r="751" spans="2:4">
      <c r="B751" s="288" t="s">
        <v>1303</v>
      </c>
      <c r="C751" s="289">
        <v>32.53</v>
      </c>
      <c r="D751" s="146" t="s">
        <v>1941</v>
      </c>
    </row>
    <row r="752" spans="2:4">
      <c r="B752" s="288" t="s">
        <v>1303</v>
      </c>
      <c r="C752" s="289">
        <v>50</v>
      </c>
      <c r="D752" s="146" t="s">
        <v>1473</v>
      </c>
    </row>
    <row r="753" spans="2:4">
      <c r="B753" s="288" t="s">
        <v>1303</v>
      </c>
      <c r="C753" s="289">
        <v>100</v>
      </c>
      <c r="D753" s="146" t="s">
        <v>1313</v>
      </c>
    </row>
    <row r="754" spans="2:4">
      <c r="B754" s="288" t="s">
        <v>1303</v>
      </c>
      <c r="C754" s="289">
        <v>100</v>
      </c>
      <c r="D754" s="146" t="s">
        <v>1619</v>
      </c>
    </row>
    <row r="755" spans="2:4">
      <c r="B755" s="288" t="s">
        <v>1303</v>
      </c>
      <c r="C755" s="289">
        <v>101</v>
      </c>
      <c r="D755" s="146" t="s">
        <v>1562</v>
      </c>
    </row>
    <row r="756" spans="2:4">
      <c r="B756" s="288" t="s">
        <v>1303</v>
      </c>
      <c r="C756" s="289">
        <v>102</v>
      </c>
      <c r="D756" s="146" t="s">
        <v>1564</v>
      </c>
    </row>
    <row r="757" spans="2:4">
      <c r="B757" s="288" t="s">
        <v>1303</v>
      </c>
      <c r="C757" s="289">
        <v>132</v>
      </c>
      <c r="D757" s="146" t="s">
        <v>1315</v>
      </c>
    </row>
    <row r="758" spans="2:4">
      <c r="B758" s="288" t="s">
        <v>1303</v>
      </c>
      <c r="C758" s="289">
        <v>150</v>
      </c>
      <c r="D758" s="146" t="s">
        <v>1880</v>
      </c>
    </row>
    <row r="759" spans="2:4">
      <c r="B759" s="288" t="s">
        <v>1303</v>
      </c>
      <c r="C759" s="289">
        <v>200</v>
      </c>
      <c r="D759" s="146" t="s">
        <v>1842</v>
      </c>
    </row>
    <row r="760" spans="2:4">
      <c r="B760" s="288" t="s">
        <v>1303</v>
      </c>
      <c r="C760" s="289">
        <v>273.73</v>
      </c>
      <c r="D760" s="146" t="s">
        <v>1942</v>
      </c>
    </row>
    <row r="761" spans="2:4">
      <c r="B761" s="288" t="s">
        <v>1303</v>
      </c>
      <c r="C761" s="289">
        <v>298.35000000000002</v>
      </c>
      <c r="D761" s="146" t="s">
        <v>1943</v>
      </c>
    </row>
    <row r="762" spans="2:4">
      <c r="B762" s="288" t="s">
        <v>1303</v>
      </c>
      <c r="C762" s="289">
        <v>300</v>
      </c>
      <c r="D762" s="146" t="s">
        <v>1944</v>
      </c>
    </row>
    <row r="763" spans="2:4">
      <c r="B763" s="288" t="s">
        <v>1303</v>
      </c>
      <c r="C763" s="289">
        <v>300.07</v>
      </c>
      <c r="D763" s="146" t="s">
        <v>1945</v>
      </c>
    </row>
    <row r="764" spans="2:4">
      <c r="B764" s="288" t="s">
        <v>1303</v>
      </c>
      <c r="C764" s="289">
        <v>360</v>
      </c>
      <c r="D764" s="146" t="s">
        <v>1620</v>
      </c>
    </row>
    <row r="765" spans="2:4">
      <c r="B765" s="288" t="s">
        <v>1303</v>
      </c>
      <c r="C765" s="289">
        <v>400</v>
      </c>
      <c r="D765" s="146" t="s">
        <v>1621</v>
      </c>
    </row>
    <row r="766" spans="2:4">
      <c r="B766" s="288" t="s">
        <v>1303</v>
      </c>
      <c r="C766" s="289">
        <v>487.36</v>
      </c>
      <c r="D766" s="146" t="s">
        <v>1622</v>
      </c>
    </row>
    <row r="767" spans="2:4">
      <c r="B767" s="288" t="s">
        <v>1303</v>
      </c>
      <c r="C767" s="289">
        <v>500</v>
      </c>
      <c r="D767" s="146" t="s">
        <v>1623</v>
      </c>
    </row>
    <row r="768" spans="2:4">
      <c r="B768" s="288" t="s">
        <v>1303</v>
      </c>
      <c r="C768" s="289">
        <v>768.3</v>
      </c>
      <c r="D768" s="146" t="s">
        <v>1946</v>
      </c>
    </row>
    <row r="769" spans="2:4">
      <c r="B769" s="288" t="s">
        <v>1303</v>
      </c>
      <c r="C769" s="289">
        <v>1000</v>
      </c>
      <c r="D769" s="146" t="s">
        <v>1947</v>
      </c>
    </row>
    <row r="770" spans="2:4">
      <c r="B770" s="288" t="s">
        <v>1303</v>
      </c>
      <c r="C770" s="289">
        <v>1000</v>
      </c>
      <c r="D770" s="237" t="s">
        <v>1764</v>
      </c>
    </row>
    <row r="771" spans="2:4">
      <c r="B771" s="288" t="s">
        <v>1303</v>
      </c>
      <c r="C771" s="289">
        <v>1000</v>
      </c>
      <c r="D771" s="146" t="s">
        <v>1948</v>
      </c>
    </row>
    <row r="772" spans="2:4">
      <c r="B772" s="288" t="s">
        <v>1303</v>
      </c>
      <c r="C772" s="289">
        <v>2000</v>
      </c>
      <c r="D772" s="146" t="s">
        <v>1624</v>
      </c>
    </row>
    <row r="773" spans="2:4">
      <c r="B773" s="288" t="s">
        <v>1303</v>
      </c>
      <c r="C773" s="289">
        <v>2000</v>
      </c>
      <c r="D773" s="146" t="s">
        <v>1949</v>
      </c>
    </row>
    <row r="774" spans="2:4">
      <c r="B774" s="288" t="s">
        <v>1303</v>
      </c>
      <c r="C774" s="289">
        <v>2000</v>
      </c>
      <c r="D774" s="263" t="s">
        <v>1848</v>
      </c>
    </row>
    <row r="775" spans="2:4" ht="26.25">
      <c r="B775" s="288" t="s">
        <v>1303</v>
      </c>
      <c r="C775" s="289">
        <v>2754.63</v>
      </c>
      <c r="D775" s="237" t="s">
        <v>1329</v>
      </c>
    </row>
    <row r="776" spans="2:4">
      <c r="B776" s="288" t="s">
        <v>1303</v>
      </c>
      <c r="C776" s="289">
        <v>3000</v>
      </c>
      <c r="D776" s="146" t="s">
        <v>1995</v>
      </c>
    </row>
    <row r="777" spans="2:4">
      <c r="B777" s="288" t="s">
        <v>1303</v>
      </c>
      <c r="C777" s="289">
        <v>5000</v>
      </c>
      <c r="D777" s="146" t="s">
        <v>1950</v>
      </c>
    </row>
    <row r="778" spans="2:4">
      <c r="B778" s="288" t="s">
        <v>1303</v>
      </c>
      <c r="C778" s="289">
        <v>5000</v>
      </c>
      <c r="D778" s="146" t="s">
        <v>1707</v>
      </c>
    </row>
    <row r="779" spans="2:4" ht="26.25">
      <c r="B779" s="288" t="s">
        <v>1303</v>
      </c>
      <c r="C779" s="289">
        <v>5673.85</v>
      </c>
      <c r="D779" s="237" t="s">
        <v>1329</v>
      </c>
    </row>
    <row r="780" spans="2:4">
      <c r="B780" s="288" t="s">
        <v>1303</v>
      </c>
      <c r="C780" s="289">
        <v>9295.98</v>
      </c>
      <c r="D780" s="146" t="s">
        <v>1625</v>
      </c>
    </row>
    <row r="781" spans="2:4" ht="26.25">
      <c r="B781" s="288" t="s">
        <v>1303</v>
      </c>
      <c r="C781" s="289">
        <v>12872.5</v>
      </c>
      <c r="D781" s="237" t="s">
        <v>1329</v>
      </c>
    </row>
    <row r="782" spans="2:4">
      <c r="B782" s="288" t="s">
        <v>1303</v>
      </c>
      <c r="C782" s="289">
        <v>150000</v>
      </c>
      <c r="D782" s="146" t="s">
        <v>1951</v>
      </c>
    </row>
    <row r="783" spans="2:4">
      <c r="B783" s="288" t="s">
        <v>1304</v>
      </c>
      <c r="C783" s="289">
        <v>9.09</v>
      </c>
      <c r="D783" s="263" t="s">
        <v>1952</v>
      </c>
    </row>
    <row r="784" spans="2:4">
      <c r="B784" s="288" t="s">
        <v>1304</v>
      </c>
      <c r="C784" s="289">
        <v>50</v>
      </c>
      <c r="D784" s="146" t="s">
        <v>1473</v>
      </c>
    </row>
    <row r="785" spans="2:4">
      <c r="B785" s="288" t="s">
        <v>1304</v>
      </c>
      <c r="C785" s="289">
        <v>60.48</v>
      </c>
      <c r="D785" s="146" t="s">
        <v>1953</v>
      </c>
    </row>
    <row r="786" spans="2:4">
      <c r="B786" s="288" t="s">
        <v>1304</v>
      </c>
      <c r="C786" s="289">
        <v>84.51</v>
      </c>
      <c r="D786" s="146" t="s">
        <v>1626</v>
      </c>
    </row>
    <row r="787" spans="2:4">
      <c r="B787" s="288" t="s">
        <v>1304</v>
      </c>
      <c r="C787" s="289">
        <v>100</v>
      </c>
      <c r="D787" s="146" t="s">
        <v>1562</v>
      </c>
    </row>
    <row r="788" spans="2:4">
      <c r="B788" s="288" t="s">
        <v>1304</v>
      </c>
      <c r="C788" s="289">
        <v>100</v>
      </c>
      <c r="D788" s="146" t="s">
        <v>1564</v>
      </c>
    </row>
    <row r="789" spans="2:4">
      <c r="B789" s="288" t="s">
        <v>1304</v>
      </c>
      <c r="C789" s="289">
        <v>108</v>
      </c>
      <c r="D789" s="146" t="s">
        <v>1313</v>
      </c>
    </row>
    <row r="790" spans="2:4">
      <c r="B790" s="288" t="s">
        <v>1304</v>
      </c>
      <c r="C790" s="289">
        <v>115.57</v>
      </c>
      <c r="D790" s="237" t="s">
        <v>1954</v>
      </c>
    </row>
    <row r="791" spans="2:4">
      <c r="B791" s="288" t="s">
        <v>1304</v>
      </c>
      <c r="C791" s="289">
        <v>169</v>
      </c>
      <c r="D791" s="146" t="s">
        <v>1955</v>
      </c>
    </row>
    <row r="792" spans="2:4">
      <c r="B792" s="288" t="s">
        <v>1304</v>
      </c>
      <c r="C792" s="289">
        <v>187</v>
      </c>
      <c r="D792" s="146" t="s">
        <v>1627</v>
      </c>
    </row>
    <row r="793" spans="2:4">
      <c r="B793" s="288" t="s">
        <v>1304</v>
      </c>
      <c r="C793" s="289">
        <v>200</v>
      </c>
      <c r="D793" s="146" t="s">
        <v>1564</v>
      </c>
    </row>
    <row r="794" spans="2:4">
      <c r="B794" s="288" t="s">
        <v>1304</v>
      </c>
      <c r="C794" s="289">
        <v>294.77</v>
      </c>
      <c r="D794" s="146" t="s">
        <v>1956</v>
      </c>
    </row>
    <row r="795" spans="2:4">
      <c r="B795" s="288" t="s">
        <v>1304</v>
      </c>
      <c r="C795" s="289">
        <v>300</v>
      </c>
      <c r="D795" s="146" t="s">
        <v>1789</v>
      </c>
    </row>
    <row r="796" spans="2:4">
      <c r="B796" s="288" t="s">
        <v>1304</v>
      </c>
      <c r="C796" s="289">
        <v>300</v>
      </c>
      <c r="D796" s="146" t="s">
        <v>1957</v>
      </c>
    </row>
    <row r="797" spans="2:4">
      <c r="B797" s="288" t="s">
        <v>1304</v>
      </c>
      <c r="C797" s="289">
        <v>496.78</v>
      </c>
      <c r="D797" s="146" t="s">
        <v>1628</v>
      </c>
    </row>
    <row r="798" spans="2:4">
      <c r="B798" s="288" t="s">
        <v>1304</v>
      </c>
      <c r="C798" s="289">
        <v>994.69</v>
      </c>
      <c r="D798" s="146" t="s">
        <v>1629</v>
      </c>
    </row>
    <row r="799" spans="2:4">
      <c r="B799" s="288" t="s">
        <v>1304</v>
      </c>
      <c r="C799" s="289">
        <v>1000</v>
      </c>
      <c r="D799" s="146" t="s">
        <v>1676</v>
      </c>
    </row>
    <row r="800" spans="2:4">
      <c r="B800" s="288" t="s">
        <v>1304</v>
      </c>
      <c r="C800" s="289">
        <v>1000</v>
      </c>
      <c r="D800" s="146" t="s">
        <v>1764</v>
      </c>
    </row>
    <row r="801" spans="2:6">
      <c r="B801" s="288" t="s">
        <v>1304</v>
      </c>
      <c r="C801" s="289">
        <v>1016.15</v>
      </c>
      <c r="D801" s="146" t="s">
        <v>1630</v>
      </c>
    </row>
    <row r="802" spans="2:6" s="48" customFormat="1" ht="26.25">
      <c r="B802" s="288" t="s">
        <v>1304</v>
      </c>
      <c r="C802" s="289">
        <v>4138.83</v>
      </c>
      <c r="D802" s="237" t="s">
        <v>1329</v>
      </c>
      <c r="E802"/>
      <c r="F802" s="82"/>
    </row>
    <row r="803" spans="2:6">
      <c r="B803" s="288" t="s">
        <v>1304</v>
      </c>
      <c r="C803" s="289">
        <v>5000</v>
      </c>
      <c r="D803" s="146" t="s">
        <v>1679</v>
      </c>
      <c r="E803" s="48"/>
    </row>
    <row r="804" spans="2:6">
      <c r="B804" s="288" t="s">
        <v>1304</v>
      </c>
      <c r="C804" s="289">
        <v>5000</v>
      </c>
      <c r="D804" s="146" t="s">
        <v>1631</v>
      </c>
    </row>
    <row r="805" spans="2:6">
      <c r="B805" s="288" t="s">
        <v>1304</v>
      </c>
      <c r="C805" s="289">
        <v>10000</v>
      </c>
      <c r="D805" s="146" t="s">
        <v>1632</v>
      </c>
    </row>
    <row r="806" spans="2:6">
      <c r="B806" s="288" t="s">
        <v>1304</v>
      </c>
      <c r="C806" s="289">
        <v>10000</v>
      </c>
      <c r="D806" s="146" t="s">
        <v>1633</v>
      </c>
    </row>
    <row r="807" spans="2:6">
      <c r="B807" s="288" t="s">
        <v>1305</v>
      </c>
      <c r="C807" s="289">
        <v>0.01</v>
      </c>
      <c r="D807" s="146" t="s">
        <v>1958</v>
      </c>
    </row>
    <row r="808" spans="2:6">
      <c r="B808" s="288" t="s">
        <v>1305</v>
      </c>
      <c r="C808" s="289">
        <v>0.03</v>
      </c>
      <c r="D808" s="146" t="s">
        <v>1959</v>
      </c>
    </row>
    <row r="809" spans="2:6">
      <c r="B809" s="288" t="s">
        <v>1305</v>
      </c>
      <c r="C809" s="289">
        <v>3.86</v>
      </c>
      <c r="D809" s="146" t="s">
        <v>1960</v>
      </c>
    </row>
    <row r="810" spans="2:6">
      <c r="B810" s="288" t="s">
        <v>1305</v>
      </c>
      <c r="C810" s="289">
        <v>10</v>
      </c>
      <c r="D810" s="146" t="s">
        <v>1961</v>
      </c>
    </row>
    <row r="811" spans="2:6">
      <c r="B811" s="288" t="s">
        <v>1305</v>
      </c>
      <c r="C811" s="289">
        <v>20</v>
      </c>
      <c r="D811" s="146" t="s">
        <v>1473</v>
      </c>
    </row>
    <row r="812" spans="2:6">
      <c r="B812" s="288" t="s">
        <v>1305</v>
      </c>
      <c r="C812" s="289">
        <v>35.299999999999997</v>
      </c>
      <c r="D812" s="146" t="s">
        <v>1962</v>
      </c>
    </row>
    <row r="813" spans="2:6">
      <c r="B813" s="288" t="s">
        <v>1305</v>
      </c>
      <c r="C813" s="289">
        <v>50.66</v>
      </c>
      <c r="D813" s="146" t="s">
        <v>1963</v>
      </c>
    </row>
    <row r="814" spans="2:6">
      <c r="B814" s="288" t="s">
        <v>1305</v>
      </c>
      <c r="C814" s="289">
        <v>59.87</v>
      </c>
      <c r="D814" s="146" t="s">
        <v>1634</v>
      </c>
    </row>
    <row r="815" spans="2:6">
      <c r="B815" s="288" t="s">
        <v>1305</v>
      </c>
      <c r="C815" s="289">
        <v>83.34</v>
      </c>
      <c r="D815" s="237" t="s">
        <v>1964</v>
      </c>
    </row>
    <row r="816" spans="2:6">
      <c r="B816" s="288" t="s">
        <v>1305</v>
      </c>
      <c r="C816" s="289">
        <v>95.26</v>
      </c>
      <c r="D816" s="146" t="s">
        <v>1965</v>
      </c>
    </row>
    <row r="817" spans="2:5">
      <c r="B817" s="288" t="s">
        <v>1305</v>
      </c>
      <c r="C817" s="289">
        <v>100</v>
      </c>
      <c r="D817" s="146" t="s">
        <v>1564</v>
      </c>
    </row>
    <row r="818" spans="2:5">
      <c r="B818" s="288" t="s">
        <v>1305</v>
      </c>
      <c r="C818" s="289">
        <v>100</v>
      </c>
      <c r="D818" s="146" t="s">
        <v>1966</v>
      </c>
    </row>
    <row r="819" spans="2:5">
      <c r="B819" s="288" t="s">
        <v>1305</v>
      </c>
      <c r="C819" s="289">
        <v>100</v>
      </c>
      <c r="D819" s="146" t="s">
        <v>1967</v>
      </c>
    </row>
    <row r="820" spans="2:5">
      <c r="B820" s="288" t="s">
        <v>1305</v>
      </c>
      <c r="C820" s="289">
        <v>101</v>
      </c>
      <c r="D820" s="146" t="s">
        <v>1562</v>
      </c>
    </row>
    <row r="821" spans="2:5">
      <c r="B821" s="288" t="s">
        <v>1305</v>
      </c>
      <c r="C821" s="289">
        <v>101</v>
      </c>
      <c r="D821" s="146" t="s">
        <v>1395</v>
      </c>
    </row>
    <row r="822" spans="2:5">
      <c r="B822" s="288" t="s">
        <v>1305</v>
      </c>
      <c r="C822" s="289">
        <v>120</v>
      </c>
      <c r="D822" s="146" t="s">
        <v>1880</v>
      </c>
      <c r="E822" s="48"/>
    </row>
    <row r="823" spans="2:5">
      <c r="B823" s="288" t="s">
        <v>1305</v>
      </c>
      <c r="C823" s="289">
        <v>132</v>
      </c>
      <c r="D823" s="146" t="s">
        <v>1315</v>
      </c>
      <c r="E823" s="48"/>
    </row>
    <row r="824" spans="2:5">
      <c r="B824" s="288" t="s">
        <v>1305</v>
      </c>
      <c r="C824" s="289">
        <v>155</v>
      </c>
      <c r="D824" s="146" t="s">
        <v>1635</v>
      </c>
      <c r="E824" s="48"/>
    </row>
    <row r="825" spans="2:5">
      <c r="B825" s="288" t="s">
        <v>1305</v>
      </c>
      <c r="C825" s="289">
        <v>200</v>
      </c>
      <c r="D825" s="146" t="s">
        <v>1957</v>
      </c>
      <c r="E825" s="48"/>
    </row>
    <row r="826" spans="2:5">
      <c r="B826" s="288" t="s">
        <v>1305</v>
      </c>
      <c r="C826" s="289">
        <v>258.79000000000002</v>
      </c>
      <c r="D826" s="237" t="s">
        <v>1636</v>
      </c>
      <c r="E826" s="48"/>
    </row>
    <row r="827" spans="2:5">
      <c r="B827" s="288" t="s">
        <v>1305</v>
      </c>
      <c r="C827" s="289">
        <v>300.42</v>
      </c>
      <c r="D827" s="146" t="s">
        <v>1968</v>
      </c>
      <c r="E827" s="48"/>
    </row>
    <row r="828" spans="2:5">
      <c r="B828" s="288" t="s">
        <v>1305</v>
      </c>
      <c r="C828" s="289">
        <v>448.54</v>
      </c>
      <c r="D828" s="146" t="s">
        <v>1969</v>
      </c>
      <c r="E828" s="48"/>
    </row>
    <row r="829" spans="2:5">
      <c r="B829" s="288" t="s">
        <v>1305</v>
      </c>
      <c r="C829" s="289">
        <v>478.78</v>
      </c>
      <c r="D829" s="146" t="s">
        <v>1637</v>
      </c>
      <c r="E829" s="48"/>
    </row>
    <row r="830" spans="2:5">
      <c r="B830" s="288" t="s">
        <v>1305</v>
      </c>
      <c r="C830" s="289">
        <v>500</v>
      </c>
      <c r="D830" s="146" t="s">
        <v>1726</v>
      </c>
      <c r="E830" s="48"/>
    </row>
    <row r="831" spans="2:5">
      <c r="B831" s="288" t="s">
        <v>1305</v>
      </c>
      <c r="C831" s="289">
        <v>500</v>
      </c>
      <c r="D831" s="146" t="s">
        <v>1638</v>
      </c>
      <c r="E831" s="48"/>
    </row>
    <row r="832" spans="2:5">
      <c r="B832" s="288" t="s">
        <v>1305</v>
      </c>
      <c r="C832" s="289">
        <v>500</v>
      </c>
      <c r="D832" s="146" t="s">
        <v>1639</v>
      </c>
      <c r="E832" s="48"/>
    </row>
    <row r="833" spans="2:5">
      <c r="B833" s="288" t="s">
        <v>1305</v>
      </c>
      <c r="C833" s="289">
        <v>550</v>
      </c>
      <c r="D833" s="146" t="s">
        <v>1970</v>
      </c>
      <c r="E833" s="48"/>
    </row>
    <row r="834" spans="2:5">
      <c r="B834" s="288" t="s">
        <v>1305</v>
      </c>
      <c r="C834" s="289">
        <v>599.73</v>
      </c>
      <c r="D834" s="146" t="s">
        <v>1459</v>
      </c>
      <c r="E834" s="48"/>
    </row>
    <row r="835" spans="2:5">
      <c r="B835" s="288" t="s">
        <v>1305</v>
      </c>
      <c r="C835" s="289">
        <v>666.67</v>
      </c>
      <c r="D835" s="146" t="s">
        <v>1640</v>
      </c>
      <c r="E835" s="48"/>
    </row>
    <row r="836" spans="2:5">
      <c r="B836" s="288" t="s">
        <v>1305</v>
      </c>
      <c r="C836" s="289">
        <v>749</v>
      </c>
      <c r="D836" s="146" t="s">
        <v>1641</v>
      </c>
      <c r="E836" s="48"/>
    </row>
    <row r="837" spans="2:5">
      <c r="B837" s="288" t="s">
        <v>1305</v>
      </c>
      <c r="C837" s="289">
        <v>782.3</v>
      </c>
      <c r="D837" s="146" t="s">
        <v>1971</v>
      </c>
      <c r="E837" s="48"/>
    </row>
    <row r="838" spans="2:5">
      <c r="B838" s="288" t="s">
        <v>1305</v>
      </c>
      <c r="C838" s="289">
        <v>788.67</v>
      </c>
      <c r="D838" s="146" t="s">
        <v>1972</v>
      </c>
      <c r="E838" s="48"/>
    </row>
    <row r="839" spans="2:5">
      <c r="B839" s="288" t="s">
        <v>1305</v>
      </c>
      <c r="C839" s="289">
        <v>906.05</v>
      </c>
      <c r="D839" s="146" t="s">
        <v>1973</v>
      </c>
      <c r="E839" s="48"/>
    </row>
    <row r="840" spans="2:5">
      <c r="B840" s="288" t="s">
        <v>1305</v>
      </c>
      <c r="C840" s="289">
        <v>1100.27</v>
      </c>
      <c r="D840" s="146" t="s">
        <v>1974</v>
      </c>
      <c r="E840" s="48"/>
    </row>
    <row r="841" spans="2:5">
      <c r="B841" s="288" t="s">
        <v>1305</v>
      </c>
      <c r="C841" s="289">
        <v>5000</v>
      </c>
      <c r="D841" s="146" t="s">
        <v>1642</v>
      </c>
      <c r="E841" s="48"/>
    </row>
    <row r="842" spans="2:5">
      <c r="B842" s="288" t="s">
        <v>1305</v>
      </c>
      <c r="C842" s="289">
        <v>5000</v>
      </c>
      <c r="D842" s="237" t="s">
        <v>1749</v>
      </c>
      <c r="E842" s="48"/>
    </row>
    <row r="843" spans="2:5" ht="26.25">
      <c r="B843" s="288" t="s">
        <v>1305</v>
      </c>
      <c r="C843" s="289">
        <v>7743.94</v>
      </c>
      <c r="D843" s="237" t="s">
        <v>1329</v>
      </c>
      <c r="E843" s="48"/>
    </row>
    <row r="844" spans="2:5">
      <c r="B844" s="288" t="s">
        <v>1306</v>
      </c>
      <c r="C844" s="289">
        <v>0.7</v>
      </c>
      <c r="D844" s="146" t="s">
        <v>1975</v>
      </c>
      <c r="E844" s="48"/>
    </row>
    <row r="845" spans="2:5">
      <c r="B845" s="288" t="s">
        <v>1306</v>
      </c>
      <c r="C845" s="289">
        <v>0.74</v>
      </c>
      <c r="D845" s="237" t="s">
        <v>1976</v>
      </c>
      <c r="E845" s="48"/>
    </row>
    <row r="846" spans="2:5">
      <c r="B846" s="288" t="s">
        <v>1306</v>
      </c>
      <c r="C846" s="289">
        <v>10</v>
      </c>
      <c r="D846" s="237" t="s">
        <v>1977</v>
      </c>
      <c r="E846" s="48"/>
    </row>
    <row r="847" spans="2:5">
      <c r="B847" s="288" t="s">
        <v>1306</v>
      </c>
      <c r="C847" s="289">
        <v>30</v>
      </c>
      <c r="D847" s="146" t="s">
        <v>1473</v>
      </c>
      <c r="E847" s="48"/>
    </row>
    <row r="848" spans="2:5">
      <c r="B848" s="288" t="s">
        <v>1306</v>
      </c>
      <c r="C848" s="289">
        <v>31.3</v>
      </c>
      <c r="D848" s="146" t="s">
        <v>1643</v>
      </c>
      <c r="E848" s="48"/>
    </row>
    <row r="849" spans="2:6">
      <c r="B849" s="288" t="s">
        <v>1306</v>
      </c>
      <c r="C849" s="289">
        <v>41.01</v>
      </c>
      <c r="D849" s="263" t="s">
        <v>1644</v>
      </c>
      <c r="E849" s="48"/>
    </row>
    <row r="850" spans="2:6">
      <c r="B850" s="288" t="s">
        <v>1306</v>
      </c>
      <c r="C850" s="289">
        <v>65.569999999999993</v>
      </c>
      <c r="D850" s="146" t="s">
        <v>1978</v>
      </c>
      <c r="E850" s="48"/>
    </row>
    <row r="851" spans="2:6">
      <c r="B851" s="288" t="s">
        <v>1306</v>
      </c>
      <c r="C851" s="289">
        <v>80.5</v>
      </c>
      <c r="D851" s="146" t="s">
        <v>1645</v>
      </c>
    </row>
    <row r="852" spans="2:6">
      <c r="B852" s="288" t="s">
        <v>1306</v>
      </c>
      <c r="C852" s="289">
        <v>97.63</v>
      </c>
      <c r="D852" s="146" t="s">
        <v>1646</v>
      </c>
    </row>
    <row r="853" spans="2:6">
      <c r="B853" s="288" t="s">
        <v>1306</v>
      </c>
      <c r="C853" s="289">
        <v>100</v>
      </c>
      <c r="D853" s="263" t="s">
        <v>1562</v>
      </c>
    </row>
    <row r="854" spans="2:6">
      <c r="B854" s="288" t="s">
        <v>1306</v>
      </c>
      <c r="C854" s="289">
        <v>101</v>
      </c>
      <c r="D854" s="146" t="s">
        <v>1647</v>
      </c>
    </row>
    <row r="855" spans="2:6">
      <c r="B855" s="288" t="s">
        <v>1306</v>
      </c>
      <c r="C855" s="289">
        <v>101</v>
      </c>
      <c r="D855" s="146" t="s">
        <v>1648</v>
      </c>
    </row>
    <row r="856" spans="2:6">
      <c r="B856" s="288" t="s">
        <v>1306</v>
      </c>
      <c r="C856" s="289">
        <v>102</v>
      </c>
      <c r="D856" s="146" t="s">
        <v>1564</v>
      </c>
    </row>
    <row r="857" spans="2:6">
      <c r="B857" s="288" t="s">
        <v>1306</v>
      </c>
      <c r="C857" s="289">
        <v>110.8</v>
      </c>
      <c r="D857" s="146" t="s">
        <v>1979</v>
      </c>
    </row>
    <row r="858" spans="2:6">
      <c r="B858" s="288" t="s">
        <v>1306</v>
      </c>
      <c r="C858" s="289">
        <v>139.5</v>
      </c>
      <c r="D858" s="263" t="s">
        <v>1980</v>
      </c>
    </row>
    <row r="859" spans="2:6">
      <c r="B859" s="288" t="s">
        <v>1306</v>
      </c>
      <c r="C859" s="289">
        <v>160.56</v>
      </c>
      <c r="D859" s="146" t="s">
        <v>1981</v>
      </c>
    </row>
    <row r="860" spans="2:6">
      <c r="B860" s="288" t="s">
        <v>1306</v>
      </c>
      <c r="C860" s="289">
        <v>162.74</v>
      </c>
      <c r="D860" s="146" t="s">
        <v>1649</v>
      </c>
    </row>
    <row r="861" spans="2:6" s="48" customFormat="1">
      <c r="B861" s="288" t="s">
        <v>1306</v>
      </c>
      <c r="C861" s="289">
        <v>200</v>
      </c>
      <c r="D861" s="146" t="s">
        <v>1650</v>
      </c>
      <c r="E861"/>
      <c r="F861" s="82"/>
    </row>
    <row r="862" spans="2:6">
      <c r="B862" s="288" t="s">
        <v>1306</v>
      </c>
      <c r="C862" s="289">
        <v>294</v>
      </c>
      <c r="D862" s="146" t="s">
        <v>1982</v>
      </c>
      <c r="E862" s="48"/>
    </row>
    <row r="863" spans="2:6">
      <c r="B863" s="288" t="s">
        <v>1306</v>
      </c>
      <c r="C863" s="289">
        <v>325.79000000000002</v>
      </c>
      <c r="D863" s="146" t="s">
        <v>1983</v>
      </c>
    </row>
    <row r="864" spans="2:6">
      <c r="B864" s="288" t="s">
        <v>1306</v>
      </c>
      <c r="C864" s="289">
        <v>474.62</v>
      </c>
      <c r="D864" s="146" t="s">
        <v>1651</v>
      </c>
    </row>
    <row r="865" spans="2:4">
      <c r="B865" s="288" t="s">
        <v>1306</v>
      </c>
      <c r="C865" s="289">
        <v>494</v>
      </c>
      <c r="D865" s="146" t="s">
        <v>1652</v>
      </c>
    </row>
    <row r="866" spans="2:4">
      <c r="B866" s="288" t="s">
        <v>1306</v>
      </c>
      <c r="C866" s="289">
        <v>500</v>
      </c>
      <c r="D866" s="146" t="s">
        <v>1653</v>
      </c>
    </row>
    <row r="867" spans="2:4">
      <c r="B867" s="288" t="s">
        <v>1306</v>
      </c>
      <c r="C867" s="289">
        <v>500</v>
      </c>
      <c r="D867" s="146" t="s">
        <v>1654</v>
      </c>
    </row>
    <row r="868" spans="2:4">
      <c r="B868" s="288" t="s">
        <v>1306</v>
      </c>
      <c r="C868" s="289">
        <v>671.19</v>
      </c>
      <c r="D868" s="146" t="s">
        <v>1655</v>
      </c>
    </row>
    <row r="869" spans="2:4" ht="14.25" customHeight="1">
      <c r="B869" s="288" t="s">
        <v>1306</v>
      </c>
      <c r="C869" s="289">
        <v>696.68</v>
      </c>
      <c r="D869" s="146" t="s">
        <v>1659</v>
      </c>
    </row>
    <row r="870" spans="2:4">
      <c r="B870" s="288" t="s">
        <v>1306</v>
      </c>
      <c r="C870" s="289">
        <v>847.46</v>
      </c>
      <c r="D870" s="146" t="s">
        <v>1984</v>
      </c>
    </row>
    <row r="871" spans="2:4">
      <c r="B871" s="288" t="s">
        <v>1306</v>
      </c>
      <c r="C871" s="289">
        <v>919.1</v>
      </c>
      <c r="D871" s="146" t="s">
        <v>1656</v>
      </c>
    </row>
    <row r="872" spans="2:4">
      <c r="B872" s="288" t="s">
        <v>1306</v>
      </c>
      <c r="C872" s="289">
        <v>1000</v>
      </c>
      <c r="D872" s="146" t="s">
        <v>1788</v>
      </c>
    </row>
    <row r="873" spans="2:4">
      <c r="B873" s="288" t="s">
        <v>1306</v>
      </c>
      <c r="C873" s="289">
        <v>1000</v>
      </c>
      <c r="D873" s="237" t="s">
        <v>1985</v>
      </c>
    </row>
    <row r="874" spans="2:4">
      <c r="B874" s="288" t="s">
        <v>1306</v>
      </c>
      <c r="C874" s="289">
        <v>1000</v>
      </c>
      <c r="D874" s="146" t="s">
        <v>1986</v>
      </c>
    </row>
    <row r="875" spans="2:4">
      <c r="B875" s="288" t="s">
        <v>1306</v>
      </c>
      <c r="C875" s="289">
        <v>1000</v>
      </c>
      <c r="D875" s="146" t="s">
        <v>1764</v>
      </c>
    </row>
    <row r="876" spans="2:4">
      <c r="B876" s="288" t="s">
        <v>1306</v>
      </c>
      <c r="C876" s="289">
        <v>1000</v>
      </c>
      <c r="D876" s="146" t="s">
        <v>1848</v>
      </c>
    </row>
    <row r="877" spans="2:4">
      <c r="B877" s="288" t="s">
        <v>1306</v>
      </c>
      <c r="C877" s="289">
        <v>1000</v>
      </c>
      <c r="D877" s="146" t="s">
        <v>1461</v>
      </c>
    </row>
    <row r="878" spans="2:4">
      <c r="B878" s="288" t="s">
        <v>1306</v>
      </c>
      <c r="C878" s="289">
        <v>1000</v>
      </c>
      <c r="D878" s="263" t="s">
        <v>1324</v>
      </c>
    </row>
    <row r="879" spans="2:4">
      <c r="B879" s="288" t="s">
        <v>1306</v>
      </c>
      <c r="C879" s="289">
        <v>1000</v>
      </c>
      <c r="D879" s="146" t="s">
        <v>1987</v>
      </c>
    </row>
    <row r="880" spans="2:4">
      <c r="B880" s="288" t="s">
        <v>1306</v>
      </c>
      <c r="C880" s="289">
        <v>1000</v>
      </c>
      <c r="D880" s="146" t="s">
        <v>1639</v>
      </c>
    </row>
    <row r="881" spans="2:12">
      <c r="B881" s="288" t="s">
        <v>1306</v>
      </c>
      <c r="C881" s="289">
        <v>1000.94</v>
      </c>
      <c r="D881" s="146" t="s">
        <v>1657</v>
      </c>
    </row>
    <row r="882" spans="2:12">
      <c r="B882" s="288" t="s">
        <v>1306</v>
      </c>
      <c r="C882" s="289">
        <v>1179.42</v>
      </c>
      <c r="D882" s="237" t="s">
        <v>1658</v>
      </c>
    </row>
    <row r="883" spans="2:12">
      <c r="B883" s="288" t="s">
        <v>1306</v>
      </c>
      <c r="C883" s="289">
        <v>1200</v>
      </c>
      <c r="D883" s="146" t="s">
        <v>1659</v>
      </c>
    </row>
    <row r="884" spans="2:12" s="152" customFormat="1">
      <c r="B884" s="288" t="s">
        <v>1306</v>
      </c>
      <c r="C884" s="289">
        <v>2000</v>
      </c>
      <c r="D884" s="146" t="s">
        <v>1988</v>
      </c>
      <c r="F884" s="82"/>
    </row>
    <row r="885" spans="2:12" s="152" customFormat="1">
      <c r="B885" s="288" t="s">
        <v>1306</v>
      </c>
      <c r="C885" s="289">
        <v>4775.7700000000004</v>
      </c>
      <c r="D885" s="146" t="s">
        <v>1660</v>
      </c>
      <c r="F885" s="82"/>
    </row>
    <row r="886" spans="2:12" s="152" customFormat="1">
      <c r="B886" s="288" t="s">
        <v>1306</v>
      </c>
      <c r="C886" s="289">
        <v>4971</v>
      </c>
      <c r="D886" s="146" t="s">
        <v>1661</v>
      </c>
      <c r="F886" s="82"/>
    </row>
    <row r="887" spans="2:12" s="152" customFormat="1">
      <c r="B887" s="288" t="s">
        <v>1306</v>
      </c>
      <c r="C887" s="289">
        <v>5000</v>
      </c>
      <c r="D887" s="146" t="s">
        <v>1989</v>
      </c>
      <c r="F887" s="82"/>
    </row>
    <row r="888" spans="2:12" s="152" customFormat="1">
      <c r="B888" s="288" t="s">
        <v>1306</v>
      </c>
      <c r="C888" s="289">
        <v>5000</v>
      </c>
      <c r="D888" s="146" t="s">
        <v>1387</v>
      </c>
      <c r="F888" s="82"/>
    </row>
    <row r="889" spans="2:12" s="152" customFormat="1" ht="26.25">
      <c r="B889" s="288" t="s">
        <v>1306</v>
      </c>
      <c r="C889" s="289">
        <v>8125</v>
      </c>
      <c r="D889" s="237" t="s">
        <v>1329</v>
      </c>
      <c r="F889" s="82"/>
    </row>
    <row r="890" spans="2:12" s="152" customFormat="1">
      <c r="B890" s="288" t="s">
        <v>1306</v>
      </c>
      <c r="C890" s="289">
        <v>10000</v>
      </c>
      <c r="D890" s="146" t="s">
        <v>1780</v>
      </c>
      <c r="F890" s="82"/>
    </row>
    <row r="891" spans="2:12" s="1" customFormat="1">
      <c r="B891" s="168" t="s">
        <v>30</v>
      </c>
      <c r="C891" s="170">
        <f>SUM(C6:C890)</f>
        <v>2431437.2499999958</v>
      </c>
      <c r="D891" s="104"/>
      <c r="E891" s="48"/>
      <c r="F891" s="48"/>
      <c r="G891" s="82"/>
      <c r="H891" s="48"/>
      <c r="I891" s="82"/>
      <c r="J891" s="48"/>
      <c r="K891" s="82"/>
      <c r="L891" s="48"/>
    </row>
    <row r="892" spans="2:12" s="1" customFormat="1">
      <c r="B892" s="169" t="s">
        <v>26</v>
      </c>
      <c r="C892" s="171">
        <v>12250.58</v>
      </c>
      <c r="D892" s="105"/>
      <c r="E892" s="48"/>
      <c r="F892" s="48"/>
      <c r="G892" s="82"/>
      <c r="H892" s="48"/>
      <c r="I892" s="82"/>
      <c r="J892" s="48"/>
      <c r="K892" s="82"/>
      <c r="L892" s="48"/>
    </row>
    <row r="893" spans="2:12">
      <c r="B893" s="90"/>
      <c r="D893" s="121"/>
      <c r="E893" s="48"/>
      <c r="F893" s="48"/>
      <c r="G893" s="82"/>
      <c r="H893" s="48"/>
      <c r="I893" s="82"/>
      <c r="J893" s="48"/>
      <c r="K893" s="82"/>
      <c r="L893" s="48"/>
    </row>
    <row r="894" spans="2:12">
      <c r="B894" s="90"/>
      <c r="D894" s="65"/>
      <c r="E894" s="48"/>
      <c r="F894" s="48"/>
      <c r="G894" s="82"/>
      <c r="H894" s="48"/>
      <c r="I894" s="82"/>
      <c r="J894" s="48"/>
      <c r="K894" s="82"/>
      <c r="L894" s="48"/>
    </row>
    <row r="895" spans="2:12">
      <c r="B895" s="90"/>
      <c r="D895" s="65"/>
      <c r="E895" s="48"/>
      <c r="F895" s="48"/>
      <c r="G895" s="82"/>
      <c r="H895" s="48"/>
      <c r="I895" s="82"/>
      <c r="J895" s="48"/>
      <c r="K895" s="82"/>
      <c r="L895" s="48"/>
    </row>
    <row r="896" spans="2:12">
      <c r="B896" s="90"/>
      <c r="D896" s="65"/>
      <c r="F896" s="48"/>
      <c r="G896" s="82"/>
      <c r="H896" s="48"/>
      <c r="I896" s="82"/>
      <c r="J896" s="48"/>
      <c r="K896" s="82"/>
      <c r="L896" s="48"/>
    </row>
    <row r="897" spans="2:12">
      <c r="B897" s="90"/>
      <c r="D897" s="65"/>
      <c r="F897" s="48"/>
      <c r="G897" s="82"/>
      <c r="H897" s="48"/>
      <c r="I897" s="82"/>
      <c r="J897" s="48"/>
      <c r="K897" s="82"/>
      <c r="L897" s="48"/>
    </row>
    <row r="898" spans="2:12">
      <c r="B898" s="90"/>
      <c r="D898" s="65"/>
      <c r="F898" s="48"/>
      <c r="G898" s="82"/>
      <c r="H898" s="48"/>
      <c r="I898" s="82"/>
      <c r="J898" s="48"/>
      <c r="K898" s="82"/>
      <c r="L898" s="48"/>
    </row>
    <row r="899" spans="2:12">
      <c r="B899" s="90"/>
      <c r="D899" s="65"/>
      <c r="F899" s="48"/>
      <c r="G899" s="82"/>
      <c r="H899" s="48"/>
      <c r="I899" s="82"/>
      <c r="J899" s="48"/>
      <c r="K899" s="82"/>
      <c r="L899" s="48"/>
    </row>
    <row r="900" spans="2:12">
      <c r="B900" s="90"/>
      <c r="D900" s="65"/>
      <c r="F900" s="48"/>
      <c r="G900" s="82"/>
      <c r="H900" s="48"/>
      <c r="I900" s="82"/>
      <c r="J900" s="48"/>
      <c r="K900" s="82"/>
      <c r="L900" s="48"/>
    </row>
    <row r="901" spans="2:12">
      <c r="B901" s="90"/>
      <c r="D901" s="65"/>
    </row>
    <row r="902" spans="2:12">
      <c r="B902" s="90"/>
      <c r="D902" s="65"/>
    </row>
    <row r="903" spans="2:12">
      <c r="B903" s="90"/>
      <c r="D903" s="65"/>
    </row>
    <row r="904" spans="2:12">
      <c r="B904" s="90"/>
      <c r="D904" s="65"/>
    </row>
    <row r="905" spans="2:12">
      <c r="B905" s="90"/>
      <c r="D905" s="65"/>
    </row>
    <row r="906" spans="2:12">
      <c r="B906" s="90"/>
      <c r="D906" s="65"/>
    </row>
    <row r="907" spans="2:12">
      <c r="B907" s="90"/>
      <c r="D907" s="65"/>
    </row>
    <row r="908" spans="2:12">
      <c r="B908" s="90"/>
      <c r="D908" s="65"/>
    </row>
    <row r="909" spans="2:12">
      <c r="B909" s="90"/>
      <c r="D909" s="65"/>
    </row>
    <row r="910" spans="2:12">
      <c r="B910" s="90"/>
      <c r="D910" s="65"/>
    </row>
    <row r="911" spans="2:12">
      <c r="B911" s="90"/>
      <c r="D911" s="65"/>
    </row>
    <row r="912" spans="2:12">
      <c r="B912" s="90"/>
      <c r="D912" s="65"/>
    </row>
    <row r="913" spans="2:4">
      <c r="B913" s="90"/>
      <c r="D913" s="65"/>
    </row>
    <row r="914" spans="2:4">
      <c r="B914" s="90"/>
      <c r="D914" s="65"/>
    </row>
    <row r="915" spans="2:4">
      <c r="B915" s="90"/>
      <c r="D915" s="65"/>
    </row>
    <row r="916" spans="2:4">
      <c r="B916" s="90"/>
      <c r="D916" s="65"/>
    </row>
    <row r="917" spans="2:4">
      <c r="B917" s="90"/>
      <c r="D917" s="65"/>
    </row>
    <row r="918" spans="2:4">
      <c r="B918" s="90"/>
      <c r="D918" s="65"/>
    </row>
    <row r="919" spans="2:4">
      <c r="B919" s="90"/>
      <c r="D919" s="65"/>
    </row>
    <row r="920" spans="2:4">
      <c r="B920" s="90"/>
      <c r="D920" s="65"/>
    </row>
    <row r="921" spans="2:4">
      <c r="B921" s="90"/>
      <c r="D921" s="65"/>
    </row>
    <row r="922" spans="2:4">
      <c r="B922" s="90"/>
      <c r="D922" s="65"/>
    </row>
    <row r="923" spans="2:4">
      <c r="B923" s="90"/>
      <c r="D923" s="65"/>
    </row>
    <row r="924" spans="2:4">
      <c r="B924" s="90"/>
      <c r="D924" s="65"/>
    </row>
    <row r="925" spans="2:4">
      <c r="B925" s="90"/>
      <c r="D925" s="65"/>
    </row>
    <row r="926" spans="2:4">
      <c r="B926" s="90"/>
      <c r="D926" s="65"/>
    </row>
    <row r="927" spans="2:4">
      <c r="B927" s="90"/>
      <c r="D927" s="65"/>
    </row>
    <row r="928" spans="2:4">
      <c r="B928" s="90"/>
      <c r="D928" s="65"/>
    </row>
    <row r="929" spans="2:4">
      <c r="B929" s="90"/>
      <c r="D929" s="65"/>
    </row>
    <row r="930" spans="2:4">
      <c r="B930" s="90"/>
      <c r="D930" s="65"/>
    </row>
    <row r="931" spans="2:4">
      <c r="B931" s="90"/>
      <c r="D931" s="65"/>
    </row>
    <row r="932" spans="2:4">
      <c r="B932" s="90"/>
      <c r="D932" s="65"/>
    </row>
    <row r="933" spans="2:4">
      <c r="B933" s="90"/>
      <c r="D933" s="65"/>
    </row>
    <row r="934" spans="2:4">
      <c r="B934" s="90"/>
      <c r="D934" s="65"/>
    </row>
    <row r="935" spans="2:4">
      <c r="B935" s="90"/>
      <c r="D935" s="65"/>
    </row>
    <row r="936" spans="2:4">
      <c r="B936" s="90"/>
      <c r="D936" s="65"/>
    </row>
    <row r="937" spans="2:4">
      <c r="B937" s="90"/>
      <c r="D937" s="65"/>
    </row>
    <row r="938" spans="2:4">
      <c r="B938" s="90"/>
      <c r="D938" s="65"/>
    </row>
    <row r="939" spans="2:4">
      <c r="B939" s="90"/>
      <c r="D939" s="65"/>
    </row>
    <row r="940" spans="2:4">
      <c r="B940" s="90"/>
      <c r="D940" s="65"/>
    </row>
    <row r="941" spans="2:4">
      <c r="B941" s="90"/>
      <c r="D941" s="65"/>
    </row>
    <row r="942" spans="2:4">
      <c r="B942" s="90"/>
      <c r="D942" s="65"/>
    </row>
    <row r="943" spans="2:4">
      <c r="B943" s="90"/>
      <c r="D943" s="65"/>
    </row>
    <row r="944" spans="2:4">
      <c r="B944" s="90"/>
      <c r="D944" s="65"/>
    </row>
    <row r="945" spans="2:4">
      <c r="B945" s="90"/>
      <c r="D945" s="65"/>
    </row>
    <row r="946" spans="2:4">
      <c r="B946" s="90"/>
      <c r="D946" s="65"/>
    </row>
    <row r="947" spans="2:4">
      <c r="B947" s="90"/>
      <c r="D947" s="65"/>
    </row>
    <row r="948" spans="2:4">
      <c r="B948" s="90"/>
      <c r="D948" s="65"/>
    </row>
    <row r="949" spans="2:4">
      <c r="B949" s="90"/>
      <c r="D949" s="65"/>
    </row>
    <row r="950" spans="2:4">
      <c r="B950" s="90"/>
      <c r="D950" s="65"/>
    </row>
    <row r="951" spans="2:4">
      <c r="B951" s="90"/>
      <c r="D951" s="65"/>
    </row>
    <row r="952" spans="2:4">
      <c r="B952" s="90"/>
      <c r="D952" s="65"/>
    </row>
    <row r="953" spans="2:4">
      <c r="B953" s="90"/>
      <c r="D953" s="65"/>
    </row>
    <row r="954" spans="2:4">
      <c r="B954" s="90"/>
      <c r="D954" s="65"/>
    </row>
    <row r="955" spans="2:4">
      <c r="B955" s="90"/>
      <c r="D955" s="65"/>
    </row>
    <row r="956" spans="2:4">
      <c r="B956" s="90"/>
      <c r="D956" s="65"/>
    </row>
    <row r="957" spans="2:4">
      <c r="B957" s="90"/>
      <c r="D957" s="65"/>
    </row>
    <row r="958" spans="2:4">
      <c r="B958" s="90"/>
      <c r="D958" s="65"/>
    </row>
    <row r="959" spans="2:4">
      <c r="B959" s="90"/>
      <c r="D959" s="65"/>
    </row>
    <row r="960" spans="2:4">
      <c r="B960" s="90"/>
      <c r="D960" s="65"/>
    </row>
    <row r="961" spans="2:4">
      <c r="B961" s="90"/>
      <c r="D961" s="65"/>
    </row>
    <row r="962" spans="2:4">
      <c r="B962" s="90"/>
      <c r="D962" s="65"/>
    </row>
    <row r="963" spans="2:4">
      <c r="B963" s="90"/>
      <c r="D963" s="65"/>
    </row>
    <row r="964" spans="2:4">
      <c r="B964" s="90"/>
      <c r="D964" s="65"/>
    </row>
    <row r="965" spans="2:4">
      <c r="B965" s="90"/>
      <c r="D965" s="65"/>
    </row>
    <row r="966" spans="2:4">
      <c r="B966" s="90"/>
      <c r="D966" s="65"/>
    </row>
    <row r="967" spans="2:4">
      <c r="B967" s="90"/>
      <c r="D967" s="65"/>
    </row>
    <row r="968" spans="2:4">
      <c r="B968" s="90"/>
      <c r="D968" s="65"/>
    </row>
    <row r="969" spans="2:4">
      <c r="B969" s="90"/>
      <c r="D969" s="65"/>
    </row>
    <row r="970" spans="2:4">
      <c r="B970" s="90"/>
      <c r="D970" s="65"/>
    </row>
    <row r="971" spans="2:4">
      <c r="B971" s="90"/>
      <c r="D971" s="65"/>
    </row>
    <row r="972" spans="2:4">
      <c r="B972" s="90"/>
      <c r="D972" s="65"/>
    </row>
    <row r="973" spans="2:4">
      <c r="B973" s="90"/>
      <c r="D973" s="65"/>
    </row>
    <row r="974" spans="2:4">
      <c r="B974" s="90"/>
      <c r="D974" s="65"/>
    </row>
    <row r="975" spans="2:4">
      <c r="B975" s="90"/>
      <c r="D975" s="65"/>
    </row>
    <row r="976" spans="2:4">
      <c r="B976" s="90"/>
      <c r="D976" s="65"/>
    </row>
    <row r="977" spans="2:4">
      <c r="B977" s="90"/>
      <c r="D977" s="65"/>
    </row>
    <row r="978" spans="2:4">
      <c r="B978" s="90"/>
      <c r="D978" s="65"/>
    </row>
    <row r="979" spans="2:4">
      <c r="B979" s="90"/>
      <c r="D979" s="65"/>
    </row>
    <row r="980" spans="2:4">
      <c r="B980" s="90"/>
      <c r="D980" s="65"/>
    </row>
    <row r="981" spans="2:4">
      <c r="B981" s="90"/>
      <c r="D981" s="65"/>
    </row>
    <row r="982" spans="2:4">
      <c r="B982" s="90"/>
      <c r="D982" s="65"/>
    </row>
    <row r="983" spans="2:4">
      <c r="B983" s="90"/>
      <c r="D983" s="65"/>
    </row>
    <row r="984" spans="2:4">
      <c r="B984" s="90"/>
      <c r="D984" s="65"/>
    </row>
    <row r="985" spans="2:4">
      <c r="B985" s="90"/>
      <c r="D985" s="65"/>
    </row>
    <row r="986" spans="2:4">
      <c r="B986" s="90"/>
      <c r="D986" s="65"/>
    </row>
    <row r="987" spans="2:4">
      <c r="B987" s="90"/>
      <c r="D987" s="65"/>
    </row>
    <row r="988" spans="2:4">
      <c r="B988" s="90"/>
      <c r="D988" s="65"/>
    </row>
    <row r="989" spans="2:4">
      <c r="B989" s="90"/>
      <c r="D989" s="65"/>
    </row>
    <row r="990" spans="2:4">
      <c r="B990" s="90"/>
      <c r="D990" s="65"/>
    </row>
    <row r="991" spans="2:4">
      <c r="B991" s="90"/>
      <c r="D991" s="65"/>
    </row>
    <row r="992" spans="2:4">
      <c r="B992" s="90"/>
      <c r="D992" s="65"/>
    </row>
    <row r="993" spans="2:4">
      <c r="B993" s="90"/>
      <c r="D993" s="65"/>
    </row>
    <row r="994" spans="2:4">
      <c r="B994" s="90"/>
      <c r="D994" s="65"/>
    </row>
    <row r="995" spans="2:4">
      <c r="B995" s="90"/>
      <c r="D995" s="65"/>
    </row>
    <row r="996" spans="2:4">
      <c r="B996" s="90"/>
      <c r="D996" s="65"/>
    </row>
    <row r="997" spans="2:4">
      <c r="B997" s="90"/>
      <c r="D997" s="65"/>
    </row>
    <row r="998" spans="2:4">
      <c r="B998" s="90"/>
      <c r="D998" s="65"/>
    </row>
    <row r="999" spans="2:4">
      <c r="B999" s="90"/>
      <c r="D999" s="65"/>
    </row>
    <row r="1000" spans="2:4">
      <c r="B1000" s="90"/>
      <c r="D1000" s="65"/>
    </row>
    <row r="1001" spans="2:4">
      <c r="B1001" s="90"/>
      <c r="D1001" s="65"/>
    </row>
    <row r="1002" spans="2:4">
      <c r="B1002" s="90"/>
      <c r="D1002" s="65"/>
    </row>
    <row r="1003" spans="2:4">
      <c r="B1003" s="90"/>
      <c r="D1003" s="65"/>
    </row>
    <row r="1004" spans="2:4">
      <c r="B1004" s="90"/>
      <c r="D1004" s="65"/>
    </row>
    <row r="1005" spans="2:4">
      <c r="B1005" s="90"/>
      <c r="D1005" s="65"/>
    </row>
    <row r="1006" spans="2:4">
      <c r="B1006" s="90"/>
      <c r="D1006" s="65"/>
    </row>
    <row r="1007" spans="2:4">
      <c r="B1007" s="90"/>
      <c r="D1007" s="65"/>
    </row>
    <row r="1008" spans="2:4">
      <c r="B1008" s="90"/>
      <c r="D1008" s="65"/>
    </row>
    <row r="1009" spans="2:4">
      <c r="B1009" s="90"/>
      <c r="D1009" s="65"/>
    </row>
    <row r="1010" spans="2:4">
      <c r="B1010" s="90"/>
      <c r="D1010" s="65"/>
    </row>
    <row r="1011" spans="2:4">
      <c r="B1011" s="90"/>
      <c r="D1011" s="65"/>
    </row>
    <row r="1012" spans="2:4">
      <c r="B1012" s="90"/>
      <c r="D1012" s="65"/>
    </row>
    <row r="1013" spans="2:4">
      <c r="B1013" s="90"/>
      <c r="D1013" s="65"/>
    </row>
    <row r="1014" spans="2:4">
      <c r="B1014" s="90"/>
      <c r="D1014" s="65"/>
    </row>
    <row r="1015" spans="2:4">
      <c r="B1015" s="90"/>
      <c r="D1015" s="65"/>
    </row>
    <row r="1016" spans="2:4">
      <c r="B1016" s="90"/>
      <c r="D1016" s="65"/>
    </row>
    <row r="1017" spans="2:4">
      <c r="B1017" s="90"/>
      <c r="D1017" s="65"/>
    </row>
    <row r="1018" spans="2:4">
      <c r="B1018" s="90"/>
      <c r="D1018" s="65"/>
    </row>
    <row r="1019" spans="2:4">
      <c r="B1019" s="90"/>
      <c r="D1019" s="65"/>
    </row>
    <row r="1020" spans="2:4">
      <c r="B1020" s="90"/>
      <c r="D1020" s="65"/>
    </row>
    <row r="1021" spans="2:4">
      <c r="B1021" s="90"/>
      <c r="D1021" s="65"/>
    </row>
    <row r="1022" spans="2:4">
      <c r="B1022" s="90"/>
      <c r="D1022" s="65"/>
    </row>
    <row r="1023" spans="2:4">
      <c r="B1023" s="90"/>
      <c r="D1023" s="65"/>
    </row>
    <row r="1024" spans="2:4">
      <c r="B1024" s="90"/>
      <c r="D1024" s="65"/>
    </row>
    <row r="1025" spans="2:4">
      <c r="B1025" s="90"/>
      <c r="D1025" s="65"/>
    </row>
    <row r="1026" spans="2:4">
      <c r="B1026" s="90"/>
      <c r="D1026" s="65"/>
    </row>
    <row r="1027" spans="2:4">
      <c r="B1027" s="90"/>
      <c r="D1027" s="65"/>
    </row>
    <row r="1028" spans="2:4">
      <c r="B1028" s="90"/>
      <c r="D1028" s="65"/>
    </row>
    <row r="1029" spans="2:4">
      <c r="B1029" s="90"/>
      <c r="D1029" s="65"/>
    </row>
    <row r="1030" spans="2:4">
      <c r="B1030" s="90"/>
      <c r="D1030" s="65"/>
    </row>
    <row r="1031" spans="2:4">
      <c r="B1031" s="90"/>
      <c r="D1031" s="65"/>
    </row>
    <row r="1032" spans="2:4">
      <c r="B1032" s="90"/>
      <c r="D1032" s="65"/>
    </row>
    <row r="1033" spans="2:4">
      <c r="B1033" s="90"/>
      <c r="D1033" s="65"/>
    </row>
    <row r="1034" spans="2:4">
      <c r="B1034" s="90"/>
      <c r="D1034" s="65"/>
    </row>
    <row r="1035" spans="2:4">
      <c r="B1035" s="90"/>
      <c r="D1035" s="65"/>
    </row>
    <row r="1036" spans="2:4">
      <c r="B1036" s="90"/>
      <c r="D1036" s="65"/>
    </row>
    <row r="1037" spans="2:4">
      <c r="B1037" s="90"/>
      <c r="D1037" s="65"/>
    </row>
    <row r="1038" spans="2:4">
      <c r="B1038" s="90"/>
      <c r="D1038" s="65"/>
    </row>
    <row r="1039" spans="2:4">
      <c r="B1039" s="90"/>
      <c r="D1039" s="65"/>
    </row>
    <row r="1040" spans="2:4">
      <c r="B1040" s="90"/>
      <c r="D1040" s="65"/>
    </row>
    <row r="1041" spans="2:4">
      <c r="B1041" s="90"/>
      <c r="D1041" s="65"/>
    </row>
    <row r="1042" spans="2:4">
      <c r="B1042" s="90"/>
      <c r="D1042" s="65"/>
    </row>
    <row r="1043" spans="2:4">
      <c r="B1043" s="90"/>
      <c r="D1043" s="65"/>
    </row>
    <row r="1044" spans="2:4">
      <c r="B1044" s="90"/>
      <c r="D1044" s="65"/>
    </row>
    <row r="1045" spans="2:4">
      <c r="B1045" s="90"/>
      <c r="D1045" s="65"/>
    </row>
    <row r="1046" spans="2:4">
      <c r="B1046" s="90"/>
      <c r="D1046" s="65"/>
    </row>
    <row r="1047" spans="2:4">
      <c r="B1047" s="90"/>
      <c r="D1047" s="65"/>
    </row>
    <row r="1048" spans="2:4">
      <c r="B1048" s="90"/>
      <c r="D1048" s="65"/>
    </row>
    <row r="1049" spans="2:4">
      <c r="B1049" s="90"/>
      <c r="D1049" s="65"/>
    </row>
    <row r="1050" spans="2:4">
      <c r="B1050" s="90"/>
      <c r="D1050" s="65"/>
    </row>
    <row r="1051" spans="2:4">
      <c r="B1051" s="90"/>
      <c r="D1051" s="65"/>
    </row>
    <row r="1052" spans="2:4">
      <c r="B1052" s="90"/>
      <c r="D1052" s="65"/>
    </row>
    <row r="1053" spans="2:4">
      <c r="B1053" s="90"/>
      <c r="D1053" s="65"/>
    </row>
    <row r="1054" spans="2:4">
      <c r="B1054" s="90"/>
      <c r="D1054" s="65"/>
    </row>
    <row r="1055" spans="2:4">
      <c r="B1055" s="90"/>
      <c r="D1055" s="65"/>
    </row>
    <row r="1056" spans="2:4">
      <c r="B1056" s="90"/>
      <c r="D1056" s="65"/>
    </row>
    <row r="1057" spans="2:4">
      <c r="B1057" s="90"/>
      <c r="D1057" s="65"/>
    </row>
    <row r="1058" spans="2:4">
      <c r="B1058" s="90"/>
      <c r="D1058" s="65"/>
    </row>
    <row r="1059" spans="2:4">
      <c r="B1059" s="90"/>
      <c r="D1059" s="65"/>
    </row>
    <row r="1060" spans="2:4">
      <c r="B1060" s="90"/>
      <c r="D1060" s="65"/>
    </row>
    <row r="1061" spans="2:4">
      <c r="B1061" s="90"/>
      <c r="D1061" s="65"/>
    </row>
    <row r="1062" spans="2:4">
      <c r="B1062" s="90"/>
      <c r="D1062" s="65"/>
    </row>
    <row r="1063" spans="2:4">
      <c r="B1063" s="90"/>
      <c r="D1063" s="65"/>
    </row>
    <row r="1064" spans="2:4">
      <c r="B1064" s="90"/>
      <c r="D1064" s="65"/>
    </row>
    <row r="1065" spans="2:4">
      <c r="B1065" s="90"/>
      <c r="D1065" s="65"/>
    </row>
    <row r="1066" spans="2:4">
      <c r="B1066" s="90"/>
      <c r="D1066" s="65"/>
    </row>
    <row r="1067" spans="2:4">
      <c r="B1067" s="90"/>
      <c r="D1067" s="65"/>
    </row>
    <row r="1068" spans="2:4">
      <c r="B1068" s="90"/>
      <c r="D1068" s="65"/>
    </row>
    <row r="1069" spans="2:4">
      <c r="B1069" s="90"/>
      <c r="D1069" s="65"/>
    </row>
    <row r="1070" spans="2:4">
      <c r="B1070" s="90"/>
      <c r="D1070" s="65"/>
    </row>
    <row r="1071" spans="2:4">
      <c r="B1071" s="90"/>
      <c r="D1071" s="65"/>
    </row>
    <row r="1072" spans="2:4">
      <c r="B1072" s="90"/>
      <c r="D1072" s="65"/>
    </row>
    <row r="1073" spans="2:4">
      <c r="B1073" s="90"/>
      <c r="D1073" s="65"/>
    </row>
    <row r="1074" spans="2:4">
      <c r="B1074" s="90"/>
      <c r="D1074" s="65"/>
    </row>
    <row r="1075" spans="2:4">
      <c r="B1075" s="90"/>
      <c r="D1075" s="65"/>
    </row>
    <row r="1076" spans="2:4">
      <c r="B1076" s="90"/>
      <c r="D1076" s="65"/>
    </row>
    <row r="1077" spans="2:4">
      <c r="B1077" s="90"/>
      <c r="D1077" s="65"/>
    </row>
    <row r="1078" spans="2:4">
      <c r="B1078" s="90"/>
      <c r="D1078" s="65"/>
    </row>
    <row r="1079" spans="2:4">
      <c r="B1079" s="90"/>
      <c r="D1079" s="65"/>
    </row>
    <row r="1080" spans="2:4">
      <c r="B1080" s="90"/>
      <c r="D1080" s="65"/>
    </row>
    <row r="1081" spans="2:4">
      <c r="B1081" s="90"/>
      <c r="D1081" s="65"/>
    </row>
    <row r="1082" spans="2:4">
      <c r="B1082" s="90"/>
      <c r="D1082" s="65"/>
    </row>
    <row r="1083" spans="2:4">
      <c r="B1083" s="90"/>
      <c r="D1083" s="65"/>
    </row>
    <row r="1084" spans="2:4">
      <c r="B1084" s="90"/>
      <c r="D1084" s="65"/>
    </row>
    <row r="1085" spans="2:4">
      <c r="B1085" s="90"/>
      <c r="D1085" s="65"/>
    </row>
    <row r="1086" spans="2:4">
      <c r="B1086" s="90"/>
      <c r="D1086" s="65"/>
    </row>
    <row r="1087" spans="2:4">
      <c r="B1087" s="90"/>
      <c r="D1087" s="65"/>
    </row>
    <row r="1088" spans="2:4">
      <c r="B1088" s="90"/>
      <c r="D1088" s="65"/>
    </row>
    <row r="1089" spans="2:4">
      <c r="B1089" s="90"/>
      <c r="D1089" s="65"/>
    </row>
    <row r="1090" spans="2:4">
      <c r="B1090" s="90"/>
      <c r="D1090" s="65"/>
    </row>
    <row r="1091" spans="2:4">
      <c r="B1091" s="90"/>
      <c r="D1091" s="65"/>
    </row>
    <row r="1092" spans="2:4">
      <c r="B1092" s="90"/>
      <c r="D1092" s="65"/>
    </row>
    <row r="1093" spans="2:4">
      <c r="B1093" s="90"/>
      <c r="D1093" s="65"/>
    </row>
    <row r="1094" spans="2:4">
      <c r="B1094" s="90"/>
      <c r="D1094" s="65"/>
    </row>
    <row r="1095" spans="2:4">
      <c r="B1095" s="90"/>
      <c r="D1095" s="65"/>
    </row>
    <row r="1096" spans="2:4">
      <c r="B1096" s="90"/>
      <c r="D1096" s="65"/>
    </row>
    <row r="1097" spans="2:4">
      <c r="B1097" s="90"/>
      <c r="D1097" s="65"/>
    </row>
    <row r="1098" spans="2:4">
      <c r="B1098" s="90"/>
      <c r="D1098" s="65"/>
    </row>
    <row r="1099" spans="2:4">
      <c r="B1099" s="90"/>
      <c r="D1099" s="65"/>
    </row>
    <row r="1100" spans="2:4">
      <c r="B1100" s="90"/>
      <c r="D1100" s="65"/>
    </row>
    <row r="1101" spans="2:4">
      <c r="B1101" s="90"/>
      <c r="D1101" s="65"/>
    </row>
    <row r="1102" spans="2:4">
      <c r="B1102" s="90"/>
      <c r="D1102" s="65"/>
    </row>
    <row r="1103" spans="2:4">
      <c r="B1103" s="90"/>
      <c r="D1103" s="65"/>
    </row>
    <row r="1104" spans="2:4">
      <c r="B1104" s="90"/>
      <c r="D1104" s="65"/>
    </row>
    <row r="1105" spans="2:4">
      <c r="B1105" s="90"/>
      <c r="D1105" s="65"/>
    </row>
    <row r="1106" spans="2:4">
      <c r="B1106" s="90"/>
      <c r="D1106" s="65"/>
    </row>
    <row r="1107" spans="2:4">
      <c r="B1107" s="90"/>
      <c r="D1107" s="65"/>
    </row>
    <row r="1108" spans="2:4">
      <c r="B1108" s="90"/>
      <c r="D1108" s="65"/>
    </row>
    <row r="1109" spans="2:4">
      <c r="B1109" s="90"/>
      <c r="D1109" s="65"/>
    </row>
    <row r="1110" spans="2:4">
      <c r="B1110" s="90"/>
      <c r="D1110" s="65"/>
    </row>
    <row r="1111" spans="2:4">
      <c r="B1111" s="90"/>
      <c r="D1111" s="65"/>
    </row>
    <row r="1112" spans="2:4">
      <c r="B1112" s="90"/>
      <c r="D1112" s="65"/>
    </row>
    <row r="1113" spans="2:4">
      <c r="B1113" s="90"/>
      <c r="D1113" s="65"/>
    </row>
    <row r="1114" spans="2:4">
      <c r="B1114" s="90"/>
      <c r="D1114" s="65"/>
    </row>
    <row r="1115" spans="2:4">
      <c r="B1115" s="90"/>
      <c r="D1115" s="65"/>
    </row>
    <row r="1116" spans="2:4">
      <c r="B1116" s="90"/>
      <c r="D1116" s="65"/>
    </row>
    <row r="1117" spans="2:4">
      <c r="B1117" s="90"/>
      <c r="D1117" s="65"/>
    </row>
    <row r="1118" spans="2:4">
      <c r="B1118" s="90"/>
      <c r="D1118" s="65"/>
    </row>
    <row r="1119" spans="2:4">
      <c r="B1119" s="90"/>
      <c r="D1119" s="65"/>
    </row>
    <row r="1120" spans="2:4">
      <c r="B1120" s="90"/>
      <c r="D1120" s="65"/>
    </row>
    <row r="1121" spans="2:4">
      <c r="B1121" s="90"/>
      <c r="D1121" s="65"/>
    </row>
    <row r="1122" spans="2:4">
      <c r="B1122" s="90"/>
      <c r="D1122" s="65"/>
    </row>
    <row r="1123" spans="2:4">
      <c r="B1123" s="90"/>
      <c r="D1123" s="65"/>
    </row>
    <row r="1124" spans="2:4">
      <c r="B1124" s="90"/>
      <c r="D1124" s="65"/>
    </row>
    <row r="1125" spans="2:4">
      <c r="B1125" s="90"/>
      <c r="D1125" s="65"/>
    </row>
    <row r="1126" spans="2:4">
      <c r="B1126" s="90"/>
      <c r="D1126" s="65"/>
    </row>
    <row r="1127" spans="2:4">
      <c r="B1127" s="90"/>
      <c r="D1127" s="65"/>
    </row>
    <row r="1128" spans="2:4">
      <c r="B1128" s="90"/>
      <c r="D1128" s="65"/>
    </row>
    <row r="1129" spans="2:4">
      <c r="B1129" s="90"/>
      <c r="D1129" s="65"/>
    </row>
    <row r="1130" spans="2:4">
      <c r="B1130" s="90"/>
      <c r="D1130" s="65"/>
    </row>
    <row r="1131" spans="2:4">
      <c r="B1131" s="90"/>
      <c r="D1131" s="65"/>
    </row>
    <row r="1132" spans="2:4">
      <c r="B1132" s="90"/>
      <c r="D1132" s="65"/>
    </row>
    <row r="1133" spans="2:4">
      <c r="B1133" s="90"/>
      <c r="D1133" s="65"/>
    </row>
    <row r="1134" spans="2:4">
      <c r="B1134" s="90"/>
      <c r="D1134" s="65"/>
    </row>
    <row r="1135" spans="2:4">
      <c r="B1135" s="90"/>
      <c r="D1135" s="65"/>
    </row>
    <row r="1136" spans="2:4">
      <c r="B1136" s="90"/>
      <c r="D1136" s="65"/>
    </row>
    <row r="1137" spans="2:4">
      <c r="B1137" s="90"/>
      <c r="D1137" s="65"/>
    </row>
    <row r="1138" spans="2:4">
      <c r="B1138" s="90"/>
      <c r="D1138" s="65"/>
    </row>
    <row r="1139" spans="2:4">
      <c r="B1139" s="90"/>
      <c r="D1139" s="65"/>
    </row>
    <row r="1140" spans="2:4">
      <c r="B1140" s="90"/>
      <c r="D1140" s="65"/>
    </row>
    <row r="1141" spans="2:4">
      <c r="B1141" s="90"/>
      <c r="D1141" s="65"/>
    </row>
    <row r="1142" spans="2:4">
      <c r="B1142" s="90"/>
      <c r="D1142" s="65"/>
    </row>
    <row r="1143" spans="2:4">
      <c r="B1143" s="90"/>
      <c r="D1143" s="65"/>
    </row>
    <row r="1144" spans="2:4">
      <c r="B1144" s="90"/>
      <c r="D1144" s="65"/>
    </row>
    <row r="1145" spans="2:4">
      <c r="B1145" s="90"/>
      <c r="D1145" s="65"/>
    </row>
    <row r="1146" spans="2:4">
      <c r="B1146" s="90"/>
      <c r="D1146" s="65"/>
    </row>
    <row r="1147" spans="2:4">
      <c r="B1147" s="90"/>
      <c r="D1147" s="65"/>
    </row>
    <row r="1148" spans="2:4">
      <c r="B1148" s="90"/>
      <c r="D1148" s="65"/>
    </row>
    <row r="1149" spans="2:4">
      <c r="B1149" s="90"/>
      <c r="D1149" s="65"/>
    </row>
    <row r="1150" spans="2:4">
      <c r="B1150" s="90"/>
      <c r="D1150" s="65"/>
    </row>
    <row r="1151" spans="2:4">
      <c r="B1151" s="90"/>
      <c r="D1151" s="65"/>
    </row>
    <row r="1152" spans="2:4">
      <c r="B1152" s="90"/>
      <c r="D1152" s="65"/>
    </row>
    <row r="1153" spans="2:4">
      <c r="B1153" s="90"/>
      <c r="D1153" s="65"/>
    </row>
    <row r="1154" spans="2:4">
      <c r="B1154" s="90"/>
      <c r="D1154" s="65"/>
    </row>
    <row r="1155" spans="2:4">
      <c r="B1155" s="90"/>
      <c r="D1155" s="65"/>
    </row>
    <row r="1156" spans="2:4">
      <c r="B1156" s="90"/>
      <c r="D1156" s="65"/>
    </row>
    <row r="1157" spans="2:4">
      <c r="B1157" s="90"/>
      <c r="D1157" s="65"/>
    </row>
    <row r="1158" spans="2:4">
      <c r="B1158" s="90"/>
      <c r="D1158" s="65"/>
    </row>
    <row r="1159" spans="2:4">
      <c r="B1159" s="90"/>
      <c r="D1159" s="65"/>
    </row>
    <row r="1160" spans="2:4">
      <c r="B1160" s="90"/>
      <c r="D1160" s="65"/>
    </row>
    <row r="1161" spans="2:4">
      <c r="B1161" s="90"/>
      <c r="D1161" s="65"/>
    </row>
    <row r="1162" spans="2:4">
      <c r="B1162" s="90"/>
      <c r="D1162" s="65"/>
    </row>
    <row r="1163" spans="2:4">
      <c r="B1163" s="90"/>
      <c r="D1163" s="65"/>
    </row>
    <row r="1164" spans="2:4">
      <c r="B1164" s="90"/>
      <c r="D1164" s="65"/>
    </row>
    <row r="1165" spans="2:4">
      <c r="B1165" s="90"/>
      <c r="D1165" s="65"/>
    </row>
    <row r="1166" spans="2:4">
      <c r="B1166" s="90"/>
      <c r="D1166" s="65"/>
    </row>
    <row r="1167" spans="2:4">
      <c r="B1167" s="90"/>
      <c r="D1167" s="65"/>
    </row>
    <row r="1168" spans="2:4">
      <c r="B1168" s="90"/>
      <c r="D1168" s="65"/>
    </row>
    <row r="1169" spans="2:4">
      <c r="B1169" s="90"/>
      <c r="D1169" s="65"/>
    </row>
    <row r="1170" spans="2:4">
      <c r="B1170" s="90"/>
      <c r="D1170" s="65"/>
    </row>
    <row r="1171" spans="2:4">
      <c r="B1171" s="90"/>
      <c r="D1171" s="65"/>
    </row>
  </sheetData>
  <sheetProtection algorithmName="SHA-512" hashValue="FwGFITUX5oadL2EFR1rkFJIC0YbJuOkTjnsPOorUtUNlgonB2q3Zysu7e0XPcm5SioYg+Y356/sliU/7MkPHXA==" saltValue="9onMJV6av4pRmyLjt6mx1Q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AD2497"/>
  <sheetViews>
    <sheetView workbookViewId="0">
      <selection activeCell="A3" sqref="A3"/>
    </sheetView>
  </sheetViews>
  <sheetFormatPr defaultRowHeight="15"/>
  <cols>
    <col min="2" max="2" width="20.85546875" style="65" customWidth="1"/>
    <col min="3" max="3" width="16.28515625" style="100" customWidth="1"/>
    <col min="4" max="4" width="46" style="65" customWidth="1"/>
  </cols>
  <sheetData>
    <row r="1" spans="2:11" s="152" customFormat="1" ht="42.75" customHeight="1">
      <c r="B1" s="95"/>
      <c r="C1" s="369" t="s">
        <v>60</v>
      </c>
      <c r="D1" s="369"/>
    </row>
    <row r="2" spans="2:11">
      <c r="B2" s="158" t="s">
        <v>11</v>
      </c>
      <c r="C2" s="159">
        <f>C320-C321</f>
        <v>863031.05</v>
      </c>
      <c r="D2" s="118"/>
    </row>
    <row r="3" spans="2:11" s="65" customFormat="1">
      <c r="B3" s="62"/>
      <c r="C3" s="83"/>
      <c r="D3" s="63"/>
    </row>
    <row r="4" spans="2:11">
      <c r="B4" s="101" t="s">
        <v>7</v>
      </c>
      <c r="C4" s="103" t="s">
        <v>8</v>
      </c>
      <c r="D4" s="102" t="s">
        <v>9</v>
      </c>
    </row>
    <row r="5" spans="2:11" ht="15" customHeight="1">
      <c r="B5" s="172">
        <v>42948</v>
      </c>
      <c r="C5" s="163">
        <v>100</v>
      </c>
      <c r="D5" s="261" t="s">
        <v>3019</v>
      </c>
      <c r="K5" s="242"/>
    </row>
    <row r="6" spans="2:11" ht="15" customHeight="1">
      <c r="B6" s="172">
        <v>42948</v>
      </c>
      <c r="C6" s="163">
        <v>100</v>
      </c>
      <c r="D6" s="261" t="s">
        <v>3020</v>
      </c>
      <c r="K6" s="242"/>
    </row>
    <row r="7" spans="2:11" ht="15" customHeight="1">
      <c r="B7" s="172">
        <v>42948</v>
      </c>
      <c r="C7" s="163">
        <v>200</v>
      </c>
      <c r="D7" s="261" t="s">
        <v>3021</v>
      </c>
      <c r="K7" s="242"/>
    </row>
    <row r="8" spans="2:11" ht="15" customHeight="1">
      <c r="B8" s="172">
        <v>42948</v>
      </c>
      <c r="C8" s="163">
        <v>200</v>
      </c>
      <c r="D8" s="261" t="s">
        <v>3022</v>
      </c>
      <c r="K8" s="242"/>
    </row>
    <row r="9" spans="2:11" s="48" customFormat="1">
      <c r="B9" s="172">
        <v>42948</v>
      </c>
      <c r="C9" s="163">
        <v>200</v>
      </c>
      <c r="D9" s="261" t="s">
        <v>3023</v>
      </c>
      <c r="K9" s="242"/>
    </row>
    <row r="10" spans="2:11" s="48" customFormat="1">
      <c r="B10" s="172">
        <v>42948</v>
      </c>
      <c r="C10" s="163">
        <v>482.54</v>
      </c>
      <c r="D10" s="261" t="s">
        <v>3024</v>
      </c>
      <c r="K10" s="242"/>
    </row>
    <row r="11" spans="2:11" s="48" customFormat="1">
      <c r="B11" s="172">
        <v>42948</v>
      </c>
      <c r="C11" s="163">
        <v>500</v>
      </c>
      <c r="D11" s="261" t="s">
        <v>3025</v>
      </c>
      <c r="K11" s="242"/>
    </row>
    <row r="12" spans="2:11" s="48" customFormat="1">
      <c r="B12" s="172">
        <v>42948</v>
      </c>
      <c r="C12" s="163">
        <v>1000</v>
      </c>
      <c r="D12" s="261" t="s">
        <v>3266</v>
      </c>
      <c r="K12" s="242"/>
    </row>
    <row r="13" spans="2:11" s="48" customFormat="1">
      <c r="B13" s="172">
        <v>42948</v>
      </c>
      <c r="C13" s="163">
        <v>1000</v>
      </c>
      <c r="D13" s="261" t="s">
        <v>3026</v>
      </c>
      <c r="K13" s="242"/>
    </row>
    <row r="14" spans="2:11" s="48" customFormat="1">
      <c r="B14" s="172">
        <v>42948</v>
      </c>
      <c r="C14" s="163">
        <v>1170</v>
      </c>
      <c r="D14" s="261" t="s">
        <v>3027</v>
      </c>
      <c r="K14" s="242"/>
    </row>
    <row r="15" spans="2:11" s="48" customFormat="1">
      <c r="B15" s="172">
        <v>42948</v>
      </c>
      <c r="C15" s="163">
        <v>1500</v>
      </c>
      <c r="D15" s="261" t="s">
        <v>3028</v>
      </c>
      <c r="K15" s="242"/>
    </row>
    <row r="16" spans="2:11" s="48" customFormat="1">
      <c r="B16" s="172">
        <v>42948</v>
      </c>
      <c r="C16" s="163">
        <v>3000</v>
      </c>
      <c r="D16" s="261" t="s">
        <v>3029</v>
      </c>
      <c r="K16" s="242"/>
    </row>
    <row r="17" spans="2:11" s="48" customFormat="1">
      <c r="B17" s="172">
        <v>42948</v>
      </c>
      <c r="C17" s="163">
        <v>10000</v>
      </c>
      <c r="D17" s="261" t="s">
        <v>3030</v>
      </c>
      <c r="H17" s="152"/>
      <c r="K17" s="242"/>
    </row>
    <row r="18" spans="2:11" s="152" customFormat="1">
      <c r="B18" s="172">
        <v>42948</v>
      </c>
      <c r="C18" s="163">
        <v>40000</v>
      </c>
      <c r="D18" s="261" t="s">
        <v>3031</v>
      </c>
      <c r="K18" s="242"/>
    </row>
    <row r="19" spans="2:11" s="152" customFormat="1">
      <c r="B19" s="172">
        <v>42949</v>
      </c>
      <c r="C19" s="163">
        <v>22.36</v>
      </c>
      <c r="D19" s="261" t="s">
        <v>3032</v>
      </c>
      <c r="K19" s="242"/>
    </row>
    <row r="20" spans="2:11" s="152" customFormat="1">
      <c r="B20" s="172">
        <v>42949</v>
      </c>
      <c r="C20" s="163">
        <v>100</v>
      </c>
      <c r="D20" s="261" t="s">
        <v>3033</v>
      </c>
      <c r="K20" s="242"/>
    </row>
    <row r="21" spans="2:11" s="152" customFormat="1">
      <c r="B21" s="172">
        <v>42949</v>
      </c>
      <c r="C21" s="163">
        <v>100</v>
      </c>
      <c r="D21" s="261" t="s">
        <v>3034</v>
      </c>
      <c r="K21" s="242"/>
    </row>
    <row r="22" spans="2:11" s="152" customFormat="1">
      <c r="B22" s="172">
        <v>42949</v>
      </c>
      <c r="C22" s="163">
        <v>100</v>
      </c>
      <c r="D22" s="261" t="s">
        <v>3035</v>
      </c>
      <c r="K22" s="242"/>
    </row>
    <row r="23" spans="2:11" s="152" customFormat="1">
      <c r="B23" s="172">
        <v>42949</v>
      </c>
      <c r="C23" s="163">
        <v>148.26999999999998</v>
      </c>
      <c r="D23" s="261" t="s">
        <v>3036</v>
      </c>
      <c r="K23" s="242"/>
    </row>
    <row r="24" spans="2:11" s="152" customFormat="1">
      <c r="B24" s="172">
        <v>42949</v>
      </c>
      <c r="C24" s="163">
        <v>200</v>
      </c>
      <c r="D24" s="261" t="s">
        <v>3037</v>
      </c>
      <c r="K24" s="242"/>
    </row>
    <row r="25" spans="2:11" s="152" customFormat="1">
      <c r="B25" s="172">
        <v>42949</v>
      </c>
      <c r="C25" s="163">
        <v>300</v>
      </c>
      <c r="D25" s="261" t="s">
        <v>3038</v>
      </c>
      <c r="K25" s="242"/>
    </row>
    <row r="26" spans="2:11" s="152" customFormat="1">
      <c r="B26" s="172">
        <v>42949</v>
      </c>
      <c r="C26" s="163">
        <v>300</v>
      </c>
      <c r="D26" s="261" t="s">
        <v>3039</v>
      </c>
      <c r="K26" s="242"/>
    </row>
    <row r="27" spans="2:11" s="152" customFormat="1">
      <c r="B27" s="172">
        <v>42949</v>
      </c>
      <c r="C27" s="163">
        <v>300</v>
      </c>
      <c r="D27" s="261" t="s">
        <v>3040</v>
      </c>
      <c r="K27" s="242"/>
    </row>
    <row r="28" spans="2:11" s="152" customFormat="1">
      <c r="B28" s="172">
        <v>42949</v>
      </c>
      <c r="C28" s="163">
        <v>300</v>
      </c>
      <c r="D28" s="261" t="s">
        <v>3041</v>
      </c>
      <c r="K28" s="242"/>
    </row>
    <row r="29" spans="2:11" s="152" customFormat="1">
      <c r="B29" s="172">
        <v>42949</v>
      </c>
      <c r="C29" s="163">
        <v>300</v>
      </c>
      <c r="D29" s="261" t="s">
        <v>3042</v>
      </c>
      <c r="K29" s="242"/>
    </row>
    <row r="30" spans="2:11" s="152" customFormat="1">
      <c r="B30" s="172">
        <v>42949</v>
      </c>
      <c r="C30" s="163">
        <v>500</v>
      </c>
      <c r="D30" s="261" t="s">
        <v>3043</v>
      </c>
      <c r="K30" s="242"/>
    </row>
    <row r="31" spans="2:11" s="152" customFormat="1">
      <c r="B31" s="172">
        <v>42949</v>
      </c>
      <c r="C31" s="163">
        <v>500</v>
      </c>
      <c r="D31" s="261" t="s">
        <v>3044</v>
      </c>
      <c r="K31" s="242"/>
    </row>
    <row r="32" spans="2:11" s="152" customFormat="1">
      <c r="B32" s="172">
        <v>42949</v>
      </c>
      <c r="C32" s="163">
        <v>500</v>
      </c>
      <c r="D32" s="261" t="s">
        <v>3045</v>
      </c>
      <c r="K32" s="242"/>
    </row>
    <row r="33" spans="2:11" s="152" customFormat="1">
      <c r="B33" s="172">
        <v>42949</v>
      </c>
      <c r="C33" s="163">
        <v>1000</v>
      </c>
      <c r="D33" s="261" t="s">
        <v>3046</v>
      </c>
      <c r="K33" s="242"/>
    </row>
    <row r="34" spans="2:11" s="152" customFormat="1">
      <c r="B34" s="172">
        <v>42949</v>
      </c>
      <c r="C34" s="163">
        <v>5000</v>
      </c>
      <c r="D34" s="261" t="s">
        <v>3047</v>
      </c>
      <c r="K34" s="242"/>
    </row>
    <row r="35" spans="2:11" s="152" customFormat="1">
      <c r="B35" s="172">
        <v>42949</v>
      </c>
      <c r="C35" s="163">
        <v>5000</v>
      </c>
      <c r="D35" s="261" t="s">
        <v>3048</v>
      </c>
      <c r="K35" s="242"/>
    </row>
    <row r="36" spans="2:11" s="152" customFormat="1">
      <c r="B36" s="172">
        <v>42950</v>
      </c>
      <c r="C36" s="163">
        <v>10.02</v>
      </c>
      <c r="D36" s="261" t="s">
        <v>3032</v>
      </c>
      <c r="K36" s="242"/>
    </row>
    <row r="37" spans="2:11" s="152" customFormat="1">
      <c r="B37" s="172">
        <v>42950</v>
      </c>
      <c r="C37" s="163">
        <v>45.46</v>
      </c>
      <c r="D37" s="261" t="s">
        <v>3049</v>
      </c>
      <c r="K37" s="242"/>
    </row>
    <row r="38" spans="2:11" s="152" customFormat="1">
      <c r="B38" s="172">
        <v>42950</v>
      </c>
      <c r="C38" s="163">
        <v>50</v>
      </c>
      <c r="D38" s="261" t="s">
        <v>3050</v>
      </c>
      <c r="K38" s="242"/>
    </row>
    <row r="39" spans="2:11" s="152" customFormat="1">
      <c r="B39" s="172">
        <v>42950</v>
      </c>
      <c r="C39" s="163">
        <v>100</v>
      </c>
      <c r="D39" s="261" t="s">
        <v>3051</v>
      </c>
      <c r="K39" s="242"/>
    </row>
    <row r="40" spans="2:11" s="152" customFormat="1">
      <c r="B40" s="172">
        <v>42950</v>
      </c>
      <c r="C40" s="163">
        <v>200</v>
      </c>
      <c r="D40" s="261" t="s">
        <v>3052</v>
      </c>
      <c r="K40" s="242"/>
    </row>
    <row r="41" spans="2:11" s="152" customFormat="1">
      <c r="B41" s="172">
        <v>42950</v>
      </c>
      <c r="C41" s="163">
        <v>200</v>
      </c>
      <c r="D41" s="261" t="s">
        <v>3053</v>
      </c>
      <c r="K41" s="242"/>
    </row>
    <row r="42" spans="2:11" s="152" customFormat="1">
      <c r="B42" s="172">
        <v>42950</v>
      </c>
      <c r="C42" s="163">
        <v>222</v>
      </c>
      <c r="D42" s="261" t="s">
        <v>3054</v>
      </c>
      <c r="K42" s="242"/>
    </row>
    <row r="43" spans="2:11" s="152" customFormat="1">
      <c r="B43" s="172">
        <v>42950</v>
      </c>
      <c r="C43" s="163">
        <v>500</v>
      </c>
      <c r="D43" s="261" t="s">
        <v>3055</v>
      </c>
      <c r="K43" s="242"/>
    </row>
    <row r="44" spans="2:11" s="152" customFormat="1">
      <c r="B44" s="172">
        <v>42950</v>
      </c>
      <c r="C44" s="163">
        <v>500</v>
      </c>
      <c r="D44" s="261" t="s">
        <v>3056</v>
      </c>
      <c r="K44" s="242"/>
    </row>
    <row r="45" spans="2:11" s="152" customFormat="1">
      <c r="B45" s="172">
        <v>42950</v>
      </c>
      <c r="C45" s="163">
        <v>15000</v>
      </c>
      <c r="D45" s="261" t="s">
        <v>3057</v>
      </c>
      <c r="K45" s="242"/>
    </row>
    <row r="46" spans="2:11" s="152" customFormat="1">
      <c r="B46" s="172">
        <v>42951</v>
      </c>
      <c r="C46" s="163">
        <v>100</v>
      </c>
      <c r="D46" s="261" t="s">
        <v>3058</v>
      </c>
      <c r="K46" s="242"/>
    </row>
    <row r="47" spans="2:11" s="152" customFormat="1">
      <c r="B47" s="172">
        <v>42951</v>
      </c>
      <c r="C47" s="163">
        <v>500</v>
      </c>
      <c r="D47" s="261" t="s">
        <v>3059</v>
      </c>
      <c r="K47" s="242"/>
    </row>
    <row r="48" spans="2:11" s="152" customFormat="1">
      <c r="B48" s="172">
        <v>42951</v>
      </c>
      <c r="C48" s="163">
        <v>1000</v>
      </c>
      <c r="D48" s="261" t="s">
        <v>3060</v>
      </c>
      <c r="K48" s="242"/>
    </row>
    <row r="49" spans="2:11" s="152" customFormat="1">
      <c r="B49" s="172">
        <v>42951</v>
      </c>
      <c r="C49" s="163">
        <v>1000</v>
      </c>
      <c r="D49" s="261" t="s">
        <v>3061</v>
      </c>
      <c r="K49" s="242"/>
    </row>
    <row r="50" spans="2:11" s="152" customFormat="1">
      <c r="B50" s="172">
        <v>42951</v>
      </c>
      <c r="C50" s="163">
        <v>5000</v>
      </c>
      <c r="D50" s="261" t="s">
        <v>3062</v>
      </c>
      <c r="K50" s="242"/>
    </row>
    <row r="51" spans="2:11" s="152" customFormat="1">
      <c r="B51" s="172">
        <v>42954</v>
      </c>
      <c r="C51" s="163">
        <v>32</v>
      </c>
      <c r="D51" s="261" t="s">
        <v>3040</v>
      </c>
      <c r="K51" s="242"/>
    </row>
    <row r="52" spans="2:11" s="152" customFormat="1">
      <c r="B52" s="172">
        <v>42954</v>
      </c>
      <c r="C52" s="163">
        <v>48.77</v>
      </c>
      <c r="D52" s="261" t="s">
        <v>3032</v>
      </c>
      <c r="K52" s="242"/>
    </row>
    <row r="53" spans="2:11" s="152" customFormat="1">
      <c r="B53" s="172">
        <v>42954</v>
      </c>
      <c r="C53" s="163">
        <v>50</v>
      </c>
      <c r="D53" s="261" t="s">
        <v>3063</v>
      </c>
      <c r="K53" s="242"/>
    </row>
    <row r="54" spans="2:11" s="152" customFormat="1">
      <c r="B54" s="172">
        <v>42954</v>
      </c>
      <c r="C54" s="163">
        <v>100</v>
      </c>
      <c r="D54" s="261" t="s">
        <v>3064</v>
      </c>
      <c r="K54" s="242"/>
    </row>
    <row r="55" spans="2:11" s="152" customFormat="1">
      <c r="B55" s="172">
        <v>42954</v>
      </c>
      <c r="C55" s="163">
        <v>100</v>
      </c>
      <c r="D55" s="261" t="s">
        <v>3065</v>
      </c>
      <c r="K55" s="242"/>
    </row>
    <row r="56" spans="2:11" s="152" customFormat="1">
      <c r="B56" s="172">
        <v>42954</v>
      </c>
      <c r="C56" s="163">
        <v>100</v>
      </c>
      <c r="D56" s="261" t="s">
        <v>3066</v>
      </c>
      <c r="K56" s="242"/>
    </row>
    <row r="57" spans="2:11" s="152" customFormat="1">
      <c r="B57" s="172">
        <v>42954</v>
      </c>
      <c r="C57" s="163">
        <v>100</v>
      </c>
      <c r="D57" s="261" t="s">
        <v>3067</v>
      </c>
      <c r="K57" s="242"/>
    </row>
    <row r="58" spans="2:11" s="152" customFormat="1">
      <c r="B58" s="172">
        <v>42954</v>
      </c>
      <c r="C58" s="163">
        <v>100</v>
      </c>
      <c r="D58" s="261" t="s">
        <v>3068</v>
      </c>
      <c r="K58" s="242"/>
    </row>
    <row r="59" spans="2:11" s="152" customFormat="1">
      <c r="B59" s="172">
        <v>42954</v>
      </c>
      <c r="C59" s="163">
        <v>121</v>
      </c>
      <c r="D59" s="261" t="s">
        <v>3069</v>
      </c>
      <c r="K59" s="242"/>
    </row>
    <row r="60" spans="2:11" s="152" customFormat="1">
      <c r="B60" s="172">
        <v>42954</v>
      </c>
      <c r="C60" s="163">
        <v>200</v>
      </c>
      <c r="D60" s="261" t="s">
        <v>3070</v>
      </c>
      <c r="K60" s="242"/>
    </row>
    <row r="61" spans="2:11" s="152" customFormat="1">
      <c r="B61" s="172">
        <v>42954</v>
      </c>
      <c r="C61" s="163">
        <v>200</v>
      </c>
      <c r="D61" s="261" t="s">
        <v>3071</v>
      </c>
      <c r="K61" s="242"/>
    </row>
    <row r="62" spans="2:11" s="152" customFormat="1">
      <c r="B62" s="172">
        <v>42954</v>
      </c>
      <c r="C62" s="163">
        <v>200</v>
      </c>
      <c r="D62" s="261" t="s">
        <v>3072</v>
      </c>
      <c r="K62" s="242"/>
    </row>
    <row r="63" spans="2:11" s="152" customFormat="1">
      <c r="B63" s="172">
        <v>42954</v>
      </c>
      <c r="C63" s="163">
        <v>258.01</v>
      </c>
      <c r="D63" s="261" t="s">
        <v>3073</v>
      </c>
      <c r="K63" s="242"/>
    </row>
    <row r="64" spans="2:11" s="152" customFormat="1">
      <c r="B64" s="172">
        <v>42954</v>
      </c>
      <c r="C64" s="163">
        <v>300</v>
      </c>
      <c r="D64" s="261" t="s">
        <v>3074</v>
      </c>
      <c r="K64" s="242"/>
    </row>
    <row r="65" spans="2:11" s="152" customFormat="1">
      <c r="B65" s="172">
        <v>42954</v>
      </c>
      <c r="C65" s="163">
        <v>500</v>
      </c>
      <c r="D65" s="261" t="s">
        <v>3267</v>
      </c>
      <c r="K65" s="242"/>
    </row>
    <row r="66" spans="2:11" s="152" customFormat="1">
      <c r="B66" s="172">
        <v>42954</v>
      </c>
      <c r="C66" s="163">
        <v>500</v>
      </c>
      <c r="D66" s="261" t="s">
        <v>3075</v>
      </c>
      <c r="K66" s="242"/>
    </row>
    <row r="67" spans="2:11" s="152" customFormat="1">
      <c r="B67" s="172">
        <v>42954</v>
      </c>
      <c r="C67" s="163">
        <v>500</v>
      </c>
      <c r="D67" s="261" t="s">
        <v>3076</v>
      </c>
      <c r="K67" s="242"/>
    </row>
    <row r="68" spans="2:11" s="152" customFormat="1">
      <c r="B68" s="172">
        <v>42954</v>
      </c>
      <c r="C68" s="163">
        <v>500</v>
      </c>
      <c r="D68" s="261" t="s">
        <v>3077</v>
      </c>
      <c r="K68" s="242"/>
    </row>
    <row r="69" spans="2:11" s="152" customFormat="1">
      <c r="B69" s="172">
        <v>42954</v>
      </c>
      <c r="C69" s="163">
        <v>500</v>
      </c>
      <c r="D69" s="261" t="s">
        <v>3078</v>
      </c>
      <c r="K69" s="242"/>
    </row>
    <row r="70" spans="2:11" s="152" customFormat="1">
      <c r="B70" s="172">
        <v>42954</v>
      </c>
      <c r="C70" s="163">
        <v>500</v>
      </c>
      <c r="D70" s="261" t="s">
        <v>3079</v>
      </c>
      <c r="K70" s="242"/>
    </row>
    <row r="71" spans="2:11" s="152" customFormat="1">
      <c r="B71" s="172">
        <v>42954</v>
      </c>
      <c r="C71" s="163">
        <v>590.5</v>
      </c>
      <c r="D71" s="261" t="s">
        <v>3080</v>
      </c>
      <c r="K71" s="242"/>
    </row>
    <row r="72" spans="2:11" s="152" customFormat="1">
      <c r="B72" s="172">
        <v>42954</v>
      </c>
      <c r="C72" s="163">
        <v>1000</v>
      </c>
      <c r="D72" s="261" t="s">
        <v>3081</v>
      </c>
      <c r="K72" s="242"/>
    </row>
    <row r="73" spans="2:11" s="152" customFormat="1">
      <c r="B73" s="172">
        <v>42954</v>
      </c>
      <c r="C73" s="163">
        <v>1000</v>
      </c>
      <c r="D73" s="261" t="s">
        <v>3082</v>
      </c>
      <c r="K73" s="242"/>
    </row>
    <row r="74" spans="2:11" s="152" customFormat="1">
      <c r="B74" s="172">
        <v>42954</v>
      </c>
      <c r="C74" s="163">
        <v>1000</v>
      </c>
      <c r="D74" s="261" t="s">
        <v>3083</v>
      </c>
      <c r="K74" s="242"/>
    </row>
    <row r="75" spans="2:11" s="152" customFormat="1">
      <c r="B75" s="172">
        <v>42954</v>
      </c>
      <c r="C75" s="163">
        <v>1000</v>
      </c>
      <c r="D75" s="261" t="s">
        <v>3084</v>
      </c>
      <c r="K75" s="242"/>
    </row>
    <row r="76" spans="2:11" s="152" customFormat="1">
      <c r="B76" s="172">
        <v>42954</v>
      </c>
      <c r="C76" s="163">
        <v>1010</v>
      </c>
      <c r="D76" s="261" t="s">
        <v>3085</v>
      </c>
      <c r="K76" s="242"/>
    </row>
    <row r="77" spans="2:11" s="152" customFormat="1">
      <c r="B77" s="172">
        <v>42954</v>
      </c>
      <c r="C77" s="163">
        <v>1700.05</v>
      </c>
      <c r="D77" s="261" t="s">
        <v>3086</v>
      </c>
      <c r="K77" s="242"/>
    </row>
    <row r="78" spans="2:11" s="152" customFormat="1">
      <c r="B78" s="172">
        <v>42954</v>
      </c>
      <c r="C78" s="163">
        <v>2000</v>
      </c>
      <c r="D78" s="261" t="s">
        <v>3046</v>
      </c>
      <c r="K78" s="242"/>
    </row>
    <row r="79" spans="2:11" s="152" customFormat="1">
      <c r="B79" s="172">
        <v>42954</v>
      </c>
      <c r="C79" s="163">
        <v>2000</v>
      </c>
      <c r="D79" s="261" t="s">
        <v>3087</v>
      </c>
      <c r="K79" s="242"/>
    </row>
    <row r="80" spans="2:11" s="152" customFormat="1">
      <c r="B80" s="172">
        <v>42955</v>
      </c>
      <c r="C80" s="163">
        <v>50</v>
      </c>
      <c r="D80" s="261" t="s">
        <v>3088</v>
      </c>
      <c r="K80" s="242"/>
    </row>
    <row r="81" spans="2:11" s="152" customFormat="1">
      <c r="B81" s="172">
        <v>42955</v>
      </c>
      <c r="C81" s="163">
        <v>50.260000000000005</v>
      </c>
      <c r="D81" s="261" t="s">
        <v>3089</v>
      </c>
      <c r="K81" s="242"/>
    </row>
    <row r="82" spans="2:11" s="152" customFormat="1">
      <c r="B82" s="172">
        <v>42955</v>
      </c>
      <c r="C82" s="163">
        <v>100</v>
      </c>
      <c r="D82" s="261" t="s">
        <v>3090</v>
      </c>
      <c r="K82" s="242"/>
    </row>
    <row r="83" spans="2:11" s="152" customFormat="1">
      <c r="B83" s="172">
        <v>42955</v>
      </c>
      <c r="C83" s="163">
        <v>100</v>
      </c>
      <c r="D83" s="261" t="s">
        <v>3091</v>
      </c>
      <c r="K83" s="242"/>
    </row>
    <row r="84" spans="2:11" s="152" customFormat="1">
      <c r="B84" s="172">
        <v>42955</v>
      </c>
      <c r="C84" s="163">
        <v>100</v>
      </c>
      <c r="D84" s="261" t="s">
        <v>3092</v>
      </c>
      <c r="K84" s="242"/>
    </row>
    <row r="85" spans="2:11" s="152" customFormat="1">
      <c r="B85" s="172">
        <v>42955</v>
      </c>
      <c r="C85" s="163">
        <v>200</v>
      </c>
      <c r="D85" s="261" t="s">
        <v>3093</v>
      </c>
      <c r="K85" s="242"/>
    </row>
    <row r="86" spans="2:11" s="152" customFormat="1">
      <c r="B86" s="172">
        <v>42955</v>
      </c>
      <c r="C86" s="163">
        <v>200</v>
      </c>
      <c r="D86" s="261" t="s">
        <v>3094</v>
      </c>
      <c r="K86" s="242"/>
    </row>
    <row r="87" spans="2:11" s="152" customFormat="1">
      <c r="B87" s="172">
        <v>42955</v>
      </c>
      <c r="C87" s="163">
        <v>500</v>
      </c>
      <c r="D87" s="261" t="s">
        <v>3095</v>
      </c>
      <c r="K87" s="242"/>
    </row>
    <row r="88" spans="2:11" s="152" customFormat="1">
      <c r="B88" s="172">
        <v>42955</v>
      </c>
      <c r="C88" s="163">
        <v>500</v>
      </c>
      <c r="D88" s="261" t="s">
        <v>3096</v>
      </c>
      <c r="K88" s="242"/>
    </row>
    <row r="89" spans="2:11" s="152" customFormat="1">
      <c r="B89" s="172">
        <v>42955</v>
      </c>
      <c r="C89" s="163">
        <v>570</v>
      </c>
      <c r="D89" s="261" t="s">
        <v>3097</v>
      </c>
      <c r="K89" s="242"/>
    </row>
    <row r="90" spans="2:11" ht="15" customHeight="1">
      <c r="B90" s="172">
        <v>42955</v>
      </c>
      <c r="C90" s="163">
        <v>1000</v>
      </c>
      <c r="D90" s="261" t="s">
        <v>3098</v>
      </c>
      <c r="H90" s="152"/>
      <c r="K90" s="242"/>
    </row>
    <row r="91" spans="2:11" ht="15" customHeight="1">
      <c r="B91" s="172">
        <v>42955</v>
      </c>
      <c r="C91" s="163">
        <v>1180</v>
      </c>
      <c r="D91" s="261" t="s">
        <v>3027</v>
      </c>
      <c r="H91" s="152"/>
      <c r="K91" s="242"/>
    </row>
    <row r="92" spans="2:11">
      <c r="B92" s="172">
        <v>42955</v>
      </c>
      <c r="C92" s="163">
        <v>3000</v>
      </c>
      <c r="D92" s="261" t="s">
        <v>3099</v>
      </c>
      <c r="H92" s="152"/>
      <c r="K92" s="242"/>
    </row>
    <row r="93" spans="2:11">
      <c r="B93" s="172">
        <v>42955</v>
      </c>
      <c r="C93" s="163">
        <v>3000</v>
      </c>
      <c r="D93" s="261" t="s">
        <v>3029</v>
      </c>
      <c r="H93" s="152"/>
      <c r="K93" s="242"/>
    </row>
    <row r="94" spans="2:11" s="48" customFormat="1">
      <c r="B94" s="172">
        <v>42955</v>
      </c>
      <c r="C94" s="163">
        <v>3500</v>
      </c>
      <c r="D94" s="261" t="s">
        <v>3028</v>
      </c>
      <c r="H94" s="152"/>
      <c r="K94" s="242"/>
    </row>
    <row r="95" spans="2:11">
      <c r="B95" s="172">
        <v>42956</v>
      </c>
      <c r="C95" s="163">
        <v>0.15000000000000002</v>
      </c>
      <c r="D95" s="261" t="s">
        <v>3268</v>
      </c>
      <c r="H95" s="152"/>
      <c r="K95" s="242"/>
    </row>
    <row r="96" spans="2:11">
      <c r="B96" s="172">
        <v>42956</v>
      </c>
      <c r="C96" s="163">
        <v>22.6</v>
      </c>
      <c r="D96" s="261" t="s">
        <v>3040</v>
      </c>
      <c r="H96" s="152"/>
      <c r="K96" s="242"/>
    </row>
    <row r="97" spans="2:11">
      <c r="B97" s="172">
        <v>42956</v>
      </c>
      <c r="C97" s="163">
        <v>100</v>
      </c>
      <c r="D97" s="261" t="s">
        <v>3100</v>
      </c>
      <c r="H97" s="152"/>
      <c r="K97" s="242"/>
    </row>
    <row r="98" spans="2:11">
      <c r="B98" s="172">
        <v>42956</v>
      </c>
      <c r="C98" s="163">
        <v>300</v>
      </c>
      <c r="D98" s="261" t="s">
        <v>3091</v>
      </c>
      <c r="H98" s="152"/>
      <c r="K98" s="242"/>
    </row>
    <row r="99" spans="2:11">
      <c r="B99" s="172">
        <v>42956</v>
      </c>
      <c r="C99" s="163">
        <v>500</v>
      </c>
      <c r="D99" s="261" t="s">
        <v>3101</v>
      </c>
      <c r="H99" s="152"/>
      <c r="K99" s="242"/>
    </row>
    <row r="100" spans="2:11">
      <c r="B100" s="172">
        <v>42956</v>
      </c>
      <c r="C100" s="163">
        <v>500</v>
      </c>
      <c r="D100" s="261" t="s">
        <v>3102</v>
      </c>
      <c r="H100" s="152"/>
      <c r="K100" s="242"/>
    </row>
    <row r="101" spans="2:11">
      <c r="B101" s="172">
        <v>42956</v>
      </c>
      <c r="C101" s="163">
        <v>1000</v>
      </c>
      <c r="D101" s="261" t="s">
        <v>3103</v>
      </c>
      <c r="H101" s="152"/>
      <c r="K101" s="242"/>
    </row>
    <row r="102" spans="2:11">
      <c r="B102" s="172">
        <v>42956</v>
      </c>
      <c r="C102" s="163">
        <v>1500</v>
      </c>
      <c r="D102" s="261" t="s">
        <v>3104</v>
      </c>
      <c r="H102" s="152"/>
      <c r="K102" s="242"/>
    </row>
    <row r="103" spans="2:11">
      <c r="B103" s="172">
        <v>42957</v>
      </c>
      <c r="C103" s="163">
        <v>0.64</v>
      </c>
      <c r="D103" s="261" t="s">
        <v>3105</v>
      </c>
      <c r="H103" s="152"/>
      <c r="K103" s="242"/>
    </row>
    <row r="104" spans="2:11">
      <c r="B104" s="172">
        <v>42957</v>
      </c>
      <c r="C104" s="163">
        <v>50</v>
      </c>
      <c r="D104" s="261" t="s">
        <v>3050</v>
      </c>
      <c r="H104" s="152"/>
      <c r="K104" s="242"/>
    </row>
    <row r="105" spans="2:11">
      <c r="B105" s="172">
        <v>42957</v>
      </c>
      <c r="C105" s="163">
        <v>100</v>
      </c>
      <c r="D105" s="261" t="s">
        <v>3106</v>
      </c>
      <c r="H105" s="152"/>
      <c r="K105" s="242"/>
    </row>
    <row r="106" spans="2:11">
      <c r="B106" s="172">
        <v>42957</v>
      </c>
      <c r="C106" s="163">
        <v>183.84</v>
      </c>
      <c r="D106" s="261" t="s">
        <v>3073</v>
      </c>
      <c r="H106" s="152"/>
      <c r="K106" s="242"/>
    </row>
    <row r="107" spans="2:11">
      <c r="B107" s="172">
        <v>42957</v>
      </c>
      <c r="C107" s="163">
        <v>1000</v>
      </c>
      <c r="D107" s="261" t="s">
        <v>3107</v>
      </c>
      <c r="H107" s="152"/>
      <c r="K107" s="242"/>
    </row>
    <row r="108" spans="2:11" s="48" customFormat="1">
      <c r="B108" s="172">
        <v>42957</v>
      </c>
      <c r="C108" s="163">
        <v>1000</v>
      </c>
      <c r="D108" s="261" t="s">
        <v>3108</v>
      </c>
      <c r="H108" s="152"/>
      <c r="K108" s="242"/>
    </row>
    <row r="109" spans="2:11">
      <c r="B109" s="172">
        <v>42958</v>
      </c>
      <c r="C109" s="163">
        <v>6.91</v>
      </c>
      <c r="D109" s="261" t="s">
        <v>3036</v>
      </c>
      <c r="H109" s="152"/>
      <c r="K109" s="242"/>
    </row>
    <row r="110" spans="2:11">
      <c r="B110" s="172">
        <v>42958</v>
      </c>
      <c r="C110" s="163">
        <v>200</v>
      </c>
      <c r="D110" s="261" t="s">
        <v>3109</v>
      </c>
      <c r="H110" s="152"/>
      <c r="K110" s="242"/>
    </row>
    <row r="111" spans="2:11">
      <c r="B111" s="172">
        <v>42958</v>
      </c>
      <c r="C111" s="163">
        <v>200</v>
      </c>
      <c r="D111" s="261" t="s">
        <v>3110</v>
      </c>
      <c r="H111" s="152"/>
      <c r="K111" s="242"/>
    </row>
    <row r="112" spans="2:11">
      <c r="B112" s="172">
        <v>42958</v>
      </c>
      <c r="C112" s="163">
        <v>250</v>
      </c>
      <c r="D112" s="261" t="s">
        <v>3111</v>
      </c>
      <c r="H112" s="152"/>
      <c r="K112" s="242"/>
    </row>
    <row r="113" spans="2:11">
      <c r="B113" s="172">
        <v>42958</v>
      </c>
      <c r="C113" s="163">
        <v>300</v>
      </c>
      <c r="D113" s="261" t="s">
        <v>3073</v>
      </c>
      <c r="H113" s="152"/>
      <c r="K113" s="242"/>
    </row>
    <row r="114" spans="2:11">
      <c r="B114" s="172">
        <v>42958</v>
      </c>
      <c r="C114" s="163">
        <v>300</v>
      </c>
      <c r="D114" s="261" t="s">
        <v>3112</v>
      </c>
      <c r="H114" s="152"/>
      <c r="K114" s="242"/>
    </row>
    <row r="115" spans="2:11">
      <c r="B115" s="172">
        <v>42958</v>
      </c>
      <c r="C115" s="163">
        <v>500</v>
      </c>
      <c r="D115" s="261" t="s">
        <v>3113</v>
      </c>
      <c r="H115" s="152"/>
      <c r="K115" s="242"/>
    </row>
    <row r="116" spans="2:11">
      <c r="B116" s="172">
        <v>42958</v>
      </c>
      <c r="C116" s="163">
        <v>500</v>
      </c>
      <c r="D116" s="261" t="s">
        <v>3114</v>
      </c>
      <c r="H116" s="152"/>
      <c r="K116" s="242"/>
    </row>
    <row r="117" spans="2:11">
      <c r="B117" s="172">
        <v>42958</v>
      </c>
      <c r="C117" s="163">
        <v>500</v>
      </c>
      <c r="D117" s="261" t="s">
        <v>3115</v>
      </c>
      <c r="H117" s="152"/>
      <c r="K117" s="242"/>
    </row>
    <row r="118" spans="2:11">
      <c r="B118" s="172">
        <v>42958</v>
      </c>
      <c r="C118" s="163">
        <v>500</v>
      </c>
      <c r="D118" s="261" t="s">
        <v>3116</v>
      </c>
      <c r="H118" s="152"/>
      <c r="K118" s="242"/>
    </row>
    <row r="119" spans="2:11">
      <c r="B119" s="172">
        <v>42958</v>
      </c>
      <c r="C119" s="163">
        <v>1000</v>
      </c>
      <c r="D119" s="261" t="s">
        <v>3117</v>
      </c>
      <c r="H119" s="152"/>
      <c r="K119" s="242"/>
    </row>
    <row r="120" spans="2:11">
      <c r="B120" s="172">
        <v>42958</v>
      </c>
      <c r="C120" s="163">
        <v>2000</v>
      </c>
      <c r="D120" s="261" t="s">
        <v>3118</v>
      </c>
      <c r="H120" s="152"/>
      <c r="K120" s="242"/>
    </row>
    <row r="121" spans="2:11">
      <c r="B121" s="172">
        <v>42958</v>
      </c>
      <c r="C121" s="163">
        <v>2000</v>
      </c>
      <c r="D121" s="261" t="s">
        <v>3086</v>
      </c>
      <c r="H121" s="152"/>
      <c r="K121" s="242"/>
    </row>
    <row r="122" spans="2:11" ht="15" customHeight="1">
      <c r="B122" s="172">
        <v>42958</v>
      </c>
      <c r="C122" s="163">
        <v>2000</v>
      </c>
      <c r="D122" s="261" t="s">
        <v>3119</v>
      </c>
      <c r="H122" s="152"/>
      <c r="K122" s="242"/>
    </row>
    <row r="123" spans="2:11">
      <c r="B123" s="172">
        <v>42958</v>
      </c>
      <c r="C123" s="163">
        <v>3000</v>
      </c>
      <c r="D123" s="261" t="s">
        <v>3120</v>
      </c>
      <c r="H123" s="152"/>
      <c r="K123" s="242"/>
    </row>
    <row r="124" spans="2:11">
      <c r="B124" s="172">
        <v>42958</v>
      </c>
      <c r="C124" s="163">
        <v>5000</v>
      </c>
      <c r="D124" s="261" t="s">
        <v>3121</v>
      </c>
      <c r="H124" s="152"/>
      <c r="K124" s="242"/>
    </row>
    <row r="125" spans="2:11">
      <c r="B125" s="172">
        <v>42958</v>
      </c>
      <c r="C125" s="163">
        <v>5000</v>
      </c>
      <c r="D125" s="261" t="s">
        <v>3122</v>
      </c>
      <c r="H125" s="152"/>
      <c r="K125" s="242"/>
    </row>
    <row r="126" spans="2:11">
      <c r="B126" s="172">
        <v>42958</v>
      </c>
      <c r="C126" s="163">
        <v>10000</v>
      </c>
      <c r="D126" s="261" t="s">
        <v>3123</v>
      </c>
      <c r="H126" s="152"/>
      <c r="K126" s="242"/>
    </row>
    <row r="127" spans="2:11">
      <c r="B127" s="172">
        <v>42961</v>
      </c>
      <c r="C127" s="163">
        <v>26.4</v>
      </c>
      <c r="D127" s="261" t="s">
        <v>3040</v>
      </c>
      <c r="H127" s="152"/>
      <c r="K127" s="242"/>
    </row>
    <row r="128" spans="2:11">
      <c r="B128" s="172">
        <v>42961</v>
      </c>
      <c r="C128" s="163">
        <v>50</v>
      </c>
      <c r="D128" s="261" t="s">
        <v>3124</v>
      </c>
      <c r="H128" s="152"/>
      <c r="K128" s="242"/>
    </row>
    <row r="129" spans="2:11">
      <c r="B129" s="172">
        <v>42961</v>
      </c>
      <c r="C129" s="163">
        <v>50</v>
      </c>
      <c r="D129" s="261" t="s">
        <v>3125</v>
      </c>
      <c r="H129" s="152"/>
      <c r="K129" s="242"/>
    </row>
    <row r="130" spans="2:11" s="48" customFormat="1">
      <c r="B130" s="172">
        <v>42961</v>
      </c>
      <c r="C130" s="163">
        <v>67.400000000000006</v>
      </c>
      <c r="D130" s="261" t="s">
        <v>3040</v>
      </c>
      <c r="H130" s="152"/>
      <c r="K130" s="242"/>
    </row>
    <row r="131" spans="2:11" s="48" customFormat="1">
      <c r="B131" s="172">
        <v>42961</v>
      </c>
      <c r="C131" s="163">
        <v>100</v>
      </c>
      <c r="D131" s="261" t="s">
        <v>3126</v>
      </c>
      <c r="H131" s="152"/>
      <c r="K131" s="242"/>
    </row>
    <row r="132" spans="2:11">
      <c r="B132" s="172">
        <v>42961</v>
      </c>
      <c r="C132" s="163">
        <v>100</v>
      </c>
      <c r="D132" s="261" t="s">
        <v>3127</v>
      </c>
      <c r="H132" s="152"/>
      <c r="K132" s="242"/>
    </row>
    <row r="133" spans="2:11">
      <c r="B133" s="172">
        <v>42961</v>
      </c>
      <c r="C133" s="163">
        <v>100</v>
      </c>
      <c r="D133" s="261" t="s">
        <v>3128</v>
      </c>
      <c r="H133" s="152"/>
      <c r="K133" s="242"/>
    </row>
    <row r="134" spans="2:11">
      <c r="B134" s="172">
        <v>42961</v>
      </c>
      <c r="C134" s="163">
        <v>100</v>
      </c>
      <c r="D134" s="261" t="s">
        <v>3129</v>
      </c>
      <c r="H134" s="152"/>
      <c r="K134" s="242"/>
    </row>
    <row r="135" spans="2:11">
      <c r="B135" s="172">
        <v>42961</v>
      </c>
      <c r="C135" s="163">
        <v>100</v>
      </c>
      <c r="D135" s="261" t="s">
        <v>3130</v>
      </c>
      <c r="H135" s="152"/>
      <c r="K135" s="242"/>
    </row>
    <row r="136" spans="2:11">
      <c r="B136" s="172">
        <v>42961</v>
      </c>
      <c r="C136" s="163">
        <v>200</v>
      </c>
      <c r="D136" s="261" t="s">
        <v>3269</v>
      </c>
      <c r="H136" s="152"/>
      <c r="K136" s="242"/>
    </row>
    <row r="137" spans="2:11">
      <c r="B137" s="172">
        <v>42961</v>
      </c>
      <c r="C137" s="163">
        <v>200</v>
      </c>
      <c r="D137" s="261" t="s">
        <v>3131</v>
      </c>
      <c r="H137" s="152"/>
      <c r="K137" s="242"/>
    </row>
    <row r="138" spans="2:11">
      <c r="B138" s="172">
        <v>42961</v>
      </c>
      <c r="C138" s="163">
        <v>300</v>
      </c>
      <c r="D138" s="261" t="s">
        <v>3040</v>
      </c>
      <c r="H138" s="152"/>
      <c r="K138" s="242"/>
    </row>
    <row r="139" spans="2:11">
      <c r="B139" s="172">
        <v>42961</v>
      </c>
      <c r="C139" s="163">
        <v>350</v>
      </c>
      <c r="D139" s="261" t="s">
        <v>3132</v>
      </c>
      <c r="H139" s="152"/>
      <c r="K139" s="242"/>
    </row>
    <row r="140" spans="2:11">
      <c r="B140" s="172">
        <v>42961</v>
      </c>
      <c r="C140" s="163">
        <v>400</v>
      </c>
      <c r="D140" s="261" t="s">
        <v>3133</v>
      </c>
      <c r="H140" s="152"/>
      <c r="K140" s="242"/>
    </row>
    <row r="141" spans="2:11">
      <c r="B141" s="172">
        <v>42961</v>
      </c>
      <c r="C141" s="163">
        <v>500</v>
      </c>
      <c r="D141" s="261" t="s">
        <v>3101</v>
      </c>
      <c r="H141" s="152"/>
      <c r="K141" s="242"/>
    </row>
    <row r="142" spans="2:11">
      <c r="B142" s="172">
        <v>42961</v>
      </c>
      <c r="C142" s="163">
        <v>500</v>
      </c>
      <c r="D142" s="261" t="s">
        <v>3134</v>
      </c>
      <c r="H142" s="152"/>
      <c r="K142" s="242"/>
    </row>
    <row r="143" spans="2:11">
      <c r="B143" s="172">
        <v>42961</v>
      </c>
      <c r="C143" s="163">
        <v>500</v>
      </c>
      <c r="D143" s="261" t="s">
        <v>3135</v>
      </c>
      <c r="H143" s="152"/>
      <c r="K143" s="242"/>
    </row>
    <row r="144" spans="2:11">
      <c r="B144" s="172">
        <v>42961</v>
      </c>
      <c r="C144" s="163">
        <v>500</v>
      </c>
      <c r="D144" s="261" t="s">
        <v>3136</v>
      </c>
      <c r="H144" s="152"/>
      <c r="K144" s="242"/>
    </row>
    <row r="145" spans="2:11">
      <c r="B145" s="172">
        <v>42961</v>
      </c>
      <c r="C145" s="163">
        <v>500</v>
      </c>
      <c r="D145" s="261" t="s">
        <v>3137</v>
      </c>
      <c r="H145" s="152"/>
      <c r="K145" s="242"/>
    </row>
    <row r="146" spans="2:11">
      <c r="B146" s="172">
        <v>42961</v>
      </c>
      <c r="C146" s="163">
        <v>500</v>
      </c>
      <c r="D146" s="261" t="s">
        <v>3138</v>
      </c>
      <c r="H146" s="152"/>
      <c r="K146" s="242"/>
    </row>
    <row r="147" spans="2:11">
      <c r="B147" s="172">
        <v>42961</v>
      </c>
      <c r="C147" s="163">
        <v>500</v>
      </c>
      <c r="D147" s="261" t="s">
        <v>3139</v>
      </c>
      <c r="H147" s="152"/>
      <c r="K147" s="242"/>
    </row>
    <row r="148" spans="2:11">
      <c r="B148" s="172">
        <v>42961</v>
      </c>
      <c r="C148" s="163">
        <v>515</v>
      </c>
      <c r="D148" s="261" t="s">
        <v>3140</v>
      </c>
      <c r="H148" s="152"/>
      <c r="K148" s="242"/>
    </row>
    <row r="149" spans="2:11">
      <c r="B149" s="172">
        <v>42961</v>
      </c>
      <c r="C149" s="163">
        <v>775</v>
      </c>
      <c r="D149" s="261" t="s">
        <v>3141</v>
      </c>
      <c r="H149" s="152"/>
      <c r="K149" s="242"/>
    </row>
    <row r="150" spans="2:11">
      <c r="B150" s="172">
        <v>42961</v>
      </c>
      <c r="C150" s="163">
        <v>1000</v>
      </c>
      <c r="D150" s="261" t="s">
        <v>3142</v>
      </c>
      <c r="H150" s="152"/>
      <c r="K150" s="242"/>
    </row>
    <row r="151" spans="2:11">
      <c r="B151" s="172">
        <v>42961</v>
      </c>
      <c r="C151" s="163">
        <v>1000</v>
      </c>
      <c r="D151" s="261" t="s">
        <v>3143</v>
      </c>
      <c r="H151" s="152"/>
      <c r="K151" s="242"/>
    </row>
    <row r="152" spans="2:11">
      <c r="B152" s="172">
        <v>42961</v>
      </c>
      <c r="C152" s="163">
        <v>1000</v>
      </c>
      <c r="D152" s="261" t="s">
        <v>3144</v>
      </c>
      <c r="H152" s="152"/>
      <c r="K152" s="242"/>
    </row>
    <row r="153" spans="2:11">
      <c r="B153" s="172">
        <v>42961</v>
      </c>
      <c r="C153" s="163">
        <v>1000</v>
      </c>
      <c r="D153" s="261" t="s">
        <v>3085</v>
      </c>
      <c r="H153" s="152"/>
      <c r="K153" s="242"/>
    </row>
    <row r="154" spans="2:11">
      <c r="B154" s="172">
        <v>42961</v>
      </c>
      <c r="C154" s="163">
        <v>1000</v>
      </c>
      <c r="D154" s="261" t="s">
        <v>3145</v>
      </c>
      <c r="H154" s="152"/>
      <c r="K154" s="242"/>
    </row>
    <row r="155" spans="2:11">
      <c r="B155" s="172">
        <v>42961</v>
      </c>
      <c r="C155" s="163">
        <v>1000</v>
      </c>
      <c r="D155" s="261" t="s">
        <v>3146</v>
      </c>
      <c r="H155" s="152"/>
      <c r="K155" s="242"/>
    </row>
    <row r="156" spans="2:11">
      <c r="B156" s="172">
        <v>42961</v>
      </c>
      <c r="C156" s="163">
        <v>1000</v>
      </c>
      <c r="D156" s="261" t="s">
        <v>3147</v>
      </c>
      <c r="H156" s="152"/>
      <c r="K156" s="242"/>
    </row>
    <row r="157" spans="2:11">
      <c r="B157" s="172">
        <v>42961</v>
      </c>
      <c r="C157" s="163">
        <v>1000</v>
      </c>
      <c r="D157" s="261" t="s">
        <v>3148</v>
      </c>
      <c r="H157" s="152"/>
      <c r="K157" s="242"/>
    </row>
    <row r="158" spans="2:11">
      <c r="B158" s="172">
        <v>42961</v>
      </c>
      <c r="C158" s="163">
        <v>1150</v>
      </c>
      <c r="D158" s="261" t="s">
        <v>3149</v>
      </c>
      <c r="H158" s="152"/>
      <c r="K158" s="242"/>
    </row>
    <row r="159" spans="2:11">
      <c r="B159" s="172">
        <v>42961</v>
      </c>
      <c r="C159" s="163">
        <v>1500</v>
      </c>
      <c r="D159" s="261" t="s">
        <v>3150</v>
      </c>
      <c r="H159" s="152"/>
      <c r="K159" s="242"/>
    </row>
    <row r="160" spans="2:11">
      <c r="B160" s="172">
        <v>42961</v>
      </c>
      <c r="C160" s="163">
        <v>1500</v>
      </c>
      <c r="D160" s="261" t="s">
        <v>3151</v>
      </c>
      <c r="H160" s="152"/>
      <c r="K160" s="242"/>
    </row>
    <row r="161" spans="2:11">
      <c r="B161" s="172">
        <v>42961</v>
      </c>
      <c r="C161" s="163">
        <v>2000</v>
      </c>
      <c r="D161" s="261" t="s">
        <v>3152</v>
      </c>
      <c r="H161" s="152"/>
      <c r="K161" s="242"/>
    </row>
    <row r="162" spans="2:11">
      <c r="B162" s="172">
        <v>42962</v>
      </c>
      <c r="C162" s="163">
        <v>14.66</v>
      </c>
      <c r="D162" s="261" t="s">
        <v>3049</v>
      </c>
      <c r="H162" s="152"/>
      <c r="K162" s="242"/>
    </row>
    <row r="163" spans="2:11">
      <c r="B163" s="172">
        <v>42962</v>
      </c>
      <c r="C163" s="163">
        <v>24.14</v>
      </c>
      <c r="D163" s="261" t="s">
        <v>3153</v>
      </c>
      <c r="H163" s="152"/>
      <c r="K163" s="242"/>
    </row>
    <row r="164" spans="2:11">
      <c r="B164" s="172">
        <v>42962</v>
      </c>
      <c r="C164" s="163">
        <v>50</v>
      </c>
      <c r="D164" s="261" t="s">
        <v>3154</v>
      </c>
      <c r="H164" s="152"/>
      <c r="K164" s="242"/>
    </row>
    <row r="165" spans="2:11">
      <c r="B165" s="172">
        <v>42962</v>
      </c>
      <c r="C165" s="163">
        <v>93.5</v>
      </c>
      <c r="D165" s="261" t="s">
        <v>3073</v>
      </c>
      <c r="H165" s="152"/>
      <c r="K165" s="242"/>
    </row>
    <row r="166" spans="2:11">
      <c r="B166" s="172">
        <v>42962</v>
      </c>
      <c r="C166" s="163">
        <v>97.07</v>
      </c>
      <c r="D166" s="261" t="s">
        <v>3036</v>
      </c>
      <c r="H166" s="152"/>
      <c r="K166" s="242"/>
    </row>
    <row r="167" spans="2:11">
      <c r="B167" s="172">
        <v>42962</v>
      </c>
      <c r="C167" s="163">
        <v>100</v>
      </c>
      <c r="D167" s="261" t="s">
        <v>3092</v>
      </c>
      <c r="H167" s="152"/>
      <c r="K167" s="242"/>
    </row>
    <row r="168" spans="2:11">
      <c r="B168" s="172">
        <v>42962</v>
      </c>
      <c r="C168" s="163">
        <v>150</v>
      </c>
      <c r="D168" s="261" t="s">
        <v>3155</v>
      </c>
      <c r="H168" s="152"/>
      <c r="K168" s="242"/>
    </row>
    <row r="169" spans="2:11">
      <c r="B169" s="172">
        <v>42962</v>
      </c>
      <c r="C169" s="163">
        <v>200</v>
      </c>
      <c r="D169" s="261" t="s">
        <v>3022</v>
      </c>
      <c r="H169" s="152"/>
      <c r="K169" s="242"/>
    </row>
    <row r="170" spans="2:11">
      <c r="B170" s="172">
        <v>42962</v>
      </c>
      <c r="C170" s="163">
        <v>250</v>
      </c>
      <c r="D170" s="261" t="s">
        <v>3040</v>
      </c>
      <c r="H170" s="152"/>
      <c r="K170" s="242"/>
    </row>
    <row r="171" spans="2:11">
      <c r="B171" s="172">
        <v>42962</v>
      </c>
      <c r="C171" s="163">
        <v>1190</v>
      </c>
      <c r="D171" s="261" t="s">
        <v>3027</v>
      </c>
      <c r="H171" s="152"/>
      <c r="K171" s="242"/>
    </row>
    <row r="172" spans="2:11">
      <c r="B172" s="172">
        <v>42962</v>
      </c>
      <c r="C172" s="163">
        <v>3000</v>
      </c>
      <c r="D172" s="261" t="s">
        <v>3029</v>
      </c>
      <c r="H172" s="152"/>
      <c r="K172" s="242"/>
    </row>
    <row r="173" spans="2:11">
      <c r="B173" s="172">
        <v>42963</v>
      </c>
      <c r="C173" s="163">
        <v>20</v>
      </c>
      <c r="D173" s="261" t="s">
        <v>3075</v>
      </c>
      <c r="H173" s="152"/>
      <c r="K173" s="242"/>
    </row>
    <row r="174" spans="2:11">
      <c r="B174" s="172">
        <v>42963</v>
      </c>
      <c r="C174" s="163">
        <v>50</v>
      </c>
      <c r="D174" s="261" t="s">
        <v>3156</v>
      </c>
      <c r="H174" s="152"/>
      <c r="K174" s="242"/>
    </row>
    <row r="175" spans="2:11">
      <c r="B175" s="172">
        <v>42963</v>
      </c>
      <c r="C175" s="163">
        <v>100</v>
      </c>
      <c r="D175" s="261" t="s">
        <v>3157</v>
      </c>
      <c r="H175" s="152"/>
      <c r="K175" s="242"/>
    </row>
    <row r="176" spans="2:11">
      <c r="B176" s="172">
        <v>42963</v>
      </c>
      <c r="C176" s="163">
        <v>100</v>
      </c>
      <c r="D176" s="261" t="s">
        <v>3158</v>
      </c>
      <c r="H176" s="152"/>
      <c r="K176" s="242"/>
    </row>
    <row r="177" spans="2:11">
      <c r="B177" s="172">
        <v>42963</v>
      </c>
      <c r="C177" s="163">
        <v>100</v>
      </c>
      <c r="D177" s="261" t="s">
        <v>3159</v>
      </c>
      <c r="H177" s="152"/>
      <c r="K177" s="242"/>
    </row>
    <row r="178" spans="2:11">
      <c r="B178" s="172">
        <v>42963</v>
      </c>
      <c r="C178" s="163">
        <v>100</v>
      </c>
      <c r="D178" s="261" t="s">
        <v>3160</v>
      </c>
      <c r="H178" s="152"/>
      <c r="K178" s="242"/>
    </row>
    <row r="179" spans="2:11">
      <c r="B179" s="172">
        <v>42963</v>
      </c>
      <c r="C179" s="163">
        <v>116.05</v>
      </c>
      <c r="D179" s="261" t="s">
        <v>3161</v>
      </c>
      <c r="H179" s="152"/>
      <c r="K179" s="242"/>
    </row>
    <row r="180" spans="2:11">
      <c r="B180" s="172">
        <v>42963</v>
      </c>
      <c r="C180" s="163">
        <v>500</v>
      </c>
      <c r="D180" s="261" t="s">
        <v>3101</v>
      </c>
      <c r="H180" s="152"/>
      <c r="K180" s="242"/>
    </row>
    <row r="181" spans="2:11">
      <c r="B181" s="172">
        <v>42963</v>
      </c>
      <c r="C181" s="163">
        <v>500</v>
      </c>
      <c r="D181" s="261" t="s">
        <v>3162</v>
      </c>
      <c r="H181" s="152"/>
      <c r="K181" s="242"/>
    </row>
    <row r="182" spans="2:11" s="152" customFormat="1">
      <c r="B182" s="324">
        <v>42963</v>
      </c>
      <c r="C182" s="325">
        <v>500</v>
      </c>
      <c r="D182" s="326" t="s">
        <v>3025</v>
      </c>
      <c r="K182" s="242"/>
    </row>
    <row r="183" spans="2:11" s="152" customFormat="1">
      <c r="B183" s="324">
        <v>42963</v>
      </c>
      <c r="C183" s="325">
        <v>1000</v>
      </c>
      <c r="D183" s="326" t="s">
        <v>3163</v>
      </c>
      <c r="K183" s="242"/>
    </row>
    <row r="184" spans="2:11" s="152" customFormat="1">
      <c r="B184" s="324">
        <v>42963</v>
      </c>
      <c r="C184" s="325">
        <v>2800</v>
      </c>
      <c r="D184" s="326" t="s">
        <v>3164</v>
      </c>
      <c r="K184" s="242"/>
    </row>
    <row r="185" spans="2:11" s="152" customFormat="1">
      <c r="B185" s="324">
        <v>42963</v>
      </c>
      <c r="C185" s="325">
        <v>500000</v>
      </c>
      <c r="D185" s="326" t="s">
        <v>3165</v>
      </c>
      <c r="K185" s="242"/>
    </row>
    <row r="186" spans="2:11" s="152" customFormat="1">
      <c r="B186" s="324">
        <v>42964</v>
      </c>
      <c r="C186" s="325">
        <v>11</v>
      </c>
      <c r="D186" s="326" t="s">
        <v>3040</v>
      </c>
      <c r="K186" s="242"/>
    </row>
    <row r="187" spans="2:11" s="152" customFormat="1">
      <c r="B187" s="324">
        <v>42964</v>
      </c>
      <c r="C187" s="325">
        <v>46</v>
      </c>
      <c r="D187" s="326" t="s">
        <v>3073</v>
      </c>
      <c r="K187" s="242"/>
    </row>
    <row r="188" spans="2:11" s="152" customFormat="1">
      <c r="B188" s="324">
        <v>42964</v>
      </c>
      <c r="C188" s="325">
        <v>50</v>
      </c>
      <c r="D188" s="326" t="s">
        <v>3050</v>
      </c>
      <c r="K188" s="242"/>
    </row>
    <row r="189" spans="2:11" s="152" customFormat="1">
      <c r="B189" s="324">
        <v>42964</v>
      </c>
      <c r="C189" s="325">
        <v>83.53</v>
      </c>
      <c r="D189" s="326" t="s">
        <v>3166</v>
      </c>
      <c r="K189" s="242"/>
    </row>
    <row r="190" spans="2:11" s="152" customFormat="1">
      <c r="B190" s="324">
        <v>42964</v>
      </c>
      <c r="C190" s="325">
        <v>200</v>
      </c>
      <c r="D190" s="326" t="s">
        <v>3167</v>
      </c>
      <c r="K190" s="242"/>
    </row>
    <row r="191" spans="2:11" s="152" customFormat="1">
      <c r="B191" s="324">
        <v>42964</v>
      </c>
      <c r="C191" s="325">
        <v>200</v>
      </c>
      <c r="D191" s="326" t="s">
        <v>3168</v>
      </c>
      <c r="K191" s="242"/>
    </row>
    <row r="192" spans="2:11" s="152" customFormat="1">
      <c r="B192" s="324">
        <v>42964</v>
      </c>
      <c r="C192" s="325">
        <v>200</v>
      </c>
      <c r="D192" s="326" t="s">
        <v>3169</v>
      </c>
      <c r="K192" s="242"/>
    </row>
    <row r="193" spans="2:11" s="152" customFormat="1">
      <c r="B193" s="324">
        <v>42964</v>
      </c>
      <c r="C193" s="325">
        <v>200</v>
      </c>
      <c r="D193" s="326" t="s">
        <v>3170</v>
      </c>
      <c r="K193" s="242"/>
    </row>
    <row r="194" spans="2:11" s="152" customFormat="1">
      <c r="B194" s="324">
        <v>42964</v>
      </c>
      <c r="C194" s="325">
        <v>500</v>
      </c>
      <c r="D194" s="326" t="s">
        <v>3171</v>
      </c>
      <c r="K194" s="242"/>
    </row>
    <row r="195" spans="2:11" s="152" customFormat="1">
      <c r="B195" s="324">
        <v>42964</v>
      </c>
      <c r="C195" s="325">
        <v>500</v>
      </c>
      <c r="D195" s="326" t="s">
        <v>3101</v>
      </c>
      <c r="K195" s="242"/>
    </row>
    <row r="196" spans="2:11" s="152" customFormat="1">
      <c r="B196" s="324">
        <v>42964</v>
      </c>
      <c r="C196" s="325">
        <v>500</v>
      </c>
      <c r="D196" s="326" t="s">
        <v>3172</v>
      </c>
      <c r="K196" s="242"/>
    </row>
    <row r="197" spans="2:11" s="152" customFormat="1">
      <c r="B197" s="324">
        <v>42964</v>
      </c>
      <c r="C197" s="325">
        <v>1000</v>
      </c>
      <c r="D197" s="326" t="s">
        <v>3173</v>
      </c>
      <c r="K197" s="242"/>
    </row>
    <row r="198" spans="2:11" s="152" customFormat="1">
      <c r="B198" s="324">
        <v>42965</v>
      </c>
      <c r="C198" s="325">
        <v>50</v>
      </c>
      <c r="D198" s="326" t="s">
        <v>3174</v>
      </c>
      <c r="K198" s="242"/>
    </row>
    <row r="199" spans="2:11" s="152" customFormat="1">
      <c r="B199" s="324">
        <v>42965</v>
      </c>
      <c r="C199" s="325">
        <v>100</v>
      </c>
      <c r="D199" s="326" t="s">
        <v>3175</v>
      </c>
      <c r="K199" s="242"/>
    </row>
    <row r="200" spans="2:11" s="152" customFormat="1">
      <c r="B200" s="324">
        <v>42965</v>
      </c>
      <c r="C200" s="325">
        <v>100</v>
      </c>
      <c r="D200" s="326" t="s">
        <v>3091</v>
      </c>
      <c r="K200" s="242"/>
    </row>
    <row r="201" spans="2:11" s="152" customFormat="1">
      <c r="B201" s="324">
        <v>42965</v>
      </c>
      <c r="C201" s="325">
        <v>200</v>
      </c>
      <c r="D201" s="326" t="s">
        <v>3176</v>
      </c>
      <c r="K201" s="242"/>
    </row>
    <row r="202" spans="2:11" s="152" customFormat="1">
      <c r="B202" s="324">
        <v>42965</v>
      </c>
      <c r="C202" s="325">
        <v>250</v>
      </c>
      <c r="D202" s="326" t="s">
        <v>3141</v>
      </c>
      <c r="K202" s="242"/>
    </row>
    <row r="203" spans="2:11" s="152" customFormat="1">
      <c r="B203" s="324">
        <v>42965</v>
      </c>
      <c r="C203" s="325">
        <v>300.3</v>
      </c>
      <c r="D203" s="326" t="s">
        <v>3056</v>
      </c>
      <c r="K203" s="242"/>
    </row>
    <row r="204" spans="2:11" s="152" customFormat="1">
      <c r="B204" s="324">
        <v>42965</v>
      </c>
      <c r="C204" s="325">
        <v>1000</v>
      </c>
      <c r="D204" s="326" t="s">
        <v>3177</v>
      </c>
      <c r="K204" s="242"/>
    </row>
    <row r="205" spans="2:11" s="152" customFormat="1">
      <c r="B205" s="324">
        <v>42965</v>
      </c>
      <c r="C205" s="325">
        <v>1000</v>
      </c>
      <c r="D205" s="326" t="s">
        <v>3178</v>
      </c>
      <c r="K205" s="242"/>
    </row>
    <row r="206" spans="2:11" s="152" customFormat="1">
      <c r="B206" s="324">
        <v>42968</v>
      </c>
      <c r="C206" s="325">
        <v>3</v>
      </c>
      <c r="D206" s="326" t="s">
        <v>3179</v>
      </c>
      <c r="K206" s="242"/>
    </row>
    <row r="207" spans="2:11" s="152" customFormat="1">
      <c r="B207" s="324">
        <v>42968</v>
      </c>
      <c r="C207" s="325">
        <v>50</v>
      </c>
      <c r="D207" s="326" t="s">
        <v>3174</v>
      </c>
      <c r="K207" s="242"/>
    </row>
    <row r="208" spans="2:11" s="152" customFormat="1">
      <c r="B208" s="324">
        <v>42968</v>
      </c>
      <c r="C208" s="325">
        <v>53.7</v>
      </c>
      <c r="D208" s="326" t="s">
        <v>3180</v>
      </c>
      <c r="K208" s="242"/>
    </row>
    <row r="209" spans="2:11" s="152" customFormat="1">
      <c r="B209" s="324">
        <v>42968</v>
      </c>
      <c r="C209" s="325">
        <v>100</v>
      </c>
      <c r="D209" s="326" t="s">
        <v>3181</v>
      </c>
      <c r="K209" s="242"/>
    </row>
    <row r="210" spans="2:11" s="152" customFormat="1">
      <c r="B210" s="324">
        <v>42968</v>
      </c>
      <c r="C210" s="325">
        <v>100</v>
      </c>
      <c r="D210" s="326" t="s">
        <v>3182</v>
      </c>
      <c r="K210" s="242"/>
    </row>
    <row r="211" spans="2:11" s="152" customFormat="1">
      <c r="B211" s="324">
        <v>42968</v>
      </c>
      <c r="C211" s="325">
        <v>100</v>
      </c>
      <c r="D211" s="326" t="s">
        <v>3183</v>
      </c>
      <c r="K211" s="242"/>
    </row>
    <row r="212" spans="2:11" s="152" customFormat="1">
      <c r="B212" s="324">
        <v>42968</v>
      </c>
      <c r="C212" s="325">
        <v>100</v>
      </c>
      <c r="D212" s="326" t="s">
        <v>3184</v>
      </c>
      <c r="K212" s="242"/>
    </row>
    <row r="213" spans="2:11" s="152" customFormat="1">
      <c r="B213" s="324">
        <v>42968</v>
      </c>
      <c r="C213" s="325">
        <v>100</v>
      </c>
      <c r="D213" s="326" t="s">
        <v>3185</v>
      </c>
      <c r="K213" s="242"/>
    </row>
    <row r="214" spans="2:11" s="152" customFormat="1">
      <c r="B214" s="324">
        <v>42968</v>
      </c>
      <c r="C214" s="325">
        <v>150</v>
      </c>
      <c r="D214" s="326" t="s">
        <v>3186</v>
      </c>
      <c r="K214" s="242"/>
    </row>
    <row r="215" spans="2:11" s="152" customFormat="1">
      <c r="B215" s="324">
        <v>42968</v>
      </c>
      <c r="C215" s="325">
        <v>150</v>
      </c>
      <c r="D215" s="326" t="s">
        <v>3187</v>
      </c>
      <c r="K215" s="242"/>
    </row>
    <row r="216" spans="2:11" s="152" customFormat="1">
      <c r="B216" s="324">
        <v>42968</v>
      </c>
      <c r="C216" s="325">
        <v>200</v>
      </c>
      <c r="D216" s="326" t="s">
        <v>3188</v>
      </c>
      <c r="K216" s="242"/>
    </row>
    <row r="217" spans="2:11" s="152" customFormat="1">
      <c r="B217" s="324">
        <v>42968</v>
      </c>
      <c r="C217" s="325">
        <v>200</v>
      </c>
      <c r="D217" s="326" t="s">
        <v>3189</v>
      </c>
      <c r="K217" s="242"/>
    </row>
    <row r="218" spans="2:11" s="152" customFormat="1">
      <c r="B218" s="324">
        <v>42968</v>
      </c>
      <c r="C218" s="325">
        <v>200</v>
      </c>
      <c r="D218" s="326" t="s">
        <v>3190</v>
      </c>
      <c r="K218" s="242"/>
    </row>
    <row r="219" spans="2:11" s="152" customFormat="1">
      <c r="B219" s="324">
        <v>42968</v>
      </c>
      <c r="C219" s="325">
        <v>200</v>
      </c>
      <c r="D219" s="326" t="s">
        <v>3191</v>
      </c>
      <c r="K219" s="242"/>
    </row>
    <row r="220" spans="2:11" s="152" customFormat="1">
      <c r="B220" s="324">
        <v>42968</v>
      </c>
      <c r="C220" s="325">
        <v>250</v>
      </c>
      <c r="D220" s="326" t="s">
        <v>3192</v>
      </c>
      <c r="K220" s="242"/>
    </row>
    <row r="221" spans="2:11" s="152" customFormat="1">
      <c r="B221" s="324">
        <v>42968</v>
      </c>
      <c r="C221" s="325">
        <v>300</v>
      </c>
      <c r="D221" s="326" t="s">
        <v>3193</v>
      </c>
      <c r="K221" s="242"/>
    </row>
    <row r="222" spans="2:11" s="152" customFormat="1">
      <c r="B222" s="324">
        <v>42968</v>
      </c>
      <c r="C222" s="325">
        <v>500</v>
      </c>
      <c r="D222" s="326" t="s">
        <v>3194</v>
      </c>
      <c r="K222" s="242"/>
    </row>
    <row r="223" spans="2:11" s="152" customFormat="1">
      <c r="B223" s="324">
        <v>42968</v>
      </c>
      <c r="C223" s="325">
        <v>500</v>
      </c>
      <c r="D223" s="326" t="s">
        <v>3195</v>
      </c>
      <c r="K223" s="242"/>
    </row>
    <row r="224" spans="2:11" s="152" customFormat="1">
      <c r="B224" s="324">
        <v>42968</v>
      </c>
      <c r="C224" s="325">
        <v>500</v>
      </c>
      <c r="D224" s="326" t="s">
        <v>3196</v>
      </c>
      <c r="K224" s="242"/>
    </row>
    <row r="225" spans="2:11" s="152" customFormat="1">
      <c r="B225" s="324">
        <v>42968</v>
      </c>
      <c r="C225" s="325">
        <v>500</v>
      </c>
      <c r="D225" s="326" t="s">
        <v>3197</v>
      </c>
      <c r="K225" s="242"/>
    </row>
    <row r="226" spans="2:11" s="152" customFormat="1">
      <c r="B226" s="324">
        <v>42968</v>
      </c>
      <c r="C226" s="325">
        <v>500</v>
      </c>
      <c r="D226" s="326" t="s">
        <v>3198</v>
      </c>
      <c r="K226" s="242"/>
    </row>
    <row r="227" spans="2:11" s="152" customFormat="1">
      <c r="B227" s="324">
        <v>42968</v>
      </c>
      <c r="C227" s="325">
        <v>500</v>
      </c>
      <c r="D227" s="326" t="s">
        <v>3199</v>
      </c>
      <c r="K227" s="242"/>
    </row>
    <row r="228" spans="2:11" s="152" customFormat="1">
      <c r="B228" s="324">
        <v>42968</v>
      </c>
      <c r="C228" s="325">
        <v>500</v>
      </c>
      <c r="D228" s="326" t="s">
        <v>3200</v>
      </c>
      <c r="K228" s="242"/>
    </row>
    <row r="229" spans="2:11" s="152" customFormat="1">
      <c r="B229" s="324">
        <v>42968</v>
      </c>
      <c r="C229" s="325">
        <v>500</v>
      </c>
      <c r="D229" s="326" t="s">
        <v>3201</v>
      </c>
      <c r="K229" s="242"/>
    </row>
    <row r="230" spans="2:11" s="152" customFormat="1">
      <c r="B230" s="324">
        <v>42968</v>
      </c>
      <c r="C230" s="325">
        <v>600</v>
      </c>
      <c r="D230" s="326" t="s">
        <v>3202</v>
      </c>
      <c r="K230" s="242"/>
    </row>
    <row r="231" spans="2:11" s="152" customFormat="1">
      <c r="B231" s="324">
        <v>42968</v>
      </c>
      <c r="C231" s="325">
        <v>1000</v>
      </c>
      <c r="D231" s="326" t="s">
        <v>3203</v>
      </c>
      <c r="K231" s="242"/>
    </row>
    <row r="232" spans="2:11" s="152" customFormat="1">
      <c r="B232" s="324">
        <v>42968</v>
      </c>
      <c r="C232" s="325">
        <v>1000</v>
      </c>
      <c r="D232" s="326" t="s">
        <v>3204</v>
      </c>
      <c r="K232" s="242"/>
    </row>
    <row r="233" spans="2:11" s="152" customFormat="1">
      <c r="B233" s="324">
        <v>42968</v>
      </c>
      <c r="C233" s="325">
        <v>1000</v>
      </c>
      <c r="D233" s="326" t="s">
        <v>3205</v>
      </c>
      <c r="K233" s="242"/>
    </row>
    <row r="234" spans="2:11" s="152" customFormat="1">
      <c r="B234" s="324">
        <v>42968</v>
      </c>
      <c r="C234" s="325">
        <v>1060</v>
      </c>
      <c r="D234" s="326" t="s">
        <v>3085</v>
      </c>
      <c r="K234" s="242"/>
    </row>
    <row r="235" spans="2:11" s="152" customFormat="1">
      <c r="B235" s="324">
        <v>42968</v>
      </c>
      <c r="C235" s="325">
        <v>2000</v>
      </c>
      <c r="D235" s="326" t="s">
        <v>3206</v>
      </c>
      <c r="K235" s="242"/>
    </row>
    <row r="236" spans="2:11" s="152" customFormat="1">
      <c r="B236" s="324">
        <v>42968</v>
      </c>
      <c r="C236" s="325">
        <v>2500</v>
      </c>
      <c r="D236" s="326" t="s">
        <v>3207</v>
      </c>
      <c r="K236" s="242"/>
    </row>
    <row r="237" spans="2:11" s="152" customFormat="1">
      <c r="B237" s="324">
        <v>42968</v>
      </c>
      <c r="C237" s="325">
        <v>2500</v>
      </c>
      <c r="D237" s="326" t="s">
        <v>3207</v>
      </c>
      <c r="K237" s="242"/>
    </row>
    <row r="238" spans="2:11" s="152" customFormat="1">
      <c r="B238" s="324">
        <v>42968</v>
      </c>
      <c r="C238" s="325">
        <v>3775</v>
      </c>
      <c r="D238" s="326" t="s">
        <v>3208</v>
      </c>
      <c r="K238" s="242"/>
    </row>
    <row r="239" spans="2:11" s="152" customFormat="1">
      <c r="B239" s="324">
        <v>42968</v>
      </c>
      <c r="C239" s="325">
        <v>5000</v>
      </c>
      <c r="D239" s="326" t="s">
        <v>3140</v>
      </c>
      <c r="K239" s="242"/>
    </row>
    <row r="240" spans="2:11" s="152" customFormat="1">
      <c r="B240" s="324">
        <v>42969</v>
      </c>
      <c r="C240" s="325">
        <v>100</v>
      </c>
      <c r="D240" s="326" t="s">
        <v>3209</v>
      </c>
      <c r="K240" s="242"/>
    </row>
    <row r="241" spans="2:11" s="152" customFormat="1">
      <c r="B241" s="324">
        <v>42969</v>
      </c>
      <c r="C241" s="325">
        <v>100</v>
      </c>
      <c r="D241" s="326" t="s">
        <v>3210</v>
      </c>
      <c r="K241" s="242"/>
    </row>
    <row r="242" spans="2:11" s="152" customFormat="1">
      <c r="B242" s="324">
        <v>42969</v>
      </c>
      <c r="C242" s="325">
        <v>100</v>
      </c>
      <c r="D242" s="326" t="s">
        <v>3211</v>
      </c>
      <c r="K242" s="242"/>
    </row>
    <row r="243" spans="2:11" s="152" customFormat="1">
      <c r="B243" s="324">
        <v>42969</v>
      </c>
      <c r="C243" s="325">
        <v>250</v>
      </c>
      <c r="D243" s="326" t="s">
        <v>3212</v>
      </c>
      <c r="K243" s="242"/>
    </row>
    <row r="244" spans="2:11" s="152" customFormat="1">
      <c r="B244" s="324">
        <v>42969</v>
      </c>
      <c r="C244" s="325">
        <v>450</v>
      </c>
      <c r="D244" s="326" t="s">
        <v>3213</v>
      </c>
      <c r="K244" s="242"/>
    </row>
    <row r="245" spans="2:11" s="152" customFormat="1">
      <c r="B245" s="324">
        <v>42969</v>
      </c>
      <c r="C245" s="325">
        <v>500</v>
      </c>
      <c r="D245" s="326" t="s">
        <v>3214</v>
      </c>
      <c r="K245" s="242"/>
    </row>
    <row r="246" spans="2:11">
      <c r="B246" s="172">
        <v>42969</v>
      </c>
      <c r="C246" s="163">
        <v>500</v>
      </c>
      <c r="D246" s="261" t="s">
        <v>3215</v>
      </c>
      <c r="H246" s="152"/>
      <c r="K246" s="242"/>
    </row>
    <row r="247" spans="2:11">
      <c r="B247" s="172">
        <v>42969</v>
      </c>
      <c r="C247" s="163">
        <v>50000</v>
      </c>
      <c r="D247" s="261" t="s">
        <v>3031</v>
      </c>
      <c r="H247" s="152"/>
      <c r="K247" s="242"/>
    </row>
    <row r="248" spans="2:11">
      <c r="B248" s="172">
        <v>42970</v>
      </c>
      <c r="C248" s="163">
        <v>50</v>
      </c>
      <c r="D248" s="261" t="s">
        <v>3124</v>
      </c>
      <c r="H248" s="152"/>
      <c r="K248" s="242"/>
    </row>
    <row r="249" spans="2:11">
      <c r="B249" s="172">
        <v>42970</v>
      </c>
      <c r="C249" s="163">
        <v>50</v>
      </c>
      <c r="D249" s="261" t="s">
        <v>3216</v>
      </c>
      <c r="H249" s="152"/>
      <c r="K249" s="242"/>
    </row>
    <row r="250" spans="2:11">
      <c r="B250" s="172">
        <v>42970</v>
      </c>
      <c r="C250" s="163">
        <v>100</v>
      </c>
      <c r="D250" s="261" t="s">
        <v>3217</v>
      </c>
      <c r="H250" s="152"/>
      <c r="K250" s="242"/>
    </row>
    <row r="251" spans="2:11">
      <c r="B251" s="172">
        <v>42970</v>
      </c>
      <c r="C251" s="163">
        <v>300</v>
      </c>
      <c r="D251" s="261" t="s">
        <v>3107</v>
      </c>
      <c r="H251" s="152"/>
      <c r="K251" s="242"/>
    </row>
    <row r="252" spans="2:11">
      <c r="B252" s="172">
        <v>42970</v>
      </c>
      <c r="C252" s="163">
        <v>500</v>
      </c>
      <c r="D252" s="261" t="s">
        <v>3218</v>
      </c>
      <c r="H252" s="152"/>
      <c r="K252" s="242"/>
    </row>
    <row r="253" spans="2:11">
      <c r="B253" s="172">
        <v>42970</v>
      </c>
      <c r="C253" s="163">
        <v>500</v>
      </c>
      <c r="D253" s="261" t="s">
        <v>3101</v>
      </c>
      <c r="H253" s="152"/>
      <c r="K253" s="242"/>
    </row>
    <row r="254" spans="2:11">
      <c r="B254" s="172">
        <v>42970</v>
      </c>
      <c r="C254" s="163">
        <v>500</v>
      </c>
      <c r="D254" s="261" t="s">
        <v>3219</v>
      </c>
      <c r="H254" s="152"/>
      <c r="K254" s="242"/>
    </row>
    <row r="255" spans="2:11">
      <c r="B255" s="172">
        <v>42970</v>
      </c>
      <c r="C255" s="163">
        <v>1000</v>
      </c>
      <c r="D255" s="261" t="s">
        <v>3220</v>
      </c>
      <c r="H255" s="152"/>
      <c r="K255" s="242"/>
    </row>
    <row r="256" spans="2:11">
      <c r="B256" s="172">
        <v>42970</v>
      </c>
      <c r="C256" s="163">
        <v>5000</v>
      </c>
      <c r="D256" s="261" t="s">
        <v>3048</v>
      </c>
      <c r="H256" s="152"/>
      <c r="K256" s="242"/>
    </row>
    <row r="257" spans="2:11">
      <c r="B257" s="172">
        <v>42971</v>
      </c>
      <c r="C257" s="163">
        <v>50</v>
      </c>
      <c r="D257" s="261" t="s">
        <v>3174</v>
      </c>
      <c r="H257" s="152"/>
      <c r="K257" s="242"/>
    </row>
    <row r="258" spans="2:11">
      <c r="B258" s="172">
        <v>42971</v>
      </c>
      <c r="C258" s="163">
        <v>50</v>
      </c>
      <c r="D258" s="261" t="s">
        <v>3050</v>
      </c>
      <c r="H258" s="152"/>
      <c r="K258" s="242"/>
    </row>
    <row r="259" spans="2:11">
      <c r="B259" s="172">
        <v>42971</v>
      </c>
      <c r="C259" s="163">
        <v>160.92000000000002</v>
      </c>
      <c r="D259" s="261" t="s">
        <v>3221</v>
      </c>
      <c r="H259" s="152"/>
      <c r="K259" s="242"/>
    </row>
    <row r="260" spans="2:11">
      <c r="B260" s="172">
        <v>42971</v>
      </c>
      <c r="C260" s="163">
        <v>200</v>
      </c>
      <c r="D260" s="261" t="s">
        <v>3222</v>
      </c>
      <c r="H260" s="152"/>
      <c r="K260" s="242"/>
    </row>
    <row r="261" spans="2:11">
      <c r="B261" s="172">
        <v>42971</v>
      </c>
      <c r="C261" s="163">
        <v>250</v>
      </c>
      <c r="D261" s="261" t="s">
        <v>3223</v>
      </c>
      <c r="H261" s="152"/>
      <c r="K261" s="242"/>
    </row>
    <row r="262" spans="2:11">
      <c r="B262" s="172">
        <v>42971</v>
      </c>
      <c r="C262" s="163">
        <v>1000</v>
      </c>
      <c r="D262" s="261" t="s">
        <v>3224</v>
      </c>
      <c r="H262" s="152"/>
      <c r="K262" s="242"/>
    </row>
    <row r="263" spans="2:11">
      <c r="B263" s="172">
        <v>42972</v>
      </c>
      <c r="C263" s="163">
        <v>50</v>
      </c>
      <c r="D263" s="261" t="s">
        <v>3174</v>
      </c>
      <c r="H263" s="152"/>
      <c r="K263" s="242"/>
    </row>
    <row r="264" spans="2:11">
      <c r="B264" s="172">
        <v>42972</v>
      </c>
      <c r="C264" s="163">
        <v>500</v>
      </c>
      <c r="D264" s="261" t="s">
        <v>3225</v>
      </c>
      <c r="H264" s="152"/>
      <c r="K264" s="242"/>
    </row>
    <row r="265" spans="2:11">
      <c r="B265" s="172">
        <v>42972</v>
      </c>
      <c r="C265" s="163">
        <v>500</v>
      </c>
      <c r="D265" s="261" t="s">
        <v>3226</v>
      </c>
      <c r="H265" s="152"/>
      <c r="K265" s="242"/>
    </row>
    <row r="266" spans="2:11">
      <c r="B266" s="172">
        <v>42972</v>
      </c>
      <c r="C266" s="163">
        <v>1000</v>
      </c>
      <c r="D266" s="261" t="s">
        <v>3227</v>
      </c>
      <c r="H266" s="152"/>
      <c r="K266" s="242"/>
    </row>
    <row r="267" spans="2:11">
      <c r="B267" s="172">
        <v>42972</v>
      </c>
      <c r="C267" s="163">
        <v>1500</v>
      </c>
      <c r="D267" s="261" t="s">
        <v>3228</v>
      </c>
      <c r="H267" s="152"/>
      <c r="K267" s="242"/>
    </row>
    <row r="268" spans="2:11">
      <c r="B268" s="172">
        <v>42975</v>
      </c>
      <c r="C268" s="163">
        <v>100</v>
      </c>
      <c r="D268" s="261" t="s">
        <v>3091</v>
      </c>
      <c r="H268" s="152"/>
      <c r="K268" s="242"/>
    </row>
    <row r="269" spans="2:11">
      <c r="B269" s="172">
        <v>42975</v>
      </c>
      <c r="C269" s="163">
        <v>100</v>
      </c>
      <c r="D269" s="261" t="s">
        <v>3229</v>
      </c>
      <c r="H269" s="152"/>
      <c r="K269" s="242"/>
    </row>
    <row r="270" spans="2:11">
      <c r="B270" s="172">
        <v>42975</v>
      </c>
      <c r="C270" s="163">
        <v>150</v>
      </c>
      <c r="D270" s="261" t="s">
        <v>3073</v>
      </c>
      <c r="H270" s="152"/>
      <c r="K270" s="242"/>
    </row>
    <row r="271" spans="2:11">
      <c r="B271" s="172">
        <v>42975</v>
      </c>
      <c r="C271" s="163">
        <v>200</v>
      </c>
      <c r="D271" s="261" t="s">
        <v>3230</v>
      </c>
      <c r="H271" s="152"/>
      <c r="K271" s="242"/>
    </row>
    <row r="272" spans="2:11">
      <c r="B272" s="172">
        <v>42975</v>
      </c>
      <c r="C272" s="163">
        <v>250</v>
      </c>
      <c r="D272" s="261" t="s">
        <v>3231</v>
      </c>
      <c r="H272" s="152"/>
      <c r="K272" s="242"/>
    </row>
    <row r="273" spans="2:11" s="48" customFormat="1">
      <c r="B273" s="172">
        <v>42975</v>
      </c>
      <c r="C273" s="163">
        <v>300</v>
      </c>
      <c r="D273" s="261" t="s">
        <v>3232</v>
      </c>
      <c r="H273" s="152"/>
      <c r="K273" s="242"/>
    </row>
    <row r="274" spans="2:11">
      <c r="B274" s="172">
        <v>42975</v>
      </c>
      <c r="C274" s="163">
        <v>300</v>
      </c>
      <c r="D274" s="261" t="s">
        <v>3075</v>
      </c>
      <c r="H274" s="152"/>
      <c r="K274" s="242"/>
    </row>
    <row r="275" spans="2:11">
      <c r="B275" s="172">
        <v>42975</v>
      </c>
      <c r="C275" s="163">
        <v>400</v>
      </c>
      <c r="D275" s="261" t="s">
        <v>3233</v>
      </c>
      <c r="H275" s="152"/>
      <c r="K275" s="242"/>
    </row>
    <row r="276" spans="2:11">
      <c r="B276" s="172">
        <v>42975</v>
      </c>
      <c r="C276" s="163">
        <v>500</v>
      </c>
      <c r="D276" s="261" t="s">
        <v>3201</v>
      </c>
      <c r="H276" s="152"/>
      <c r="K276" s="242"/>
    </row>
    <row r="277" spans="2:11">
      <c r="B277" s="172">
        <v>42975</v>
      </c>
      <c r="C277" s="163">
        <v>500</v>
      </c>
      <c r="D277" s="261" t="s">
        <v>3234</v>
      </c>
      <c r="H277" s="152"/>
      <c r="K277" s="242"/>
    </row>
    <row r="278" spans="2:11">
      <c r="B278" s="172">
        <v>42975</v>
      </c>
      <c r="C278" s="163">
        <v>500</v>
      </c>
      <c r="D278" s="261" t="s">
        <v>3134</v>
      </c>
      <c r="H278" s="152"/>
      <c r="K278" s="242"/>
    </row>
    <row r="279" spans="2:11">
      <c r="B279" s="172">
        <v>42975</v>
      </c>
      <c r="C279" s="163">
        <v>500</v>
      </c>
      <c r="D279" s="261" t="s">
        <v>3235</v>
      </c>
      <c r="H279" s="152"/>
      <c r="K279" s="242"/>
    </row>
    <row r="280" spans="2:11">
      <c r="B280" s="172">
        <v>42975</v>
      </c>
      <c r="C280" s="163">
        <v>527</v>
      </c>
      <c r="D280" s="261" t="s">
        <v>3236</v>
      </c>
      <c r="H280" s="152"/>
      <c r="K280" s="242"/>
    </row>
    <row r="281" spans="2:11">
      <c r="B281" s="172">
        <v>42975</v>
      </c>
      <c r="C281" s="163">
        <v>600</v>
      </c>
      <c r="D281" s="261" t="s">
        <v>3237</v>
      </c>
      <c r="H281" s="152"/>
      <c r="K281" s="242"/>
    </row>
    <row r="282" spans="2:11">
      <c r="B282" s="172">
        <v>42975</v>
      </c>
      <c r="C282" s="163">
        <v>970</v>
      </c>
      <c r="D282" s="261" t="s">
        <v>3085</v>
      </c>
      <c r="H282" s="152"/>
      <c r="K282" s="242"/>
    </row>
    <row r="283" spans="2:11">
      <c r="B283" s="172">
        <v>42975</v>
      </c>
      <c r="C283" s="163">
        <v>1000</v>
      </c>
      <c r="D283" s="261" t="s">
        <v>3238</v>
      </c>
      <c r="H283" s="152"/>
      <c r="K283" s="242"/>
    </row>
    <row r="284" spans="2:11">
      <c r="B284" s="172">
        <v>42975</v>
      </c>
      <c r="C284" s="163">
        <v>1000</v>
      </c>
      <c r="D284" s="261" t="s">
        <v>3239</v>
      </c>
      <c r="H284" s="152"/>
      <c r="K284" s="242"/>
    </row>
    <row r="285" spans="2:11">
      <c r="B285" s="172">
        <v>42975</v>
      </c>
      <c r="C285" s="163">
        <v>1000</v>
      </c>
      <c r="D285" s="261" t="s">
        <v>3240</v>
      </c>
      <c r="H285" s="152"/>
      <c r="K285" s="242"/>
    </row>
    <row r="286" spans="2:11">
      <c r="B286" s="172">
        <v>42975</v>
      </c>
      <c r="C286" s="163">
        <v>2000</v>
      </c>
      <c r="D286" s="261" t="s">
        <v>3241</v>
      </c>
      <c r="H286" s="152"/>
      <c r="K286" s="242"/>
    </row>
    <row r="287" spans="2:11" s="48" customFormat="1">
      <c r="B287" s="172">
        <v>42975</v>
      </c>
      <c r="C287" s="163">
        <v>2000</v>
      </c>
      <c r="D287" s="261" t="s">
        <v>3242</v>
      </c>
      <c r="H287" s="152"/>
      <c r="K287" s="242"/>
    </row>
    <row r="288" spans="2:11" s="48" customFormat="1">
      <c r="B288" s="172">
        <v>42975</v>
      </c>
      <c r="C288" s="163">
        <v>2400</v>
      </c>
      <c r="D288" s="261" t="s">
        <v>3243</v>
      </c>
      <c r="H288" s="152"/>
      <c r="K288" s="242"/>
    </row>
    <row r="289" spans="2:11" s="48" customFormat="1">
      <c r="B289" s="172">
        <v>42975</v>
      </c>
      <c r="C289" s="163">
        <v>2500</v>
      </c>
      <c r="D289" s="261" t="s">
        <v>3244</v>
      </c>
      <c r="H289" s="152"/>
      <c r="K289" s="242"/>
    </row>
    <row r="290" spans="2:11" s="48" customFormat="1">
      <c r="B290" s="172">
        <v>42975</v>
      </c>
      <c r="C290" s="163">
        <v>3000</v>
      </c>
      <c r="D290" s="261" t="s">
        <v>3141</v>
      </c>
      <c r="H290" s="152"/>
      <c r="K290" s="242"/>
    </row>
    <row r="291" spans="2:11" s="48" customFormat="1">
      <c r="B291" s="172">
        <v>42976</v>
      </c>
      <c r="C291" s="163">
        <v>100</v>
      </c>
      <c r="D291" s="261" t="s">
        <v>3245</v>
      </c>
      <c r="H291" s="152"/>
      <c r="K291" s="242"/>
    </row>
    <row r="292" spans="2:11" s="48" customFormat="1">
      <c r="B292" s="172">
        <v>42976</v>
      </c>
      <c r="C292" s="163">
        <v>100</v>
      </c>
      <c r="D292" s="261" t="s">
        <v>3246</v>
      </c>
      <c r="H292" s="152"/>
      <c r="K292" s="242"/>
    </row>
    <row r="293" spans="2:11" s="48" customFormat="1">
      <c r="B293" s="172">
        <v>42976</v>
      </c>
      <c r="C293" s="163">
        <v>100</v>
      </c>
      <c r="D293" s="261" t="s">
        <v>3247</v>
      </c>
      <c r="H293" s="152"/>
      <c r="K293" s="242"/>
    </row>
    <row r="294" spans="2:11" s="48" customFormat="1">
      <c r="B294" s="172">
        <v>42976</v>
      </c>
      <c r="C294" s="163">
        <v>300</v>
      </c>
      <c r="D294" s="261" t="s">
        <v>3248</v>
      </c>
      <c r="H294" s="152"/>
      <c r="K294" s="242"/>
    </row>
    <row r="295" spans="2:11" s="48" customFormat="1">
      <c r="B295" s="172">
        <v>42976</v>
      </c>
      <c r="C295" s="163">
        <v>1000</v>
      </c>
      <c r="D295" s="261" t="s">
        <v>3249</v>
      </c>
      <c r="H295" s="152"/>
      <c r="K295" s="242"/>
    </row>
    <row r="296" spans="2:11" s="48" customFormat="1">
      <c r="B296" s="172">
        <v>42976</v>
      </c>
      <c r="C296" s="163">
        <v>1000</v>
      </c>
      <c r="D296" s="261" t="s">
        <v>3250</v>
      </c>
      <c r="H296" s="152"/>
      <c r="K296" s="242"/>
    </row>
    <row r="297" spans="2:11" s="48" customFormat="1">
      <c r="B297" s="172">
        <v>42977</v>
      </c>
      <c r="C297" s="163">
        <v>100</v>
      </c>
      <c r="D297" s="261" t="s">
        <v>3091</v>
      </c>
      <c r="H297" s="152"/>
      <c r="K297" s="242"/>
    </row>
    <row r="298" spans="2:11" s="48" customFormat="1">
      <c r="B298" s="172">
        <v>42977</v>
      </c>
      <c r="C298" s="163">
        <v>100</v>
      </c>
      <c r="D298" s="261" t="s">
        <v>3128</v>
      </c>
      <c r="H298" s="152"/>
      <c r="K298" s="242"/>
    </row>
    <row r="299" spans="2:11" s="48" customFormat="1">
      <c r="B299" s="172">
        <v>42977</v>
      </c>
      <c r="C299" s="163">
        <v>200</v>
      </c>
      <c r="D299" s="261" t="s">
        <v>3251</v>
      </c>
      <c r="H299" s="152"/>
      <c r="K299" s="242"/>
    </row>
    <row r="300" spans="2:11" s="48" customFormat="1">
      <c r="B300" s="172">
        <v>42977</v>
      </c>
      <c r="C300" s="163">
        <v>366</v>
      </c>
      <c r="D300" s="261" t="s">
        <v>3252</v>
      </c>
      <c r="H300" s="152"/>
      <c r="K300" s="242"/>
    </row>
    <row r="301" spans="2:11">
      <c r="B301" s="172">
        <v>42977</v>
      </c>
      <c r="C301" s="163">
        <v>500</v>
      </c>
      <c r="D301" s="261" t="s">
        <v>3253</v>
      </c>
      <c r="H301" s="152"/>
      <c r="K301" s="242"/>
    </row>
    <row r="302" spans="2:11" s="48" customFormat="1">
      <c r="B302" s="172">
        <v>42977</v>
      </c>
      <c r="C302" s="163">
        <v>600</v>
      </c>
      <c r="D302" s="261" t="s">
        <v>3254</v>
      </c>
      <c r="H302" s="152"/>
      <c r="K302" s="242"/>
    </row>
    <row r="303" spans="2:11" s="48" customFormat="1">
      <c r="B303" s="172">
        <v>42977</v>
      </c>
      <c r="C303" s="163">
        <v>2000</v>
      </c>
      <c r="D303" s="261" t="s">
        <v>3255</v>
      </c>
      <c r="H303" s="152"/>
      <c r="K303" s="242"/>
    </row>
    <row r="304" spans="2:11" s="48" customFormat="1">
      <c r="B304" s="172">
        <v>42977</v>
      </c>
      <c r="C304" s="163">
        <v>2000</v>
      </c>
      <c r="D304" s="261" t="s">
        <v>3086</v>
      </c>
      <c r="H304" s="152"/>
      <c r="K304" s="242"/>
    </row>
    <row r="305" spans="2:30" s="48" customFormat="1">
      <c r="B305" s="172">
        <v>42977</v>
      </c>
      <c r="C305" s="163">
        <v>15000</v>
      </c>
      <c r="D305" s="261" t="s">
        <v>3057</v>
      </c>
      <c r="H305" s="152"/>
      <c r="K305" s="242"/>
    </row>
    <row r="306" spans="2:30" s="48" customFormat="1">
      <c r="B306" s="172">
        <v>42978</v>
      </c>
      <c r="C306" s="163">
        <v>50</v>
      </c>
      <c r="D306" s="261" t="s">
        <v>3050</v>
      </c>
      <c r="H306" s="152"/>
      <c r="K306" s="242"/>
    </row>
    <row r="307" spans="2:30" s="48" customFormat="1">
      <c r="B307" s="172">
        <v>42978</v>
      </c>
      <c r="C307" s="163">
        <v>100</v>
      </c>
      <c r="D307" s="261" t="s">
        <v>3256</v>
      </c>
      <c r="H307" s="152"/>
      <c r="K307" s="242"/>
    </row>
    <row r="308" spans="2:30" s="152" customFormat="1">
      <c r="B308" s="172">
        <v>42978</v>
      </c>
      <c r="C308" s="163">
        <v>100</v>
      </c>
      <c r="D308" s="261" t="s">
        <v>3257</v>
      </c>
      <c r="K308" s="242"/>
    </row>
    <row r="309" spans="2:30" s="152" customFormat="1">
      <c r="B309" s="172">
        <v>42978</v>
      </c>
      <c r="C309" s="163">
        <v>200</v>
      </c>
      <c r="D309" s="261" t="s">
        <v>3258</v>
      </c>
      <c r="K309" s="242"/>
    </row>
    <row r="310" spans="2:30" s="152" customFormat="1">
      <c r="B310" s="172">
        <v>42978</v>
      </c>
      <c r="C310" s="163">
        <v>500</v>
      </c>
      <c r="D310" s="261" t="s">
        <v>3259</v>
      </c>
      <c r="K310" s="242"/>
    </row>
    <row r="311" spans="2:30" s="152" customFormat="1">
      <c r="B311" s="172">
        <v>42978</v>
      </c>
      <c r="C311" s="163">
        <v>500</v>
      </c>
      <c r="D311" s="261" t="s">
        <v>3260</v>
      </c>
      <c r="K311" s="242"/>
    </row>
    <row r="312" spans="2:30" s="152" customFormat="1">
      <c r="B312" s="172">
        <v>42978</v>
      </c>
      <c r="C312" s="163">
        <v>500</v>
      </c>
      <c r="D312" s="261" t="s">
        <v>3261</v>
      </c>
      <c r="K312" s="242"/>
    </row>
    <row r="313" spans="2:30" s="152" customFormat="1">
      <c r="B313" s="172">
        <v>42978</v>
      </c>
      <c r="C313" s="163">
        <v>500</v>
      </c>
      <c r="D313" s="261" t="s">
        <v>3178</v>
      </c>
      <c r="K313" s="242"/>
    </row>
    <row r="314" spans="2:30" s="152" customFormat="1">
      <c r="B314" s="172">
        <v>42978</v>
      </c>
      <c r="C314" s="163">
        <v>1000</v>
      </c>
      <c r="D314" s="261" t="s">
        <v>3262</v>
      </c>
      <c r="K314" s="242"/>
    </row>
    <row r="315" spans="2:30" s="152" customFormat="1">
      <c r="B315" s="172">
        <v>42978</v>
      </c>
      <c r="C315" s="163">
        <v>1210</v>
      </c>
      <c r="D315" s="261" t="s">
        <v>3027</v>
      </c>
      <c r="K315" s="242"/>
    </row>
    <row r="316" spans="2:30" s="152" customFormat="1">
      <c r="B316" s="172">
        <v>42978</v>
      </c>
      <c r="C316" s="163">
        <v>2000</v>
      </c>
      <c r="D316" s="261" t="s">
        <v>3263</v>
      </c>
      <c r="K316" s="242"/>
    </row>
    <row r="317" spans="2:30" s="152" customFormat="1">
      <c r="B317" s="172">
        <v>42978</v>
      </c>
      <c r="C317" s="163">
        <v>5000</v>
      </c>
      <c r="D317" s="261" t="s">
        <v>3264</v>
      </c>
      <c r="K317" s="242"/>
    </row>
    <row r="318" spans="2:30" s="152" customFormat="1">
      <c r="B318" s="172">
        <v>42978</v>
      </c>
      <c r="C318" s="163">
        <v>5000</v>
      </c>
      <c r="D318" s="261" t="s">
        <v>3062</v>
      </c>
      <c r="K318" s="242"/>
    </row>
    <row r="319" spans="2:30" s="152" customFormat="1">
      <c r="B319" s="172">
        <v>42978</v>
      </c>
      <c r="C319" s="163">
        <v>5000</v>
      </c>
      <c r="D319" s="261" t="s">
        <v>3265</v>
      </c>
      <c r="K319" s="242"/>
    </row>
    <row r="320" spans="2:30" s="1" customFormat="1">
      <c r="B320" s="181" t="s">
        <v>30</v>
      </c>
      <c r="C320" s="268">
        <f>SUM(C5:C319)</f>
        <v>864831.05</v>
      </c>
      <c r="D320" s="104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</row>
    <row r="321" spans="2:30" s="1" customFormat="1">
      <c r="B321" s="267" t="s">
        <v>27</v>
      </c>
      <c r="C321" s="269">
        <v>1800</v>
      </c>
      <c r="D321" s="105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</row>
    <row r="322" spans="2:30">
      <c r="B322" s="96"/>
      <c r="C322" s="98"/>
      <c r="D322" s="94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</row>
    <row r="323" spans="2:30">
      <c r="B323" s="96"/>
      <c r="C323" s="98"/>
      <c r="D323" s="94"/>
    </row>
    <row r="324" spans="2:30">
      <c r="B324" s="96"/>
      <c r="C324" s="98"/>
      <c r="D324" s="94"/>
    </row>
    <row r="325" spans="2:30">
      <c r="B325" s="96"/>
      <c r="C325" s="98"/>
      <c r="D325" s="94"/>
    </row>
    <row r="326" spans="2:30">
      <c r="B326" s="96"/>
      <c r="C326" s="98"/>
      <c r="D326" s="94"/>
    </row>
    <row r="327" spans="2:30">
      <c r="B327" s="96"/>
      <c r="C327" s="98"/>
      <c r="D327" s="94"/>
    </row>
    <row r="328" spans="2:30">
      <c r="B328" s="96"/>
      <c r="C328" s="98"/>
      <c r="D328" s="94"/>
    </row>
    <row r="329" spans="2:30">
      <c r="B329" s="96"/>
      <c r="C329" s="98"/>
      <c r="D329" s="94"/>
    </row>
    <row r="330" spans="2:30">
      <c r="B330" s="96"/>
      <c r="C330" s="98"/>
      <c r="D330" s="94"/>
    </row>
    <row r="331" spans="2:30">
      <c r="B331" s="96"/>
      <c r="C331" s="98"/>
      <c r="D331" s="94"/>
    </row>
    <row r="332" spans="2:30">
      <c r="B332" s="96"/>
      <c r="C332" s="98"/>
      <c r="D332" s="94"/>
    </row>
    <row r="333" spans="2:30">
      <c r="B333" s="96"/>
      <c r="C333" s="98"/>
      <c r="D333" s="97"/>
    </row>
    <row r="334" spans="2:30">
      <c r="B334" s="96"/>
      <c r="C334" s="98"/>
      <c r="D334" s="97"/>
    </row>
    <row r="335" spans="2:30">
      <c r="B335" s="96"/>
      <c r="C335" s="98"/>
      <c r="D335" s="97"/>
    </row>
    <row r="336" spans="2:30">
      <c r="B336" s="96"/>
      <c r="C336" s="98"/>
      <c r="D336" s="97"/>
    </row>
    <row r="337" spans="2:4">
      <c r="B337" s="96"/>
      <c r="C337" s="98"/>
      <c r="D337" s="97"/>
    </row>
    <row r="338" spans="2:4">
      <c r="B338" s="96"/>
      <c r="C338" s="98"/>
      <c r="D338" s="97"/>
    </row>
    <row r="339" spans="2:4">
      <c r="B339" s="96"/>
      <c r="C339" s="98"/>
      <c r="D339" s="97"/>
    </row>
    <row r="340" spans="2:4">
      <c r="B340" s="96"/>
      <c r="C340" s="98"/>
      <c r="D340" s="97"/>
    </row>
    <row r="341" spans="2:4">
      <c r="B341" s="96"/>
      <c r="C341" s="98"/>
      <c r="D341" s="97"/>
    </row>
    <row r="342" spans="2:4">
      <c r="B342" s="96"/>
      <c r="C342" s="98"/>
      <c r="D342" s="97"/>
    </row>
    <row r="343" spans="2:4">
      <c r="B343" s="96"/>
      <c r="C343" s="98"/>
      <c r="D343" s="97"/>
    </row>
    <row r="344" spans="2:4">
      <c r="B344" s="96"/>
      <c r="C344" s="98"/>
      <c r="D344" s="97"/>
    </row>
    <row r="345" spans="2:4">
      <c r="B345" s="96"/>
      <c r="C345" s="98"/>
      <c r="D345" s="97"/>
    </row>
    <row r="346" spans="2:4">
      <c r="B346" s="96"/>
      <c r="C346" s="98"/>
      <c r="D346" s="97"/>
    </row>
    <row r="347" spans="2:4">
      <c r="B347" s="96"/>
      <c r="C347" s="98"/>
      <c r="D347" s="97"/>
    </row>
    <row r="348" spans="2:4">
      <c r="B348" s="96"/>
      <c r="C348" s="98"/>
      <c r="D348" s="97"/>
    </row>
    <row r="349" spans="2:4">
      <c r="B349" s="96"/>
      <c r="C349" s="98"/>
      <c r="D349" s="97"/>
    </row>
    <row r="350" spans="2:4">
      <c r="B350" s="96"/>
      <c r="C350" s="98"/>
      <c r="D350" s="97"/>
    </row>
    <row r="351" spans="2:4">
      <c r="B351" s="96"/>
      <c r="C351" s="98"/>
      <c r="D351" s="97"/>
    </row>
    <row r="352" spans="2:4">
      <c r="B352" s="96"/>
      <c r="C352" s="98"/>
      <c r="D352" s="97"/>
    </row>
    <row r="353" spans="2:4">
      <c r="B353" s="96"/>
      <c r="C353" s="98"/>
      <c r="D353" s="97"/>
    </row>
    <row r="354" spans="2:4">
      <c r="B354" s="96"/>
      <c r="C354" s="98"/>
      <c r="D354" s="97"/>
    </row>
    <row r="355" spans="2:4">
      <c r="B355" s="96"/>
      <c r="C355" s="98"/>
      <c r="D355" s="97"/>
    </row>
    <row r="356" spans="2:4">
      <c r="B356" s="96"/>
      <c r="C356" s="98"/>
      <c r="D356" s="97"/>
    </row>
    <row r="357" spans="2:4">
      <c r="B357" s="96"/>
      <c r="C357" s="98"/>
      <c r="D357" s="97"/>
    </row>
    <row r="358" spans="2:4">
      <c r="B358" s="96"/>
      <c r="C358" s="98"/>
      <c r="D358" s="97"/>
    </row>
    <row r="359" spans="2:4">
      <c r="B359" s="96"/>
      <c r="C359" s="98"/>
      <c r="D359" s="97"/>
    </row>
    <row r="360" spans="2:4">
      <c r="B360" s="96"/>
      <c r="C360" s="98"/>
      <c r="D360" s="97"/>
    </row>
    <row r="361" spans="2:4">
      <c r="B361" s="96"/>
      <c r="C361" s="98"/>
      <c r="D361" s="97"/>
    </row>
    <row r="362" spans="2:4">
      <c r="B362" s="96"/>
      <c r="C362" s="98"/>
      <c r="D362" s="97"/>
    </row>
    <row r="363" spans="2:4">
      <c r="B363" s="96"/>
      <c r="C363" s="98"/>
      <c r="D363" s="97"/>
    </row>
    <row r="364" spans="2:4">
      <c r="B364" s="96"/>
      <c r="C364" s="98"/>
      <c r="D364" s="97"/>
    </row>
    <row r="365" spans="2:4">
      <c r="B365" s="96"/>
      <c r="C365" s="98"/>
      <c r="D365" s="97"/>
    </row>
    <row r="366" spans="2:4">
      <c r="B366" s="96"/>
      <c r="C366" s="98"/>
      <c r="D366" s="97"/>
    </row>
    <row r="367" spans="2:4">
      <c r="B367" s="96"/>
      <c r="C367" s="98"/>
      <c r="D367" s="97"/>
    </row>
    <row r="368" spans="2:4">
      <c r="B368" s="96"/>
      <c r="C368" s="98"/>
      <c r="D368" s="97"/>
    </row>
    <row r="369" spans="2:4">
      <c r="B369" s="96"/>
      <c r="C369" s="98"/>
      <c r="D369" s="97"/>
    </row>
    <row r="370" spans="2:4">
      <c r="B370" s="96"/>
      <c r="C370" s="98"/>
      <c r="D370" s="97"/>
    </row>
    <row r="371" spans="2:4">
      <c r="B371" s="96"/>
      <c r="C371" s="98"/>
      <c r="D371" s="97"/>
    </row>
    <row r="372" spans="2:4">
      <c r="B372" s="96"/>
      <c r="C372" s="98"/>
      <c r="D372" s="97"/>
    </row>
    <row r="373" spans="2:4">
      <c r="B373" s="96"/>
      <c r="C373" s="98"/>
      <c r="D373" s="97"/>
    </row>
    <row r="374" spans="2:4">
      <c r="B374" s="96"/>
      <c r="C374" s="98"/>
      <c r="D374" s="97"/>
    </row>
    <row r="375" spans="2:4">
      <c r="B375" s="96"/>
      <c r="C375" s="98"/>
      <c r="D375" s="97"/>
    </row>
    <row r="376" spans="2:4">
      <c r="B376" s="96"/>
      <c r="C376" s="98"/>
      <c r="D376" s="97"/>
    </row>
    <row r="377" spans="2:4">
      <c r="B377" s="96"/>
      <c r="C377" s="98"/>
      <c r="D377" s="97"/>
    </row>
    <row r="378" spans="2:4">
      <c r="B378" s="96"/>
      <c r="C378" s="98"/>
      <c r="D378" s="97"/>
    </row>
    <row r="379" spans="2:4">
      <c r="B379" s="96"/>
      <c r="C379" s="98"/>
      <c r="D379" s="97"/>
    </row>
    <row r="380" spans="2:4">
      <c r="B380" s="96"/>
      <c r="C380" s="98"/>
      <c r="D380" s="97"/>
    </row>
    <row r="381" spans="2:4">
      <c r="B381" s="96"/>
      <c r="C381" s="98"/>
      <c r="D381" s="97"/>
    </row>
    <row r="382" spans="2:4">
      <c r="B382" s="96"/>
      <c r="C382" s="98"/>
      <c r="D382" s="97"/>
    </row>
    <row r="383" spans="2:4">
      <c r="B383" s="96"/>
      <c r="C383" s="98"/>
      <c r="D383" s="97"/>
    </row>
    <row r="384" spans="2:4">
      <c r="B384" s="96"/>
      <c r="C384" s="98"/>
      <c r="D384" s="97"/>
    </row>
    <row r="385" spans="2:4">
      <c r="B385" s="96"/>
      <c r="C385" s="98"/>
      <c r="D385" s="97"/>
    </row>
    <row r="386" spans="2:4">
      <c r="B386" s="96"/>
      <c r="C386" s="98"/>
      <c r="D386" s="97"/>
    </row>
    <row r="387" spans="2:4">
      <c r="B387" s="96"/>
      <c r="C387" s="98"/>
      <c r="D387" s="97"/>
    </row>
    <row r="388" spans="2:4">
      <c r="B388" s="96"/>
      <c r="C388" s="98"/>
      <c r="D388" s="97"/>
    </row>
    <row r="389" spans="2:4">
      <c r="B389" s="96"/>
      <c r="C389" s="98"/>
      <c r="D389" s="97"/>
    </row>
    <row r="390" spans="2:4">
      <c r="B390" s="96"/>
      <c r="C390" s="98"/>
      <c r="D390" s="97"/>
    </row>
    <row r="391" spans="2:4">
      <c r="B391" s="96"/>
      <c r="C391" s="98"/>
      <c r="D391" s="97"/>
    </row>
    <row r="392" spans="2:4">
      <c r="B392" s="96"/>
      <c r="C392" s="98"/>
      <c r="D392" s="97"/>
    </row>
    <row r="393" spans="2:4">
      <c r="B393" s="96"/>
      <c r="C393" s="98"/>
      <c r="D393" s="97"/>
    </row>
    <row r="394" spans="2:4">
      <c r="B394" s="96"/>
      <c r="C394" s="98"/>
      <c r="D394" s="97"/>
    </row>
    <row r="395" spans="2:4">
      <c r="B395" s="96"/>
      <c r="C395" s="98"/>
      <c r="D395" s="97"/>
    </row>
    <row r="396" spans="2:4">
      <c r="B396" s="96"/>
      <c r="C396" s="98"/>
      <c r="D396" s="97"/>
    </row>
    <row r="397" spans="2:4">
      <c r="B397" s="96"/>
      <c r="C397" s="98"/>
      <c r="D397" s="97"/>
    </row>
    <row r="398" spans="2:4">
      <c r="B398" s="96"/>
      <c r="C398" s="98"/>
      <c r="D398" s="97"/>
    </row>
    <row r="399" spans="2:4">
      <c r="B399" s="96"/>
      <c r="C399" s="98"/>
      <c r="D399" s="97"/>
    </row>
    <row r="400" spans="2:4">
      <c r="B400" s="96"/>
      <c r="C400" s="98"/>
      <c r="D400" s="97"/>
    </row>
    <row r="401" spans="2:4">
      <c r="B401" s="96"/>
      <c r="C401" s="98"/>
      <c r="D401" s="97"/>
    </row>
    <row r="402" spans="2:4">
      <c r="B402" s="96"/>
      <c r="C402" s="98"/>
      <c r="D402" s="97"/>
    </row>
    <row r="403" spans="2:4">
      <c r="B403" s="96"/>
      <c r="C403" s="98"/>
      <c r="D403" s="97"/>
    </row>
    <row r="404" spans="2:4">
      <c r="B404" s="96"/>
      <c r="C404" s="98"/>
      <c r="D404" s="97"/>
    </row>
    <row r="405" spans="2:4">
      <c r="B405" s="96"/>
      <c r="C405" s="98"/>
      <c r="D405" s="97"/>
    </row>
    <row r="406" spans="2:4">
      <c r="B406" s="96"/>
      <c r="C406" s="98"/>
      <c r="D406" s="97"/>
    </row>
    <row r="407" spans="2:4">
      <c r="B407" s="96"/>
      <c r="C407" s="98"/>
      <c r="D407" s="97"/>
    </row>
    <row r="408" spans="2:4">
      <c r="B408" s="96"/>
      <c r="C408" s="98"/>
      <c r="D408" s="97"/>
    </row>
    <row r="409" spans="2:4">
      <c r="B409" s="96"/>
      <c r="C409" s="98"/>
      <c r="D409" s="97"/>
    </row>
    <row r="410" spans="2:4">
      <c r="B410" s="96"/>
      <c r="C410" s="98"/>
      <c r="D410" s="97"/>
    </row>
    <row r="411" spans="2:4">
      <c r="B411" s="96"/>
      <c r="C411" s="98"/>
      <c r="D411" s="97"/>
    </row>
    <row r="412" spans="2:4">
      <c r="B412" s="96"/>
      <c r="C412" s="98"/>
      <c r="D412" s="97"/>
    </row>
    <row r="413" spans="2:4">
      <c r="B413" s="96"/>
      <c r="C413" s="98"/>
      <c r="D413" s="97"/>
    </row>
    <row r="414" spans="2:4">
      <c r="B414" s="96"/>
      <c r="C414" s="98"/>
      <c r="D414" s="97"/>
    </row>
    <row r="415" spans="2:4">
      <c r="B415" s="96"/>
      <c r="C415" s="98"/>
      <c r="D415" s="97"/>
    </row>
    <row r="416" spans="2:4">
      <c r="B416" s="96"/>
      <c r="C416" s="98"/>
      <c r="D416" s="97"/>
    </row>
    <row r="417" spans="2:4">
      <c r="B417" s="96"/>
      <c r="C417" s="98"/>
      <c r="D417" s="97"/>
    </row>
    <row r="418" spans="2:4">
      <c r="B418" s="96"/>
      <c r="C418" s="98"/>
      <c r="D418" s="97"/>
    </row>
    <row r="419" spans="2:4">
      <c r="B419" s="96"/>
      <c r="C419" s="98"/>
      <c r="D419" s="97"/>
    </row>
    <row r="420" spans="2:4">
      <c r="B420" s="96"/>
      <c r="C420" s="98"/>
      <c r="D420" s="97"/>
    </row>
    <row r="421" spans="2:4">
      <c r="B421" s="96"/>
      <c r="C421" s="98"/>
      <c r="D421" s="97"/>
    </row>
    <row r="422" spans="2:4">
      <c r="B422" s="96"/>
      <c r="C422" s="98"/>
      <c r="D422" s="97"/>
    </row>
    <row r="423" spans="2:4">
      <c r="B423" s="96"/>
      <c r="C423" s="98"/>
      <c r="D423" s="97"/>
    </row>
    <row r="424" spans="2:4">
      <c r="B424" s="96"/>
      <c r="C424" s="98"/>
      <c r="D424" s="97"/>
    </row>
    <row r="425" spans="2:4">
      <c r="B425" s="96"/>
      <c r="C425" s="98"/>
      <c r="D425" s="97"/>
    </row>
    <row r="426" spans="2:4">
      <c r="B426" s="96"/>
      <c r="C426" s="98"/>
      <c r="D426" s="97"/>
    </row>
    <row r="427" spans="2:4">
      <c r="B427" s="96"/>
      <c r="C427" s="98"/>
      <c r="D427" s="97"/>
    </row>
    <row r="428" spans="2:4">
      <c r="B428" s="96"/>
      <c r="C428" s="98"/>
      <c r="D428" s="97"/>
    </row>
    <row r="429" spans="2:4">
      <c r="B429" s="96"/>
      <c r="C429" s="98"/>
      <c r="D429" s="97"/>
    </row>
    <row r="430" spans="2:4">
      <c r="B430" s="96"/>
      <c r="C430" s="98"/>
      <c r="D430" s="97"/>
    </row>
    <row r="431" spans="2:4">
      <c r="B431" s="96"/>
      <c r="C431" s="98"/>
      <c r="D431" s="97"/>
    </row>
    <row r="432" spans="2:4">
      <c r="B432" s="96"/>
      <c r="C432" s="98"/>
      <c r="D432" s="97"/>
    </row>
    <row r="433" spans="2:4">
      <c r="B433" s="96"/>
      <c r="C433" s="98"/>
      <c r="D433" s="97"/>
    </row>
    <row r="434" spans="2:4">
      <c r="B434" s="96"/>
      <c r="C434" s="98"/>
      <c r="D434" s="97"/>
    </row>
    <row r="435" spans="2:4">
      <c r="B435" s="96"/>
      <c r="C435" s="98"/>
      <c r="D435" s="97"/>
    </row>
    <row r="436" spans="2:4">
      <c r="B436" s="96"/>
      <c r="C436" s="98"/>
      <c r="D436" s="97"/>
    </row>
    <row r="437" spans="2:4">
      <c r="B437" s="96"/>
      <c r="C437" s="98"/>
      <c r="D437" s="97"/>
    </row>
    <row r="438" spans="2:4">
      <c r="B438" s="96"/>
      <c r="C438" s="98"/>
      <c r="D438" s="97"/>
    </row>
    <row r="439" spans="2:4">
      <c r="B439" s="96"/>
      <c r="C439" s="98"/>
      <c r="D439" s="97"/>
    </row>
    <row r="440" spans="2:4">
      <c r="B440" s="96"/>
      <c r="C440" s="98"/>
      <c r="D440" s="97"/>
    </row>
    <row r="441" spans="2:4">
      <c r="B441" s="96"/>
      <c r="C441" s="98"/>
      <c r="D441" s="97"/>
    </row>
    <row r="442" spans="2:4">
      <c r="B442" s="96"/>
      <c r="C442" s="98"/>
      <c r="D442" s="97"/>
    </row>
    <row r="443" spans="2:4">
      <c r="B443" s="96"/>
      <c r="C443" s="98"/>
      <c r="D443" s="97"/>
    </row>
    <row r="444" spans="2:4">
      <c r="B444" s="96"/>
      <c r="C444" s="98"/>
      <c r="D444" s="97"/>
    </row>
    <row r="445" spans="2:4">
      <c r="B445" s="96"/>
      <c r="C445" s="98"/>
      <c r="D445" s="97"/>
    </row>
    <row r="446" spans="2:4">
      <c r="B446" s="96"/>
      <c r="C446" s="98"/>
      <c r="D446" s="97"/>
    </row>
    <row r="447" spans="2:4">
      <c r="B447" s="96"/>
      <c r="C447" s="98"/>
      <c r="D447" s="97"/>
    </row>
    <row r="448" spans="2:4">
      <c r="B448" s="96"/>
      <c r="C448" s="98"/>
      <c r="D448" s="97"/>
    </row>
    <row r="449" spans="2:4">
      <c r="B449" s="96"/>
      <c r="C449" s="98"/>
      <c r="D449" s="97"/>
    </row>
    <row r="450" spans="2:4">
      <c r="B450" s="96"/>
      <c r="C450" s="98"/>
      <c r="D450" s="97"/>
    </row>
    <row r="451" spans="2:4">
      <c r="B451" s="96"/>
      <c r="C451" s="98"/>
      <c r="D451" s="97"/>
    </row>
    <row r="452" spans="2:4">
      <c r="B452" s="96"/>
      <c r="C452" s="98"/>
      <c r="D452" s="97"/>
    </row>
    <row r="453" spans="2:4">
      <c r="B453" s="96"/>
      <c r="C453" s="98"/>
      <c r="D453" s="97"/>
    </row>
    <row r="454" spans="2:4">
      <c r="B454" s="96"/>
      <c r="C454" s="98"/>
      <c r="D454" s="97"/>
    </row>
    <row r="455" spans="2:4">
      <c r="B455" s="96"/>
      <c r="C455" s="98"/>
      <c r="D455" s="97"/>
    </row>
    <row r="456" spans="2:4">
      <c r="B456" s="96"/>
      <c r="C456" s="98"/>
      <c r="D456" s="97"/>
    </row>
    <row r="457" spans="2:4">
      <c r="B457" s="96"/>
      <c r="C457" s="98"/>
      <c r="D457" s="97"/>
    </row>
    <row r="458" spans="2:4">
      <c r="B458" s="96"/>
      <c r="C458" s="98"/>
      <c r="D458" s="97"/>
    </row>
    <row r="459" spans="2:4">
      <c r="B459" s="96"/>
      <c r="C459" s="98"/>
      <c r="D459" s="97"/>
    </row>
    <row r="460" spans="2:4">
      <c r="B460" s="96"/>
      <c r="C460" s="98"/>
      <c r="D460" s="97"/>
    </row>
    <row r="461" spans="2:4">
      <c r="B461" s="96"/>
      <c r="C461" s="98"/>
      <c r="D461" s="97"/>
    </row>
    <row r="462" spans="2:4">
      <c r="B462" s="96"/>
      <c r="C462" s="98"/>
      <c r="D462" s="97"/>
    </row>
    <row r="463" spans="2:4">
      <c r="B463" s="96"/>
      <c r="C463" s="98"/>
      <c r="D463" s="97"/>
    </row>
    <row r="464" spans="2:4">
      <c r="B464" s="96"/>
      <c r="C464" s="98"/>
      <c r="D464" s="97"/>
    </row>
    <row r="465" spans="2:4">
      <c r="B465" s="96"/>
      <c r="C465" s="98"/>
      <c r="D465" s="97"/>
    </row>
    <row r="466" spans="2:4">
      <c r="B466" s="96"/>
      <c r="C466" s="98"/>
      <c r="D466" s="97"/>
    </row>
    <row r="467" spans="2:4">
      <c r="B467" s="96"/>
      <c r="C467" s="98"/>
      <c r="D467" s="97"/>
    </row>
    <row r="468" spans="2:4">
      <c r="B468" s="96"/>
      <c r="C468" s="98"/>
      <c r="D468" s="97"/>
    </row>
    <row r="469" spans="2:4">
      <c r="B469" s="96"/>
      <c r="C469" s="98"/>
      <c r="D469" s="97"/>
    </row>
    <row r="470" spans="2:4">
      <c r="B470" s="96"/>
      <c r="C470" s="98"/>
      <c r="D470" s="97"/>
    </row>
    <row r="471" spans="2:4">
      <c r="B471" s="96"/>
      <c r="C471" s="98"/>
      <c r="D471" s="97"/>
    </row>
    <row r="472" spans="2:4">
      <c r="B472" s="96"/>
      <c r="C472" s="98"/>
      <c r="D472" s="97"/>
    </row>
    <row r="473" spans="2:4">
      <c r="B473" s="96"/>
      <c r="C473" s="98"/>
      <c r="D473" s="97"/>
    </row>
    <row r="474" spans="2:4">
      <c r="B474" s="96"/>
      <c r="C474" s="98"/>
      <c r="D474" s="97"/>
    </row>
    <row r="475" spans="2:4">
      <c r="B475" s="96"/>
      <c r="C475" s="98"/>
      <c r="D475" s="97"/>
    </row>
    <row r="476" spans="2:4">
      <c r="B476" s="96"/>
      <c r="C476" s="98"/>
      <c r="D476" s="97"/>
    </row>
    <row r="477" spans="2:4">
      <c r="B477" s="96"/>
      <c r="C477" s="98"/>
      <c r="D477" s="97"/>
    </row>
    <row r="478" spans="2:4">
      <c r="B478" s="96"/>
      <c r="C478" s="98"/>
      <c r="D478" s="97"/>
    </row>
    <row r="479" spans="2:4">
      <c r="B479" s="96"/>
      <c r="C479" s="98"/>
      <c r="D479" s="97"/>
    </row>
    <row r="480" spans="2:4">
      <c r="B480" s="96"/>
      <c r="C480" s="98"/>
      <c r="D480" s="97"/>
    </row>
    <row r="481" spans="2:4">
      <c r="B481" s="96"/>
      <c r="C481" s="98"/>
      <c r="D481" s="97"/>
    </row>
    <row r="482" spans="2:4">
      <c r="B482" s="96"/>
      <c r="C482" s="98"/>
      <c r="D482" s="97"/>
    </row>
    <row r="483" spans="2:4">
      <c r="B483" s="96"/>
      <c r="C483" s="98"/>
      <c r="D483" s="97"/>
    </row>
    <row r="484" spans="2:4">
      <c r="B484" s="96"/>
      <c r="C484" s="98"/>
      <c r="D484" s="97"/>
    </row>
    <row r="485" spans="2:4">
      <c r="B485" s="96"/>
      <c r="C485" s="98"/>
      <c r="D485" s="97"/>
    </row>
    <row r="486" spans="2:4">
      <c r="B486" s="96"/>
      <c r="C486" s="98"/>
      <c r="D486" s="97"/>
    </row>
    <row r="487" spans="2:4">
      <c r="B487" s="96"/>
      <c r="C487" s="98"/>
      <c r="D487" s="97"/>
    </row>
    <row r="488" spans="2:4">
      <c r="B488" s="96"/>
      <c r="C488" s="98"/>
      <c r="D488" s="97"/>
    </row>
    <row r="489" spans="2:4">
      <c r="B489" s="96"/>
      <c r="C489" s="98"/>
      <c r="D489" s="97"/>
    </row>
    <row r="490" spans="2:4">
      <c r="B490" s="96"/>
      <c r="C490" s="98"/>
      <c r="D490" s="97"/>
    </row>
    <row r="491" spans="2:4">
      <c r="B491" s="96"/>
      <c r="C491" s="98"/>
      <c r="D491" s="97"/>
    </row>
    <row r="492" spans="2:4">
      <c r="B492" s="96"/>
      <c r="C492" s="98"/>
      <c r="D492" s="97"/>
    </row>
    <row r="493" spans="2:4">
      <c r="B493" s="96"/>
      <c r="C493" s="98"/>
      <c r="D493" s="97"/>
    </row>
    <row r="494" spans="2:4">
      <c r="B494" s="96"/>
      <c r="C494" s="98"/>
      <c r="D494" s="97"/>
    </row>
    <row r="495" spans="2:4">
      <c r="B495" s="96"/>
      <c r="C495" s="98"/>
      <c r="D495" s="97"/>
    </row>
    <row r="496" spans="2:4">
      <c r="B496" s="96"/>
      <c r="C496" s="98"/>
      <c r="D496" s="97"/>
    </row>
    <row r="497" spans="2:4">
      <c r="B497" s="96"/>
      <c r="C497" s="98"/>
      <c r="D497" s="97"/>
    </row>
    <row r="498" spans="2:4">
      <c r="B498" s="96"/>
      <c r="C498" s="98"/>
      <c r="D498" s="97"/>
    </row>
    <row r="499" spans="2:4">
      <c r="B499" s="96"/>
      <c r="C499" s="98"/>
      <c r="D499" s="97"/>
    </row>
    <row r="500" spans="2:4">
      <c r="B500" s="96"/>
      <c r="C500" s="98"/>
      <c r="D500" s="97"/>
    </row>
    <row r="501" spans="2:4">
      <c r="B501" s="96"/>
      <c r="C501" s="98"/>
      <c r="D501" s="97"/>
    </row>
    <row r="502" spans="2:4">
      <c r="B502" s="96"/>
      <c r="C502" s="98"/>
      <c r="D502" s="97"/>
    </row>
    <row r="503" spans="2:4">
      <c r="B503" s="96"/>
      <c r="C503" s="98"/>
      <c r="D503" s="97"/>
    </row>
    <row r="504" spans="2:4">
      <c r="B504" s="96"/>
      <c r="C504" s="98"/>
      <c r="D504" s="97"/>
    </row>
    <row r="505" spans="2:4">
      <c r="B505" s="96"/>
      <c r="C505" s="98"/>
      <c r="D505" s="97"/>
    </row>
    <row r="506" spans="2:4">
      <c r="B506" s="96"/>
      <c r="C506" s="98"/>
      <c r="D506" s="97"/>
    </row>
    <row r="507" spans="2:4">
      <c r="B507" s="96"/>
      <c r="C507" s="98"/>
      <c r="D507" s="97"/>
    </row>
    <row r="508" spans="2:4">
      <c r="B508" s="96"/>
      <c r="C508" s="98"/>
      <c r="D508" s="97"/>
    </row>
    <row r="509" spans="2:4">
      <c r="B509" s="96"/>
      <c r="C509" s="98"/>
      <c r="D509" s="97"/>
    </row>
    <row r="510" spans="2:4">
      <c r="B510" s="96"/>
      <c r="C510" s="98"/>
      <c r="D510" s="97"/>
    </row>
    <row r="511" spans="2:4">
      <c r="B511" s="96"/>
      <c r="C511" s="98"/>
      <c r="D511" s="97"/>
    </row>
    <row r="512" spans="2:4">
      <c r="B512" s="96"/>
      <c r="C512" s="98"/>
      <c r="D512" s="97"/>
    </row>
    <row r="513" spans="2:4">
      <c r="B513" s="96"/>
      <c r="C513" s="98"/>
      <c r="D513" s="97"/>
    </row>
    <row r="514" spans="2:4">
      <c r="B514" s="96"/>
      <c r="C514" s="98"/>
      <c r="D514" s="97"/>
    </row>
    <row r="515" spans="2:4">
      <c r="B515" s="96"/>
      <c r="C515" s="98"/>
      <c r="D515" s="97"/>
    </row>
    <row r="516" spans="2:4">
      <c r="B516" s="96"/>
      <c r="C516" s="98"/>
      <c r="D516" s="97"/>
    </row>
    <row r="517" spans="2:4">
      <c r="B517" s="96"/>
      <c r="C517" s="98"/>
      <c r="D517" s="97"/>
    </row>
    <row r="518" spans="2:4">
      <c r="B518" s="96"/>
      <c r="C518" s="98"/>
      <c r="D518" s="97"/>
    </row>
    <row r="519" spans="2:4">
      <c r="B519" s="96"/>
      <c r="C519" s="98"/>
      <c r="D519" s="97"/>
    </row>
    <row r="520" spans="2:4">
      <c r="B520" s="96"/>
      <c r="C520" s="98"/>
      <c r="D520" s="97"/>
    </row>
    <row r="521" spans="2:4">
      <c r="B521" s="96"/>
      <c r="C521" s="98"/>
      <c r="D521" s="97"/>
    </row>
    <row r="522" spans="2:4">
      <c r="B522" s="96"/>
      <c r="C522" s="98"/>
      <c r="D522" s="97"/>
    </row>
    <row r="523" spans="2:4">
      <c r="B523" s="96"/>
      <c r="C523" s="98"/>
      <c r="D523" s="97"/>
    </row>
    <row r="524" spans="2:4">
      <c r="B524" s="96"/>
      <c r="C524" s="98"/>
      <c r="D524" s="97"/>
    </row>
    <row r="525" spans="2:4">
      <c r="B525" s="96"/>
      <c r="C525" s="98"/>
      <c r="D525" s="97"/>
    </row>
    <row r="526" spans="2:4">
      <c r="B526" s="96"/>
      <c r="C526" s="98"/>
      <c r="D526" s="97"/>
    </row>
    <row r="527" spans="2:4">
      <c r="B527" s="96"/>
      <c r="C527" s="98"/>
      <c r="D527" s="97"/>
    </row>
    <row r="528" spans="2:4">
      <c r="B528" s="96"/>
      <c r="C528" s="98"/>
      <c r="D528" s="97"/>
    </row>
    <row r="529" spans="2:4">
      <c r="B529" s="96"/>
      <c r="C529" s="98"/>
      <c r="D529" s="97"/>
    </row>
    <row r="530" spans="2:4">
      <c r="B530" s="96"/>
      <c r="C530" s="98"/>
      <c r="D530" s="97"/>
    </row>
    <row r="531" spans="2:4">
      <c r="B531" s="96"/>
      <c r="C531" s="98"/>
      <c r="D531" s="97"/>
    </row>
    <row r="532" spans="2:4">
      <c r="B532" s="96"/>
      <c r="C532" s="98"/>
      <c r="D532" s="97"/>
    </row>
    <row r="533" spans="2:4">
      <c r="B533" s="96"/>
      <c r="C533" s="98"/>
      <c r="D533" s="97"/>
    </row>
    <row r="534" spans="2:4">
      <c r="B534" s="96"/>
      <c r="C534" s="98"/>
      <c r="D534" s="97"/>
    </row>
    <row r="535" spans="2:4">
      <c r="B535" s="96"/>
      <c r="C535" s="98"/>
      <c r="D535" s="97"/>
    </row>
    <row r="536" spans="2:4">
      <c r="B536" s="96"/>
      <c r="C536" s="98"/>
      <c r="D536" s="97"/>
    </row>
    <row r="537" spans="2:4">
      <c r="B537" s="96"/>
      <c r="C537" s="98"/>
      <c r="D537" s="97"/>
    </row>
    <row r="538" spans="2:4">
      <c r="B538" s="96"/>
      <c r="C538" s="98"/>
      <c r="D538" s="97"/>
    </row>
    <row r="539" spans="2:4">
      <c r="B539" s="96"/>
      <c r="C539" s="98"/>
      <c r="D539" s="97"/>
    </row>
    <row r="540" spans="2:4">
      <c r="B540" s="96"/>
      <c r="C540" s="98"/>
      <c r="D540" s="97"/>
    </row>
    <row r="541" spans="2:4">
      <c r="B541" s="96"/>
      <c r="C541" s="98"/>
      <c r="D541" s="97"/>
    </row>
    <row r="542" spans="2:4">
      <c r="B542" s="96"/>
      <c r="C542" s="98"/>
      <c r="D542" s="97"/>
    </row>
    <row r="543" spans="2:4">
      <c r="B543" s="96"/>
      <c r="C543" s="98"/>
      <c r="D543" s="97"/>
    </row>
    <row r="544" spans="2:4">
      <c r="B544" s="96"/>
      <c r="C544" s="98"/>
      <c r="D544" s="97"/>
    </row>
    <row r="545" spans="2:4">
      <c r="B545" s="96"/>
      <c r="C545" s="98"/>
      <c r="D545" s="97"/>
    </row>
    <row r="546" spans="2:4">
      <c r="B546" s="96"/>
      <c r="C546" s="98"/>
      <c r="D546" s="97"/>
    </row>
    <row r="547" spans="2:4">
      <c r="B547" s="96"/>
      <c r="C547" s="98"/>
      <c r="D547" s="97"/>
    </row>
    <row r="548" spans="2:4">
      <c r="B548" s="96"/>
      <c r="C548" s="98"/>
      <c r="D548" s="97"/>
    </row>
    <row r="549" spans="2:4">
      <c r="B549" s="96"/>
      <c r="C549" s="98"/>
      <c r="D549" s="97"/>
    </row>
    <row r="550" spans="2:4">
      <c r="B550" s="96"/>
      <c r="C550" s="98"/>
      <c r="D550" s="97"/>
    </row>
    <row r="551" spans="2:4">
      <c r="B551" s="96"/>
      <c r="C551" s="98"/>
      <c r="D551" s="97"/>
    </row>
    <row r="552" spans="2:4">
      <c r="B552" s="96"/>
      <c r="C552" s="98"/>
      <c r="D552" s="97"/>
    </row>
    <row r="553" spans="2:4">
      <c r="B553" s="96"/>
      <c r="C553" s="98"/>
      <c r="D553" s="97"/>
    </row>
    <row r="554" spans="2:4">
      <c r="B554" s="96"/>
      <c r="C554" s="98"/>
      <c r="D554" s="97"/>
    </row>
    <row r="555" spans="2:4">
      <c r="B555" s="96"/>
      <c r="C555" s="98"/>
      <c r="D555" s="97"/>
    </row>
    <row r="556" spans="2:4">
      <c r="B556" s="96"/>
      <c r="C556" s="98"/>
      <c r="D556" s="97"/>
    </row>
    <row r="557" spans="2:4">
      <c r="B557" s="96"/>
      <c r="C557" s="98"/>
      <c r="D557" s="97"/>
    </row>
    <row r="558" spans="2:4">
      <c r="B558" s="96"/>
      <c r="C558" s="98"/>
      <c r="D558" s="97"/>
    </row>
    <row r="559" spans="2:4">
      <c r="B559" s="96"/>
      <c r="C559" s="98"/>
      <c r="D559" s="97"/>
    </row>
    <row r="560" spans="2:4">
      <c r="B560" s="96"/>
      <c r="C560" s="98"/>
      <c r="D560" s="97"/>
    </row>
    <row r="561" spans="2:4">
      <c r="B561" s="96"/>
      <c r="C561" s="98"/>
      <c r="D561" s="97"/>
    </row>
    <row r="562" spans="2:4">
      <c r="B562" s="96"/>
      <c r="C562" s="98"/>
      <c r="D562" s="97"/>
    </row>
    <row r="563" spans="2:4">
      <c r="B563" s="96"/>
      <c r="C563" s="98"/>
      <c r="D563" s="97"/>
    </row>
    <row r="564" spans="2:4">
      <c r="B564" s="96"/>
      <c r="C564" s="98"/>
      <c r="D564" s="97"/>
    </row>
    <row r="565" spans="2:4">
      <c r="B565" s="96"/>
      <c r="C565" s="98"/>
      <c r="D565" s="97"/>
    </row>
    <row r="566" spans="2:4">
      <c r="B566" s="96"/>
      <c r="C566" s="98"/>
      <c r="D566" s="97"/>
    </row>
    <row r="567" spans="2:4">
      <c r="B567" s="96"/>
      <c r="C567" s="98"/>
      <c r="D567" s="97"/>
    </row>
    <row r="568" spans="2:4">
      <c r="B568" s="96"/>
      <c r="C568" s="98"/>
      <c r="D568" s="97"/>
    </row>
    <row r="569" spans="2:4">
      <c r="B569" s="96"/>
      <c r="C569" s="98"/>
      <c r="D569" s="97"/>
    </row>
    <row r="570" spans="2:4">
      <c r="B570" s="96"/>
      <c r="C570" s="98"/>
      <c r="D570" s="97"/>
    </row>
    <row r="571" spans="2:4">
      <c r="B571" s="96"/>
      <c r="C571" s="98"/>
      <c r="D571" s="97"/>
    </row>
    <row r="572" spans="2:4">
      <c r="B572" s="96"/>
      <c r="C572" s="98"/>
      <c r="D572" s="97"/>
    </row>
    <row r="573" spans="2:4">
      <c r="B573" s="96"/>
      <c r="C573" s="98"/>
      <c r="D573" s="97"/>
    </row>
    <row r="574" spans="2:4">
      <c r="B574" s="96"/>
      <c r="C574" s="98"/>
      <c r="D574" s="97"/>
    </row>
    <row r="575" spans="2:4">
      <c r="B575" s="96"/>
      <c r="C575" s="98"/>
      <c r="D575" s="97"/>
    </row>
    <row r="576" spans="2:4">
      <c r="B576" s="96"/>
      <c r="C576" s="98"/>
      <c r="D576" s="97"/>
    </row>
    <row r="577" spans="2:4">
      <c r="B577" s="96"/>
      <c r="C577" s="98"/>
      <c r="D577" s="97"/>
    </row>
    <row r="578" spans="2:4">
      <c r="B578" s="96"/>
      <c r="C578" s="98"/>
      <c r="D578" s="97"/>
    </row>
    <row r="579" spans="2:4">
      <c r="B579" s="96"/>
      <c r="C579" s="98"/>
      <c r="D579" s="97"/>
    </row>
    <row r="580" spans="2:4">
      <c r="B580" s="96"/>
      <c r="C580" s="98"/>
      <c r="D580" s="97"/>
    </row>
    <row r="581" spans="2:4">
      <c r="B581" s="96"/>
      <c r="C581" s="98"/>
      <c r="D581" s="97"/>
    </row>
    <row r="582" spans="2:4">
      <c r="B582" s="96"/>
      <c r="C582" s="98"/>
      <c r="D582" s="97"/>
    </row>
    <row r="583" spans="2:4">
      <c r="B583" s="96"/>
      <c r="C583" s="98"/>
      <c r="D583" s="97"/>
    </row>
    <row r="584" spans="2:4">
      <c r="B584" s="96"/>
      <c r="C584" s="98"/>
      <c r="D584" s="97"/>
    </row>
    <row r="585" spans="2:4">
      <c r="B585" s="96"/>
      <c r="C585" s="98"/>
      <c r="D585" s="97"/>
    </row>
    <row r="586" spans="2:4">
      <c r="B586" s="96"/>
      <c r="C586" s="98"/>
      <c r="D586" s="97"/>
    </row>
    <row r="587" spans="2:4">
      <c r="B587" s="96"/>
      <c r="C587" s="98"/>
      <c r="D587" s="97"/>
    </row>
    <row r="588" spans="2:4">
      <c r="B588" s="96"/>
      <c r="C588" s="98"/>
      <c r="D588" s="97"/>
    </row>
    <row r="589" spans="2:4">
      <c r="B589" s="96"/>
      <c r="C589" s="98"/>
      <c r="D589" s="97"/>
    </row>
    <row r="590" spans="2:4">
      <c r="B590" s="96"/>
      <c r="C590" s="98"/>
      <c r="D590" s="97"/>
    </row>
    <row r="591" spans="2:4">
      <c r="B591" s="96"/>
      <c r="C591" s="98"/>
      <c r="D591" s="97"/>
    </row>
    <row r="592" spans="2:4">
      <c r="B592" s="96"/>
      <c r="C592" s="98"/>
      <c r="D592" s="97"/>
    </row>
    <row r="593" spans="2:4">
      <c r="B593" s="96"/>
      <c r="C593" s="98"/>
      <c r="D593" s="97"/>
    </row>
    <row r="594" spans="2:4">
      <c r="B594" s="96"/>
      <c r="C594" s="98"/>
      <c r="D594" s="97"/>
    </row>
    <row r="595" spans="2:4">
      <c r="B595" s="96"/>
      <c r="C595" s="98"/>
      <c r="D595" s="97"/>
    </row>
    <row r="596" spans="2:4">
      <c r="B596" s="96"/>
      <c r="C596" s="98"/>
      <c r="D596" s="97"/>
    </row>
    <row r="597" spans="2:4">
      <c r="B597" s="96"/>
      <c r="C597" s="98"/>
      <c r="D597" s="97"/>
    </row>
    <row r="598" spans="2:4">
      <c r="B598" s="96"/>
      <c r="C598" s="98"/>
      <c r="D598" s="97"/>
    </row>
    <row r="599" spans="2:4">
      <c r="B599" s="96"/>
      <c r="C599" s="98"/>
      <c r="D599" s="97"/>
    </row>
    <row r="600" spans="2:4">
      <c r="B600" s="96"/>
      <c r="C600" s="98"/>
      <c r="D600" s="97"/>
    </row>
    <row r="601" spans="2:4">
      <c r="B601" s="96"/>
      <c r="C601" s="98"/>
      <c r="D601" s="97"/>
    </row>
    <row r="602" spans="2:4">
      <c r="B602" s="96"/>
      <c r="C602" s="98"/>
      <c r="D602" s="97"/>
    </row>
    <row r="603" spans="2:4">
      <c r="B603" s="96"/>
      <c r="C603" s="98"/>
      <c r="D603" s="97"/>
    </row>
    <row r="604" spans="2:4">
      <c r="B604" s="96"/>
      <c r="C604" s="98"/>
      <c r="D604" s="97"/>
    </row>
    <row r="605" spans="2:4">
      <c r="B605" s="96"/>
      <c r="C605" s="98"/>
      <c r="D605" s="97"/>
    </row>
    <row r="606" spans="2:4">
      <c r="B606" s="96"/>
      <c r="C606" s="98"/>
      <c r="D606" s="97"/>
    </row>
    <row r="607" spans="2:4">
      <c r="B607" s="96"/>
      <c r="C607" s="98"/>
      <c r="D607" s="97"/>
    </row>
    <row r="608" spans="2:4">
      <c r="B608" s="96"/>
      <c r="C608" s="98"/>
      <c r="D608" s="97"/>
    </row>
    <row r="609" spans="2:4">
      <c r="B609" s="96"/>
      <c r="C609" s="98"/>
      <c r="D609" s="97"/>
    </row>
    <row r="610" spans="2:4">
      <c r="B610" s="96"/>
      <c r="C610" s="98"/>
      <c r="D610" s="97"/>
    </row>
    <row r="611" spans="2:4">
      <c r="B611" s="96"/>
      <c r="C611" s="98"/>
      <c r="D611" s="97"/>
    </row>
    <row r="612" spans="2:4">
      <c r="B612" s="96"/>
      <c r="C612" s="98"/>
      <c r="D612" s="97"/>
    </row>
    <row r="613" spans="2:4">
      <c r="B613" s="96"/>
      <c r="C613" s="98"/>
      <c r="D613" s="97"/>
    </row>
    <row r="614" spans="2:4">
      <c r="B614" s="96"/>
      <c r="C614" s="98"/>
      <c r="D614" s="97"/>
    </row>
    <row r="615" spans="2:4">
      <c r="B615" s="96"/>
      <c r="C615" s="98"/>
      <c r="D615" s="97"/>
    </row>
    <row r="616" spans="2:4">
      <c r="B616" s="96"/>
      <c r="C616" s="98"/>
      <c r="D616" s="97"/>
    </row>
    <row r="617" spans="2:4">
      <c r="B617" s="96"/>
      <c r="C617" s="98"/>
      <c r="D617" s="97"/>
    </row>
    <row r="618" spans="2:4">
      <c r="B618" s="96"/>
      <c r="C618" s="98"/>
      <c r="D618" s="97"/>
    </row>
    <row r="619" spans="2:4">
      <c r="B619" s="96"/>
      <c r="C619" s="98"/>
      <c r="D619" s="97"/>
    </row>
    <row r="620" spans="2:4">
      <c r="B620" s="96"/>
      <c r="C620" s="98"/>
      <c r="D620" s="97"/>
    </row>
    <row r="621" spans="2:4">
      <c r="B621" s="96"/>
      <c r="C621" s="98"/>
      <c r="D621" s="97"/>
    </row>
    <row r="622" spans="2:4">
      <c r="B622" s="96"/>
      <c r="C622" s="98"/>
      <c r="D622" s="97"/>
    </row>
    <row r="623" spans="2:4">
      <c r="B623" s="96"/>
      <c r="C623" s="98"/>
      <c r="D623" s="97"/>
    </row>
    <row r="624" spans="2:4">
      <c r="B624" s="96"/>
      <c r="C624" s="98"/>
      <c r="D624" s="97"/>
    </row>
    <row r="625" spans="2:4">
      <c r="B625" s="96"/>
      <c r="C625" s="98"/>
      <c r="D625" s="97"/>
    </row>
    <row r="626" spans="2:4">
      <c r="B626" s="96"/>
      <c r="C626" s="98"/>
      <c r="D626" s="97"/>
    </row>
    <row r="627" spans="2:4">
      <c r="B627" s="96"/>
      <c r="C627" s="98"/>
      <c r="D627" s="97"/>
    </row>
    <row r="628" spans="2:4">
      <c r="B628" s="96"/>
      <c r="C628" s="98"/>
      <c r="D628" s="97"/>
    </row>
    <row r="629" spans="2:4">
      <c r="B629" s="96"/>
      <c r="C629" s="98"/>
      <c r="D629" s="97"/>
    </row>
    <row r="630" spans="2:4">
      <c r="B630" s="96"/>
      <c r="C630" s="98"/>
      <c r="D630" s="97"/>
    </row>
    <row r="631" spans="2:4">
      <c r="B631" s="96"/>
      <c r="C631" s="98"/>
      <c r="D631" s="97"/>
    </row>
    <row r="632" spans="2:4">
      <c r="B632" s="96"/>
      <c r="C632" s="98"/>
      <c r="D632" s="97"/>
    </row>
    <row r="633" spans="2:4">
      <c r="B633" s="96"/>
      <c r="C633" s="98"/>
      <c r="D633" s="97"/>
    </row>
    <row r="634" spans="2:4">
      <c r="B634" s="96"/>
      <c r="C634" s="98"/>
      <c r="D634" s="97"/>
    </row>
    <row r="635" spans="2:4">
      <c r="B635" s="96"/>
      <c r="C635" s="98"/>
      <c r="D635" s="97"/>
    </row>
    <row r="636" spans="2:4">
      <c r="B636" s="96"/>
      <c r="C636" s="98"/>
      <c r="D636" s="97"/>
    </row>
    <row r="637" spans="2:4">
      <c r="B637" s="96"/>
      <c r="C637" s="98"/>
      <c r="D637" s="97"/>
    </row>
    <row r="638" spans="2:4">
      <c r="B638" s="96"/>
      <c r="C638" s="98"/>
      <c r="D638" s="97"/>
    </row>
    <row r="639" spans="2:4">
      <c r="B639" s="96"/>
      <c r="C639" s="98"/>
      <c r="D639" s="97"/>
    </row>
    <row r="640" spans="2:4">
      <c r="B640" s="96"/>
      <c r="C640" s="98"/>
      <c r="D640" s="97"/>
    </row>
    <row r="641" spans="2:4">
      <c r="B641" s="96"/>
      <c r="C641" s="98"/>
      <c r="D641" s="97"/>
    </row>
    <row r="642" spans="2:4">
      <c r="B642" s="96"/>
      <c r="C642" s="98"/>
      <c r="D642" s="97"/>
    </row>
    <row r="643" spans="2:4">
      <c r="B643" s="96"/>
      <c r="C643" s="98"/>
      <c r="D643" s="97"/>
    </row>
    <row r="644" spans="2:4">
      <c r="B644" s="96"/>
      <c r="C644" s="98"/>
      <c r="D644" s="97"/>
    </row>
    <row r="645" spans="2:4">
      <c r="B645" s="96"/>
      <c r="C645" s="98"/>
      <c r="D645" s="97"/>
    </row>
    <row r="646" spans="2:4">
      <c r="B646" s="96"/>
      <c r="C646" s="98"/>
      <c r="D646" s="97"/>
    </row>
    <row r="647" spans="2:4">
      <c r="B647" s="96"/>
      <c r="C647" s="98"/>
      <c r="D647" s="97"/>
    </row>
    <row r="648" spans="2:4">
      <c r="B648" s="96"/>
      <c r="C648" s="98"/>
      <c r="D648" s="97"/>
    </row>
    <row r="649" spans="2:4">
      <c r="B649" s="96"/>
      <c r="C649" s="98"/>
      <c r="D649" s="97"/>
    </row>
    <row r="650" spans="2:4">
      <c r="B650" s="96"/>
      <c r="C650" s="98"/>
      <c r="D650" s="97"/>
    </row>
    <row r="651" spans="2:4">
      <c r="B651" s="96"/>
      <c r="C651" s="98"/>
      <c r="D651" s="97"/>
    </row>
    <row r="652" spans="2:4">
      <c r="B652" s="96"/>
      <c r="C652" s="98"/>
      <c r="D652" s="97"/>
    </row>
    <row r="653" spans="2:4">
      <c r="B653" s="96"/>
      <c r="C653" s="98"/>
      <c r="D653" s="97"/>
    </row>
    <row r="654" spans="2:4">
      <c r="B654" s="96"/>
      <c r="C654" s="98"/>
      <c r="D654" s="97"/>
    </row>
    <row r="655" spans="2:4">
      <c r="B655" s="96"/>
      <c r="C655" s="98"/>
      <c r="D655" s="97"/>
    </row>
    <row r="656" spans="2:4">
      <c r="B656" s="96"/>
      <c r="C656" s="98"/>
      <c r="D656" s="97"/>
    </row>
    <row r="657" spans="2:4">
      <c r="B657" s="96"/>
      <c r="C657" s="98"/>
      <c r="D657" s="97"/>
    </row>
    <row r="658" spans="2:4">
      <c r="B658" s="96"/>
      <c r="C658" s="98"/>
      <c r="D658" s="97"/>
    </row>
    <row r="659" spans="2:4">
      <c r="B659" s="96"/>
      <c r="C659" s="98"/>
      <c r="D659" s="97"/>
    </row>
    <row r="660" spans="2:4">
      <c r="B660" s="96"/>
      <c r="C660" s="98"/>
      <c r="D660" s="97"/>
    </row>
    <row r="661" spans="2:4">
      <c r="B661" s="96"/>
      <c r="C661" s="98"/>
      <c r="D661" s="97"/>
    </row>
    <row r="662" spans="2:4">
      <c r="B662" s="96"/>
      <c r="C662" s="98"/>
      <c r="D662" s="97"/>
    </row>
    <row r="663" spans="2:4">
      <c r="B663" s="96"/>
      <c r="C663" s="98"/>
      <c r="D663" s="97"/>
    </row>
    <row r="664" spans="2:4">
      <c r="B664" s="96"/>
      <c r="C664" s="98"/>
      <c r="D664" s="97"/>
    </row>
    <row r="665" spans="2:4">
      <c r="B665" s="96"/>
      <c r="C665" s="98"/>
      <c r="D665" s="97"/>
    </row>
    <row r="666" spans="2:4">
      <c r="B666" s="96"/>
      <c r="C666" s="98"/>
      <c r="D666" s="97"/>
    </row>
    <row r="667" spans="2:4">
      <c r="B667" s="96"/>
      <c r="C667" s="98"/>
      <c r="D667" s="97"/>
    </row>
    <row r="668" spans="2:4">
      <c r="B668" s="96"/>
      <c r="C668" s="98"/>
      <c r="D668" s="97"/>
    </row>
    <row r="669" spans="2:4">
      <c r="B669" s="96"/>
      <c r="C669" s="98"/>
      <c r="D669" s="97"/>
    </row>
    <row r="670" spans="2:4">
      <c r="B670" s="96"/>
      <c r="C670" s="98"/>
      <c r="D670" s="97"/>
    </row>
    <row r="671" spans="2:4">
      <c r="B671" s="96"/>
      <c r="C671" s="98"/>
      <c r="D671" s="97"/>
    </row>
    <row r="672" spans="2:4">
      <c r="B672" s="96"/>
      <c r="C672" s="98"/>
      <c r="D672" s="97"/>
    </row>
    <row r="673" spans="2:4">
      <c r="B673" s="96"/>
      <c r="C673" s="98"/>
      <c r="D673" s="97"/>
    </row>
    <row r="674" spans="2:4">
      <c r="B674" s="96"/>
      <c r="C674" s="98"/>
      <c r="D674" s="97"/>
    </row>
    <row r="675" spans="2:4">
      <c r="B675" s="96"/>
      <c r="C675" s="98"/>
      <c r="D675" s="97"/>
    </row>
    <row r="676" spans="2:4">
      <c r="B676" s="96"/>
      <c r="C676" s="98"/>
      <c r="D676" s="97"/>
    </row>
    <row r="677" spans="2:4">
      <c r="B677" s="96"/>
      <c r="C677" s="98"/>
      <c r="D677" s="97"/>
    </row>
    <row r="678" spans="2:4">
      <c r="B678" s="96"/>
      <c r="C678" s="98"/>
      <c r="D678" s="97"/>
    </row>
    <row r="679" spans="2:4">
      <c r="B679" s="96"/>
      <c r="C679" s="98"/>
      <c r="D679" s="97"/>
    </row>
    <row r="680" spans="2:4">
      <c r="B680" s="96"/>
      <c r="C680" s="98"/>
      <c r="D680" s="97"/>
    </row>
    <row r="681" spans="2:4">
      <c r="B681" s="96"/>
      <c r="C681" s="98"/>
      <c r="D681" s="97"/>
    </row>
    <row r="682" spans="2:4">
      <c r="B682" s="96"/>
      <c r="C682" s="98"/>
      <c r="D682" s="97"/>
    </row>
    <row r="683" spans="2:4">
      <c r="B683" s="96"/>
      <c r="C683" s="98"/>
      <c r="D683" s="97"/>
    </row>
    <row r="684" spans="2:4">
      <c r="B684" s="96"/>
      <c r="C684" s="98"/>
      <c r="D684" s="97"/>
    </row>
    <row r="685" spans="2:4">
      <c r="B685" s="96"/>
      <c r="C685" s="98"/>
      <c r="D685" s="97"/>
    </row>
    <row r="686" spans="2:4">
      <c r="B686" s="96"/>
      <c r="C686" s="98"/>
      <c r="D686" s="97"/>
    </row>
    <row r="687" spans="2:4">
      <c r="B687" s="96"/>
      <c r="C687" s="98"/>
      <c r="D687" s="97"/>
    </row>
    <row r="688" spans="2:4">
      <c r="B688" s="96"/>
      <c r="C688" s="98"/>
      <c r="D688" s="97"/>
    </row>
    <row r="689" spans="2:4">
      <c r="B689" s="96"/>
      <c r="C689" s="98"/>
      <c r="D689" s="97"/>
    </row>
    <row r="690" spans="2:4">
      <c r="B690" s="96"/>
      <c r="C690" s="98"/>
      <c r="D690" s="97"/>
    </row>
    <row r="691" spans="2:4">
      <c r="B691" s="96"/>
      <c r="C691" s="98"/>
      <c r="D691" s="97"/>
    </row>
    <row r="692" spans="2:4">
      <c r="B692" s="96"/>
      <c r="C692" s="98"/>
      <c r="D692" s="97"/>
    </row>
    <row r="693" spans="2:4">
      <c r="B693" s="96"/>
      <c r="C693" s="98"/>
      <c r="D693" s="97"/>
    </row>
    <row r="694" spans="2:4">
      <c r="B694" s="96"/>
      <c r="C694" s="98"/>
      <c r="D694" s="97"/>
    </row>
    <row r="695" spans="2:4">
      <c r="B695" s="96"/>
      <c r="C695" s="98"/>
      <c r="D695" s="97"/>
    </row>
    <row r="696" spans="2:4">
      <c r="B696" s="96"/>
      <c r="C696" s="98"/>
      <c r="D696" s="97"/>
    </row>
    <row r="697" spans="2:4">
      <c r="B697" s="96"/>
      <c r="C697" s="98"/>
      <c r="D697" s="97"/>
    </row>
    <row r="698" spans="2:4">
      <c r="B698" s="96"/>
      <c r="C698" s="98"/>
      <c r="D698" s="97"/>
    </row>
    <row r="699" spans="2:4">
      <c r="B699" s="96"/>
      <c r="C699" s="98"/>
      <c r="D699" s="97"/>
    </row>
    <row r="700" spans="2:4">
      <c r="B700" s="96"/>
      <c r="C700" s="98"/>
      <c r="D700" s="97"/>
    </row>
    <row r="701" spans="2:4">
      <c r="B701" s="96"/>
      <c r="C701" s="98"/>
      <c r="D701" s="97"/>
    </row>
    <row r="702" spans="2:4">
      <c r="B702" s="96"/>
      <c r="C702" s="98"/>
      <c r="D702" s="97"/>
    </row>
    <row r="703" spans="2:4">
      <c r="B703" s="96"/>
      <c r="C703" s="98"/>
      <c r="D703" s="97"/>
    </row>
    <row r="704" spans="2:4">
      <c r="B704" s="96"/>
      <c r="C704" s="98"/>
      <c r="D704" s="97"/>
    </row>
    <row r="705" spans="2:4">
      <c r="B705" s="96"/>
      <c r="C705" s="98"/>
      <c r="D705" s="97"/>
    </row>
    <row r="706" spans="2:4">
      <c r="B706" s="96"/>
      <c r="C706" s="98"/>
      <c r="D706" s="97"/>
    </row>
    <row r="707" spans="2:4">
      <c r="B707" s="96"/>
      <c r="C707" s="98"/>
      <c r="D707" s="97"/>
    </row>
    <row r="708" spans="2:4">
      <c r="B708" s="96"/>
      <c r="C708" s="98"/>
      <c r="D708" s="97"/>
    </row>
    <row r="709" spans="2:4">
      <c r="B709" s="96"/>
      <c r="C709" s="98"/>
      <c r="D709" s="97"/>
    </row>
    <row r="710" spans="2:4">
      <c r="B710" s="96"/>
      <c r="C710" s="98"/>
      <c r="D710" s="97"/>
    </row>
    <row r="711" spans="2:4">
      <c r="B711" s="96"/>
      <c r="C711" s="98"/>
      <c r="D711" s="97"/>
    </row>
    <row r="712" spans="2:4">
      <c r="B712" s="96"/>
      <c r="C712" s="98"/>
      <c r="D712" s="97"/>
    </row>
    <row r="713" spans="2:4">
      <c r="B713" s="96"/>
      <c r="C713" s="98"/>
      <c r="D713" s="97"/>
    </row>
    <row r="714" spans="2:4">
      <c r="B714" s="96"/>
      <c r="C714" s="98"/>
      <c r="D714" s="97"/>
    </row>
    <row r="715" spans="2:4">
      <c r="B715" s="96"/>
      <c r="C715" s="98"/>
      <c r="D715" s="97"/>
    </row>
    <row r="716" spans="2:4">
      <c r="B716" s="96"/>
      <c r="C716" s="98"/>
      <c r="D716" s="97"/>
    </row>
    <row r="717" spans="2:4">
      <c r="B717" s="96"/>
      <c r="C717" s="98"/>
      <c r="D717" s="97"/>
    </row>
    <row r="718" spans="2:4">
      <c r="B718" s="96"/>
      <c r="C718" s="98"/>
      <c r="D718" s="97"/>
    </row>
    <row r="719" spans="2:4">
      <c r="B719" s="96"/>
      <c r="C719" s="98"/>
      <c r="D719" s="97"/>
    </row>
    <row r="720" spans="2:4">
      <c r="B720" s="96"/>
      <c r="C720" s="98"/>
      <c r="D720" s="97"/>
    </row>
    <row r="721" spans="2:4">
      <c r="B721" s="96"/>
      <c r="C721" s="98"/>
      <c r="D721" s="97"/>
    </row>
    <row r="722" spans="2:4">
      <c r="B722" s="96"/>
      <c r="C722" s="98"/>
      <c r="D722" s="97"/>
    </row>
    <row r="723" spans="2:4">
      <c r="B723" s="96"/>
      <c r="C723" s="98"/>
      <c r="D723" s="97"/>
    </row>
    <row r="724" spans="2:4">
      <c r="B724" s="96"/>
      <c r="C724" s="98"/>
      <c r="D724" s="97"/>
    </row>
    <row r="725" spans="2:4">
      <c r="B725" s="96"/>
      <c r="C725" s="98"/>
      <c r="D725" s="97"/>
    </row>
    <row r="726" spans="2:4">
      <c r="B726" s="96"/>
      <c r="C726" s="98"/>
      <c r="D726" s="97"/>
    </row>
    <row r="727" spans="2:4">
      <c r="B727" s="96"/>
      <c r="C727" s="98"/>
      <c r="D727" s="97"/>
    </row>
    <row r="728" spans="2:4">
      <c r="B728" s="96"/>
      <c r="C728" s="98"/>
      <c r="D728" s="97"/>
    </row>
    <row r="729" spans="2:4">
      <c r="B729" s="96"/>
      <c r="C729" s="98"/>
      <c r="D729" s="97"/>
    </row>
    <row r="730" spans="2:4">
      <c r="B730" s="96"/>
      <c r="C730" s="98"/>
      <c r="D730" s="97"/>
    </row>
    <row r="731" spans="2:4">
      <c r="B731" s="96"/>
      <c r="C731" s="98"/>
      <c r="D731" s="97"/>
    </row>
    <row r="732" spans="2:4">
      <c r="B732" s="96"/>
      <c r="C732" s="98"/>
      <c r="D732" s="97"/>
    </row>
    <row r="733" spans="2:4">
      <c r="B733" s="96"/>
      <c r="C733" s="98"/>
      <c r="D733" s="97"/>
    </row>
    <row r="734" spans="2:4">
      <c r="B734" s="96"/>
      <c r="C734" s="98"/>
      <c r="D734" s="97"/>
    </row>
    <row r="735" spans="2:4">
      <c r="B735" s="96"/>
      <c r="C735" s="98"/>
      <c r="D735" s="97"/>
    </row>
    <row r="736" spans="2:4">
      <c r="B736" s="96"/>
      <c r="C736" s="98"/>
      <c r="D736" s="97"/>
    </row>
    <row r="737" spans="2:4">
      <c r="B737" s="96"/>
      <c r="C737" s="98"/>
      <c r="D737" s="97"/>
    </row>
    <row r="738" spans="2:4">
      <c r="B738" s="96"/>
      <c r="C738" s="98"/>
      <c r="D738" s="97"/>
    </row>
    <row r="739" spans="2:4">
      <c r="B739" s="96"/>
      <c r="C739" s="98"/>
      <c r="D739" s="97"/>
    </row>
    <row r="740" spans="2:4">
      <c r="B740" s="96"/>
      <c r="C740" s="98"/>
      <c r="D740" s="97"/>
    </row>
    <row r="741" spans="2:4">
      <c r="B741" s="96"/>
      <c r="C741" s="98"/>
      <c r="D741" s="97"/>
    </row>
    <row r="742" spans="2:4">
      <c r="B742" s="96"/>
      <c r="C742" s="98"/>
      <c r="D742" s="97"/>
    </row>
    <row r="743" spans="2:4">
      <c r="B743" s="96"/>
      <c r="C743" s="98"/>
      <c r="D743" s="97"/>
    </row>
    <row r="744" spans="2:4">
      <c r="B744" s="96"/>
      <c r="C744" s="98"/>
      <c r="D744" s="97"/>
    </row>
    <row r="745" spans="2:4">
      <c r="B745" s="96"/>
      <c r="C745" s="98"/>
      <c r="D745" s="97"/>
    </row>
    <row r="746" spans="2:4">
      <c r="B746" s="96"/>
      <c r="C746" s="98"/>
      <c r="D746" s="97"/>
    </row>
    <row r="747" spans="2:4">
      <c r="B747" s="96"/>
      <c r="C747" s="98"/>
      <c r="D747" s="97"/>
    </row>
    <row r="748" spans="2:4">
      <c r="B748" s="96"/>
      <c r="C748" s="98"/>
      <c r="D748" s="97"/>
    </row>
    <row r="749" spans="2:4">
      <c r="B749" s="96"/>
      <c r="C749" s="98"/>
      <c r="D749" s="97"/>
    </row>
    <row r="750" spans="2:4">
      <c r="B750" s="96"/>
      <c r="C750" s="98"/>
      <c r="D750" s="97"/>
    </row>
    <row r="751" spans="2:4">
      <c r="B751" s="96"/>
      <c r="C751" s="98"/>
      <c r="D751" s="97"/>
    </row>
    <row r="752" spans="2:4">
      <c r="B752" s="96"/>
      <c r="C752" s="98"/>
      <c r="D752" s="97"/>
    </row>
    <row r="753" spans="2:4">
      <c r="B753" s="96"/>
      <c r="C753" s="98"/>
      <c r="D753" s="97"/>
    </row>
    <row r="754" spans="2:4">
      <c r="B754" s="96"/>
      <c r="C754" s="98"/>
      <c r="D754" s="97"/>
    </row>
    <row r="755" spans="2:4">
      <c r="B755" s="96"/>
      <c r="C755" s="98"/>
      <c r="D755" s="97"/>
    </row>
    <row r="756" spans="2:4">
      <c r="B756" s="96"/>
      <c r="C756" s="98"/>
      <c r="D756" s="97"/>
    </row>
    <row r="757" spans="2:4">
      <c r="B757" s="96"/>
      <c r="C757" s="98"/>
      <c r="D757" s="97"/>
    </row>
    <row r="758" spans="2:4">
      <c r="B758" s="96"/>
      <c r="C758" s="98"/>
      <c r="D758" s="97"/>
    </row>
    <row r="759" spans="2:4">
      <c r="B759" s="96"/>
      <c r="C759" s="98"/>
      <c r="D759" s="97"/>
    </row>
    <row r="760" spans="2:4">
      <c r="B760" s="96"/>
      <c r="C760" s="98"/>
      <c r="D760" s="97"/>
    </row>
    <row r="761" spans="2:4">
      <c r="B761" s="96"/>
      <c r="C761" s="98"/>
      <c r="D761" s="97"/>
    </row>
    <row r="762" spans="2:4">
      <c r="B762" s="96"/>
      <c r="C762" s="98"/>
      <c r="D762" s="97"/>
    </row>
    <row r="763" spans="2:4">
      <c r="B763" s="96"/>
      <c r="C763" s="98"/>
      <c r="D763" s="97"/>
    </row>
    <row r="764" spans="2:4">
      <c r="B764" s="96"/>
      <c r="C764" s="98"/>
      <c r="D764" s="97"/>
    </row>
    <row r="765" spans="2:4">
      <c r="B765" s="96"/>
      <c r="C765" s="98"/>
      <c r="D765" s="97"/>
    </row>
    <row r="766" spans="2:4">
      <c r="B766" s="96"/>
      <c r="C766" s="98"/>
      <c r="D766" s="97"/>
    </row>
    <row r="767" spans="2:4">
      <c r="B767" s="96"/>
      <c r="C767" s="98"/>
      <c r="D767" s="97"/>
    </row>
    <row r="768" spans="2:4">
      <c r="B768" s="96"/>
      <c r="C768" s="98"/>
      <c r="D768" s="97"/>
    </row>
    <row r="769" spans="2:4">
      <c r="B769" s="96"/>
      <c r="C769" s="98"/>
      <c r="D769" s="97"/>
    </row>
    <row r="770" spans="2:4">
      <c r="B770" s="96"/>
      <c r="C770" s="98"/>
      <c r="D770" s="97"/>
    </row>
    <row r="771" spans="2:4">
      <c r="B771" s="96"/>
      <c r="C771" s="98"/>
      <c r="D771" s="97"/>
    </row>
    <row r="772" spans="2:4">
      <c r="B772" s="96"/>
      <c r="C772" s="98"/>
      <c r="D772" s="97"/>
    </row>
    <row r="773" spans="2:4">
      <c r="B773" s="96"/>
      <c r="C773" s="98"/>
      <c r="D773" s="97"/>
    </row>
    <row r="774" spans="2:4">
      <c r="B774" s="96"/>
      <c r="C774" s="98"/>
      <c r="D774" s="97"/>
    </row>
    <row r="775" spans="2:4">
      <c r="B775" s="96"/>
      <c r="C775" s="98"/>
      <c r="D775" s="97"/>
    </row>
    <row r="776" spans="2:4">
      <c r="B776" s="96"/>
      <c r="C776" s="98"/>
      <c r="D776" s="97"/>
    </row>
    <row r="777" spans="2:4">
      <c r="B777" s="96"/>
      <c r="C777" s="98"/>
      <c r="D777" s="97"/>
    </row>
    <row r="778" spans="2:4">
      <c r="B778" s="96"/>
      <c r="C778" s="98"/>
      <c r="D778" s="97"/>
    </row>
    <row r="779" spans="2:4">
      <c r="B779" s="96"/>
      <c r="C779" s="98"/>
      <c r="D779" s="97"/>
    </row>
    <row r="780" spans="2:4">
      <c r="B780" s="96"/>
      <c r="C780" s="98"/>
      <c r="D780" s="97"/>
    </row>
    <row r="781" spans="2:4">
      <c r="B781" s="96"/>
      <c r="C781" s="98"/>
      <c r="D781" s="97"/>
    </row>
    <row r="782" spans="2:4">
      <c r="B782" s="96"/>
      <c r="C782" s="98"/>
      <c r="D782" s="97"/>
    </row>
    <row r="783" spans="2:4">
      <c r="B783" s="96"/>
      <c r="C783" s="98"/>
      <c r="D783" s="97"/>
    </row>
    <row r="784" spans="2:4">
      <c r="B784" s="96"/>
      <c r="C784" s="98"/>
      <c r="D784" s="97"/>
    </row>
    <row r="785" spans="2:4">
      <c r="B785" s="96"/>
      <c r="C785" s="98"/>
      <c r="D785" s="97"/>
    </row>
    <row r="786" spans="2:4">
      <c r="B786" s="96"/>
      <c r="C786" s="98"/>
      <c r="D786" s="97"/>
    </row>
    <row r="787" spans="2:4">
      <c r="B787" s="96"/>
      <c r="C787" s="98"/>
      <c r="D787" s="97"/>
    </row>
    <row r="788" spans="2:4">
      <c r="B788" s="96"/>
      <c r="C788" s="98"/>
      <c r="D788" s="97"/>
    </row>
    <row r="789" spans="2:4">
      <c r="B789" s="96"/>
      <c r="C789" s="98"/>
      <c r="D789" s="97"/>
    </row>
    <row r="790" spans="2:4">
      <c r="B790" s="96"/>
      <c r="C790" s="98"/>
      <c r="D790" s="97"/>
    </row>
    <row r="791" spans="2:4">
      <c r="B791" s="96"/>
      <c r="C791" s="98"/>
      <c r="D791" s="97"/>
    </row>
    <row r="792" spans="2:4">
      <c r="B792" s="96"/>
      <c r="C792" s="98"/>
      <c r="D792" s="97"/>
    </row>
    <row r="793" spans="2:4">
      <c r="B793" s="96"/>
      <c r="C793" s="98"/>
      <c r="D793" s="97"/>
    </row>
    <row r="794" spans="2:4">
      <c r="B794" s="96"/>
      <c r="C794" s="98"/>
      <c r="D794" s="97"/>
    </row>
    <row r="795" spans="2:4">
      <c r="B795" s="96"/>
      <c r="C795" s="98"/>
      <c r="D795" s="97"/>
    </row>
    <row r="796" spans="2:4">
      <c r="B796" s="96"/>
      <c r="C796" s="98"/>
      <c r="D796" s="97"/>
    </row>
    <row r="797" spans="2:4">
      <c r="B797" s="96"/>
      <c r="C797" s="98"/>
      <c r="D797" s="97"/>
    </row>
    <row r="798" spans="2:4">
      <c r="B798" s="96"/>
      <c r="C798" s="98"/>
      <c r="D798" s="97"/>
    </row>
    <row r="799" spans="2:4">
      <c r="B799" s="96"/>
      <c r="C799" s="98"/>
      <c r="D799" s="97"/>
    </row>
    <row r="800" spans="2:4">
      <c r="B800" s="96"/>
      <c r="C800" s="98"/>
      <c r="D800" s="97"/>
    </row>
    <row r="801" spans="2:4">
      <c r="B801" s="96"/>
      <c r="C801" s="98"/>
      <c r="D801" s="97"/>
    </row>
    <row r="802" spans="2:4">
      <c r="B802" s="96"/>
      <c r="C802" s="98"/>
      <c r="D802" s="97"/>
    </row>
    <row r="803" spans="2:4">
      <c r="B803" s="96"/>
      <c r="C803" s="98"/>
      <c r="D803" s="97"/>
    </row>
    <row r="804" spans="2:4">
      <c r="B804" s="96"/>
      <c r="C804" s="98"/>
      <c r="D804" s="97"/>
    </row>
    <row r="805" spans="2:4">
      <c r="B805" s="96"/>
      <c r="C805" s="98"/>
      <c r="D805" s="97"/>
    </row>
    <row r="806" spans="2:4">
      <c r="B806" s="96"/>
      <c r="C806" s="98"/>
      <c r="D806" s="97"/>
    </row>
    <row r="807" spans="2:4">
      <c r="B807" s="96"/>
      <c r="C807" s="98"/>
      <c r="D807" s="97"/>
    </row>
    <row r="808" spans="2:4">
      <c r="B808" s="96"/>
      <c r="C808" s="98"/>
      <c r="D808" s="97"/>
    </row>
    <row r="809" spans="2:4">
      <c r="B809" s="96"/>
      <c r="C809" s="98"/>
      <c r="D809" s="97"/>
    </row>
    <row r="810" spans="2:4">
      <c r="B810" s="96"/>
      <c r="C810" s="98"/>
      <c r="D810" s="97"/>
    </row>
    <row r="811" spans="2:4">
      <c r="B811" s="96"/>
      <c r="C811" s="98"/>
      <c r="D811" s="97"/>
    </row>
    <row r="812" spans="2:4">
      <c r="B812" s="96"/>
      <c r="C812" s="98"/>
      <c r="D812" s="97"/>
    </row>
    <row r="813" spans="2:4">
      <c r="B813" s="96"/>
      <c r="C813" s="98"/>
      <c r="D813" s="97"/>
    </row>
    <row r="814" spans="2:4">
      <c r="B814" s="96"/>
      <c r="C814" s="98"/>
      <c r="D814" s="97"/>
    </row>
    <row r="815" spans="2:4">
      <c r="B815" s="96"/>
      <c r="C815" s="98"/>
      <c r="D815" s="97"/>
    </row>
    <row r="816" spans="2:4">
      <c r="B816" s="96"/>
      <c r="C816" s="98"/>
      <c r="D816" s="97"/>
    </row>
    <row r="817" spans="2:4">
      <c r="B817" s="96"/>
      <c r="C817" s="98"/>
      <c r="D817" s="97"/>
    </row>
    <row r="818" spans="2:4">
      <c r="B818" s="96"/>
      <c r="C818" s="98"/>
      <c r="D818" s="97"/>
    </row>
    <row r="819" spans="2:4">
      <c r="B819" s="96"/>
      <c r="C819" s="98"/>
      <c r="D819" s="97"/>
    </row>
    <row r="820" spans="2:4">
      <c r="B820" s="96"/>
      <c r="C820" s="98"/>
      <c r="D820" s="97"/>
    </row>
    <row r="821" spans="2:4">
      <c r="B821" s="96"/>
      <c r="C821" s="98"/>
      <c r="D821" s="97"/>
    </row>
    <row r="822" spans="2:4">
      <c r="B822" s="96"/>
      <c r="C822" s="98"/>
      <c r="D822" s="97"/>
    </row>
    <row r="823" spans="2:4">
      <c r="B823" s="96"/>
      <c r="C823" s="98"/>
      <c r="D823" s="97"/>
    </row>
    <row r="824" spans="2:4">
      <c r="B824" s="96"/>
      <c r="C824" s="98"/>
      <c r="D824" s="97"/>
    </row>
    <row r="825" spans="2:4">
      <c r="B825" s="96"/>
      <c r="C825" s="98"/>
      <c r="D825" s="97"/>
    </row>
    <row r="826" spans="2:4">
      <c r="B826" s="96"/>
      <c r="C826" s="98"/>
      <c r="D826" s="97"/>
    </row>
    <row r="827" spans="2:4">
      <c r="B827" s="96"/>
      <c r="C827" s="98"/>
      <c r="D827" s="97"/>
    </row>
    <row r="828" spans="2:4">
      <c r="B828" s="96"/>
      <c r="C828" s="98"/>
      <c r="D828" s="97"/>
    </row>
    <row r="829" spans="2:4">
      <c r="B829" s="96"/>
      <c r="C829" s="98"/>
      <c r="D829" s="97"/>
    </row>
    <row r="830" spans="2:4">
      <c r="B830" s="96"/>
      <c r="C830" s="98"/>
      <c r="D830" s="97"/>
    </row>
    <row r="831" spans="2:4">
      <c r="B831" s="96"/>
      <c r="C831" s="98"/>
      <c r="D831" s="97"/>
    </row>
    <row r="832" spans="2:4">
      <c r="B832" s="96"/>
      <c r="C832" s="98"/>
      <c r="D832" s="97"/>
    </row>
    <row r="833" spans="2:4">
      <c r="B833" s="96"/>
      <c r="C833" s="98"/>
      <c r="D833" s="97"/>
    </row>
    <row r="834" spans="2:4">
      <c r="B834" s="96"/>
      <c r="C834" s="98"/>
      <c r="D834" s="97"/>
    </row>
    <row r="835" spans="2:4">
      <c r="B835" s="96"/>
      <c r="C835" s="98"/>
      <c r="D835" s="97"/>
    </row>
    <row r="836" spans="2:4">
      <c r="B836" s="96"/>
      <c r="C836" s="98"/>
      <c r="D836" s="97"/>
    </row>
    <row r="837" spans="2:4">
      <c r="B837" s="96"/>
      <c r="C837" s="98"/>
      <c r="D837" s="97"/>
    </row>
    <row r="838" spans="2:4">
      <c r="B838" s="96"/>
      <c r="C838" s="98"/>
      <c r="D838" s="97"/>
    </row>
    <row r="839" spans="2:4">
      <c r="B839" s="96"/>
      <c r="C839" s="98"/>
      <c r="D839" s="97"/>
    </row>
    <row r="840" spans="2:4">
      <c r="B840" s="96"/>
      <c r="C840" s="98"/>
      <c r="D840" s="97"/>
    </row>
    <row r="841" spans="2:4">
      <c r="B841" s="96"/>
      <c r="C841" s="98"/>
      <c r="D841" s="97"/>
    </row>
    <row r="842" spans="2:4">
      <c r="B842" s="96"/>
      <c r="C842" s="98"/>
      <c r="D842" s="97"/>
    </row>
    <row r="843" spans="2:4">
      <c r="B843" s="96"/>
      <c r="C843" s="98"/>
      <c r="D843" s="97"/>
    </row>
    <row r="844" spans="2:4">
      <c r="B844" s="96"/>
      <c r="C844" s="98"/>
      <c r="D844" s="97"/>
    </row>
    <row r="845" spans="2:4">
      <c r="B845" s="96"/>
      <c r="C845" s="98"/>
      <c r="D845" s="97"/>
    </row>
    <row r="846" spans="2:4">
      <c r="B846" s="96"/>
      <c r="C846" s="98"/>
      <c r="D846" s="97"/>
    </row>
    <row r="847" spans="2:4">
      <c r="B847" s="96"/>
      <c r="C847" s="98"/>
      <c r="D847" s="97"/>
    </row>
    <row r="848" spans="2:4">
      <c r="B848" s="96"/>
      <c r="C848" s="98"/>
      <c r="D848" s="97"/>
    </row>
    <row r="849" spans="2:4">
      <c r="B849" s="96"/>
      <c r="C849" s="98"/>
      <c r="D849" s="97"/>
    </row>
    <row r="850" spans="2:4">
      <c r="B850" s="96"/>
      <c r="C850" s="98"/>
      <c r="D850" s="97"/>
    </row>
    <row r="851" spans="2:4">
      <c r="B851" s="96"/>
      <c r="C851" s="98"/>
      <c r="D851" s="97"/>
    </row>
    <row r="852" spans="2:4">
      <c r="B852" s="96"/>
      <c r="C852" s="98"/>
      <c r="D852" s="97"/>
    </row>
    <row r="853" spans="2:4">
      <c r="B853" s="96"/>
      <c r="C853" s="98"/>
      <c r="D853" s="97"/>
    </row>
    <row r="854" spans="2:4">
      <c r="B854" s="96"/>
      <c r="C854" s="98"/>
      <c r="D854" s="97"/>
    </row>
    <row r="855" spans="2:4">
      <c r="B855" s="96"/>
      <c r="C855" s="98"/>
      <c r="D855" s="97"/>
    </row>
    <row r="856" spans="2:4">
      <c r="B856" s="96"/>
      <c r="C856" s="98"/>
      <c r="D856" s="97"/>
    </row>
    <row r="857" spans="2:4">
      <c r="B857" s="96"/>
      <c r="C857" s="98"/>
      <c r="D857" s="97"/>
    </row>
    <row r="858" spans="2:4">
      <c r="B858" s="96"/>
      <c r="C858" s="98"/>
      <c r="D858" s="97"/>
    </row>
    <row r="859" spans="2:4">
      <c r="B859" s="96"/>
      <c r="C859" s="98"/>
      <c r="D859" s="97"/>
    </row>
    <row r="860" spans="2:4">
      <c r="B860" s="96"/>
      <c r="C860" s="98"/>
      <c r="D860" s="97"/>
    </row>
    <row r="861" spans="2:4">
      <c r="B861" s="96"/>
      <c r="C861" s="98"/>
      <c r="D861" s="97"/>
    </row>
    <row r="862" spans="2:4">
      <c r="B862" s="96"/>
      <c r="C862" s="98"/>
      <c r="D862" s="97"/>
    </row>
    <row r="863" spans="2:4">
      <c r="B863" s="96"/>
      <c r="C863" s="98"/>
      <c r="D863" s="97"/>
    </row>
    <row r="864" spans="2:4">
      <c r="B864" s="96"/>
      <c r="C864" s="98"/>
      <c r="D864" s="97"/>
    </row>
    <row r="865" spans="2:4">
      <c r="B865" s="96"/>
      <c r="C865" s="98"/>
      <c r="D865" s="97"/>
    </row>
    <row r="866" spans="2:4">
      <c r="B866" s="96"/>
      <c r="C866" s="98"/>
      <c r="D866" s="97"/>
    </row>
    <row r="867" spans="2:4">
      <c r="B867" s="96"/>
      <c r="C867" s="98"/>
      <c r="D867" s="97"/>
    </row>
    <row r="868" spans="2:4">
      <c r="B868" s="96"/>
      <c r="C868" s="98"/>
      <c r="D868" s="97"/>
    </row>
    <row r="869" spans="2:4">
      <c r="B869" s="96"/>
      <c r="C869" s="98"/>
      <c r="D869" s="97"/>
    </row>
    <row r="870" spans="2:4">
      <c r="B870" s="96"/>
      <c r="C870" s="98"/>
      <c r="D870" s="97"/>
    </row>
    <row r="871" spans="2:4">
      <c r="B871" s="96"/>
      <c r="C871" s="98"/>
      <c r="D871" s="97"/>
    </row>
    <row r="872" spans="2:4">
      <c r="B872" s="96"/>
      <c r="C872" s="98"/>
      <c r="D872" s="97"/>
    </row>
    <row r="873" spans="2:4">
      <c r="B873" s="96"/>
      <c r="C873" s="98"/>
      <c r="D873" s="97"/>
    </row>
    <row r="874" spans="2:4">
      <c r="B874" s="96"/>
      <c r="C874" s="98"/>
      <c r="D874" s="97"/>
    </row>
    <row r="875" spans="2:4">
      <c r="B875" s="96"/>
      <c r="C875" s="98"/>
      <c r="D875" s="97"/>
    </row>
    <row r="876" spans="2:4">
      <c r="B876" s="96"/>
      <c r="C876" s="98"/>
      <c r="D876" s="97"/>
    </row>
    <row r="877" spans="2:4">
      <c r="B877" s="96"/>
      <c r="C877" s="98"/>
      <c r="D877" s="97"/>
    </row>
    <row r="878" spans="2:4">
      <c r="B878" s="96"/>
      <c r="C878" s="98"/>
      <c r="D878" s="97"/>
    </row>
    <row r="879" spans="2:4">
      <c r="B879" s="96"/>
      <c r="C879" s="98"/>
      <c r="D879" s="97"/>
    </row>
    <row r="880" spans="2:4">
      <c r="B880" s="96"/>
      <c r="C880" s="98"/>
      <c r="D880" s="97"/>
    </row>
    <row r="881" spans="2:4">
      <c r="B881" s="96"/>
      <c r="C881" s="98"/>
      <c r="D881" s="97"/>
    </row>
    <row r="882" spans="2:4">
      <c r="B882" s="96"/>
      <c r="C882" s="98"/>
      <c r="D882" s="97"/>
    </row>
    <row r="883" spans="2:4">
      <c r="B883" s="96"/>
      <c r="C883" s="98"/>
      <c r="D883" s="97"/>
    </row>
    <row r="884" spans="2:4">
      <c r="B884" s="96"/>
      <c r="C884" s="98"/>
      <c r="D884" s="97"/>
    </row>
    <row r="885" spans="2:4">
      <c r="B885" s="96"/>
      <c r="C885" s="98"/>
      <c r="D885" s="97"/>
    </row>
    <row r="886" spans="2:4">
      <c r="B886" s="96"/>
      <c r="C886" s="98"/>
      <c r="D886" s="97"/>
    </row>
    <row r="887" spans="2:4">
      <c r="B887" s="96"/>
      <c r="C887" s="98"/>
      <c r="D887" s="97"/>
    </row>
    <row r="888" spans="2:4">
      <c r="B888" s="96"/>
      <c r="C888" s="98"/>
      <c r="D888" s="97"/>
    </row>
    <row r="889" spans="2:4">
      <c r="B889" s="96"/>
      <c r="C889" s="98"/>
      <c r="D889" s="97"/>
    </row>
    <row r="890" spans="2:4">
      <c r="B890" s="96"/>
      <c r="C890" s="98"/>
      <c r="D890" s="97"/>
    </row>
    <row r="891" spans="2:4">
      <c r="B891" s="96"/>
      <c r="C891" s="98"/>
      <c r="D891" s="97"/>
    </row>
    <row r="892" spans="2:4">
      <c r="B892" s="96"/>
      <c r="C892" s="98"/>
      <c r="D892" s="97"/>
    </row>
    <row r="893" spans="2:4">
      <c r="B893" s="96"/>
      <c r="C893" s="98"/>
      <c r="D893" s="97"/>
    </row>
    <row r="894" spans="2:4">
      <c r="B894" s="96"/>
      <c r="C894" s="98"/>
      <c r="D894" s="97"/>
    </row>
    <row r="895" spans="2:4">
      <c r="B895" s="96"/>
      <c r="C895" s="98"/>
      <c r="D895" s="97"/>
    </row>
    <row r="896" spans="2:4">
      <c r="B896" s="96"/>
      <c r="C896" s="98"/>
      <c r="D896" s="97"/>
    </row>
    <row r="897" spans="2:4">
      <c r="B897" s="96"/>
      <c r="C897" s="98"/>
      <c r="D897" s="97"/>
    </row>
    <row r="898" spans="2:4">
      <c r="B898" s="96"/>
      <c r="C898" s="98"/>
      <c r="D898" s="97"/>
    </row>
    <row r="899" spans="2:4">
      <c r="B899" s="96"/>
      <c r="C899" s="98"/>
      <c r="D899" s="97"/>
    </row>
    <row r="900" spans="2:4">
      <c r="B900" s="96"/>
      <c r="C900" s="98"/>
      <c r="D900" s="97"/>
    </row>
    <row r="901" spans="2:4">
      <c r="B901" s="96"/>
      <c r="C901" s="98"/>
      <c r="D901" s="97"/>
    </row>
    <row r="902" spans="2:4">
      <c r="B902" s="96"/>
      <c r="C902" s="98"/>
      <c r="D902" s="97"/>
    </row>
    <row r="903" spans="2:4">
      <c r="B903" s="96"/>
      <c r="C903" s="98"/>
      <c r="D903" s="97"/>
    </row>
    <row r="904" spans="2:4">
      <c r="B904" s="96"/>
      <c r="C904" s="98"/>
      <c r="D904" s="97"/>
    </row>
    <row r="905" spans="2:4">
      <c r="B905" s="96"/>
      <c r="C905" s="98"/>
      <c r="D905" s="97"/>
    </row>
    <row r="906" spans="2:4">
      <c r="B906" s="96"/>
      <c r="C906" s="98"/>
      <c r="D906" s="97"/>
    </row>
    <row r="907" spans="2:4">
      <c r="B907" s="96"/>
      <c r="C907" s="98"/>
      <c r="D907" s="97"/>
    </row>
    <row r="908" spans="2:4">
      <c r="B908" s="96"/>
      <c r="C908" s="98"/>
      <c r="D908" s="97"/>
    </row>
    <row r="909" spans="2:4">
      <c r="B909" s="96"/>
      <c r="C909" s="98"/>
      <c r="D909" s="97"/>
    </row>
    <row r="910" spans="2:4">
      <c r="B910" s="96"/>
      <c r="C910" s="98"/>
      <c r="D910" s="97"/>
    </row>
    <row r="911" spans="2:4">
      <c r="B911" s="96"/>
      <c r="C911" s="98"/>
      <c r="D911" s="97"/>
    </row>
    <row r="912" spans="2:4">
      <c r="B912" s="96"/>
      <c r="C912" s="98"/>
      <c r="D912" s="97"/>
    </row>
    <row r="913" spans="2:4">
      <c r="B913" s="96"/>
      <c r="C913" s="98"/>
      <c r="D913" s="97"/>
    </row>
    <row r="914" spans="2:4">
      <c r="B914" s="96"/>
      <c r="C914" s="98"/>
      <c r="D914" s="97"/>
    </row>
    <row r="915" spans="2:4">
      <c r="B915" s="96"/>
      <c r="C915" s="98"/>
      <c r="D915" s="97"/>
    </row>
    <row r="916" spans="2:4">
      <c r="B916" s="96"/>
      <c r="C916" s="98"/>
      <c r="D916" s="97"/>
    </row>
    <row r="917" spans="2:4">
      <c r="B917" s="96"/>
      <c r="C917" s="98"/>
      <c r="D917" s="97"/>
    </row>
    <row r="918" spans="2:4">
      <c r="B918" s="96"/>
      <c r="C918" s="98"/>
      <c r="D918" s="97"/>
    </row>
    <row r="919" spans="2:4">
      <c r="B919" s="96"/>
      <c r="C919" s="98"/>
      <c r="D919" s="97"/>
    </row>
    <row r="920" spans="2:4">
      <c r="B920" s="96"/>
      <c r="C920" s="98"/>
      <c r="D920" s="97"/>
    </row>
    <row r="921" spans="2:4">
      <c r="B921" s="96"/>
      <c r="C921" s="98"/>
      <c r="D921" s="97"/>
    </row>
    <row r="922" spans="2:4">
      <c r="B922" s="96"/>
      <c r="C922" s="98"/>
      <c r="D922" s="97"/>
    </row>
    <row r="923" spans="2:4">
      <c r="B923" s="96"/>
      <c r="C923" s="98"/>
      <c r="D923" s="97"/>
    </row>
    <row r="924" spans="2:4">
      <c r="B924" s="96"/>
      <c r="C924" s="98"/>
      <c r="D924" s="97"/>
    </row>
    <row r="925" spans="2:4">
      <c r="B925" s="96"/>
      <c r="C925" s="98"/>
      <c r="D925" s="97"/>
    </row>
    <row r="926" spans="2:4">
      <c r="B926" s="96"/>
      <c r="C926" s="98"/>
      <c r="D926" s="97"/>
    </row>
    <row r="927" spans="2:4">
      <c r="B927" s="96"/>
      <c r="C927" s="98"/>
      <c r="D927" s="97"/>
    </row>
    <row r="928" spans="2:4">
      <c r="B928" s="96"/>
      <c r="C928" s="98"/>
      <c r="D928" s="97"/>
    </row>
    <row r="929" spans="2:4">
      <c r="B929" s="96"/>
      <c r="C929" s="98"/>
      <c r="D929" s="97"/>
    </row>
    <row r="930" spans="2:4">
      <c r="B930" s="96"/>
      <c r="C930" s="98"/>
      <c r="D930" s="97"/>
    </row>
    <row r="931" spans="2:4">
      <c r="B931" s="96"/>
      <c r="C931" s="98"/>
      <c r="D931" s="97"/>
    </row>
    <row r="932" spans="2:4">
      <c r="B932" s="96"/>
      <c r="C932" s="98"/>
      <c r="D932" s="97"/>
    </row>
    <row r="933" spans="2:4">
      <c r="B933" s="96"/>
      <c r="C933" s="98"/>
      <c r="D933" s="97"/>
    </row>
    <row r="934" spans="2:4">
      <c r="B934" s="96"/>
      <c r="C934" s="98"/>
      <c r="D934" s="97"/>
    </row>
    <row r="935" spans="2:4">
      <c r="B935" s="96"/>
      <c r="C935" s="98"/>
      <c r="D935" s="97"/>
    </row>
    <row r="936" spans="2:4">
      <c r="B936" s="96"/>
      <c r="C936" s="98"/>
      <c r="D936" s="97"/>
    </row>
    <row r="937" spans="2:4">
      <c r="B937" s="96"/>
      <c r="C937" s="98"/>
      <c r="D937" s="97"/>
    </row>
    <row r="938" spans="2:4">
      <c r="B938" s="96"/>
      <c r="C938" s="98"/>
      <c r="D938" s="97"/>
    </row>
    <row r="939" spans="2:4">
      <c r="B939" s="96"/>
      <c r="C939" s="98"/>
      <c r="D939" s="97"/>
    </row>
    <row r="940" spans="2:4">
      <c r="B940" s="96"/>
      <c r="C940" s="98"/>
      <c r="D940" s="97"/>
    </row>
    <row r="941" spans="2:4">
      <c r="B941" s="96"/>
      <c r="C941" s="98"/>
      <c r="D941" s="97"/>
    </row>
    <row r="942" spans="2:4">
      <c r="B942" s="96"/>
      <c r="C942" s="98"/>
      <c r="D942" s="97"/>
    </row>
    <row r="943" spans="2:4">
      <c r="B943" s="96"/>
      <c r="C943" s="98"/>
      <c r="D943" s="97"/>
    </row>
    <row r="944" spans="2:4">
      <c r="B944" s="96"/>
      <c r="C944" s="98"/>
      <c r="D944" s="97"/>
    </row>
    <row r="945" spans="2:4">
      <c r="B945" s="96"/>
      <c r="C945" s="98"/>
      <c r="D945" s="97"/>
    </row>
    <row r="946" spans="2:4">
      <c r="B946" s="96"/>
      <c r="C946" s="98"/>
      <c r="D946" s="97"/>
    </row>
    <row r="947" spans="2:4">
      <c r="B947" s="96"/>
      <c r="C947" s="98"/>
      <c r="D947" s="97"/>
    </row>
    <row r="948" spans="2:4">
      <c r="B948" s="96"/>
      <c r="C948" s="98"/>
      <c r="D948" s="97"/>
    </row>
    <row r="949" spans="2:4">
      <c r="B949" s="96"/>
      <c r="C949" s="98"/>
      <c r="D949" s="97"/>
    </row>
    <row r="950" spans="2:4">
      <c r="B950" s="96"/>
      <c r="C950" s="98"/>
      <c r="D950" s="97"/>
    </row>
    <row r="951" spans="2:4">
      <c r="B951" s="96"/>
      <c r="C951" s="98"/>
      <c r="D951" s="97"/>
    </row>
    <row r="952" spans="2:4">
      <c r="B952" s="96"/>
      <c r="C952" s="98"/>
      <c r="D952" s="97"/>
    </row>
    <row r="953" spans="2:4">
      <c r="B953" s="96"/>
      <c r="C953" s="98"/>
      <c r="D953" s="97"/>
    </row>
    <row r="954" spans="2:4">
      <c r="B954" s="96"/>
      <c r="C954" s="98"/>
      <c r="D954" s="97"/>
    </row>
    <row r="955" spans="2:4">
      <c r="B955" s="96"/>
      <c r="C955" s="98"/>
      <c r="D955" s="97"/>
    </row>
    <row r="956" spans="2:4">
      <c r="B956" s="96"/>
      <c r="C956" s="98"/>
      <c r="D956" s="97"/>
    </row>
    <row r="957" spans="2:4">
      <c r="B957" s="96"/>
      <c r="C957" s="98"/>
      <c r="D957" s="97"/>
    </row>
    <row r="958" spans="2:4">
      <c r="B958" s="96"/>
      <c r="C958" s="98"/>
      <c r="D958" s="97"/>
    </row>
    <row r="959" spans="2:4">
      <c r="B959" s="96"/>
      <c r="C959" s="98"/>
      <c r="D959" s="97"/>
    </row>
    <row r="960" spans="2:4">
      <c r="B960" s="96"/>
      <c r="C960" s="98"/>
      <c r="D960" s="97"/>
    </row>
    <row r="961" spans="2:4">
      <c r="B961" s="96"/>
      <c r="C961" s="98"/>
      <c r="D961" s="97"/>
    </row>
    <row r="962" spans="2:4">
      <c r="B962" s="96"/>
      <c r="C962" s="98"/>
      <c r="D962" s="97"/>
    </row>
    <row r="963" spans="2:4">
      <c r="B963" s="96"/>
      <c r="C963" s="98"/>
      <c r="D963" s="97"/>
    </row>
    <row r="964" spans="2:4">
      <c r="B964" s="96"/>
      <c r="C964" s="98"/>
      <c r="D964" s="97"/>
    </row>
    <row r="965" spans="2:4">
      <c r="B965" s="96"/>
      <c r="C965" s="98"/>
      <c r="D965" s="97"/>
    </row>
    <row r="966" spans="2:4">
      <c r="B966" s="96"/>
      <c r="C966" s="98"/>
      <c r="D966" s="97"/>
    </row>
    <row r="967" spans="2:4">
      <c r="B967" s="96"/>
      <c r="C967" s="98"/>
      <c r="D967" s="97"/>
    </row>
    <row r="968" spans="2:4">
      <c r="B968" s="96"/>
      <c r="C968" s="98"/>
      <c r="D968" s="97"/>
    </row>
    <row r="969" spans="2:4">
      <c r="B969" s="96"/>
      <c r="C969" s="98"/>
      <c r="D969" s="97"/>
    </row>
    <row r="970" spans="2:4">
      <c r="B970" s="96"/>
      <c r="C970" s="98"/>
      <c r="D970" s="97"/>
    </row>
    <row r="971" spans="2:4">
      <c r="B971" s="96"/>
      <c r="C971" s="98"/>
      <c r="D971" s="97"/>
    </row>
    <row r="972" spans="2:4">
      <c r="B972" s="96"/>
      <c r="C972" s="98"/>
      <c r="D972" s="97"/>
    </row>
    <row r="973" spans="2:4">
      <c r="B973" s="96"/>
      <c r="C973" s="98"/>
      <c r="D973" s="97"/>
    </row>
    <row r="974" spans="2:4">
      <c r="B974" s="96"/>
      <c r="C974" s="98"/>
      <c r="D974" s="97"/>
    </row>
    <row r="975" spans="2:4">
      <c r="B975" s="96"/>
      <c r="C975" s="98"/>
      <c r="D975" s="97"/>
    </row>
    <row r="976" spans="2:4">
      <c r="B976" s="96"/>
      <c r="C976" s="98"/>
      <c r="D976" s="97"/>
    </row>
    <row r="977" spans="2:4">
      <c r="B977" s="96"/>
      <c r="C977" s="98"/>
      <c r="D977" s="97"/>
    </row>
    <row r="978" spans="2:4">
      <c r="B978" s="96"/>
      <c r="C978" s="98"/>
      <c r="D978" s="97"/>
    </row>
    <row r="979" spans="2:4">
      <c r="B979" s="96"/>
      <c r="C979" s="98"/>
      <c r="D979" s="97"/>
    </row>
    <row r="980" spans="2:4">
      <c r="B980" s="96"/>
      <c r="C980" s="98"/>
      <c r="D980" s="97"/>
    </row>
    <row r="981" spans="2:4">
      <c r="B981" s="96"/>
      <c r="C981" s="98"/>
      <c r="D981" s="97"/>
    </row>
    <row r="982" spans="2:4">
      <c r="B982" s="96"/>
      <c r="C982" s="98"/>
      <c r="D982" s="97"/>
    </row>
    <row r="983" spans="2:4">
      <c r="B983" s="96"/>
      <c r="C983" s="98"/>
      <c r="D983" s="97"/>
    </row>
    <row r="984" spans="2:4">
      <c r="B984" s="96"/>
      <c r="C984" s="98"/>
      <c r="D984" s="97"/>
    </row>
    <row r="985" spans="2:4">
      <c r="B985" s="96"/>
      <c r="C985" s="98"/>
      <c r="D985" s="97"/>
    </row>
    <row r="986" spans="2:4">
      <c r="B986" s="96"/>
      <c r="C986" s="98"/>
      <c r="D986" s="97"/>
    </row>
    <row r="987" spans="2:4">
      <c r="B987" s="96"/>
      <c r="C987" s="98"/>
      <c r="D987" s="97"/>
    </row>
    <row r="988" spans="2:4">
      <c r="B988" s="96"/>
      <c r="C988" s="98"/>
      <c r="D988" s="97"/>
    </row>
    <row r="989" spans="2:4">
      <c r="B989" s="96"/>
      <c r="C989" s="98"/>
      <c r="D989" s="97"/>
    </row>
    <row r="990" spans="2:4">
      <c r="B990" s="96"/>
      <c r="C990" s="98"/>
      <c r="D990" s="97"/>
    </row>
    <row r="991" spans="2:4">
      <c r="B991" s="96"/>
      <c r="C991" s="98"/>
      <c r="D991" s="97"/>
    </row>
    <row r="992" spans="2:4">
      <c r="B992" s="96"/>
      <c r="C992" s="98"/>
      <c r="D992" s="97"/>
    </row>
    <row r="993" spans="2:4">
      <c r="B993" s="96"/>
      <c r="C993" s="98"/>
      <c r="D993" s="97"/>
    </row>
    <row r="994" spans="2:4">
      <c r="B994" s="96"/>
      <c r="C994" s="98"/>
      <c r="D994" s="97"/>
    </row>
    <row r="995" spans="2:4">
      <c r="B995" s="96"/>
      <c r="C995" s="98"/>
      <c r="D995" s="97"/>
    </row>
    <row r="996" spans="2:4">
      <c r="B996" s="96"/>
      <c r="C996" s="98"/>
      <c r="D996" s="97"/>
    </row>
    <row r="997" spans="2:4">
      <c r="B997" s="96"/>
      <c r="C997" s="98"/>
      <c r="D997" s="97"/>
    </row>
    <row r="998" spans="2:4">
      <c r="B998" s="96"/>
      <c r="C998" s="98"/>
      <c r="D998" s="97"/>
    </row>
    <row r="999" spans="2:4">
      <c r="B999" s="96"/>
      <c r="C999" s="98"/>
      <c r="D999" s="97"/>
    </row>
    <row r="1000" spans="2:4">
      <c r="B1000" s="96"/>
      <c r="C1000" s="98"/>
      <c r="D1000" s="97"/>
    </row>
    <row r="1001" spans="2:4">
      <c r="B1001" s="96"/>
      <c r="C1001" s="98"/>
      <c r="D1001" s="97"/>
    </row>
    <row r="1002" spans="2:4">
      <c r="B1002" s="96"/>
      <c r="C1002" s="98"/>
      <c r="D1002" s="97"/>
    </row>
    <row r="1003" spans="2:4">
      <c r="B1003" s="96"/>
      <c r="C1003" s="98"/>
      <c r="D1003" s="97"/>
    </row>
    <row r="1004" spans="2:4">
      <c r="B1004" s="96"/>
      <c r="C1004" s="98"/>
      <c r="D1004" s="97"/>
    </row>
    <row r="1005" spans="2:4">
      <c r="B1005" s="96"/>
      <c r="C1005" s="98"/>
      <c r="D1005" s="97"/>
    </row>
    <row r="1006" spans="2:4">
      <c r="B1006" s="96"/>
      <c r="C1006" s="98"/>
      <c r="D1006" s="97"/>
    </row>
    <row r="1007" spans="2:4">
      <c r="B1007" s="96"/>
      <c r="C1007" s="98"/>
      <c r="D1007" s="97"/>
    </row>
    <row r="1008" spans="2:4">
      <c r="B1008" s="96"/>
      <c r="C1008" s="98"/>
      <c r="D1008" s="97"/>
    </row>
    <row r="1009" spans="2:4">
      <c r="B1009" s="96"/>
      <c r="C1009" s="98"/>
      <c r="D1009" s="97"/>
    </row>
    <row r="1010" spans="2:4">
      <c r="B1010" s="96"/>
      <c r="C1010" s="98"/>
      <c r="D1010" s="97"/>
    </row>
    <row r="1011" spans="2:4">
      <c r="B1011" s="96"/>
      <c r="C1011" s="98"/>
      <c r="D1011" s="97"/>
    </row>
    <row r="1012" spans="2:4">
      <c r="B1012" s="96"/>
      <c r="C1012" s="98"/>
      <c r="D1012" s="97"/>
    </row>
    <row r="1013" spans="2:4">
      <c r="B1013" s="96"/>
      <c r="C1013" s="98"/>
      <c r="D1013" s="97"/>
    </row>
    <row r="1014" spans="2:4">
      <c r="B1014" s="96"/>
      <c r="C1014" s="98"/>
      <c r="D1014" s="97"/>
    </row>
    <row r="1015" spans="2:4">
      <c r="B1015" s="96"/>
      <c r="C1015" s="98"/>
      <c r="D1015" s="97"/>
    </row>
    <row r="1016" spans="2:4">
      <c r="B1016" s="96"/>
      <c r="C1016" s="98"/>
      <c r="D1016" s="97"/>
    </row>
    <row r="1017" spans="2:4">
      <c r="B1017" s="96"/>
      <c r="C1017" s="98"/>
      <c r="D1017" s="97"/>
    </row>
    <row r="1018" spans="2:4">
      <c r="B1018" s="96"/>
      <c r="C1018" s="98"/>
      <c r="D1018" s="97"/>
    </row>
    <row r="1019" spans="2:4">
      <c r="B1019" s="96"/>
      <c r="C1019" s="98"/>
      <c r="D1019" s="97"/>
    </row>
    <row r="1020" spans="2:4">
      <c r="B1020" s="96"/>
      <c r="C1020" s="98"/>
      <c r="D1020" s="97"/>
    </row>
    <row r="1021" spans="2:4">
      <c r="B1021" s="96"/>
      <c r="C1021" s="98"/>
      <c r="D1021" s="97"/>
    </row>
    <row r="1022" spans="2:4">
      <c r="B1022" s="96"/>
      <c r="C1022" s="98"/>
      <c r="D1022" s="97"/>
    </row>
    <row r="1023" spans="2:4">
      <c r="B1023" s="96"/>
      <c r="C1023" s="98"/>
      <c r="D1023" s="97"/>
    </row>
    <row r="1024" spans="2:4">
      <c r="B1024" s="96"/>
      <c r="C1024" s="98"/>
      <c r="D1024" s="97"/>
    </row>
    <row r="1025" spans="2:4">
      <c r="B1025" s="96"/>
      <c r="C1025" s="98"/>
      <c r="D1025" s="97"/>
    </row>
    <row r="1026" spans="2:4">
      <c r="B1026" s="96"/>
      <c r="C1026" s="98"/>
      <c r="D1026" s="97"/>
    </row>
    <row r="1027" spans="2:4">
      <c r="B1027" s="96"/>
      <c r="C1027" s="98"/>
      <c r="D1027" s="97"/>
    </row>
    <row r="1028" spans="2:4">
      <c r="B1028" s="96"/>
      <c r="C1028" s="98"/>
      <c r="D1028" s="97"/>
    </row>
    <row r="1029" spans="2:4">
      <c r="B1029" s="96"/>
      <c r="C1029" s="98"/>
      <c r="D1029" s="97"/>
    </row>
    <row r="1030" spans="2:4">
      <c r="B1030" s="96"/>
      <c r="C1030" s="98"/>
      <c r="D1030" s="97"/>
    </row>
    <row r="1031" spans="2:4">
      <c r="B1031" s="96"/>
      <c r="C1031" s="98"/>
      <c r="D1031" s="97"/>
    </row>
    <row r="1032" spans="2:4">
      <c r="B1032" s="96"/>
      <c r="C1032" s="98"/>
      <c r="D1032" s="97"/>
    </row>
    <row r="1033" spans="2:4">
      <c r="B1033" s="96"/>
      <c r="C1033" s="98"/>
      <c r="D1033" s="97"/>
    </row>
    <row r="1034" spans="2:4">
      <c r="B1034" s="96"/>
      <c r="C1034" s="98"/>
      <c r="D1034" s="97"/>
    </row>
    <row r="1035" spans="2:4">
      <c r="B1035" s="96"/>
      <c r="C1035" s="98"/>
      <c r="D1035" s="97"/>
    </row>
    <row r="1036" spans="2:4">
      <c r="B1036" s="96"/>
      <c r="C1036" s="98"/>
      <c r="D1036" s="97"/>
    </row>
    <row r="1037" spans="2:4">
      <c r="B1037" s="96"/>
      <c r="C1037" s="98"/>
      <c r="D1037" s="97"/>
    </row>
    <row r="1038" spans="2:4">
      <c r="B1038" s="96"/>
      <c r="C1038" s="98"/>
      <c r="D1038" s="97"/>
    </row>
    <row r="1039" spans="2:4">
      <c r="B1039" s="96"/>
      <c r="C1039" s="98"/>
      <c r="D1039" s="97"/>
    </row>
    <row r="1040" spans="2:4">
      <c r="B1040" s="96"/>
      <c r="C1040" s="98"/>
      <c r="D1040" s="97"/>
    </row>
    <row r="1041" spans="2:4">
      <c r="B1041" s="96"/>
      <c r="C1041" s="98"/>
      <c r="D1041" s="97"/>
    </row>
    <row r="1042" spans="2:4">
      <c r="B1042" s="96"/>
      <c r="C1042" s="98"/>
      <c r="D1042" s="97"/>
    </row>
    <row r="1043" spans="2:4">
      <c r="B1043" s="96"/>
      <c r="C1043" s="98"/>
      <c r="D1043" s="97"/>
    </row>
    <row r="1044" spans="2:4">
      <c r="B1044" s="96"/>
      <c r="C1044" s="98"/>
      <c r="D1044" s="97"/>
    </row>
    <row r="1045" spans="2:4">
      <c r="B1045" s="96"/>
      <c r="C1045" s="98"/>
      <c r="D1045" s="97"/>
    </row>
    <row r="1046" spans="2:4">
      <c r="B1046" s="96"/>
      <c r="C1046" s="98"/>
      <c r="D1046" s="97"/>
    </row>
    <row r="1047" spans="2:4">
      <c r="B1047" s="96"/>
      <c r="C1047" s="98"/>
      <c r="D1047" s="97"/>
    </row>
    <row r="1048" spans="2:4">
      <c r="B1048" s="96"/>
      <c r="C1048" s="98"/>
      <c r="D1048" s="97"/>
    </row>
    <row r="1049" spans="2:4">
      <c r="B1049" s="96"/>
      <c r="C1049" s="98"/>
      <c r="D1049" s="97"/>
    </row>
    <row r="1050" spans="2:4">
      <c r="B1050" s="96"/>
      <c r="C1050" s="98"/>
      <c r="D1050" s="97"/>
    </row>
    <row r="1051" spans="2:4">
      <c r="B1051" s="96"/>
      <c r="C1051" s="98"/>
      <c r="D1051" s="97"/>
    </row>
    <row r="1052" spans="2:4">
      <c r="B1052" s="96"/>
      <c r="C1052" s="98"/>
      <c r="D1052" s="97"/>
    </row>
    <row r="1053" spans="2:4">
      <c r="B1053" s="96"/>
      <c r="C1053" s="98"/>
      <c r="D1053" s="97"/>
    </row>
    <row r="1054" spans="2:4">
      <c r="B1054" s="96"/>
      <c r="C1054" s="98"/>
      <c r="D1054" s="97"/>
    </row>
    <row r="1055" spans="2:4">
      <c r="B1055" s="96"/>
      <c r="C1055" s="98"/>
      <c r="D1055" s="97"/>
    </row>
    <row r="1056" spans="2:4">
      <c r="B1056" s="96"/>
      <c r="C1056" s="98"/>
      <c r="D1056" s="97"/>
    </row>
    <row r="1057" spans="2:4">
      <c r="B1057" s="96"/>
      <c r="C1057" s="98"/>
      <c r="D1057" s="97"/>
    </row>
    <row r="1058" spans="2:4">
      <c r="B1058" s="96"/>
      <c r="C1058" s="98"/>
      <c r="D1058" s="97"/>
    </row>
    <row r="1059" spans="2:4">
      <c r="B1059" s="96"/>
      <c r="C1059" s="98"/>
      <c r="D1059" s="97"/>
    </row>
    <row r="1060" spans="2:4">
      <c r="B1060" s="96"/>
      <c r="C1060" s="98"/>
      <c r="D1060" s="97"/>
    </row>
    <row r="1061" spans="2:4">
      <c r="B1061" s="96"/>
      <c r="C1061" s="98"/>
      <c r="D1061" s="97"/>
    </row>
    <row r="1062" spans="2:4">
      <c r="B1062" s="96"/>
      <c r="C1062" s="98"/>
      <c r="D1062" s="97"/>
    </row>
    <row r="1063" spans="2:4">
      <c r="B1063" s="96"/>
      <c r="C1063" s="98"/>
      <c r="D1063" s="97"/>
    </row>
    <row r="1064" spans="2:4">
      <c r="B1064" s="96"/>
      <c r="C1064" s="98"/>
      <c r="D1064" s="97"/>
    </row>
    <row r="1065" spans="2:4">
      <c r="B1065" s="96"/>
      <c r="C1065" s="98"/>
      <c r="D1065" s="97"/>
    </row>
    <row r="1066" spans="2:4">
      <c r="B1066" s="96"/>
      <c r="C1066" s="98"/>
      <c r="D1066" s="97"/>
    </row>
    <row r="1067" spans="2:4">
      <c r="B1067" s="96"/>
      <c r="C1067" s="98"/>
      <c r="D1067" s="97"/>
    </row>
    <row r="1068" spans="2:4">
      <c r="B1068" s="96"/>
      <c r="C1068" s="98"/>
      <c r="D1068" s="97"/>
    </row>
    <row r="1069" spans="2:4">
      <c r="B1069" s="96"/>
      <c r="C1069" s="98"/>
      <c r="D1069" s="97"/>
    </row>
    <row r="1070" spans="2:4">
      <c r="B1070" s="96"/>
      <c r="C1070" s="98"/>
      <c r="D1070" s="97"/>
    </row>
    <row r="1071" spans="2:4">
      <c r="B1071" s="96"/>
      <c r="C1071" s="98"/>
      <c r="D1071" s="97"/>
    </row>
    <row r="1072" spans="2:4">
      <c r="B1072" s="96"/>
      <c r="C1072" s="98"/>
      <c r="D1072" s="97"/>
    </row>
    <row r="1073" spans="2:4">
      <c r="B1073" s="96"/>
      <c r="C1073" s="98"/>
      <c r="D1073" s="97"/>
    </row>
    <row r="1074" spans="2:4">
      <c r="B1074" s="96"/>
      <c r="C1074" s="98"/>
      <c r="D1074" s="97"/>
    </row>
    <row r="1075" spans="2:4">
      <c r="B1075" s="96"/>
      <c r="C1075" s="98"/>
      <c r="D1075" s="97"/>
    </row>
    <row r="1076" spans="2:4">
      <c r="B1076" s="96"/>
      <c r="C1076" s="98"/>
      <c r="D1076" s="97"/>
    </row>
    <row r="1077" spans="2:4">
      <c r="B1077" s="96"/>
      <c r="C1077" s="98"/>
      <c r="D1077" s="97"/>
    </row>
    <row r="1078" spans="2:4">
      <c r="B1078" s="96"/>
      <c r="C1078" s="98"/>
      <c r="D1078" s="97"/>
    </row>
    <row r="1079" spans="2:4">
      <c r="B1079" s="96"/>
      <c r="C1079" s="98"/>
      <c r="D1079" s="97"/>
    </row>
    <row r="1080" spans="2:4">
      <c r="B1080" s="96"/>
      <c r="C1080" s="98"/>
      <c r="D1080" s="97"/>
    </row>
    <row r="1081" spans="2:4">
      <c r="B1081" s="96"/>
      <c r="C1081" s="98"/>
      <c r="D1081" s="97"/>
    </row>
    <row r="1082" spans="2:4">
      <c r="B1082" s="96"/>
      <c r="C1082" s="98"/>
      <c r="D1082" s="97"/>
    </row>
    <row r="1083" spans="2:4">
      <c r="B1083" s="96"/>
      <c r="C1083" s="98"/>
      <c r="D1083" s="97"/>
    </row>
    <row r="1084" spans="2:4">
      <c r="B1084" s="96"/>
      <c r="C1084" s="98"/>
      <c r="D1084" s="97"/>
    </row>
    <row r="1085" spans="2:4">
      <c r="B1085" s="96"/>
      <c r="C1085" s="98"/>
      <c r="D1085" s="97"/>
    </row>
    <row r="1086" spans="2:4">
      <c r="B1086" s="96"/>
      <c r="C1086" s="98"/>
      <c r="D1086" s="97"/>
    </row>
    <row r="1087" spans="2:4">
      <c r="B1087" s="96"/>
      <c r="C1087" s="98"/>
      <c r="D1087" s="97"/>
    </row>
    <row r="1088" spans="2:4">
      <c r="B1088" s="96"/>
      <c r="C1088" s="98"/>
      <c r="D1088" s="97"/>
    </row>
    <row r="1089" spans="2:4">
      <c r="B1089" s="96"/>
      <c r="C1089" s="98"/>
      <c r="D1089" s="97"/>
    </row>
    <row r="1090" spans="2:4">
      <c r="B1090" s="96"/>
      <c r="C1090" s="98"/>
      <c r="D1090" s="97"/>
    </row>
    <row r="1091" spans="2:4">
      <c r="B1091" s="96"/>
      <c r="C1091" s="98"/>
      <c r="D1091" s="97"/>
    </row>
    <row r="1092" spans="2:4">
      <c r="B1092" s="96"/>
      <c r="C1092" s="98"/>
      <c r="D1092" s="97"/>
    </row>
    <row r="1093" spans="2:4">
      <c r="B1093" s="96"/>
      <c r="C1093" s="98"/>
      <c r="D1093" s="97"/>
    </row>
    <row r="1094" spans="2:4">
      <c r="B1094" s="96"/>
      <c r="C1094" s="98"/>
      <c r="D1094" s="97"/>
    </row>
    <row r="1095" spans="2:4">
      <c r="B1095" s="96"/>
      <c r="C1095" s="98"/>
      <c r="D1095" s="97"/>
    </row>
    <row r="1096" spans="2:4">
      <c r="B1096" s="96"/>
      <c r="C1096" s="98"/>
      <c r="D1096" s="97"/>
    </row>
    <row r="1097" spans="2:4">
      <c r="B1097" s="96"/>
      <c r="C1097" s="98"/>
      <c r="D1097" s="97"/>
    </row>
    <row r="1098" spans="2:4">
      <c r="B1098" s="96"/>
      <c r="C1098" s="98"/>
      <c r="D1098" s="97"/>
    </row>
    <row r="1099" spans="2:4">
      <c r="B1099" s="96"/>
      <c r="C1099" s="98"/>
      <c r="D1099" s="97"/>
    </row>
    <row r="1100" spans="2:4">
      <c r="B1100" s="96"/>
      <c r="C1100" s="98"/>
      <c r="D1100" s="97"/>
    </row>
    <row r="1101" spans="2:4">
      <c r="B1101" s="96"/>
      <c r="C1101" s="98"/>
      <c r="D1101" s="97"/>
    </row>
    <row r="1102" spans="2:4">
      <c r="B1102" s="96"/>
      <c r="C1102" s="98"/>
      <c r="D1102" s="97"/>
    </row>
    <row r="1103" spans="2:4">
      <c r="B1103" s="96"/>
      <c r="C1103" s="98"/>
      <c r="D1103" s="97"/>
    </row>
    <row r="1104" spans="2:4">
      <c r="B1104" s="96"/>
      <c r="C1104" s="98"/>
      <c r="D1104" s="97"/>
    </row>
    <row r="1105" spans="2:4">
      <c r="B1105" s="96"/>
      <c r="C1105" s="98"/>
      <c r="D1105" s="97"/>
    </row>
    <row r="1106" spans="2:4">
      <c r="B1106" s="96"/>
      <c r="C1106" s="98"/>
      <c r="D1106" s="97"/>
    </row>
    <row r="1107" spans="2:4">
      <c r="B1107" s="96"/>
      <c r="C1107" s="98"/>
      <c r="D1107" s="97"/>
    </row>
    <row r="1108" spans="2:4">
      <c r="B1108" s="96"/>
      <c r="C1108" s="98"/>
      <c r="D1108" s="97"/>
    </row>
    <row r="1109" spans="2:4">
      <c r="B1109" s="96"/>
      <c r="C1109" s="98"/>
      <c r="D1109" s="97"/>
    </row>
    <row r="1110" spans="2:4">
      <c r="B1110" s="96"/>
      <c r="C1110" s="98"/>
      <c r="D1110" s="97"/>
    </row>
    <row r="1111" spans="2:4">
      <c r="B1111" s="96"/>
      <c r="C1111" s="98"/>
      <c r="D1111" s="97"/>
    </row>
    <row r="1112" spans="2:4">
      <c r="B1112" s="96"/>
      <c r="C1112" s="98"/>
      <c r="D1112" s="97"/>
    </row>
    <row r="1113" spans="2:4">
      <c r="B1113" s="96"/>
      <c r="C1113" s="98"/>
      <c r="D1113" s="97"/>
    </row>
    <row r="1114" spans="2:4">
      <c r="B1114" s="96"/>
      <c r="C1114" s="98"/>
      <c r="D1114" s="97"/>
    </row>
    <row r="1115" spans="2:4">
      <c r="B1115" s="96"/>
      <c r="C1115" s="98"/>
      <c r="D1115" s="97"/>
    </row>
    <row r="1116" spans="2:4">
      <c r="B1116" s="96"/>
      <c r="C1116" s="98"/>
      <c r="D1116" s="97"/>
    </row>
    <row r="1117" spans="2:4">
      <c r="B1117" s="96"/>
      <c r="C1117" s="98"/>
      <c r="D1117" s="97"/>
    </row>
    <row r="1118" spans="2:4">
      <c r="B1118" s="96"/>
      <c r="C1118" s="98"/>
      <c r="D1118" s="97"/>
    </row>
    <row r="1119" spans="2:4">
      <c r="B1119" s="96"/>
      <c r="C1119" s="98"/>
      <c r="D1119" s="97"/>
    </row>
    <row r="1120" spans="2:4">
      <c r="B1120" s="96"/>
      <c r="C1120" s="98"/>
      <c r="D1120" s="97"/>
    </row>
    <row r="1121" spans="2:4">
      <c r="B1121" s="96"/>
      <c r="C1121" s="98"/>
      <c r="D1121" s="97"/>
    </row>
    <row r="1122" spans="2:4">
      <c r="B1122" s="96"/>
      <c r="C1122" s="98"/>
      <c r="D1122" s="97"/>
    </row>
    <row r="1123" spans="2:4">
      <c r="B1123" s="96"/>
      <c r="C1123" s="98"/>
      <c r="D1123" s="97"/>
    </row>
    <row r="1124" spans="2:4">
      <c r="B1124" s="96"/>
      <c r="C1124" s="98"/>
      <c r="D1124" s="97"/>
    </row>
    <row r="1125" spans="2:4">
      <c r="B1125" s="96"/>
      <c r="C1125" s="98"/>
      <c r="D1125" s="97"/>
    </row>
    <row r="1126" spans="2:4">
      <c r="B1126" s="96"/>
      <c r="C1126" s="98"/>
      <c r="D1126" s="97"/>
    </row>
    <row r="1127" spans="2:4">
      <c r="B1127" s="96"/>
      <c r="C1127" s="98"/>
      <c r="D1127" s="97"/>
    </row>
    <row r="1128" spans="2:4">
      <c r="B1128" s="96"/>
      <c r="C1128" s="98"/>
      <c r="D1128" s="97"/>
    </row>
    <row r="1129" spans="2:4">
      <c r="B1129" s="96"/>
      <c r="C1129" s="98"/>
      <c r="D1129" s="97"/>
    </row>
    <row r="1130" spans="2:4">
      <c r="B1130" s="96"/>
      <c r="C1130" s="98"/>
      <c r="D1130" s="97"/>
    </row>
    <row r="1131" spans="2:4">
      <c r="B1131" s="96"/>
      <c r="C1131" s="98"/>
      <c r="D1131" s="97"/>
    </row>
    <row r="1132" spans="2:4">
      <c r="B1132" s="96"/>
      <c r="C1132" s="98"/>
      <c r="D1132" s="97"/>
    </row>
    <row r="1133" spans="2:4">
      <c r="B1133" s="96"/>
      <c r="C1133" s="98"/>
      <c r="D1133" s="97"/>
    </row>
    <row r="1134" spans="2:4">
      <c r="B1134" s="96"/>
      <c r="C1134" s="98"/>
      <c r="D1134" s="97"/>
    </row>
    <row r="1135" spans="2:4">
      <c r="B1135" s="96"/>
      <c r="C1135" s="98"/>
      <c r="D1135" s="97"/>
    </row>
    <row r="1136" spans="2:4">
      <c r="B1136" s="96"/>
      <c r="C1136" s="98"/>
      <c r="D1136" s="97"/>
    </row>
    <row r="1137" spans="2:4">
      <c r="B1137" s="96"/>
      <c r="C1137" s="98"/>
      <c r="D1137" s="97"/>
    </row>
    <row r="1138" spans="2:4">
      <c r="B1138" s="96"/>
      <c r="C1138" s="98"/>
      <c r="D1138" s="97"/>
    </row>
    <row r="1139" spans="2:4">
      <c r="B1139" s="96"/>
      <c r="C1139" s="98"/>
      <c r="D1139" s="97"/>
    </row>
    <row r="1140" spans="2:4">
      <c r="B1140" s="96"/>
      <c r="C1140" s="98"/>
      <c r="D1140" s="97"/>
    </row>
    <row r="1141" spans="2:4">
      <c r="B1141" s="96"/>
      <c r="C1141" s="98"/>
      <c r="D1141" s="97"/>
    </row>
    <row r="1142" spans="2:4">
      <c r="B1142" s="96"/>
      <c r="C1142" s="98"/>
      <c r="D1142" s="97"/>
    </row>
    <row r="1143" spans="2:4">
      <c r="B1143" s="96"/>
      <c r="C1143" s="98"/>
      <c r="D1143" s="97"/>
    </row>
    <row r="1144" spans="2:4">
      <c r="B1144" s="96"/>
      <c r="C1144" s="98"/>
      <c r="D1144" s="97"/>
    </row>
    <row r="1145" spans="2:4">
      <c r="B1145" s="96"/>
      <c r="C1145" s="98"/>
      <c r="D1145" s="97"/>
    </row>
    <row r="1146" spans="2:4">
      <c r="B1146" s="96"/>
      <c r="C1146" s="98"/>
      <c r="D1146" s="97"/>
    </row>
    <row r="1147" spans="2:4">
      <c r="B1147" s="96"/>
      <c r="C1147" s="98"/>
      <c r="D1147" s="97"/>
    </row>
    <row r="1148" spans="2:4">
      <c r="B1148" s="96"/>
      <c r="C1148" s="98"/>
      <c r="D1148" s="97"/>
    </row>
    <row r="1149" spans="2:4">
      <c r="B1149" s="96"/>
      <c r="C1149" s="98"/>
      <c r="D1149" s="97"/>
    </row>
    <row r="1150" spans="2:4">
      <c r="B1150" s="96"/>
      <c r="C1150" s="98"/>
      <c r="D1150" s="97"/>
    </row>
    <row r="1151" spans="2:4">
      <c r="B1151" s="96"/>
      <c r="C1151" s="98"/>
      <c r="D1151" s="97"/>
    </row>
    <row r="1152" spans="2:4">
      <c r="B1152" s="96"/>
      <c r="C1152" s="98"/>
      <c r="D1152" s="97"/>
    </row>
    <row r="1153" spans="2:4">
      <c r="B1153" s="96"/>
      <c r="C1153" s="98"/>
      <c r="D1153" s="97"/>
    </row>
    <row r="1154" spans="2:4">
      <c r="B1154" s="96"/>
      <c r="C1154" s="98"/>
      <c r="D1154" s="97"/>
    </row>
    <row r="1155" spans="2:4">
      <c r="B1155" s="96"/>
      <c r="C1155" s="98"/>
      <c r="D1155" s="97"/>
    </row>
    <row r="1156" spans="2:4">
      <c r="B1156" s="96"/>
      <c r="C1156" s="98"/>
      <c r="D1156" s="97"/>
    </row>
    <row r="1157" spans="2:4">
      <c r="B1157" s="96"/>
      <c r="C1157" s="98"/>
      <c r="D1157" s="97"/>
    </row>
    <row r="1158" spans="2:4">
      <c r="B1158" s="96"/>
      <c r="C1158" s="98"/>
      <c r="D1158" s="97"/>
    </row>
    <row r="1159" spans="2:4">
      <c r="B1159" s="96"/>
      <c r="C1159" s="98"/>
      <c r="D1159" s="97"/>
    </row>
    <row r="1160" spans="2:4">
      <c r="B1160" s="96"/>
      <c r="C1160" s="98"/>
      <c r="D1160" s="97"/>
    </row>
    <row r="1161" spans="2:4">
      <c r="B1161" s="96"/>
      <c r="C1161" s="98"/>
      <c r="D1161" s="97"/>
    </row>
    <row r="1162" spans="2:4">
      <c r="B1162" s="96"/>
      <c r="C1162" s="98"/>
      <c r="D1162" s="97"/>
    </row>
    <row r="1163" spans="2:4">
      <c r="B1163" s="96"/>
      <c r="C1163" s="98"/>
      <c r="D1163" s="97"/>
    </row>
    <row r="1164" spans="2:4">
      <c r="B1164" s="96"/>
      <c r="C1164" s="98"/>
      <c r="D1164" s="97"/>
    </row>
    <row r="1165" spans="2:4">
      <c r="B1165" s="96"/>
      <c r="C1165" s="98"/>
      <c r="D1165" s="97"/>
    </row>
    <row r="1166" spans="2:4">
      <c r="B1166" s="96"/>
      <c r="C1166" s="98"/>
      <c r="D1166" s="97"/>
    </row>
    <row r="1167" spans="2:4">
      <c r="B1167" s="96"/>
      <c r="C1167" s="98"/>
      <c r="D1167" s="97"/>
    </row>
    <row r="1168" spans="2:4">
      <c r="B1168" s="96"/>
      <c r="C1168" s="98"/>
      <c r="D1168" s="97"/>
    </row>
    <row r="1169" spans="2:4">
      <c r="B1169" s="96"/>
      <c r="C1169" s="98"/>
      <c r="D1169" s="97"/>
    </row>
    <row r="1170" spans="2:4">
      <c r="B1170" s="96"/>
      <c r="C1170" s="98"/>
      <c r="D1170" s="97"/>
    </row>
    <row r="1171" spans="2:4">
      <c r="B1171" s="96"/>
      <c r="C1171" s="98"/>
      <c r="D1171" s="97"/>
    </row>
    <row r="1172" spans="2:4">
      <c r="B1172" s="96"/>
      <c r="C1172" s="98"/>
      <c r="D1172" s="97"/>
    </row>
    <row r="1173" spans="2:4">
      <c r="B1173" s="96"/>
      <c r="C1173" s="98"/>
      <c r="D1173" s="97"/>
    </row>
    <row r="1174" spans="2:4">
      <c r="B1174" s="96"/>
      <c r="C1174" s="98"/>
      <c r="D1174" s="97"/>
    </row>
    <row r="1175" spans="2:4">
      <c r="B1175" s="96"/>
      <c r="C1175" s="98"/>
      <c r="D1175" s="97"/>
    </row>
    <row r="1176" spans="2:4">
      <c r="B1176" s="96"/>
      <c r="C1176" s="98"/>
      <c r="D1176" s="97"/>
    </row>
    <row r="1177" spans="2:4">
      <c r="B1177" s="96"/>
      <c r="C1177" s="98"/>
      <c r="D1177" s="97"/>
    </row>
    <row r="1178" spans="2:4">
      <c r="B1178" s="96"/>
      <c r="C1178" s="98"/>
      <c r="D1178" s="97"/>
    </row>
    <row r="1179" spans="2:4">
      <c r="B1179" s="96"/>
      <c r="C1179" s="98"/>
      <c r="D1179" s="97"/>
    </row>
    <row r="1180" spans="2:4">
      <c r="B1180" s="96"/>
      <c r="C1180" s="98"/>
      <c r="D1180" s="97"/>
    </row>
    <row r="1181" spans="2:4">
      <c r="B1181" s="96"/>
      <c r="C1181" s="98"/>
      <c r="D1181" s="97"/>
    </row>
    <row r="1182" spans="2:4">
      <c r="B1182" s="96"/>
      <c r="C1182" s="98"/>
      <c r="D1182" s="97"/>
    </row>
    <row r="1183" spans="2:4">
      <c r="B1183" s="96"/>
      <c r="C1183" s="98"/>
      <c r="D1183" s="97"/>
    </row>
    <row r="1184" spans="2:4">
      <c r="B1184" s="96"/>
      <c r="C1184" s="98"/>
      <c r="D1184" s="97"/>
    </row>
    <row r="1185" spans="2:4">
      <c r="B1185" s="96"/>
      <c r="C1185" s="98"/>
      <c r="D1185" s="97"/>
    </row>
    <row r="1186" spans="2:4">
      <c r="B1186" s="96"/>
      <c r="C1186" s="98"/>
      <c r="D1186" s="97"/>
    </row>
    <row r="1187" spans="2:4">
      <c r="B1187" s="96"/>
      <c r="C1187" s="98"/>
      <c r="D1187" s="97"/>
    </row>
    <row r="1188" spans="2:4">
      <c r="B1188" s="96"/>
      <c r="C1188" s="98"/>
      <c r="D1188" s="97"/>
    </row>
    <row r="1189" spans="2:4">
      <c r="B1189" s="96"/>
      <c r="C1189" s="98"/>
      <c r="D1189" s="97"/>
    </row>
    <row r="1190" spans="2:4">
      <c r="B1190" s="96"/>
      <c r="C1190" s="98"/>
      <c r="D1190" s="97"/>
    </row>
    <row r="1191" spans="2:4">
      <c r="B1191" s="96"/>
      <c r="C1191" s="98"/>
      <c r="D1191" s="97"/>
    </row>
    <row r="1192" spans="2:4">
      <c r="B1192" s="96"/>
      <c r="C1192" s="98"/>
      <c r="D1192" s="97"/>
    </row>
    <row r="1193" spans="2:4">
      <c r="B1193" s="96"/>
      <c r="C1193" s="98"/>
      <c r="D1193" s="97"/>
    </row>
    <row r="1194" spans="2:4">
      <c r="B1194" s="96"/>
      <c r="C1194" s="98"/>
      <c r="D1194" s="97"/>
    </row>
    <row r="1195" spans="2:4">
      <c r="B1195" s="96"/>
      <c r="C1195" s="98"/>
      <c r="D1195" s="97"/>
    </row>
    <row r="1196" spans="2:4">
      <c r="B1196" s="96"/>
      <c r="C1196" s="98"/>
      <c r="D1196" s="97"/>
    </row>
    <row r="1197" spans="2:4">
      <c r="B1197" s="96"/>
      <c r="C1197" s="98"/>
      <c r="D1197" s="97"/>
    </row>
    <row r="1198" spans="2:4">
      <c r="B1198" s="96"/>
      <c r="C1198" s="98"/>
      <c r="D1198" s="97"/>
    </row>
    <row r="1199" spans="2:4">
      <c r="B1199" s="96"/>
      <c r="C1199" s="98"/>
      <c r="D1199" s="97"/>
    </row>
    <row r="1200" spans="2:4">
      <c r="B1200" s="96"/>
      <c r="C1200" s="98"/>
      <c r="D1200" s="97"/>
    </row>
    <row r="1201" spans="2:4">
      <c r="B1201" s="96"/>
      <c r="C1201" s="98"/>
      <c r="D1201" s="97"/>
    </row>
    <row r="1202" spans="2:4">
      <c r="B1202" s="96"/>
      <c r="C1202" s="98"/>
      <c r="D1202" s="97"/>
    </row>
    <row r="1203" spans="2:4">
      <c r="B1203" s="96"/>
      <c r="C1203" s="98"/>
      <c r="D1203" s="97"/>
    </row>
    <row r="1204" spans="2:4">
      <c r="B1204" s="96"/>
      <c r="C1204" s="98"/>
      <c r="D1204" s="97"/>
    </row>
    <row r="1205" spans="2:4">
      <c r="B1205" s="96"/>
      <c r="C1205" s="98"/>
      <c r="D1205" s="97"/>
    </row>
    <row r="1206" spans="2:4">
      <c r="B1206" s="96"/>
      <c r="C1206" s="98"/>
      <c r="D1206" s="97"/>
    </row>
    <row r="1207" spans="2:4">
      <c r="B1207" s="96"/>
      <c r="C1207" s="98"/>
      <c r="D1207" s="97"/>
    </row>
    <row r="1208" spans="2:4">
      <c r="B1208" s="96"/>
      <c r="C1208" s="98"/>
      <c r="D1208" s="97"/>
    </row>
    <row r="1209" spans="2:4">
      <c r="B1209" s="96"/>
      <c r="C1209" s="98"/>
      <c r="D1209" s="97"/>
    </row>
    <row r="1210" spans="2:4">
      <c r="B1210" s="96"/>
      <c r="C1210" s="98"/>
      <c r="D1210" s="97"/>
    </row>
    <row r="1211" spans="2:4">
      <c r="B1211" s="96"/>
      <c r="C1211" s="98"/>
      <c r="D1211" s="97"/>
    </row>
    <row r="1212" spans="2:4">
      <c r="B1212" s="96"/>
      <c r="C1212" s="98"/>
      <c r="D1212" s="97"/>
    </row>
    <row r="1213" spans="2:4">
      <c r="B1213" s="96"/>
      <c r="C1213" s="98"/>
      <c r="D1213" s="97"/>
    </row>
    <row r="1214" spans="2:4">
      <c r="B1214" s="96"/>
      <c r="C1214" s="98"/>
      <c r="D1214" s="97"/>
    </row>
    <row r="1215" spans="2:4">
      <c r="B1215" s="96"/>
      <c r="C1215" s="98"/>
      <c r="D1215" s="97"/>
    </row>
    <row r="1216" spans="2:4">
      <c r="B1216" s="96"/>
      <c r="C1216" s="98"/>
      <c r="D1216" s="97"/>
    </row>
    <row r="1217" spans="2:4">
      <c r="B1217" s="96"/>
      <c r="C1217" s="98"/>
      <c r="D1217" s="97"/>
    </row>
    <row r="1218" spans="2:4">
      <c r="B1218" s="96"/>
      <c r="C1218" s="98"/>
      <c r="D1218" s="97"/>
    </row>
    <row r="1219" spans="2:4">
      <c r="B1219" s="96"/>
      <c r="C1219" s="98"/>
      <c r="D1219" s="97"/>
    </row>
    <row r="1220" spans="2:4">
      <c r="B1220" s="96"/>
      <c r="C1220" s="98"/>
      <c r="D1220" s="97"/>
    </row>
    <row r="1221" spans="2:4">
      <c r="B1221" s="96"/>
      <c r="C1221" s="98"/>
      <c r="D1221" s="97"/>
    </row>
    <row r="1222" spans="2:4">
      <c r="B1222" s="96"/>
      <c r="C1222" s="98"/>
      <c r="D1222" s="97"/>
    </row>
    <row r="1223" spans="2:4">
      <c r="B1223" s="96"/>
      <c r="C1223" s="98"/>
      <c r="D1223" s="97"/>
    </row>
    <row r="1224" spans="2:4">
      <c r="B1224" s="96"/>
      <c r="C1224" s="98"/>
      <c r="D1224" s="97"/>
    </row>
    <row r="1225" spans="2:4">
      <c r="B1225" s="96"/>
      <c r="C1225" s="98"/>
      <c r="D1225" s="97"/>
    </row>
    <row r="1226" spans="2:4">
      <c r="B1226" s="96"/>
      <c r="C1226" s="98"/>
      <c r="D1226" s="97"/>
    </row>
    <row r="1227" spans="2:4">
      <c r="B1227" s="96"/>
      <c r="C1227" s="98"/>
      <c r="D1227" s="97"/>
    </row>
    <row r="1228" spans="2:4">
      <c r="B1228" s="96"/>
      <c r="C1228" s="98"/>
      <c r="D1228" s="97"/>
    </row>
    <row r="1229" spans="2:4">
      <c r="B1229" s="96"/>
      <c r="C1229" s="98"/>
      <c r="D1229" s="97"/>
    </row>
    <row r="1230" spans="2:4">
      <c r="B1230" s="96"/>
      <c r="C1230" s="98"/>
      <c r="D1230" s="97"/>
    </row>
    <row r="1231" spans="2:4">
      <c r="B1231" s="96"/>
      <c r="C1231" s="98"/>
      <c r="D1231" s="97"/>
    </row>
    <row r="1232" spans="2:4">
      <c r="B1232" s="96"/>
      <c r="C1232" s="98"/>
      <c r="D1232" s="97"/>
    </row>
    <row r="1233" spans="2:4">
      <c r="B1233" s="96"/>
      <c r="C1233" s="98"/>
      <c r="D1233" s="97"/>
    </row>
    <row r="1234" spans="2:4">
      <c r="B1234" s="96"/>
      <c r="C1234" s="98"/>
      <c r="D1234" s="97"/>
    </row>
    <row r="1235" spans="2:4">
      <c r="B1235" s="96"/>
      <c r="C1235" s="98"/>
      <c r="D1235" s="97"/>
    </row>
    <row r="1236" spans="2:4">
      <c r="B1236" s="96"/>
      <c r="C1236" s="98"/>
      <c r="D1236" s="97"/>
    </row>
    <row r="1237" spans="2:4">
      <c r="B1237" s="96"/>
      <c r="C1237" s="98"/>
      <c r="D1237" s="97"/>
    </row>
    <row r="1238" spans="2:4">
      <c r="B1238" s="96"/>
      <c r="C1238" s="98"/>
      <c r="D1238" s="97"/>
    </row>
    <row r="1239" spans="2:4">
      <c r="B1239" s="96"/>
      <c r="C1239" s="98"/>
      <c r="D1239" s="97"/>
    </row>
    <row r="1240" spans="2:4">
      <c r="B1240" s="96"/>
      <c r="C1240" s="98"/>
      <c r="D1240" s="97"/>
    </row>
    <row r="1241" spans="2:4">
      <c r="B1241" s="96"/>
      <c r="C1241" s="98"/>
      <c r="D1241" s="97"/>
    </row>
    <row r="1242" spans="2:4">
      <c r="B1242" s="96"/>
      <c r="C1242" s="98"/>
      <c r="D1242" s="97"/>
    </row>
    <row r="1243" spans="2:4">
      <c r="B1243" s="96"/>
      <c r="C1243" s="98"/>
      <c r="D1243" s="97"/>
    </row>
    <row r="1244" spans="2:4">
      <c r="B1244" s="96"/>
      <c r="C1244" s="98"/>
      <c r="D1244" s="97"/>
    </row>
    <row r="1245" spans="2:4">
      <c r="B1245" s="96"/>
      <c r="C1245" s="98"/>
      <c r="D1245" s="97"/>
    </row>
    <row r="1246" spans="2:4">
      <c r="B1246" s="96"/>
      <c r="C1246" s="98"/>
      <c r="D1246" s="97"/>
    </row>
    <row r="1247" spans="2:4">
      <c r="B1247" s="96"/>
      <c r="C1247" s="98"/>
      <c r="D1247" s="97"/>
    </row>
    <row r="1248" spans="2:4">
      <c r="B1248" s="96"/>
      <c r="C1248" s="98"/>
      <c r="D1248" s="97"/>
    </row>
    <row r="1249" spans="2:4">
      <c r="B1249" s="96"/>
      <c r="C1249" s="98"/>
      <c r="D1249" s="97"/>
    </row>
    <row r="1250" spans="2:4">
      <c r="B1250" s="96"/>
      <c r="C1250" s="98"/>
      <c r="D1250" s="97"/>
    </row>
    <row r="1251" spans="2:4">
      <c r="B1251" s="96"/>
      <c r="C1251" s="98"/>
      <c r="D1251" s="97"/>
    </row>
    <row r="1252" spans="2:4">
      <c r="B1252" s="96"/>
      <c r="C1252" s="98"/>
      <c r="D1252" s="97"/>
    </row>
    <row r="1253" spans="2:4">
      <c r="B1253" s="96"/>
      <c r="C1253" s="98"/>
      <c r="D1253" s="97"/>
    </row>
    <row r="1254" spans="2:4">
      <c r="B1254" s="96"/>
      <c r="C1254" s="98"/>
      <c r="D1254" s="97"/>
    </row>
    <row r="1255" spans="2:4">
      <c r="B1255" s="96"/>
      <c r="C1255" s="98"/>
      <c r="D1255" s="97"/>
    </row>
    <row r="1256" spans="2:4">
      <c r="B1256" s="96"/>
      <c r="C1256" s="98"/>
      <c r="D1256" s="97"/>
    </row>
    <row r="1257" spans="2:4">
      <c r="B1257" s="96"/>
      <c r="C1257" s="98"/>
      <c r="D1257" s="97"/>
    </row>
    <row r="1258" spans="2:4">
      <c r="B1258" s="96"/>
      <c r="C1258" s="98"/>
      <c r="D1258" s="97"/>
    </row>
    <row r="1259" spans="2:4">
      <c r="B1259" s="96"/>
      <c r="C1259" s="98"/>
      <c r="D1259" s="97"/>
    </row>
    <row r="1260" spans="2:4">
      <c r="B1260" s="96"/>
      <c r="C1260" s="98"/>
      <c r="D1260" s="97"/>
    </row>
    <row r="1261" spans="2:4">
      <c r="B1261" s="96"/>
      <c r="C1261" s="98"/>
      <c r="D1261" s="97"/>
    </row>
    <row r="1262" spans="2:4">
      <c r="B1262" s="96"/>
      <c r="C1262" s="98"/>
      <c r="D1262" s="97"/>
    </row>
    <row r="1263" spans="2:4">
      <c r="B1263" s="96"/>
      <c r="C1263" s="98"/>
      <c r="D1263" s="97"/>
    </row>
    <row r="1264" spans="2:4">
      <c r="B1264" s="96"/>
      <c r="C1264" s="98"/>
      <c r="D1264" s="97"/>
    </row>
    <row r="1265" spans="2:4">
      <c r="B1265" s="96"/>
      <c r="C1265" s="98"/>
      <c r="D1265" s="97"/>
    </row>
    <row r="1266" spans="2:4">
      <c r="B1266" s="96"/>
      <c r="C1266" s="98"/>
      <c r="D1266" s="97"/>
    </row>
    <row r="1267" spans="2:4">
      <c r="B1267" s="96"/>
      <c r="C1267" s="98"/>
      <c r="D1267" s="97"/>
    </row>
    <row r="1268" spans="2:4">
      <c r="B1268" s="96"/>
      <c r="C1268" s="98"/>
      <c r="D1268" s="97"/>
    </row>
    <row r="1269" spans="2:4">
      <c r="B1269" s="96"/>
      <c r="C1269" s="98"/>
      <c r="D1269" s="97"/>
    </row>
    <row r="1270" spans="2:4">
      <c r="B1270" s="96"/>
      <c r="C1270" s="98"/>
      <c r="D1270" s="97"/>
    </row>
    <row r="1271" spans="2:4">
      <c r="B1271" s="96"/>
      <c r="C1271" s="98"/>
      <c r="D1271" s="97"/>
    </row>
    <row r="1272" spans="2:4">
      <c r="B1272" s="96"/>
      <c r="C1272" s="98"/>
      <c r="D1272" s="97"/>
    </row>
    <row r="1273" spans="2:4">
      <c r="B1273" s="96"/>
      <c r="C1273" s="98"/>
      <c r="D1273" s="97"/>
    </row>
    <row r="1274" spans="2:4">
      <c r="B1274" s="96"/>
      <c r="C1274" s="98"/>
      <c r="D1274" s="97"/>
    </row>
    <row r="1275" spans="2:4">
      <c r="B1275" s="96"/>
      <c r="C1275" s="98"/>
      <c r="D1275" s="97"/>
    </row>
    <row r="1276" spans="2:4">
      <c r="B1276" s="96"/>
      <c r="C1276" s="98"/>
      <c r="D1276" s="97"/>
    </row>
    <row r="1277" spans="2:4">
      <c r="B1277" s="96"/>
      <c r="C1277" s="98"/>
      <c r="D1277" s="97"/>
    </row>
    <row r="1278" spans="2:4">
      <c r="B1278" s="96"/>
      <c r="C1278" s="98"/>
      <c r="D1278" s="97"/>
    </row>
    <row r="1279" spans="2:4">
      <c r="B1279" s="96"/>
      <c r="C1279" s="98"/>
      <c r="D1279" s="97"/>
    </row>
    <row r="1280" spans="2:4">
      <c r="B1280" s="96"/>
      <c r="C1280" s="98"/>
      <c r="D1280" s="97"/>
    </row>
    <row r="1281" spans="2:4">
      <c r="B1281" s="96"/>
      <c r="C1281" s="98"/>
      <c r="D1281" s="97"/>
    </row>
    <row r="1282" spans="2:4">
      <c r="B1282" s="96"/>
      <c r="C1282" s="98"/>
      <c r="D1282" s="97"/>
    </row>
    <row r="1283" spans="2:4">
      <c r="B1283" s="96"/>
      <c r="C1283" s="98"/>
      <c r="D1283" s="97"/>
    </row>
    <row r="1284" spans="2:4">
      <c r="B1284" s="96"/>
      <c r="C1284" s="98"/>
      <c r="D1284" s="97"/>
    </row>
    <row r="1285" spans="2:4">
      <c r="B1285" s="96"/>
      <c r="C1285" s="98"/>
      <c r="D1285" s="97"/>
    </row>
    <row r="1286" spans="2:4">
      <c r="B1286" s="96"/>
      <c r="C1286" s="98"/>
      <c r="D1286" s="97"/>
    </row>
    <row r="1287" spans="2:4">
      <c r="B1287" s="96"/>
      <c r="C1287" s="98"/>
      <c r="D1287" s="97"/>
    </row>
    <row r="1288" spans="2:4">
      <c r="B1288" s="96"/>
      <c r="C1288" s="98"/>
      <c r="D1288" s="97"/>
    </row>
    <row r="1289" spans="2:4">
      <c r="B1289" s="96"/>
      <c r="C1289" s="98"/>
      <c r="D1289" s="97"/>
    </row>
    <row r="1290" spans="2:4">
      <c r="B1290" s="96"/>
      <c r="C1290" s="98"/>
      <c r="D1290" s="97"/>
    </row>
    <row r="1291" spans="2:4">
      <c r="B1291" s="96"/>
      <c r="C1291" s="98"/>
      <c r="D1291" s="97"/>
    </row>
    <row r="1292" spans="2:4">
      <c r="B1292" s="96"/>
      <c r="C1292" s="98"/>
      <c r="D1292" s="97"/>
    </row>
    <row r="1293" spans="2:4">
      <c r="B1293" s="96"/>
      <c r="C1293" s="98"/>
      <c r="D1293" s="97"/>
    </row>
    <row r="1294" spans="2:4">
      <c r="B1294" s="96"/>
      <c r="C1294" s="98"/>
      <c r="D1294" s="97"/>
    </row>
    <row r="1295" spans="2:4">
      <c r="B1295" s="96"/>
      <c r="C1295" s="98"/>
      <c r="D1295" s="97"/>
    </row>
    <row r="1296" spans="2:4">
      <c r="B1296" s="96"/>
      <c r="C1296" s="98"/>
      <c r="D1296" s="97"/>
    </row>
    <row r="1297" spans="2:4">
      <c r="B1297" s="96"/>
      <c r="C1297" s="98"/>
      <c r="D1297" s="97"/>
    </row>
    <row r="1298" spans="2:4">
      <c r="B1298" s="96"/>
      <c r="C1298" s="98"/>
      <c r="D1298" s="97"/>
    </row>
    <row r="1299" spans="2:4">
      <c r="B1299" s="96"/>
      <c r="C1299" s="98"/>
      <c r="D1299" s="97"/>
    </row>
    <row r="1300" spans="2:4">
      <c r="B1300" s="96"/>
      <c r="C1300" s="98"/>
      <c r="D1300" s="97"/>
    </row>
    <row r="1301" spans="2:4">
      <c r="B1301" s="96"/>
      <c r="C1301" s="98"/>
      <c r="D1301" s="97"/>
    </row>
    <row r="1302" spans="2:4">
      <c r="B1302" s="96"/>
      <c r="C1302" s="98"/>
      <c r="D1302" s="97"/>
    </row>
    <row r="1303" spans="2:4">
      <c r="B1303" s="96"/>
      <c r="C1303" s="98"/>
      <c r="D1303" s="97"/>
    </row>
    <row r="1304" spans="2:4">
      <c r="B1304" s="96"/>
      <c r="C1304" s="98"/>
      <c r="D1304" s="97"/>
    </row>
    <row r="1305" spans="2:4">
      <c r="B1305" s="96"/>
      <c r="C1305" s="98"/>
      <c r="D1305" s="97"/>
    </row>
    <row r="1306" spans="2:4">
      <c r="B1306" s="96"/>
      <c r="C1306" s="98"/>
      <c r="D1306" s="97"/>
    </row>
    <row r="1307" spans="2:4">
      <c r="B1307" s="96"/>
      <c r="C1307" s="98"/>
      <c r="D1307" s="97"/>
    </row>
    <row r="1308" spans="2:4">
      <c r="B1308" s="96"/>
      <c r="C1308" s="98"/>
      <c r="D1308" s="97"/>
    </row>
    <row r="1309" spans="2:4">
      <c r="B1309" s="96"/>
      <c r="C1309" s="98"/>
      <c r="D1309" s="97"/>
    </row>
    <row r="1310" spans="2:4">
      <c r="B1310" s="96"/>
      <c r="C1310" s="98"/>
      <c r="D1310" s="97"/>
    </row>
    <row r="1311" spans="2:4">
      <c r="B1311" s="96"/>
      <c r="C1311" s="98"/>
      <c r="D1311" s="97"/>
    </row>
    <row r="1312" spans="2:4">
      <c r="B1312" s="96"/>
      <c r="C1312" s="98"/>
      <c r="D1312" s="97"/>
    </row>
    <row r="1313" spans="2:4">
      <c r="B1313" s="96"/>
      <c r="C1313" s="98"/>
      <c r="D1313" s="97"/>
    </row>
    <row r="1314" spans="2:4">
      <c r="B1314" s="96"/>
      <c r="C1314" s="98"/>
      <c r="D1314" s="97"/>
    </row>
    <row r="1315" spans="2:4">
      <c r="B1315" s="96"/>
      <c r="C1315" s="98"/>
      <c r="D1315" s="97"/>
    </row>
    <row r="1316" spans="2:4">
      <c r="B1316" s="96"/>
      <c r="C1316" s="98"/>
      <c r="D1316" s="97"/>
    </row>
    <row r="1317" spans="2:4">
      <c r="B1317" s="96"/>
      <c r="C1317" s="98"/>
      <c r="D1317" s="97"/>
    </row>
    <row r="1318" spans="2:4">
      <c r="B1318" s="96"/>
      <c r="C1318" s="98"/>
      <c r="D1318" s="97"/>
    </row>
    <row r="1319" spans="2:4">
      <c r="B1319" s="96"/>
      <c r="C1319" s="98"/>
      <c r="D1319" s="97"/>
    </row>
    <row r="1320" spans="2:4">
      <c r="B1320" s="96"/>
      <c r="C1320" s="98"/>
      <c r="D1320" s="97"/>
    </row>
    <row r="1321" spans="2:4">
      <c r="B1321" s="96"/>
      <c r="C1321" s="98"/>
      <c r="D1321" s="97"/>
    </row>
    <row r="1322" spans="2:4">
      <c r="B1322" s="96"/>
      <c r="C1322" s="98"/>
      <c r="D1322" s="97"/>
    </row>
    <row r="1323" spans="2:4">
      <c r="B1323" s="96"/>
      <c r="C1323" s="98"/>
      <c r="D1323" s="97"/>
    </row>
    <row r="1324" spans="2:4">
      <c r="B1324" s="96"/>
      <c r="C1324" s="98"/>
      <c r="D1324" s="97"/>
    </row>
    <row r="1325" spans="2:4">
      <c r="B1325" s="96"/>
      <c r="C1325" s="98"/>
      <c r="D1325" s="97"/>
    </row>
    <row r="1326" spans="2:4">
      <c r="B1326" s="96"/>
      <c r="C1326" s="98"/>
      <c r="D1326" s="97"/>
    </row>
    <row r="1327" spans="2:4">
      <c r="B1327" s="96"/>
      <c r="C1327" s="98"/>
      <c r="D1327" s="97"/>
    </row>
    <row r="1328" spans="2:4">
      <c r="B1328" s="96"/>
      <c r="C1328" s="98"/>
      <c r="D1328" s="97"/>
    </row>
    <row r="1329" spans="2:4">
      <c r="B1329" s="96"/>
      <c r="C1329" s="98"/>
      <c r="D1329" s="97"/>
    </row>
    <row r="1330" spans="2:4">
      <c r="B1330" s="96"/>
      <c r="C1330" s="98"/>
      <c r="D1330" s="97"/>
    </row>
    <row r="1331" spans="2:4">
      <c r="B1331" s="96"/>
      <c r="C1331" s="98"/>
      <c r="D1331" s="97"/>
    </row>
    <row r="1332" spans="2:4">
      <c r="B1332" s="96"/>
      <c r="C1332" s="98"/>
      <c r="D1332" s="97"/>
    </row>
    <row r="1333" spans="2:4">
      <c r="B1333" s="96"/>
      <c r="C1333" s="98"/>
      <c r="D1333" s="97"/>
    </row>
    <row r="1334" spans="2:4">
      <c r="B1334" s="96"/>
      <c r="C1334" s="98"/>
      <c r="D1334" s="97"/>
    </row>
    <row r="1335" spans="2:4">
      <c r="B1335" s="96"/>
      <c r="C1335" s="98"/>
      <c r="D1335" s="97"/>
    </row>
    <row r="1336" spans="2:4">
      <c r="B1336" s="96"/>
      <c r="C1336" s="98"/>
      <c r="D1336" s="97"/>
    </row>
    <row r="1337" spans="2:4">
      <c r="B1337" s="96"/>
      <c r="C1337" s="98"/>
      <c r="D1337" s="97"/>
    </row>
    <row r="1338" spans="2:4">
      <c r="B1338" s="96"/>
      <c r="C1338" s="98"/>
      <c r="D1338" s="97"/>
    </row>
    <row r="1339" spans="2:4">
      <c r="B1339" s="96"/>
      <c r="C1339" s="98"/>
      <c r="D1339" s="97"/>
    </row>
    <row r="1340" spans="2:4">
      <c r="B1340" s="96"/>
      <c r="C1340" s="98"/>
      <c r="D1340" s="97"/>
    </row>
    <row r="1341" spans="2:4">
      <c r="B1341" s="96"/>
      <c r="C1341" s="98"/>
      <c r="D1341" s="97"/>
    </row>
    <row r="1342" spans="2:4">
      <c r="B1342" s="96"/>
      <c r="C1342" s="98"/>
      <c r="D1342" s="97"/>
    </row>
    <row r="1343" spans="2:4">
      <c r="B1343" s="96"/>
      <c r="C1343" s="98"/>
      <c r="D1343" s="97"/>
    </row>
    <row r="1344" spans="2:4">
      <c r="B1344" s="96"/>
      <c r="C1344" s="98"/>
      <c r="D1344" s="97"/>
    </row>
    <row r="1345" spans="2:4">
      <c r="B1345" s="96"/>
      <c r="C1345" s="98"/>
      <c r="D1345" s="97"/>
    </row>
    <row r="1346" spans="2:4">
      <c r="B1346" s="96"/>
      <c r="C1346" s="98"/>
      <c r="D1346" s="97"/>
    </row>
    <row r="1347" spans="2:4">
      <c r="B1347" s="96"/>
      <c r="C1347" s="98"/>
      <c r="D1347" s="97"/>
    </row>
    <row r="1348" spans="2:4">
      <c r="B1348" s="96"/>
      <c r="C1348" s="98"/>
      <c r="D1348" s="97"/>
    </row>
    <row r="1349" spans="2:4">
      <c r="B1349" s="96"/>
      <c r="C1349" s="98"/>
      <c r="D1349" s="97"/>
    </row>
    <row r="1350" spans="2:4">
      <c r="B1350" s="96"/>
      <c r="C1350" s="98"/>
      <c r="D1350" s="97"/>
    </row>
    <row r="1351" spans="2:4">
      <c r="B1351" s="96"/>
      <c r="C1351" s="98"/>
      <c r="D1351" s="97"/>
    </row>
    <row r="1352" spans="2:4">
      <c r="B1352" s="96"/>
      <c r="C1352" s="98"/>
      <c r="D1352" s="97"/>
    </row>
    <row r="1353" spans="2:4">
      <c r="B1353" s="96"/>
      <c r="C1353" s="98"/>
      <c r="D1353" s="97"/>
    </row>
    <row r="1354" spans="2:4">
      <c r="B1354" s="96"/>
      <c r="C1354" s="98"/>
      <c r="D1354" s="97"/>
    </row>
    <row r="1355" spans="2:4">
      <c r="B1355" s="96"/>
      <c r="C1355" s="98"/>
      <c r="D1355" s="97"/>
    </row>
    <row r="1356" spans="2:4">
      <c r="B1356" s="96"/>
      <c r="C1356" s="98"/>
      <c r="D1356" s="97"/>
    </row>
    <row r="1357" spans="2:4">
      <c r="B1357" s="96"/>
      <c r="C1357" s="98"/>
      <c r="D1357" s="97"/>
    </row>
    <row r="1358" spans="2:4">
      <c r="B1358" s="96"/>
      <c r="C1358" s="98"/>
      <c r="D1358" s="97"/>
    </row>
    <row r="1359" spans="2:4">
      <c r="B1359" s="96"/>
      <c r="C1359" s="98"/>
      <c r="D1359" s="97"/>
    </row>
    <row r="1360" spans="2:4">
      <c r="B1360" s="96"/>
      <c r="C1360" s="98"/>
      <c r="D1360" s="97"/>
    </row>
    <row r="1361" spans="2:4">
      <c r="B1361" s="96"/>
      <c r="C1361" s="98"/>
      <c r="D1361" s="97"/>
    </row>
    <row r="1362" spans="2:4">
      <c r="B1362" s="96"/>
      <c r="C1362" s="98"/>
      <c r="D1362" s="97"/>
    </row>
    <row r="1363" spans="2:4">
      <c r="B1363" s="96"/>
      <c r="C1363" s="98"/>
      <c r="D1363" s="97"/>
    </row>
    <row r="1364" spans="2:4">
      <c r="B1364" s="96"/>
      <c r="C1364" s="98"/>
      <c r="D1364" s="97"/>
    </row>
    <row r="1365" spans="2:4">
      <c r="B1365" s="96"/>
      <c r="C1365" s="98"/>
      <c r="D1365" s="97"/>
    </row>
    <row r="1366" spans="2:4">
      <c r="B1366" s="96"/>
      <c r="C1366" s="98"/>
      <c r="D1366" s="97"/>
    </row>
    <row r="1367" spans="2:4">
      <c r="B1367" s="96"/>
      <c r="C1367" s="98"/>
      <c r="D1367" s="97"/>
    </row>
    <row r="1368" spans="2:4">
      <c r="B1368" s="96"/>
      <c r="C1368" s="98"/>
      <c r="D1368" s="97"/>
    </row>
    <row r="1369" spans="2:4">
      <c r="B1369" s="96"/>
      <c r="C1369" s="98"/>
      <c r="D1369" s="97"/>
    </row>
    <row r="1370" spans="2:4">
      <c r="B1370" s="96"/>
      <c r="C1370" s="98"/>
      <c r="D1370" s="97"/>
    </row>
    <row r="1371" spans="2:4">
      <c r="B1371" s="96"/>
      <c r="C1371" s="98"/>
      <c r="D1371" s="97"/>
    </row>
    <row r="1372" spans="2:4">
      <c r="B1372" s="96"/>
      <c r="C1372" s="98"/>
      <c r="D1372" s="97"/>
    </row>
    <row r="1373" spans="2:4">
      <c r="B1373" s="96"/>
      <c r="C1373" s="98"/>
      <c r="D1373" s="97"/>
    </row>
    <row r="1374" spans="2:4">
      <c r="B1374" s="96"/>
      <c r="C1374" s="98"/>
      <c r="D1374" s="97"/>
    </row>
    <row r="1375" spans="2:4">
      <c r="B1375" s="96"/>
      <c r="C1375" s="98"/>
      <c r="D1375" s="97"/>
    </row>
    <row r="1376" spans="2:4">
      <c r="B1376" s="96"/>
      <c r="C1376" s="98"/>
      <c r="D1376" s="97"/>
    </row>
    <row r="1377" spans="2:4">
      <c r="B1377" s="96"/>
      <c r="C1377" s="98"/>
      <c r="D1377" s="97"/>
    </row>
    <row r="1378" spans="2:4">
      <c r="B1378" s="96"/>
      <c r="C1378" s="98"/>
      <c r="D1378" s="97"/>
    </row>
    <row r="1379" spans="2:4">
      <c r="B1379" s="96"/>
      <c r="C1379" s="98"/>
      <c r="D1379" s="97"/>
    </row>
    <row r="1380" spans="2:4">
      <c r="B1380" s="96"/>
      <c r="C1380" s="98"/>
      <c r="D1380" s="97"/>
    </row>
    <row r="1381" spans="2:4">
      <c r="B1381" s="96"/>
      <c r="C1381" s="98"/>
      <c r="D1381" s="97"/>
    </row>
    <row r="1382" spans="2:4">
      <c r="B1382" s="96"/>
      <c r="C1382" s="98"/>
      <c r="D1382" s="97"/>
    </row>
    <row r="1383" spans="2:4">
      <c r="B1383" s="96"/>
      <c r="C1383" s="98"/>
      <c r="D1383" s="97"/>
    </row>
    <row r="1384" spans="2:4">
      <c r="B1384" s="96"/>
      <c r="C1384" s="98"/>
      <c r="D1384" s="97"/>
    </row>
    <row r="1385" spans="2:4">
      <c r="B1385" s="96"/>
      <c r="C1385" s="98"/>
      <c r="D1385" s="97"/>
    </row>
    <row r="1386" spans="2:4">
      <c r="B1386" s="96"/>
      <c r="C1386" s="98"/>
      <c r="D1386" s="97"/>
    </row>
    <row r="1387" spans="2:4">
      <c r="B1387" s="96"/>
      <c r="C1387" s="98"/>
      <c r="D1387" s="97"/>
    </row>
    <row r="1388" spans="2:4">
      <c r="B1388" s="96"/>
      <c r="C1388" s="98"/>
      <c r="D1388" s="97"/>
    </row>
    <row r="1389" spans="2:4">
      <c r="B1389" s="96"/>
      <c r="C1389" s="98"/>
      <c r="D1389" s="97"/>
    </row>
    <row r="1390" spans="2:4">
      <c r="B1390" s="96"/>
      <c r="C1390" s="98"/>
      <c r="D1390" s="97"/>
    </row>
    <row r="1391" spans="2:4">
      <c r="B1391" s="96"/>
      <c r="C1391" s="98"/>
      <c r="D1391" s="97"/>
    </row>
    <row r="1392" spans="2:4">
      <c r="B1392" s="96"/>
      <c r="C1392" s="98"/>
      <c r="D1392" s="97"/>
    </row>
    <row r="1393" spans="2:4">
      <c r="B1393" s="96"/>
      <c r="C1393" s="98"/>
      <c r="D1393" s="97"/>
    </row>
    <row r="1394" spans="2:4">
      <c r="B1394" s="96"/>
      <c r="C1394" s="98"/>
      <c r="D1394" s="97"/>
    </row>
    <row r="1395" spans="2:4">
      <c r="B1395" s="96"/>
      <c r="C1395" s="98"/>
      <c r="D1395" s="97"/>
    </row>
    <row r="1396" spans="2:4">
      <c r="B1396" s="96"/>
      <c r="C1396" s="98"/>
      <c r="D1396" s="97"/>
    </row>
    <row r="1397" spans="2:4">
      <c r="B1397" s="96"/>
      <c r="C1397" s="98"/>
      <c r="D1397" s="97"/>
    </row>
    <row r="1398" spans="2:4">
      <c r="B1398" s="96"/>
      <c r="C1398" s="98"/>
      <c r="D1398" s="97"/>
    </row>
    <row r="1399" spans="2:4">
      <c r="B1399" s="96"/>
      <c r="C1399" s="98"/>
      <c r="D1399" s="97"/>
    </row>
    <row r="1400" spans="2:4">
      <c r="B1400" s="96"/>
      <c r="C1400" s="98"/>
      <c r="D1400" s="97"/>
    </row>
    <row r="1401" spans="2:4">
      <c r="B1401" s="96"/>
      <c r="C1401" s="98"/>
      <c r="D1401" s="97"/>
    </row>
    <row r="1402" spans="2:4">
      <c r="B1402" s="96"/>
      <c r="C1402" s="98"/>
      <c r="D1402" s="97"/>
    </row>
    <row r="1403" spans="2:4">
      <c r="B1403" s="96"/>
      <c r="C1403" s="98"/>
      <c r="D1403" s="97"/>
    </row>
    <row r="1404" spans="2:4">
      <c r="B1404" s="96"/>
      <c r="C1404" s="98"/>
      <c r="D1404" s="97"/>
    </row>
    <row r="1405" spans="2:4">
      <c r="B1405" s="96"/>
      <c r="C1405" s="98"/>
      <c r="D1405" s="97"/>
    </row>
    <row r="1406" spans="2:4">
      <c r="B1406" s="96"/>
      <c r="C1406" s="98"/>
      <c r="D1406" s="97"/>
    </row>
    <row r="1407" spans="2:4">
      <c r="B1407" s="96"/>
      <c r="C1407" s="98"/>
      <c r="D1407" s="97"/>
    </row>
    <row r="1408" spans="2:4">
      <c r="B1408" s="96"/>
      <c r="C1408" s="98"/>
      <c r="D1408" s="97"/>
    </row>
    <row r="1409" spans="2:4">
      <c r="B1409" s="96"/>
      <c r="C1409" s="98"/>
      <c r="D1409" s="97"/>
    </row>
    <row r="1410" spans="2:4">
      <c r="B1410" s="96"/>
      <c r="C1410" s="98"/>
      <c r="D1410" s="97"/>
    </row>
    <row r="1411" spans="2:4">
      <c r="B1411" s="96"/>
      <c r="C1411" s="98"/>
      <c r="D1411" s="97"/>
    </row>
    <row r="1412" spans="2:4">
      <c r="B1412" s="96"/>
      <c r="C1412" s="98"/>
      <c r="D1412" s="97"/>
    </row>
    <row r="1413" spans="2:4">
      <c r="B1413" s="96"/>
      <c r="C1413" s="98"/>
      <c r="D1413" s="97"/>
    </row>
    <row r="1414" spans="2:4">
      <c r="B1414" s="96"/>
      <c r="C1414" s="98"/>
      <c r="D1414" s="97"/>
    </row>
    <row r="1415" spans="2:4">
      <c r="B1415" s="96"/>
      <c r="C1415" s="98"/>
      <c r="D1415" s="97"/>
    </row>
    <row r="1416" spans="2:4">
      <c r="B1416" s="96"/>
      <c r="C1416" s="98"/>
      <c r="D1416" s="97"/>
    </row>
    <row r="1417" spans="2:4">
      <c r="B1417" s="96"/>
      <c r="C1417" s="98"/>
      <c r="D1417" s="97"/>
    </row>
    <row r="1418" spans="2:4">
      <c r="B1418" s="96"/>
      <c r="C1418" s="98"/>
      <c r="D1418" s="97"/>
    </row>
    <row r="1419" spans="2:4">
      <c r="B1419" s="96"/>
      <c r="C1419" s="98"/>
      <c r="D1419" s="97"/>
    </row>
    <row r="1420" spans="2:4">
      <c r="B1420" s="96"/>
      <c r="C1420" s="98"/>
      <c r="D1420" s="97"/>
    </row>
    <row r="1421" spans="2:4">
      <c r="B1421" s="96"/>
      <c r="C1421" s="98"/>
      <c r="D1421" s="97"/>
    </row>
    <row r="1422" spans="2:4">
      <c r="B1422" s="96"/>
      <c r="C1422" s="98"/>
      <c r="D1422" s="97"/>
    </row>
    <row r="1423" spans="2:4">
      <c r="B1423" s="96"/>
      <c r="C1423" s="98"/>
      <c r="D1423" s="97"/>
    </row>
    <row r="1424" spans="2:4">
      <c r="B1424" s="96"/>
      <c r="C1424" s="98"/>
      <c r="D1424" s="97"/>
    </row>
    <row r="1425" spans="2:4">
      <c r="B1425" s="96"/>
      <c r="C1425" s="98"/>
      <c r="D1425" s="97"/>
    </row>
    <row r="1426" spans="2:4">
      <c r="B1426" s="96"/>
      <c r="C1426" s="98"/>
      <c r="D1426" s="97"/>
    </row>
    <row r="1427" spans="2:4">
      <c r="B1427" s="96"/>
      <c r="C1427" s="98"/>
      <c r="D1427" s="97"/>
    </row>
    <row r="1428" spans="2:4">
      <c r="B1428" s="96"/>
      <c r="C1428" s="98"/>
      <c r="D1428" s="97"/>
    </row>
    <row r="1429" spans="2:4">
      <c r="B1429" s="96"/>
      <c r="C1429" s="98"/>
      <c r="D1429" s="97"/>
    </row>
    <row r="1430" spans="2:4">
      <c r="B1430" s="96"/>
      <c r="C1430" s="98"/>
      <c r="D1430" s="97"/>
    </row>
    <row r="1431" spans="2:4">
      <c r="B1431" s="96"/>
      <c r="C1431" s="98"/>
      <c r="D1431" s="97"/>
    </row>
    <row r="1432" spans="2:4">
      <c r="B1432" s="96"/>
      <c r="C1432" s="98"/>
      <c r="D1432" s="97"/>
    </row>
    <row r="1433" spans="2:4">
      <c r="B1433" s="96"/>
      <c r="C1433" s="98"/>
      <c r="D1433" s="97"/>
    </row>
    <row r="1434" spans="2:4">
      <c r="B1434" s="96"/>
      <c r="C1434" s="98"/>
      <c r="D1434" s="97"/>
    </row>
    <row r="1435" spans="2:4">
      <c r="B1435" s="96"/>
      <c r="C1435" s="98"/>
      <c r="D1435" s="97"/>
    </row>
    <row r="1436" spans="2:4">
      <c r="B1436" s="96"/>
      <c r="C1436" s="98"/>
      <c r="D1436" s="97"/>
    </row>
    <row r="1437" spans="2:4">
      <c r="B1437" s="96"/>
      <c r="C1437" s="98"/>
      <c r="D1437" s="97"/>
    </row>
    <row r="1438" spans="2:4">
      <c r="B1438" s="96"/>
      <c r="C1438" s="98"/>
      <c r="D1438" s="97"/>
    </row>
    <row r="1439" spans="2:4">
      <c r="B1439" s="96"/>
      <c r="C1439" s="98"/>
      <c r="D1439" s="97"/>
    </row>
    <row r="1440" spans="2:4">
      <c r="B1440" s="96"/>
      <c r="C1440" s="98"/>
      <c r="D1440" s="97"/>
    </row>
    <row r="1441" spans="2:4">
      <c r="B1441" s="96"/>
      <c r="C1441" s="98"/>
      <c r="D1441" s="97"/>
    </row>
    <row r="1442" spans="2:4">
      <c r="B1442" s="96"/>
      <c r="C1442" s="98"/>
      <c r="D1442" s="97"/>
    </row>
    <row r="1443" spans="2:4">
      <c r="B1443" s="96"/>
      <c r="C1443" s="98"/>
      <c r="D1443" s="97"/>
    </row>
    <row r="1444" spans="2:4">
      <c r="B1444" s="96"/>
      <c r="C1444" s="98"/>
      <c r="D1444" s="97"/>
    </row>
    <row r="1445" spans="2:4">
      <c r="B1445" s="96"/>
      <c r="C1445" s="98"/>
      <c r="D1445" s="97"/>
    </row>
    <row r="1446" spans="2:4">
      <c r="B1446" s="96"/>
      <c r="C1446" s="98"/>
      <c r="D1446" s="97"/>
    </row>
    <row r="1447" spans="2:4">
      <c r="B1447" s="96"/>
      <c r="C1447" s="98"/>
      <c r="D1447" s="97"/>
    </row>
    <row r="1448" spans="2:4">
      <c r="B1448" s="96"/>
      <c r="C1448" s="98"/>
      <c r="D1448" s="97"/>
    </row>
    <row r="1449" spans="2:4">
      <c r="B1449" s="96"/>
      <c r="C1449" s="98"/>
      <c r="D1449" s="97"/>
    </row>
    <row r="1450" spans="2:4">
      <c r="B1450" s="96"/>
      <c r="C1450" s="98"/>
      <c r="D1450" s="97"/>
    </row>
    <row r="1451" spans="2:4">
      <c r="B1451" s="96"/>
      <c r="C1451" s="98"/>
      <c r="D1451" s="97"/>
    </row>
    <row r="1452" spans="2:4">
      <c r="B1452" s="96"/>
      <c r="C1452" s="98"/>
      <c r="D1452" s="97"/>
    </row>
    <row r="1453" spans="2:4">
      <c r="B1453" s="96"/>
      <c r="C1453" s="98"/>
      <c r="D1453" s="97"/>
    </row>
    <row r="1454" spans="2:4">
      <c r="B1454" s="96"/>
      <c r="C1454" s="98"/>
      <c r="D1454" s="97"/>
    </row>
    <row r="1455" spans="2:4">
      <c r="B1455" s="96"/>
      <c r="C1455" s="98"/>
      <c r="D1455" s="97"/>
    </row>
    <row r="1456" spans="2:4">
      <c r="B1456" s="96"/>
      <c r="C1456" s="98"/>
      <c r="D1456" s="97"/>
    </row>
    <row r="1457" spans="2:4">
      <c r="B1457" s="96"/>
      <c r="C1457" s="98"/>
      <c r="D1457" s="97"/>
    </row>
    <row r="1458" spans="2:4">
      <c r="B1458" s="96"/>
      <c r="C1458" s="98"/>
      <c r="D1458" s="97"/>
    </row>
    <row r="1459" spans="2:4">
      <c r="B1459" s="96"/>
      <c r="C1459" s="98"/>
      <c r="D1459" s="97"/>
    </row>
    <row r="1460" spans="2:4">
      <c r="B1460" s="96"/>
      <c r="C1460" s="98"/>
      <c r="D1460" s="97"/>
    </row>
    <row r="1461" spans="2:4">
      <c r="B1461" s="96"/>
      <c r="C1461" s="98"/>
      <c r="D1461" s="97"/>
    </row>
    <row r="1462" spans="2:4">
      <c r="B1462" s="96"/>
      <c r="C1462" s="98"/>
      <c r="D1462" s="97"/>
    </row>
    <row r="1463" spans="2:4">
      <c r="B1463" s="96"/>
      <c r="C1463" s="98"/>
      <c r="D1463" s="97"/>
    </row>
    <row r="1464" spans="2:4">
      <c r="B1464" s="96"/>
      <c r="C1464" s="98"/>
      <c r="D1464" s="97"/>
    </row>
    <row r="1465" spans="2:4">
      <c r="B1465" s="96"/>
      <c r="C1465" s="98"/>
      <c r="D1465" s="97"/>
    </row>
    <row r="1466" spans="2:4">
      <c r="B1466" s="96"/>
      <c r="C1466" s="98"/>
      <c r="D1466" s="97"/>
    </row>
    <row r="1467" spans="2:4">
      <c r="B1467" s="96"/>
      <c r="C1467" s="98"/>
      <c r="D1467" s="97"/>
    </row>
    <row r="1468" spans="2:4">
      <c r="B1468" s="96"/>
      <c r="C1468" s="98"/>
      <c r="D1468" s="97"/>
    </row>
    <row r="1469" spans="2:4">
      <c r="B1469" s="96"/>
      <c r="C1469" s="98"/>
      <c r="D1469" s="97"/>
    </row>
    <row r="1470" spans="2:4">
      <c r="B1470" s="96"/>
      <c r="C1470" s="98"/>
      <c r="D1470" s="97"/>
    </row>
    <row r="1471" spans="2:4">
      <c r="B1471" s="96"/>
      <c r="C1471" s="98"/>
      <c r="D1471" s="97"/>
    </row>
    <row r="1472" spans="2:4">
      <c r="B1472" s="96"/>
      <c r="C1472" s="98"/>
      <c r="D1472" s="97"/>
    </row>
    <row r="1473" spans="2:4">
      <c r="B1473" s="96"/>
      <c r="C1473" s="98"/>
      <c r="D1473" s="97"/>
    </row>
    <row r="1474" spans="2:4">
      <c r="B1474" s="96"/>
      <c r="C1474" s="98"/>
      <c r="D1474" s="97"/>
    </row>
    <row r="1475" spans="2:4">
      <c r="B1475" s="96"/>
      <c r="C1475" s="98"/>
      <c r="D1475" s="97"/>
    </row>
    <row r="1476" spans="2:4">
      <c r="B1476" s="96"/>
      <c r="C1476" s="98"/>
      <c r="D1476" s="97"/>
    </row>
    <row r="1477" spans="2:4">
      <c r="B1477" s="96"/>
      <c r="C1477" s="98"/>
      <c r="D1477" s="97"/>
    </row>
    <row r="1478" spans="2:4">
      <c r="B1478" s="96"/>
      <c r="C1478" s="98"/>
      <c r="D1478" s="97"/>
    </row>
    <row r="1479" spans="2:4">
      <c r="B1479" s="96"/>
      <c r="C1479" s="98"/>
      <c r="D1479" s="97"/>
    </row>
    <row r="1480" spans="2:4">
      <c r="B1480" s="96"/>
      <c r="C1480" s="98"/>
      <c r="D1480" s="97"/>
    </row>
    <row r="1481" spans="2:4">
      <c r="B1481" s="96"/>
      <c r="C1481" s="98"/>
      <c r="D1481" s="97"/>
    </row>
    <row r="1482" spans="2:4">
      <c r="B1482" s="96"/>
      <c r="C1482" s="98"/>
      <c r="D1482" s="97"/>
    </row>
    <row r="1483" spans="2:4">
      <c r="B1483" s="96"/>
      <c r="C1483" s="98"/>
      <c r="D1483" s="97"/>
    </row>
    <row r="1484" spans="2:4">
      <c r="B1484" s="96"/>
      <c r="C1484" s="98"/>
      <c r="D1484" s="97"/>
    </row>
    <row r="1485" spans="2:4">
      <c r="B1485" s="96"/>
      <c r="C1485" s="98"/>
      <c r="D1485" s="97"/>
    </row>
    <row r="1486" spans="2:4">
      <c r="B1486" s="96"/>
      <c r="C1486" s="98"/>
      <c r="D1486" s="97"/>
    </row>
    <row r="1487" spans="2:4">
      <c r="B1487" s="96"/>
      <c r="C1487" s="98"/>
      <c r="D1487" s="97"/>
    </row>
    <row r="1488" spans="2:4">
      <c r="B1488" s="96"/>
      <c r="C1488" s="98"/>
      <c r="D1488" s="97"/>
    </row>
    <row r="1489" spans="2:4">
      <c r="B1489" s="96"/>
      <c r="C1489" s="98"/>
      <c r="D1489" s="97"/>
    </row>
    <row r="1490" spans="2:4">
      <c r="B1490" s="96"/>
      <c r="C1490" s="98"/>
      <c r="D1490" s="97"/>
    </row>
    <row r="1491" spans="2:4">
      <c r="B1491" s="96"/>
      <c r="C1491" s="98"/>
      <c r="D1491" s="97"/>
    </row>
    <row r="1492" spans="2:4">
      <c r="B1492" s="96"/>
      <c r="C1492" s="98"/>
      <c r="D1492" s="97"/>
    </row>
    <row r="1493" spans="2:4">
      <c r="B1493" s="96"/>
      <c r="C1493" s="98"/>
      <c r="D1493" s="97"/>
    </row>
    <row r="1494" spans="2:4">
      <c r="B1494" s="96"/>
      <c r="C1494" s="98"/>
      <c r="D1494" s="97"/>
    </row>
    <row r="1495" spans="2:4">
      <c r="B1495" s="96"/>
      <c r="C1495" s="98"/>
      <c r="D1495" s="97"/>
    </row>
    <row r="1496" spans="2:4">
      <c r="B1496" s="96"/>
      <c r="C1496" s="98"/>
      <c r="D1496" s="97"/>
    </row>
    <row r="1497" spans="2:4">
      <c r="B1497" s="96"/>
      <c r="C1497" s="98"/>
      <c r="D1497" s="97"/>
    </row>
    <row r="1498" spans="2:4">
      <c r="B1498" s="96"/>
      <c r="C1498" s="98"/>
      <c r="D1498" s="97"/>
    </row>
    <row r="1499" spans="2:4">
      <c r="B1499" s="96"/>
      <c r="C1499" s="98"/>
      <c r="D1499" s="97"/>
    </row>
    <row r="1500" spans="2:4">
      <c r="B1500" s="96"/>
      <c r="C1500" s="98"/>
      <c r="D1500" s="97"/>
    </row>
    <row r="1501" spans="2:4">
      <c r="B1501" s="96"/>
      <c r="C1501" s="98"/>
      <c r="D1501" s="97"/>
    </row>
    <row r="1502" spans="2:4">
      <c r="B1502" s="96"/>
      <c r="C1502" s="98"/>
      <c r="D1502" s="97"/>
    </row>
    <row r="1503" spans="2:4">
      <c r="B1503" s="96"/>
      <c r="C1503" s="98"/>
      <c r="D1503" s="97"/>
    </row>
    <row r="1504" spans="2:4">
      <c r="B1504" s="96"/>
      <c r="C1504" s="98"/>
      <c r="D1504" s="97"/>
    </row>
    <row r="1505" spans="2:4">
      <c r="B1505" s="96"/>
      <c r="C1505" s="98"/>
      <c r="D1505" s="97"/>
    </row>
    <row r="1506" spans="2:4">
      <c r="B1506" s="96"/>
      <c r="C1506" s="98"/>
      <c r="D1506" s="97"/>
    </row>
    <row r="1507" spans="2:4">
      <c r="B1507" s="96"/>
      <c r="C1507" s="98"/>
      <c r="D1507" s="97"/>
    </row>
    <row r="1508" spans="2:4">
      <c r="B1508" s="96"/>
      <c r="C1508" s="98"/>
      <c r="D1508" s="97"/>
    </row>
    <row r="1509" spans="2:4">
      <c r="B1509" s="96"/>
      <c r="C1509" s="98"/>
      <c r="D1509" s="97"/>
    </row>
    <row r="1510" spans="2:4">
      <c r="B1510" s="96"/>
      <c r="C1510" s="98"/>
      <c r="D1510" s="97"/>
    </row>
    <row r="1511" spans="2:4">
      <c r="B1511" s="96"/>
      <c r="C1511" s="98"/>
      <c r="D1511" s="97"/>
    </row>
    <row r="1512" spans="2:4">
      <c r="B1512" s="96"/>
      <c r="C1512" s="98"/>
      <c r="D1512" s="97"/>
    </row>
    <row r="1513" spans="2:4">
      <c r="B1513" s="96"/>
      <c r="C1513" s="98"/>
      <c r="D1513" s="97"/>
    </row>
    <row r="1514" spans="2:4">
      <c r="B1514" s="96"/>
      <c r="C1514" s="98"/>
      <c r="D1514" s="97"/>
    </row>
    <row r="1515" spans="2:4">
      <c r="B1515" s="96"/>
      <c r="C1515" s="98"/>
      <c r="D1515" s="97"/>
    </row>
    <row r="1516" spans="2:4">
      <c r="B1516" s="96"/>
      <c r="C1516" s="98"/>
      <c r="D1516" s="97"/>
    </row>
    <row r="1517" spans="2:4">
      <c r="B1517" s="96"/>
      <c r="C1517" s="98"/>
      <c r="D1517" s="97"/>
    </row>
    <row r="1518" spans="2:4">
      <c r="B1518" s="96"/>
      <c r="C1518" s="98"/>
      <c r="D1518" s="97"/>
    </row>
    <row r="1519" spans="2:4">
      <c r="B1519" s="96"/>
      <c r="C1519" s="98"/>
      <c r="D1519" s="97"/>
    </row>
    <row r="1520" spans="2:4">
      <c r="B1520" s="96"/>
      <c r="C1520" s="98"/>
      <c r="D1520" s="97"/>
    </row>
    <row r="1521" spans="2:4">
      <c r="B1521" s="96"/>
      <c r="C1521" s="98"/>
      <c r="D1521" s="97"/>
    </row>
    <row r="1522" spans="2:4">
      <c r="B1522" s="96"/>
      <c r="C1522" s="98"/>
      <c r="D1522" s="97"/>
    </row>
    <row r="1523" spans="2:4">
      <c r="B1523" s="96"/>
      <c r="C1523" s="98"/>
      <c r="D1523" s="97"/>
    </row>
    <row r="1524" spans="2:4">
      <c r="B1524" s="96"/>
      <c r="C1524" s="98"/>
      <c r="D1524" s="97"/>
    </row>
    <row r="1525" spans="2:4">
      <c r="B1525" s="96"/>
      <c r="C1525" s="98"/>
      <c r="D1525" s="97"/>
    </row>
    <row r="1526" spans="2:4">
      <c r="B1526" s="96"/>
      <c r="C1526" s="98"/>
      <c r="D1526" s="97"/>
    </row>
    <row r="1527" spans="2:4">
      <c r="B1527" s="96"/>
      <c r="C1527" s="98"/>
      <c r="D1527" s="97"/>
    </row>
    <row r="1528" spans="2:4">
      <c r="B1528" s="96"/>
      <c r="C1528" s="98"/>
      <c r="D1528" s="97"/>
    </row>
    <row r="1529" spans="2:4">
      <c r="B1529" s="96"/>
      <c r="C1529" s="98"/>
      <c r="D1529" s="97"/>
    </row>
    <row r="1530" spans="2:4">
      <c r="B1530" s="96"/>
      <c r="C1530" s="98"/>
      <c r="D1530" s="97"/>
    </row>
    <row r="1531" spans="2:4">
      <c r="B1531" s="96"/>
      <c r="C1531" s="98"/>
      <c r="D1531" s="97"/>
    </row>
    <row r="1532" spans="2:4">
      <c r="B1532" s="96"/>
      <c r="C1532" s="98"/>
      <c r="D1532" s="97"/>
    </row>
    <row r="1533" spans="2:4">
      <c r="B1533" s="96"/>
      <c r="C1533" s="98"/>
      <c r="D1533" s="97"/>
    </row>
    <row r="1534" spans="2:4">
      <c r="B1534" s="96"/>
      <c r="C1534" s="98"/>
      <c r="D1534" s="97"/>
    </row>
    <row r="1535" spans="2:4">
      <c r="B1535" s="96"/>
      <c r="C1535" s="98"/>
      <c r="D1535" s="97"/>
    </row>
    <row r="1536" spans="2:4">
      <c r="B1536" s="96"/>
      <c r="C1536" s="98"/>
      <c r="D1536" s="97"/>
    </row>
    <row r="1537" spans="2:4">
      <c r="B1537" s="96"/>
      <c r="C1537" s="98"/>
      <c r="D1537" s="97"/>
    </row>
    <row r="1538" spans="2:4">
      <c r="B1538" s="96"/>
      <c r="C1538" s="98"/>
      <c r="D1538" s="97"/>
    </row>
    <row r="1539" spans="2:4">
      <c r="B1539" s="96"/>
      <c r="C1539" s="98"/>
      <c r="D1539" s="97"/>
    </row>
    <row r="1540" spans="2:4">
      <c r="B1540" s="96"/>
      <c r="C1540" s="98"/>
      <c r="D1540" s="97"/>
    </row>
    <row r="1541" spans="2:4">
      <c r="B1541" s="96"/>
      <c r="C1541" s="98"/>
      <c r="D1541" s="97"/>
    </row>
    <row r="1542" spans="2:4">
      <c r="B1542" s="96"/>
      <c r="C1542" s="98"/>
      <c r="D1542" s="97"/>
    </row>
    <row r="1543" spans="2:4">
      <c r="B1543" s="96"/>
      <c r="C1543" s="98"/>
      <c r="D1543" s="97"/>
    </row>
    <row r="1544" spans="2:4">
      <c r="B1544" s="96"/>
      <c r="C1544" s="98"/>
      <c r="D1544" s="97"/>
    </row>
    <row r="1545" spans="2:4">
      <c r="B1545" s="96"/>
      <c r="C1545" s="98"/>
      <c r="D1545" s="97"/>
    </row>
    <row r="1546" spans="2:4">
      <c r="B1546" s="96"/>
      <c r="C1546" s="98"/>
      <c r="D1546" s="97"/>
    </row>
    <row r="1547" spans="2:4">
      <c r="B1547" s="96"/>
      <c r="C1547" s="98"/>
      <c r="D1547" s="97"/>
    </row>
    <row r="1548" spans="2:4">
      <c r="B1548" s="96"/>
      <c r="C1548" s="98"/>
      <c r="D1548" s="97"/>
    </row>
    <row r="1549" spans="2:4">
      <c r="B1549" s="96"/>
      <c r="C1549" s="98"/>
      <c r="D1549" s="97"/>
    </row>
    <row r="1550" spans="2:4">
      <c r="B1550" s="96"/>
      <c r="C1550" s="98"/>
      <c r="D1550" s="97"/>
    </row>
    <row r="1551" spans="2:4">
      <c r="B1551" s="96"/>
      <c r="C1551" s="98"/>
      <c r="D1551" s="97"/>
    </row>
    <row r="1552" spans="2:4">
      <c r="B1552" s="96"/>
      <c r="C1552" s="98"/>
      <c r="D1552" s="97"/>
    </row>
    <row r="1553" spans="2:4">
      <c r="B1553" s="96"/>
      <c r="C1553" s="98"/>
      <c r="D1553" s="97"/>
    </row>
    <row r="1554" spans="2:4">
      <c r="B1554" s="96"/>
      <c r="C1554" s="98"/>
      <c r="D1554" s="97"/>
    </row>
    <row r="1555" spans="2:4">
      <c r="B1555" s="96"/>
      <c r="C1555" s="98"/>
      <c r="D1555" s="97"/>
    </row>
    <row r="1556" spans="2:4">
      <c r="B1556" s="96"/>
      <c r="C1556" s="98"/>
      <c r="D1556" s="97"/>
    </row>
    <row r="1557" spans="2:4">
      <c r="B1557" s="96"/>
      <c r="C1557" s="98"/>
      <c r="D1557" s="97"/>
    </row>
    <row r="1558" spans="2:4">
      <c r="B1558" s="96"/>
      <c r="C1558" s="98"/>
      <c r="D1558" s="97"/>
    </row>
    <row r="1559" spans="2:4">
      <c r="B1559" s="96"/>
      <c r="C1559" s="98"/>
      <c r="D1559" s="97"/>
    </row>
    <row r="1560" spans="2:4">
      <c r="B1560" s="96"/>
      <c r="C1560" s="98"/>
      <c r="D1560" s="97"/>
    </row>
    <row r="1561" spans="2:4">
      <c r="B1561" s="96"/>
      <c r="C1561" s="98"/>
      <c r="D1561" s="97"/>
    </row>
    <row r="1562" spans="2:4">
      <c r="B1562" s="96"/>
      <c r="C1562" s="98"/>
      <c r="D1562" s="97"/>
    </row>
    <row r="1563" spans="2:4">
      <c r="B1563" s="96"/>
      <c r="C1563" s="98"/>
      <c r="D1563" s="97"/>
    </row>
    <row r="1564" spans="2:4">
      <c r="B1564" s="96"/>
      <c r="C1564" s="98"/>
      <c r="D1564" s="97"/>
    </row>
    <row r="1565" spans="2:4">
      <c r="B1565" s="96"/>
      <c r="C1565" s="98"/>
      <c r="D1565" s="97"/>
    </row>
    <row r="1566" spans="2:4">
      <c r="B1566" s="96"/>
      <c r="C1566" s="98"/>
      <c r="D1566" s="97"/>
    </row>
    <row r="1567" spans="2:4">
      <c r="B1567" s="96"/>
      <c r="C1567" s="98"/>
      <c r="D1567" s="97"/>
    </row>
    <row r="1568" spans="2:4">
      <c r="B1568" s="96"/>
      <c r="C1568" s="98"/>
      <c r="D1568" s="97"/>
    </row>
    <row r="1569" spans="2:4">
      <c r="B1569" s="96"/>
      <c r="C1569" s="98"/>
      <c r="D1569" s="97"/>
    </row>
    <row r="1570" spans="2:4">
      <c r="B1570" s="96"/>
      <c r="C1570" s="98"/>
      <c r="D1570" s="97"/>
    </row>
    <row r="1571" spans="2:4">
      <c r="B1571" s="96"/>
      <c r="C1571" s="98"/>
      <c r="D1571" s="97"/>
    </row>
    <row r="1572" spans="2:4">
      <c r="B1572" s="96"/>
      <c r="C1572" s="98"/>
      <c r="D1572" s="97"/>
    </row>
    <row r="1573" spans="2:4">
      <c r="B1573" s="96"/>
      <c r="C1573" s="98"/>
      <c r="D1573" s="97"/>
    </row>
    <row r="1574" spans="2:4">
      <c r="B1574" s="96"/>
      <c r="C1574" s="98"/>
      <c r="D1574" s="97"/>
    </row>
    <row r="1575" spans="2:4">
      <c r="B1575" s="96"/>
      <c r="C1575" s="98"/>
      <c r="D1575" s="97"/>
    </row>
    <row r="1576" spans="2:4">
      <c r="B1576" s="96"/>
      <c r="C1576" s="98"/>
      <c r="D1576" s="97"/>
    </row>
    <row r="1577" spans="2:4">
      <c r="B1577" s="96"/>
      <c r="C1577" s="98"/>
      <c r="D1577" s="97"/>
    </row>
    <row r="1578" spans="2:4">
      <c r="B1578" s="96"/>
      <c r="C1578" s="98"/>
      <c r="D1578" s="97"/>
    </row>
    <row r="1579" spans="2:4">
      <c r="B1579" s="96"/>
      <c r="C1579" s="98"/>
      <c r="D1579" s="97"/>
    </row>
    <row r="1580" spans="2:4">
      <c r="B1580" s="96"/>
      <c r="C1580" s="98"/>
      <c r="D1580" s="97"/>
    </row>
    <row r="1581" spans="2:4">
      <c r="B1581" s="96"/>
      <c r="C1581" s="98"/>
      <c r="D1581" s="97"/>
    </row>
    <row r="1582" spans="2:4">
      <c r="B1582" s="96"/>
      <c r="C1582" s="98"/>
      <c r="D1582" s="97"/>
    </row>
    <row r="1583" spans="2:4">
      <c r="B1583" s="96"/>
      <c r="C1583" s="98"/>
      <c r="D1583" s="97"/>
    </row>
    <row r="1584" spans="2:4">
      <c r="B1584" s="96"/>
      <c r="C1584" s="98"/>
      <c r="D1584" s="97"/>
    </row>
    <row r="1585" spans="2:4">
      <c r="B1585" s="96"/>
      <c r="C1585" s="98"/>
      <c r="D1585" s="97"/>
    </row>
    <row r="1586" spans="2:4">
      <c r="B1586" s="96"/>
      <c r="C1586" s="98"/>
      <c r="D1586" s="97"/>
    </row>
    <row r="1587" spans="2:4">
      <c r="B1587" s="96"/>
      <c r="C1587" s="98"/>
      <c r="D1587" s="97"/>
    </row>
    <row r="1588" spans="2:4">
      <c r="B1588" s="96"/>
      <c r="C1588" s="98"/>
      <c r="D1588" s="97"/>
    </row>
    <row r="1589" spans="2:4">
      <c r="B1589" s="96"/>
      <c r="C1589" s="98"/>
      <c r="D1589" s="97"/>
    </row>
    <row r="1590" spans="2:4">
      <c r="B1590" s="96"/>
      <c r="C1590" s="98"/>
      <c r="D1590" s="97"/>
    </row>
    <row r="1591" spans="2:4">
      <c r="B1591" s="96"/>
      <c r="C1591" s="98"/>
      <c r="D1591" s="97"/>
    </row>
    <row r="1592" spans="2:4">
      <c r="B1592" s="96"/>
      <c r="C1592" s="98"/>
      <c r="D1592" s="97"/>
    </row>
    <row r="1593" spans="2:4">
      <c r="B1593" s="96"/>
      <c r="C1593" s="98"/>
      <c r="D1593" s="97"/>
    </row>
    <row r="1594" spans="2:4">
      <c r="B1594" s="96"/>
      <c r="C1594" s="98"/>
      <c r="D1594" s="97"/>
    </row>
    <row r="1595" spans="2:4">
      <c r="B1595" s="96"/>
      <c r="C1595" s="98"/>
      <c r="D1595" s="97"/>
    </row>
    <row r="1596" spans="2:4">
      <c r="B1596" s="96"/>
      <c r="C1596" s="98"/>
      <c r="D1596" s="97"/>
    </row>
    <row r="1597" spans="2:4">
      <c r="B1597" s="96"/>
      <c r="C1597" s="98"/>
      <c r="D1597" s="97"/>
    </row>
    <row r="1598" spans="2:4">
      <c r="B1598" s="96"/>
      <c r="C1598" s="98"/>
      <c r="D1598" s="97"/>
    </row>
    <row r="1599" spans="2:4">
      <c r="B1599" s="96"/>
      <c r="C1599" s="98"/>
      <c r="D1599" s="97"/>
    </row>
    <row r="1600" spans="2:4">
      <c r="B1600" s="96"/>
      <c r="C1600" s="98"/>
      <c r="D1600" s="97"/>
    </row>
    <row r="1601" spans="2:4">
      <c r="B1601" s="96"/>
      <c r="C1601" s="98"/>
      <c r="D1601" s="97"/>
    </row>
    <row r="1602" spans="2:4">
      <c r="B1602" s="96"/>
      <c r="C1602" s="98"/>
      <c r="D1602" s="97"/>
    </row>
    <row r="1603" spans="2:4">
      <c r="B1603" s="96"/>
      <c r="C1603" s="98"/>
      <c r="D1603" s="97"/>
    </row>
    <row r="1604" spans="2:4">
      <c r="B1604" s="96"/>
      <c r="C1604" s="98"/>
      <c r="D1604" s="97"/>
    </row>
    <row r="1605" spans="2:4">
      <c r="B1605" s="96"/>
      <c r="C1605" s="98"/>
      <c r="D1605" s="97"/>
    </row>
    <row r="1606" spans="2:4">
      <c r="B1606" s="96"/>
      <c r="C1606" s="98"/>
      <c r="D1606" s="97"/>
    </row>
    <row r="1607" spans="2:4">
      <c r="B1607" s="96"/>
      <c r="C1607" s="98"/>
      <c r="D1607" s="97"/>
    </row>
    <row r="1608" spans="2:4">
      <c r="B1608" s="96"/>
      <c r="C1608" s="98"/>
      <c r="D1608" s="97"/>
    </row>
    <row r="1609" spans="2:4">
      <c r="B1609" s="96"/>
      <c r="C1609" s="98"/>
      <c r="D1609" s="97"/>
    </row>
    <row r="1610" spans="2:4">
      <c r="B1610" s="96"/>
      <c r="C1610" s="98"/>
      <c r="D1610" s="97"/>
    </row>
    <row r="1611" spans="2:4">
      <c r="B1611" s="96"/>
      <c r="C1611" s="98"/>
      <c r="D1611" s="97"/>
    </row>
    <row r="1612" spans="2:4">
      <c r="B1612" s="96"/>
      <c r="C1612" s="98"/>
      <c r="D1612" s="97"/>
    </row>
    <row r="1613" spans="2:4">
      <c r="B1613" s="96"/>
      <c r="C1613" s="98"/>
      <c r="D1613" s="97"/>
    </row>
    <row r="1614" spans="2:4">
      <c r="B1614" s="96"/>
      <c r="C1614" s="98"/>
      <c r="D1614" s="97"/>
    </row>
    <row r="1615" spans="2:4">
      <c r="B1615" s="96"/>
      <c r="C1615" s="98"/>
      <c r="D1615" s="97"/>
    </row>
    <row r="1616" spans="2:4">
      <c r="B1616" s="96"/>
      <c r="C1616" s="98"/>
      <c r="D1616" s="97"/>
    </row>
    <row r="1617" spans="2:4">
      <c r="B1617" s="96"/>
      <c r="C1617" s="98"/>
      <c r="D1617" s="97"/>
    </row>
    <row r="1618" spans="2:4">
      <c r="B1618" s="96"/>
      <c r="C1618" s="98"/>
      <c r="D1618" s="97"/>
    </row>
    <row r="1619" spans="2:4">
      <c r="B1619" s="96"/>
      <c r="C1619" s="98"/>
      <c r="D1619" s="97"/>
    </row>
    <row r="1620" spans="2:4">
      <c r="B1620" s="96"/>
      <c r="C1620" s="98"/>
      <c r="D1620" s="97"/>
    </row>
    <row r="1621" spans="2:4">
      <c r="B1621" s="96"/>
      <c r="C1621" s="98"/>
      <c r="D1621" s="97"/>
    </row>
    <row r="1622" spans="2:4">
      <c r="B1622" s="96"/>
      <c r="C1622" s="98"/>
      <c r="D1622" s="97"/>
    </row>
    <row r="1623" spans="2:4">
      <c r="B1623" s="96"/>
      <c r="C1623" s="98"/>
      <c r="D1623" s="97"/>
    </row>
    <row r="1624" spans="2:4">
      <c r="B1624" s="96"/>
      <c r="C1624" s="98"/>
      <c r="D1624" s="97"/>
    </row>
    <row r="1625" spans="2:4">
      <c r="B1625" s="96"/>
      <c r="C1625" s="98"/>
      <c r="D1625" s="97"/>
    </row>
    <row r="1626" spans="2:4">
      <c r="B1626" s="96"/>
      <c r="C1626" s="98"/>
      <c r="D1626" s="97"/>
    </row>
    <row r="1627" spans="2:4">
      <c r="B1627" s="96"/>
      <c r="C1627" s="98"/>
      <c r="D1627" s="97"/>
    </row>
    <row r="1628" spans="2:4">
      <c r="B1628" s="96"/>
      <c r="C1628" s="98"/>
      <c r="D1628" s="97"/>
    </row>
    <row r="1629" spans="2:4">
      <c r="B1629" s="96"/>
      <c r="C1629" s="98"/>
      <c r="D1629" s="97"/>
    </row>
    <row r="1630" spans="2:4">
      <c r="B1630" s="96"/>
      <c r="C1630" s="98"/>
      <c r="D1630" s="97"/>
    </row>
    <row r="1631" spans="2:4">
      <c r="B1631" s="96"/>
      <c r="C1631" s="98"/>
      <c r="D1631" s="97"/>
    </row>
    <row r="1632" spans="2:4">
      <c r="B1632" s="96"/>
      <c r="C1632" s="98"/>
      <c r="D1632" s="97"/>
    </row>
    <row r="1633" spans="2:4">
      <c r="B1633" s="96"/>
      <c r="C1633" s="98"/>
      <c r="D1633" s="97"/>
    </row>
    <row r="1634" spans="2:4">
      <c r="B1634" s="96"/>
      <c r="C1634" s="98"/>
      <c r="D1634" s="97"/>
    </row>
    <row r="1635" spans="2:4">
      <c r="B1635" s="96"/>
      <c r="C1635" s="98"/>
      <c r="D1635" s="97"/>
    </row>
    <row r="1636" spans="2:4">
      <c r="B1636" s="96"/>
      <c r="C1636" s="98"/>
      <c r="D1636" s="97"/>
    </row>
    <row r="1637" spans="2:4">
      <c r="B1637" s="96"/>
      <c r="C1637" s="98"/>
      <c r="D1637" s="97"/>
    </row>
    <row r="1638" spans="2:4">
      <c r="B1638" s="96"/>
      <c r="C1638" s="98"/>
      <c r="D1638" s="97"/>
    </row>
    <row r="1639" spans="2:4">
      <c r="B1639" s="96"/>
      <c r="C1639" s="98"/>
      <c r="D1639" s="97"/>
    </row>
    <row r="1640" spans="2:4">
      <c r="B1640" s="96"/>
      <c r="C1640" s="98"/>
      <c r="D1640" s="97"/>
    </row>
    <row r="1641" spans="2:4">
      <c r="B1641" s="96"/>
      <c r="C1641" s="98"/>
      <c r="D1641" s="97"/>
    </row>
    <row r="1642" spans="2:4">
      <c r="B1642" s="96"/>
      <c r="C1642" s="98"/>
      <c r="D1642" s="97"/>
    </row>
    <row r="1643" spans="2:4">
      <c r="B1643" s="96"/>
      <c r="C1643" s="98"/>
      <c r="D1643" s="97"/>
    </row>
    <row r="1644" spans="2:4">
      <c r="B1644" s="96"/>
      <c r="C1644" s="98"/>
      <c r="D1644" s="97"/>
    </row>
    <row r="1645" spans="2:4">
      <c r="B1645" s="96"/>
      <c r="C1645" s="98"/>
      <c r="D1645" s="97"/>
    </row>
    <row r="1646" spans="2:4">
      <c r="B1646" s="96"/>
      <c r="C1646" s="98"/>
      <c r="D1646" s="97"/>
    </row>
    <row r="1647" spans="2:4">
      <c r="B1647" s="96"/>
      <c r="C1647" s="98"/>
      <c r="D1647" s="97"/>
    </row>
    <row r="1648" spans="2:4">
      <c r="B1648" s="96"/>
      <c r="C1648" s="98"/>
      <c r="D1648" s="97"/>
    </row>
    <row r="1649" spans="2:4">
      <c r="B1649" s="96"/>
      <c r="C1649" s="98"/>
      <c r="D1649" s="97"/>
    </row>
    <row r="1650" spans="2:4">
      <c r="B1650" s="96"/>
      <c r="C1650" s="98"/>
      <c r="D1650" s="97"/>
    </row>
    <row r="1651" spans="2:4">
      <c r="B1651" s="96"/>
      <c r="C1651" s="98"/>
      <c r="D1651" s="97"/>
    </row>
    <row r="1652" spans="2:4">
      <c r="B1652" s="96"/>
      <c r="C1652" s="98"/>
      <c r="D1652" s="97"/>
    </row>
    <row r="1653" spans="2:4">
      <c r="B1653" s="96"/>
      <c r="C1653" s="98"/>
      <c r="D1653" s="97"/>
    </row>
    <row r="1654" spans="2:4">
      <c r="B1654" s="96"/>
      <c r="C1654" s="98"/>
      <c r="D1654" s="97"/>
    </row>
    <row r="1655" spans="2:4">
      <c r="B1655" s="96"/>
      <c r="C1655" s="98"/>
      <c r="D1655" s="97"/>
    </row>
    <row r="1656" spans="2:4">
      <c r="B1656" s="96"/>
      <c r="C1656" s="98"/>
      <c r="D1656" s="97"/>
    </row>
    <row r="1657" spans="2:4">
      <c r="B1657" s="96"/>
      <c r="C1657" s="98"/>
      <c r="D1657" s="97"/>
    </row>
    <row r="1658" spans="2:4">
      <c r="B1658" s="96"/>
      <c r="C1658" s="98"/>
      <c r="D1658" s="97"/>
    </row>
    <row r="1659" spans="2:4">
      <c r="B1659" s="96"/>
      <c r="C1659" s="98"/>
      <c r="D1659" s="97"/>
    </row>
    <row r="1660" spans="2:4">
      <c r="B1660" s="96"/>
      <c r="C1660" s="98"/>
      <c r="D1660" s="97"/>
    </row>
    <row r="1661" spans="2:4">
      <c r="B1661" s="96"/>
      <c r="C1661" s="98"/>
      <c r="D1661" s="97"/>
    </row>
    <row r="1662" spans="2:4">
      <c r="B1662" s="96"/>
      <c r="C1662" s="98"/>
      <c r="D1662" s="97"/>
    </row>
    <row r="1663" spans="2:4">
      <c r="B1663" s="96"/>
      <c r="C1663" s="98"/>
      <c r="D1663" s="97"/>
    </row>
    <row r="1664" spans="2:4">
      <c r="B1664" s="96"/>
      <c r="C1664" s="98"/>
      <c r="D1664" s="97"/>
    </row>
    <row r="1665" spans="2:4">
      <c r="B1665" s="96"/>
      <c r="C1665" s="98"/>
      <c r="D1665" s="97"/>
    </row>
    <row r="1666" spans="2:4">
      <c r="B1666" s="96"/>
      <c r="C1666" s="98"/>
      <c r="D1666" s="97"/>
    </row>
    <row r="1667" spans="2:4">
      <c r="B1667" s="96"/>
      <c r="C1667" s="98"/>
      <c r="D1667" s="97"/>
    </row>
    <row r="1668" spans="2:4">
      <c r="B1668" s="96"/>
      <c r="C1668" s="98"/>
      <c r="D1668" s="97"/>
    </row>
    <row r="1669" spans="2:4">
      <c r="B1669" s="96"/>
      <c r="C1669" s="98"/>
      <c r="D1669" s="97"/>
    </row>
    <row r="1670" spans="2:4">
      <c r="B1670" s="96"/>
      <c r="C1670" s="98"/>
      <c r="D1670" s="97"/>
    </row>
    <row r="1671" spans="2:4">
      <c r="B1671" s="96"/>
      <c r="C1671" s="98"/>
      <c r="D1671" s="97"/>
    </row>
    <row r="1672" spans="2:4">
      <c r="B1672" s="96"/>
      <c r="C1672" s="98"/>
      <c r="D1672" s="97"/>
    </row>
    <row r="1673" spans="2:4">
      <c r="B1673" s="96"/>
      <c r="C1673" s="98"/>
      <c r="D1673" s="97"/>
    </row>
    <row r="1674" spans="2:4">
      <c r="B1674" s="96"/>
      <c r="C1674" s="98"/>
      <c r="D1674" s="97"/>
    </row>
    <row r="1675" spans="2:4">
      <c r="B1675" s="96"/>
      <c r="C1675" s="98"/>
      <c r="D1675" s="97"/>
    </row>
    <row r="1676" spans="2:4">
      <c r="B1676" s="96"/>
      <c r="C1676" s="98"/>
      <c r="D1676" s="97"/>
    </row>
    <row r="1677" spans="2:4">
      <c r="B1677" s="96"/>
      <c r="C1677" s="98"/>
      <c r="D1677" s="97"/>
    </row>
    <row r="1678" spans="2:4">
      <c r="B1678" s="96"/>
      <c r="C1678" s="98"/>
      <c r="D1678" s="97"/>
    </row>
    <row r="1679" spans="2:4">
      <c r="B1679" s="96"/>
      <c r="C1679" s="98"/>
      <c r="D1679" s="97"/>
    </row>
    <row r="1680" spans="2:4">
      <c r="B1680" s="96"/>
      <c r="C1680" s="98"/>
      <c r="D1680" s="97"/>
    </row>
    <row r="1681" spans="2:4">
      <c r="B1681" s="96"/>
      <c r="C1681" s="98"/>
      <c r="D1681" s="97"/>
    </row>
    <row r="1682" spans="2:4">
      <c r="B1682" s="96"/>
      <c r="C1682" s="98"/>
      <c r="D1682" s="97"/>
    </row>
    <row r="1683" spans="2:4">
      <c r="B1683" s="96"/>
      <c r="C1683" s="98"/>
      <c r="D1683" s="97"/>
    </row>
    <row r="1684" spans="2:4">
      <c r="B1684" s="96"/>
      <c r="C1684" s="98"/>
      <c r="D1684" s="97"/>
    </row>
    <row r="1685" spans="2:4">
      <c r="B1685" s="96"/>
      <c r="C1685" s="98"/>
      <c r="D1685" s="97"/>
    </row>
    <row r="1686" spans="2:4">
      <c r="B1686" s="96"/>
      <c r="C1686" s="98"/>
      <c r="D1686" s="97"/>
    </row>
    <row r="1687" spans="2:4">
      <c r="B1687" s="96"/>
      <c r="C1687" s="98"/>
      <c r="D1687" s="97"/>
    </row>
    <row r="1688" spans="2:4">
      <c r="B1688" s="96"/>
      <c r="C1688" s="98"/>
      <c r="D1688" s="97"/>
    </row>
    <row r="1689" spans="2:4">
      <c r="B1689" s="96"/>
      <c r="C1689" s="98"/>
      <c r="D1689" s="97"/>
    </row>
    <row r="1690" spans="2:4">
      <c r="B1690" s="96"/>
      <c r="C1690" s="98"/>
      <c r="D1690" s="97"/>
    </row>
    <row r="1691" spans="2:4">
      <c r="B1691" s="96"/>
      <c r="C1691" s="98"/>
      <c r="D1691" s="97"/>
    </row>
    <row r="1692" spans="2:4">
      <c r="B1692" s="96"/>
      <c r="C1692" s="98"/>
      <c r="D1692" s="97"/>
    </row>
    <row r="1693" spans="2:4">
      <c r="B1693" s="96"/>
      <c r="C1693" s="98"/>
      <c r="D1693" s="97"/>
    </row>
    <row r="1694" spans="2:4">
      <c r="B1694" s="96"/>
      <c r="C1694" s="98"/>
      <c r="D1694" s="97"/>
    </row>
    <row r="1695" spans="2:4">
      <c r="B1695" s="96"/>
      <c r="C1695" s="98"/>
      <c r="D1695" s="97"/>
    </row>
    <row r="1696" spans="2:4">
      <c r="B1696" s="96"/>
      <c r="C1696" s="98"/>
      <c r="D1696" s="97"/>
    </row>
    <row r="1697" spans="2:4">
      <c r="B1697" s="96"/>
      <c r="C1697" s="98"/>
      <c r="D1697" s="97"/>
    </row>
    <row r="1698" spans="2:4">
      <c r="B1698" s="96"/>
      <c r="C1698" s="98"/>
      <c r="D1698" s="97"/>
    </row>
    <row r="1699" spans="2:4">
      <c r="B1699" s="96"/>
      <c r="C1699" s="98"/>
      <c r="D1699" s="97"/>
    </row>
    <row r="1700" spans="2:4">
      <c r="B1700" s="96"/>
      <c r="C1700" s="98"/>
      <c r="D1700" s="97"/>
    </row>
    <row r="1701" spans="2:4">
      <c r="B1701" s="96"/>
      <c r="C1701" s="98"/>
      <c r="D1701" s="97"/>
    </row>
    <row r="1702" spans="2:4">
      <c r="B1702" s="96"/>
      <c r="C1702" s="98"/>
      <c r="D1702" s="97"/>
    </row>
    <row r="1703" spans="2:4">
      <c r="B1703" s="96"/>
      <c r="C1703" s="98"/>
      <c r="D1703" s="97"/>
    </row>
    <row r="1704" spans="2:4">
      <c r="B1704" s="96"/>
      <c r="C1704" s="98"/>
      <c r="D1704" s="97"/>
    </row>
    <row r="1705" spans="2:4">
      <c r="B1705" s="96"/>
      <c r="C1705" s="98"/>
      <c r="D1705" s="97"/>
    </row>
    <row r="1706" spans="2:4">
      <c r="B1706" s="96"/>
      <c r="C1706" s="98"/>
      <c r="D1706" s="97"/>
    </row>
    <row r="1707" spans="2:4">
      <c r="B1707" s="96"/>
      <c r="C1707" s="98"/>
      <c r="D1707" s="97"/>
    </row>
    <row r="1708" spans="2:4">
      <c r="B1708" s="96"/>
      <c r="C1708" s="98"/>
      <c r="D1708" s="97"/>
    </row>
    <row r="1709" spans="2:4">
      <c r="B1709" s="96"/>
      <c r="C1709" s="98"/>
      <c r="D1709" s="97"/>
    </row>
    <row r="1710" spans="2:4">
      <c r="B1710" s="96"/>
      <c r="C1710" s="98"/>
      <c r="D1710" s="97"/>
    </row>
    <row r="1711" spans="2:4">
      <c r="B1711" s="96"/>
      <c r="C1711" s="98"/>
      <c r="D1711" s="97"/>
    </row>
    <row r="1712" spans="2:4">
      <c r="B1712" s="96"/>
      <c r="C1712" s="98"/>
      <c r="D1712" s="97"/>
    </row>
    <row r="1713" spans="2:4">
      <c r="B1713" s="96"/>
      <c r="C1713" s="98"/>
      <c r="D1713" s="97"/>
    </row>
    <row r="1714" spans="2:4">
      <c r="B1714" s="96"/>
      <c r="C1714" s="98"/>
      <c r="D1714" s="97"/>
    </row>
    <row r="1715" spans="2:4">
      <c r="B1715" s="96"/>
      <c r="C1715" s="98"/>
      <c r="D1715" s="97"/>
    </row>
    <row r="1716" spans="2:4">
      <c r="B1716" s="96"/>
      <c r="C1716" s="98"/>
      <c r="D1716" s="97"/>
    </row>
    <row r="1717" spans="2:4">
      <c r="B1717" s="96"/>
      <c r="C1717" s="98"/>
      <c r="D1717" s="97"/>
    </row>
    <row r="1718" spans="2:4">
      <c r="B1718" s="96"/>
      <c r="C1718" s="98"/>
      <c r="D1718" s="97"/>
    </row>
    <row r="1719" spans="2:4">
      <c r="B1719" s="96"/>
      <c r="C1719" s="98"/>
      <c r="D1719" s="97"/>
    </row>
    <row r="1720" spans="2:4">
      <c r="B1720" s="96"/>
      <c r="C1720" s="98"/>
      <c r="D1720" s="97"/>
    </row>
    <row r="1721" spans="2:4">
      <c r="B1721" s="96"/>
      <c r="C1721" s="98"/>
      <c r="D1721" s="97"/>
    </row>
    <row r="1722" spans="2:4">
      <c r="B1722" s="96"/>
      <c r="C1722" s="98"/>
      <c r="D1722" s="97"/>
    </row>
    <row r="1723" spans="2:4">
      <c r="B1723" s="96"/>
      <c r="C1723" s="98"/>
      <c r="D1723" s="97"/>
    </row>
    <row r="1724" spans="2:4">
      <c r="B1724" s="96"/>
      <c r="C1724" s="98"/>
      <c r="D1724" s="97"/>
    </row>
    <row r="1725" spans="2:4">
      <c r="B1725" s="96"/>
      <c r="C1725" s="98"/>
      <c r="D1725" s="97"/>
    </row>
    <row r="1726" spans="2:4">
      <c r="B1726" s="96"/>
      <c r="C1726" s="98"/>
      <c r="D1726" s="97"/>
    </row>
    <row r="1727" spans="2:4">
      <c r="B1727" s="96"/>
      <c r="C1727" s="98"/>
      <c r="D1727" s="97"/>
    </row>
    <row r="1728" spans="2:4">
      <c r="B1728" s="96"/>
      <c r="C1728" s="98"/>
      <c r="D1728" s="97"/>
    </row>
    <row r="1729" spans="2:4">
      <c r="B1729" s="96"/>
      <c r="C1729" s="98"/>
      <c r="D1729" s="97"/>
    </row>
    <row r="1730" spans="2:4">
      <c r="B1730" s="96"/>
      <c r="C1730" s="98"/>
      <c r="D1730" s="97"/>
    </row>
    <row r="1731" spans="2:4">
      <c r="B1731" s="96"/>
      <c r="C1731" s="98"/>
      <c r="D1731" s="97"/>
    </row>
    <row r="1732" spans="2:4">
      <c r="B1732" s="96"/>
      <c r="C1732" s="98"/>
      <c r="D1732" s="97"/>
    </row>
    <row r="1733" spans="2:4">
      <c r="B1733" s="96"/>
      <c r="C1733" s="98"/>
      <c r="D1733" s="97"/>
    </row>
    <row r="1734" spans="2:4">
      <c r="B1734" s="96"/>
      <c r="C1734" s="98"/>
      <c r="D1734" s="97"/>
    </row>
    <row r="1735" spans="2:4">
      <c r="B1735" s="96"/>
      <c r="C1735" s="98"/>
      <c r="D1735" s="97"/>
    </row>
    <row r="1736" spans="2:4">
      <c r="B1736" s="96"/>
      <c r="C1736" s="98"/>
      <c r="D1736" s="97"/>
    </row>
    <row r="1737" spans="2:4">
      <c r="B1737" s="96"/>
      <c r="C1737" s="98"/>
      <c r="D1737" s="97"/>
    </row>
    <row r="1738" spans="2:4">
      <c r="B1738" s="96"/>
      <c r="C1738" s="98"/>
      <c r="D1738" s="97"/>
    </row>
    <row r="1739" spans="2:4">
      <c r="B1739" s="96"/>
      <c r="C1739" s="98"/>
      <c r="D1739" s="97"/>
    </row>
    <row r="1740" spans="2:4">
      <c r="B1740" s="96"/>
      <c r="C1740" s="98"/>
      <c r="D1740" s="97"/>
    </row>
    <row r="1741" spans="2:4">
      <c r="B1741" s="96"/>
      <c r="C1741" s="98"/>
      <c r="D1741" s="97"/>
    </row>
    <row r="1742" spans="2:4">
      <c r="B1742" s="96"/>
      <c r="C1742" s="98"/>
      <c r="D1742" s="97"/>
    </row>
    <row r="1743" spans="2:4">
      <c r="B1743" s="96"/>
      <c r="C1743" s="98"/>
      <c r="D1743" s="97"/>
    </row>
    <row r="1744" spans="2:4">
      <c r="B1744" s="96"/>
      <c r="C1744" s="98"/>
      <c r="D1744" s="97"/>
    </row>
    <row r="1745" spans="2:4">
      <c r="B1745" s="96"/>
      <c r="C1745" s="98"/>
      <c r="D1745" s="97"/>
    </row>
    <row r="1746" spans="2:4">
      <c r="B1746" s="96"/>
      <c r="C1746" s="98"/>
      <c r="D1746" s="97"/>
    </row>
    <row r="1747" spans="2:4">
      <c r="B1747" s="96"/>
      <c r="C1747" s="98"/>
      <c r="D1747" s="97"/>
    </row>
    <row r="1748" spans="2:4">
      <c r="B1748" s="96"/>
      <c r="C1748" s="98"/>
      <c r="D1748" s="97"/>
    </row>
    <row r="1749" spans="2:4">
      <c r="B1749" s="96"/>
      <c r="C1749" s="98"/>
      <c r="D1749" s="97"/>
    </row>
    <row r="1750" spans="2:4">
      <c r="B1750" s="96"/>
      <c r="C1750" s="98"/>
      <c r="D1750" s="97"/>
    </row>
    <row r="1751" spans="2:4">
      <c r="B1751" s="96"/>
      <c r="C1751" s="98"/>
      <c r="D1751" s="97"/>
    </row>
    <row r="1752" spans="2:4">
      <c r="B1752" s="96"/>
      <c r="C1752" s="98"/>
      <c r="D1752" s="97"/>
    </row>
    <row r="1753" spans="2:4">
      <c r="B1753" s="96"/>
      <c r="C1753" s="98"/>
      <c r="D1753" s="97"/>
    </row>
    <row r="1754" spans="2:4">
      <c r="B1754" s="96"/>
      <c r="C1754" s="98"/>
      <c r="D1754" s="97"/>
    </row>
    <row r="1755" spans="2:4">
      <c r="B1755" s="96"/>
      <c r="C1755" s="98"/>
      <c r="D1755" s="97"/>
    </row>
    <row r="1756" spans="2:4">
      <c r="B1756" s="96"/>
      <c r="C1756" s="98"/>
      <c r="D1756" s="97"/>
    </row>
    <row r="1757" spans="2:4">
      <c r="B1757" s="96"/>
      <c r="C1757" s="98"/>
      <c r="D1757" s="97"/>
    </row>
    <row r="1758" spans="2:4">
      <c r="B1758" s="96"/>
      <c r="C1758" s="98"/>
      <c r="D1758" s="97"/>
    </row>
    <row r="1759" spans="2:4">
      <c r="B1759" s="96"/>
      <c r="C1759" s="98"/>
      <c r="D1759" s="97"/>
    </row>
    <row r="1760" spans="2:4">
      <c r="B1760" s="96"/>
      <c r="C1760" s="98"/>
      <c r="D1760" s="97"/>
    </row>
    <row r="1761" spans="2:4">
      <c r="B1761" s="96"/>
      <c r="C1761" s="98"/>
      <c r="D1761" s="97"/>
    </row>
    <row r="1762" spans="2:4">
      <c r="B1762" s="96"/>
      <c r="C1762" s="98"/>
      <c r="D1762" s="97"/>
    </row>
    <row r="1763" spans="2:4">
      <c r="B1763" s="96"/>
      <c r="C1763" s="98"/>
      <c r="D1763" s="97"/>
    </row>
    <row r="1764" spans="2:4">
      <c r="B1764" s="96"/>
      <c r="C1764" s="98"/>
      <c r="D1764" s="97"/>
    </row>
    <row r="1765" spans="2:4">
      <c r="B1765" s="96"/>
      <c r="C1765" s="98"/>
      <c r="D1765" s="97"/>
    </row>
    <row r="1766" spans="2:4">
      <c r="B1766" s="96"/>
      <c r="C1766" s="98"/>
      <c r="D1766" s="97"/>
    </row>
    <row r="1767" spans="2:4">
      <c r="B1767" s="96"/>
      <c r="C1767" s="98"/>
      <c r="D1767" s="97"/>
    </row>
    <row r="1768" spans="2:4">
      <c r="B1768" s="96"/>
      <c r="C1768" s="98"/>
      <c r="D1768" s="97"/>
    </row>
    <row r="1769" spans="2:4">
      <c r="B1769" s="96"/>
      <c r="C1769" s="98"/>
      <c r="D1769" s="97"/>
    </row>
    <row r="1770" spans="2:4">
      <c r="B1770" s="96"/>
      <c r="C1770" s="98"/>
      <c r="D1770" s="97"/>
    </row>
    <row r="1771" spans="2:4">
      <c r="B1771" s="96"/>
      <c r="C1771" s="98"/>
      <c r="D1771" s="97"/>
    </row>
    <row r="1772" spans="2:4">
      <c r="B1772" s="96"/>
      <c r="C1772" s="98"/>
      <c r="D1772" s="97"/>
    </row>
    <row r="1773" spans="2:4">
      <c r="B1773" s="96"/>
      <c r="C1773" s="98"/>
      <c r="D1773" s="97"/>
    </row>
    <row r="1774" spans="2:4">
      <c r="B1774" s="96"/>
      <c r="C1774" s="98"/>
      <c r="D1774" s="97"/>
    </row>
    <row r="1775" spans="2:4">
      <c r="B1775" s="96"/>
      <c r="C1775" s="98"/>
      <c r="D1775" s="97"/>
    </row>
    <row r="1776" spans="2:4">
      <c r="B1776" s="96"/>
      <c r="C1776" s="98"/>
      <c r="D1776" s="97"/>
    </row>
    <row r="1777" spans="2:4">
      <c r="B1777" s="96"/>
      <c r="C1777" s="98"/>
      <c r="D1777" s="97"/>
    </row>
    <row r="1778" spans="2:4">
      <c r="B1778" s="96"/>
      <c r="C1778" s="98"/>
      <c r="D1778" s="97"/>
    </row>
    <row r="1779" spans="2:4">
      <c r="B1779" s="96"/>
      <c r="C1779" s="98"/>
      <c r="D1779" s="97"/>
    </row>
    <row r="1780" spans="2:4">
      <c r="B1780" s="96"/>
      <c r="C1780" s="98"/>
      <c r="D1780" s="97"/>
    </row>
    <row r="1781" spans="2:4">
      <c r="B1781" s="96"/>
      <c r="C1781" s="98"/>
      <c r="D1781" s="97"/>
    </row>
    <row r="1782" spans="2:4">
      <c r="B1782" s="96"/>
      <c r="C1782" s="98"/>
      <c r="D1782" s="97"/>
    </row>
    <row r="1783" spans="2:4">
      <c r="B1783" s="96"/>
      <c r="C1783" s="98"/>
      <c r="D1783" s="97"/>
    </row>
    <row r="1784" spans="2:4">
      <c r="B1784" s="96"/>
      <c r="C1784" s="98"/>
      <c r="D1784" s="97"/>
    </row>
    <row r="1785" spans="2:4">
      <c r="B1785" s="96"/>
      <c r="C1785" s="98"/>
      <c r="D1785" s="97"/>
    </row>
    <row r="1786" spans="2:4">
      <c r="B1786" s="96"/>
      <c r="C1786" s="98"/>
      <c r="D1786" s="97"/>
    </row>
    <row r="1787" spans="2:4">
      <c r="B1787" s="96"/>
      <c r="C1787" s="98"/>
      <c r="D1787" s="97"/>
    </row>
    <row r="1788" spans="2:4">
      <c r="B1788" s="96"/>
      <c r="C1788" s="98"/>
      <c r="D1788" s="97"/>
    </row>
    <row r="1789" spans="2:4">
      <c r="B1789" s="96"/>
      <c r="C1789" s="98"/>
      <c r="D1789" s="97"/>
    </row>
    <row r="1790" spans="2:4">
      <c r="B1790" s="96"/>
      <c r="C1790" s="98"/>
      <c r="D1790" s="97"/>
    </row>
    <row r="1791" spans="2:4">
      <c r="B1791" s="96"/>
      <c r="C1791" s="98"/>
      <c r="D1791" s="97"/>
    </row>
    <row r="1792" spans="2:4">
      <c r="B1792" s="96"/>
      <c r="C1792" s="98"/>
      <c r="D1792" s="97"/>
    </row>
    <row r="1793" spans="2:4">
      <c r="B1793" s="96"/>
      <c r="C1793" s="98"/>
      <c r="D1793" s="97"/>
    </row>
    <row r="1794" spans="2:4">
      <c r="B1794" s="96"/>
      <c r="C1794" s="98"/>
      <c r="D1794" s="97"/>
    </row>
    <row r="1795" spans="2:4">
      <c r="B1795" s="96"/>
      <c r="C1795" s="98"/>
      <c r="D1795" s="97"/>
    </row>
    <row r="1796" spans="2:4">
      <c r="B1796" s="96"/>
      <c r="C1796" s="98"/>
      <c r="D1796" s="97"/>
    </row>
    <row r="1797" spans="2:4">
      <c r="B1797" s="96"/>
      <c r="C1797" s="98"/>
      <c r="D1797" s="97"/>
    </row>
    <row r="1798" spans="2:4">
      <c r="B1798" s="96"/>
      <c r="C1798" s="98"/>
      <c r="D1798" s="97"/>
    </row>
    <row r="1799" spans="2:4">
      <c r="B1799" s="96"/>
      <c r="C1799" s="98"/>
      <c r="D1799" s="97"/>
    </row>
    <row r="1800" spans="2:4">
      <c r="B1800" s="96"/>
      <c r="C1800" s="98"/>
      <c r="D1800" s="97"/>
    </row>
    <row r="1801" spans="2:4">
      <c r="B1801" s="96"/>
      <c r="C1801" s="98"/>
      <c r="D1801" s="97"/>
    </row>
    <row r="1802" spans="2:4">
      <c r="B1802" s="96"/>
      <c r="C1802" s="98"/>
      <c r="D1802" s="97"/>
    </row>
    <row r="1803" spans="2:4">
      <c r="B1803" s="96"/>
      <c r="C1803" s="98"/>
      <c r="D1803" s="97"/>
    </row>
    <row r="1804" spans="2:4">
      <c r="B1804" s="96"/>
      <c r="C1804" s="98"/>
      <c r="D1804" s="97"/>
    </row>
    <row r="1805" spans="2:4">
      <c r="B1805" s="96"/>
      <c r="C1805" s="98"/>
      <c r="D1805" s="97"/>
    </row>
    <row r="1806" spans="2:4">
      <c r="B1806" s="96"/>
      <c r="C1806" s="98"/>
      <c r="D1806" s="97"/>
    </row>
    <row r="1807" spans="2:4">
      <c r="B1807" s="96"/>
      <c r="C1807" s="98"/>
      <c r="D1807" s="97"/>
    </row>
    <row r="1808" spans="2:4">
      <c r="B1808" s="96"/>
      <c r="C1808" s="98"/>
      <c r="D1808" s="97"/>
    </row>
    <row r="1809" spans="2:4">
      <c r="B1809" s="96"/>
      <c r="C1809" s="98"/>
      <c r="D1809" s="97"/>
    </row>
    <row r="1810" spans="2:4">
      <c r="B1810" s="96"/>
      <c r="C1810" s="98"/>
      <c r="D1810" s="97"/>
    </row>
    <row r="1811" spans="2:4">
      <c r="B1811" s="96"/>
      <c r="C1811" s="98"/>
      <c r="D1811" s="97"/>
    </row>
    <row r="1812" spans="2:4">
      <c r="B1812" s="96"/>
      <c r="C1812" s="98"/>
      <c r="D1812" s="97"/>
    </row>
    <row r="1813" spans="2:4">
      <c r="B1813" s="96"/>
      <c r="C1813" s="98"/>
      <c r="D1813" s="97"/>
    </row>
    <row r="1814" spans="2:4">
      <c r="B1814" s="96"/>
      <c r="C1814" s="98"/>
      <c r="D1814" s="97"/>
    </row>
    <row r="1815" spans="2:4">
      <c r="B1815" s="96"/>
      <c r="C1815" s="98"/>
      <c r="D1815" s="97"/>
    </row>
    <row r="1816" spans="2:4">
      <c r="B1816" s="96"/>
      <c r="C1816" s="98"/>
      <c r="D1816" s="97"/>
    </row>
    <row r="1817" spans="2:4">
      <c r="B1817" s="96"/>
      <c r="C1817" s="98"/>
      <c r="D1817" s="97"/>
    </row>
    <row r="1818" spans="2:4">
      <c r="B1818" s="96"/>
      <c r="C1818" s="98"/>
      <c r="D1818" s="97"/>
    </row>
    <row r="1819" spans="2:4">
      <c r="B1819" s="96"/>
      <c r="C1819" s="98"/>
      <c r="D1819" s="97"/>
    </row>
    <row r="1820" spans="2:4">
      <c r="B1820" s="96"/>
      <c r="C1820" s="98"/>
      <c r="D1820" s="97"/>
    </row>
    <row r="1821" spans="2:4">
      <c r="B1821" s="96"/>
      <c r="C1821" s="98"/>
      <c r="D1821" s="97"/>
    </row>
    <row r="1822" spans="2:4">
      <c r="B1822" s="96"/>
      <c r="C1822" s="98"/>
      <c r="D1822" s="97"/>
    </row>
    <row r="1823" spans="2:4">
      <c r="B1823" s="96"/>
      <c r="C1823" s="98"/>
      <c r="D1823" s="97"/>
    </row>
    <row r="1824" spans="2:4">
      <c r="B1824" s="96"/>
      <c r="C1824" s="98"/>
      <c r="D1824" s="97"/>
    </row>
    <row r="1825" spans="2:4">
      <c r="B1825" s="96"/>
      <c r="C1825" s="98"/>
      <c r="D1825" s="97"/>
    </row>
    <row r="1826" spans="2:4">
      <c r="B1826" s="96"/>
      <c r="C1826" s="98"/>
      <c r="D1826" s="97"/>
    </row>
    <row r="1827" spans="2:4">
      <c r="B1827" s="96"/>
      <c r="C1827" s="98"/>
      <c r="D1827" s="97"/>
    </row>
    <row r="1828" spans="2:4">
      <c r="B1828" s="96"/>
      <c r="C1828" s="98"/>
      <c r="D1828" s="97"/>
    </row>
    <row r="1829" spans="2:4">
      <c r="B1829" s="96"/>
      <c r="C1829" s="98"/>
      <c r="D1829" s="97"/>
    </row>
    <row r="1830" spans="2:4">
      <c r="B1830" s="96"/>
      <c r="C1830" s="98"/>
      <c r="D1830" s="97"/>
    </row>
    <row r="1831" spans="2:4">
      <c r="B1831" s="96"/>
      <c r="C1831" s="98"/>
      <c r="D1831" s="97"/>
    </row>
    <row r="1832" spans="2:4">
      <c r="B1832" s="96"/>
      <c r="C1832" s="98"/>
      <c r="D1832" s="97"/>
    </row>
    <row r="1833" spans="2:4">
      <c r="B1833" s="96"/>
      <c r="C1833" s="98"/>
      <c r="D1833" s="97"/>
    </row>
    <row r="1834" spans="2:4">
      <c r="B1834" s="96"/>
      <c r="C1834" s="98"/>
      <c r="D1834" s="97"/>
    </row>
    <row r="1835" spans="2:4">
      <c r="B1835" s="96"/>
      <c r="C1835" s="98"/>
      <c r="D1835" s="97"/>
    </row>
    <row r="1836" spans="2:4">
      <c r="B1836" s="96"/>
      <c r="C1836" s="98"/>
      <c r="D1836" s="97"/>
    </row>
    <row r="1837" spans="2:4">
      <c r="B1837" s="96"/>
      <c r="C1837" s="98"/>
      <c r="D1837" s="97"/>
    </row>
    <row r="1838" spans="2:4">
      <c r="B1838" s="96"/>
      <c r="C1838" s="98"/>
      <c r="D1838" s="97"/>
    </row>
    <row r="1839" spans="2:4">
      <c r="B1839" s="96"/>
      <c r="C1839" s="98"/>
      <c r="D1839" s="97"/>
    </row>
    <row r="1840" spans="2:4">
      <c r="B1840" s="96"/>
      <c r="C1840" s="98"/>
      <c r="D1840" s="97"/>
    </row>
    <row r="1841" spans="2:4">
      <c r="B1841" s="96"/>
      <c r="C1841" s="98"/>
      <c r="D1841" s="97"/>
    </row>
    <row r="1842" spans="2:4">
      <c r="B1842" s="96"/>
      <c r="C1842" s="98"/>
      <c r="D1842" s="97"/>
    </row>
    <row r="1843" spans="2:4">
      <c r="B1843" s="96"/>
      <c r="C1843" s="98"/>
      <c r="D1843" s="97"/>
    </row>
    <row r="1844" spans="2:4">
      <c r="B1844" s="96"/>
      <c r="C1844" s="98"/>
      <c r="D1844" s="97"/>
    </row>
    <row r="1845" spans="2:4">
      <c r="B1845" s="96"/>
      <c r="C1845" s="98"/>
      <c r="D1845" s="97"/>
    </row>
    <row r="1846" spans="2:4">
      <c r="B1846" s="96"/>
      <c r="C1846" s="98"/>
      <c r="D1846" s="97"/>
    </row>
    <row r="1847" spans="2:4">
      <c r="B1847" s="96"/>
      <c r="C1847" s="98"/>
      <c r="D1847" s="97"/>
    </row>
    <row r="1848" spans="2:4">
      <c r="B1848" s="96"/>
      <c r="C1848" s="98"/>
      <c r="D1848" s="97"/>
    </row>
    <row r="1849" spans="2:4">
      <c r="B1849" s="96"/>
      <c r="C1849" s="98"/>
      <c r="D1849" s="97"/>
    </row>
    <row r="1850" spans="2:4">
      <c r="B1850" s="96"/>
      <c r="C1850" s="98"/>
      <c r="D1850" s="97"/>
    </row>
    <row r="1851" spans="2:4">
      <c r="B1851" s="96"/>
      <c r="C1851" s="98"/>
      <c r="D1851" s="97"/>
    </row>
    <row r="1852" spans="2:4">
      <c r="B1852" s="96"/>
      <c r="C1852" s="98"/>
      <c r="D1852" s="97"/>
    </row>
    <row r="1853" spans="2:4">
      <c r="B1853" s="96"/>
      <c r="C1853" s="98"/>
      <c r="D1853" s="97"/>
    </row>
    <row r="1854" spans="2:4">
      <c r="B1854" s="96"/>
      <c r="C1854" s="98"/>
      <c r="D1854" s="97"/>
    </row>
    <row r="1855" spans="2:4">
      <c r="B1855" s="96"/>
      <c r="C1855" s="98"/>
      <c r="D1855" s="97"/>
    </row>
    <row r="1856" spans="2:4">
      <c r="B1856" s="96"/>
      <c r="C1856" s="98"/>
      <c r="D1856" s="97"/>
    </row>
    <row r="1857" spans="2:4">
      <c r="B1857" s="96"/>
      <c r="C1857" s="98"/>
      <c r="D1857" s="97"/>
    </row>
    <row r="1858" spans="2:4">
      <c r="B1858" s="96"/>
      <c r="C1858" s="98"/>
      <c r="D1858" s="97"/>
    </row>
    <row r="1859" spans="2:4">
      <c r="B1859" s="96"/>
      <c r="C1859" s="98"/>
      <c r="D1859" s="97"/>
    </row>
    <row r="1860" spans="2:4">
      <c r="B1860" s="96"/>
      <c r="C1860" s="98"/>
      <c r="D1860" s="97"/>
    </row>
    <row r="1861" spans="2:4">
      <c r="B1861" s="96"/>
      <c r="C1861" s="98"/>
      <c r="D1861" s="97"/>
    </row>
    <row r="1862" spans="2:4">
      <c r="B1862" s="96"/>
      <c r="C1862" s="98"/>
      <c r="D1862" s="97"/>
    </row>
    <row r="1863" spans="2:4">
      <c r="B1863" s="96"/>
      <c r="C1863" s="98"/>
      <c r="D1863" s="97"/>
    </row>
    <row r="1864" spans="2:4">
      <c r="B1864" s="96"/>
      <c r="C1864" s="98"/>
      <c r="D1864" s="97"/>
    </row>
    <row r="1865" spans="2:4">
      <c r="B1865" s="96"/>
      <c r="C1865" s="98"/>
      <c r="D1865" s="97"/>
    </row>
    <row r="1866" spans="2:4">
      <c r="B1866" s="96"/>
      <c r="C1866" s="98"/>
      <c r="D1866" s="97"/>
    </row>
    <row r="1867" spans="2:4">
      <c r="B1867" s="96"/>
      <c r="C1867" s="98"/>
      <c r="D1867" s="97"/>
    </row>
    <row r="1868" spans="2:4">
      <c r="B1868" s="96"/>
      <c r="C1868" s="98"/>
      <c r="D1868" s="97"/>
    </row>
    <row r="1869" spans="2:4">
      <c r="B1869" s="96"/>
      <c r="C1869" s="98"/>
      <c r="D1869" s="97"/>
    </row>
    <row r="1870" spans="2:4">
      <c r="B1870" s="96"/>
      <c r="C1870" s="98"/>
      <c r="D1870" s="97"/>
    </row>
    <row r="1871" spans="2:4">
      <c r="B1871" s="96"/>
      <c r="C1871" s="98"/>
      <c r="D1871" s="97"/>
    </row>
    <row r="1872" spans="2:4">
      <c r="B1872" s="96"/>
      <c r="C1872" s="98"/>
      <c r="D1872" s="97"/>
    </row>
    <row r="1873" spans="2:4">
      <c r="B1873" s="96"/>
      <c r="C1873" s="98"/>
      <c r="D1873" s="97"/>
    </row>
    <row r="1874" spans="2:4">
      <c r="B1874" s="96"/>
      <c r="C1874" s="98"/>
      <c r="D1874" s="97"/>
    </row>
    <row r="1875" spans="2:4">
      <c r="B1875" s="96"/>
      <c r="C1875" s="98"/>
      <c r="D1875" s="97"/>
    </row>
    <row r="1876" spans="2:4">
      <c r="B1876" s="96"/>
      <c r="C1876" s="98"/>
      <c r="D1876" s="97"/>
    </row>
    <row r="1877" spans="2:4">
      <c r="B1877" s="96"/>
      <c r="C1877" s="98"/>
      <c r="D1877" s="97"/>
    </row>
    <row r="1878" spans="2:4">
      <c r="B1878" s="96"/>
      <c r="C1878" s="98"/>
      <c r="D1878" s="97"/>
    </row>
    <row r="1879" spans="2:4">
      <c r="B1879" s="96"/>
      <c r="C1879" s="98"/>
      <c r="D1879" s="97"/>
    </row>
    <row r="1880" spans="2:4">
      <c r="B1880" s="96"/>
      <c r="C1880" s="98"/>
      <c r="D1880" s="97"/>
    </row>
    <row r="1881" spans="2:4">
      <c r="B1881" s="96"/>
      <c r="C1881" s="98"/>
      <c r="D1881" s="97"/>
    </row>
    <row r="1882" spans="2:4">
      <c r="B1882" s="96"/>
      <c r="C1882" s="98"/>
      <c r="D1882" s="97"/>
    </row>
    <row r="1883" spans="2:4">
      <c r="B1883" s="96"/>
      <c r="C1883" s="98"/>
      <c r="D1883" s="97"/>
    </row>
    <row r="1884" spans="2:4">
      <c r="B1884" s="96"/>
      <c r="C1884" s="98"/>
      <c r="D1884" s="97"/>
    </row>
    <row r="1885" spans="2:4">
      <c r="B1885" s="96"/>
      <c r="C1885" s="98"/>
      <c r="D1885" s="97"/>
    </row>
    <row r="1886" spans="2:4">
      <c r="B1886" s="96"/>
      <c r="C1886" s="98"/>
      <c r="D1886" s="97"/>
    </row>
    <row r="1887" spans="2:4">
      <c r="B1887" s="96"/>
      <c r="C1887" s="98"/>
      <c r="D1887" s="97"/>
    </row>
    <row r="1888" spans="2:4">
      <c r="B1888" s="96"/>
      <c r="C1888" s="98"/>
      <c r="D1888" s="97"/>
    </row>
    <row r="1889" spans="2:4">
      <c r="B1889" s="96"/>
      <c r="C1889" s="98"/>
      <c r="D1889" s="97"/>
    </row>
    <row r="1890" spans="2:4">
      <c r="B1890" s="96"/>
      <c r="C1890" s="98"/>
      <c r="D1890" s="97"/>
    </row>
    <row r="1891" spans="2:4">
      <c r="B1891" s="96"/>
      <c r="C1891" s="98"/>
      <c r="D1891" s="97"/>
    </row>
    <row r="1892" spans="2:4">
      <c r="B1892" s="96"/>
      <c r="C1892" s="98"/>
      <c r="D1892" s="97"/>
    </row>
    <row r="1893" spans="2:4">
      <c r="B1893" s="96"/>
      <c r="C1893" s="98"/>
      <c r="D1893" s="97"/>
    </row>
    <row r="1894" spans="2:4">
      <c r="B1894" s="96"/>
      <c r="C1894" s="98"/>
      <c r="D1894" s="97"/>
    </row>
    <row r="1895" spans="2:4">
      <c r="B1895" s="96"/>
      <c r="C1895" s="98"/>
      <c r="D1895" s="97"/>
    </row>
    <row r="1896" spans="2:4">
      <c r="B1896" s="96"/>
      <c r="C1896" s="98"/>
      <c r="D1896" s="97"/>
    </row>
    <row r="1897" spans="2:4">
      <c r="B1897" s="96"/>
      <c r="C1897" s="98"/>
      <c r="D1897" s="97"/>
    </row>
    <row r="1898" spans="2:4">
      <c r="B1898" s="96"/>
      <c r="C1898" s="98"/>
      <c r="D1898" s="97"/>
    </row>
    <row r="1899" spans="2:4">
      <c r="B1899" s="96"/>
      <c r="C1899" s="98"/>
      <c r="D1899" s="97"/>
    </row>
    <row r="1900" spans="2:4">
      <c r="B1900" s="96"/>
      <c r="C1900" s="98"/>
      <c r="D1900" s="97"/>
    </row>
    <row r="1901" spans="2:4">
      <c r="B1901" s="96"/>
      <c r="C1901" s="98"/>
      <c r="D1901" s="97"/>
    </row>
    <row r="1902" spans="2:4">
      <c r="B1902" s="96"/>
      <c r="C1902" s="98"/>
      <c r="D1902" s="97"/>
    </row>
    <row r="1903" spans="2:4">
      <c r="B1903" s="96"/>
      <c r="C1903" s="98"/>
      <c r="D1903" s="97"/>
    </row>
    <row r="1904" spans="2:4">
      <c r="B1904" s="96"/>
      <c r="C1904" s="98"/>
      <c r="D1904" s="97"/>
    </row>
    <row r="1905" spans="2:4">
      <c r="B1905" s="96"/>
      <c r="C1905" s="98"/>
      <c r="D1905" s="97"/>
    </row>
    <row r="1906" spans="2:4">
      <c r="B1906" s="96"/>
      <c r="C1906" s="98"/>
      <c r="D1906" s="97"/>
    </row>
    <row r="1907" spans="2:4">
      <c r="B1907" s="96"/>
      <c r="C1907" s="98"/>
      <c r="D1907" s="97"/>
    </row>
    <row r="1908" spans="2:4">
      <c r="B1908" s="96"/>
      <c r="C1908" s="98"/>
      <c r="D1908" s="97"/>
    </row>
    <row r="1909" spans="2:4">
      <c r="B1909" s="96"/>
      <c r="C1909" s="98"/>
      <c r="D1909" s="97"/>
    </row>
    <row r="1910" spans="2:4">
      <c r="B1910" s="96"/>
      <c r="C1910" s="98"/>
      <c r="D1910" s="97"/>
    </row>
    <row r="1911" spans="2:4">
      <c r="B1911" s="96"/>
      <c r="C1911" s="98"/>
      <c r="D1911" s="97"/>
    </row>
    <row r="1912" spans="2:4">
      <c r="B1912" s="96"/>
      <c r="C1912" s="98"/>
      <c r="D1912" s="97"/>
    </row>
    <row r="1913" spans="2:4">
      <c r="B1913" s="96"/>
      <c r="C1913" s="98"/>
      <c r="D1913" s="97"/>
    </row>
    <row r="1914" spans="2:4">
      <c r="B1914" s="96"/>
      <c r="C1914" s="98"/>
      <c r="D1914" s="97"/>
    </row>
    <row r="1915" spans="2:4">
      <c r="B1915" s="96"/>
      <c r="C1915" s="98"/>
      <c r="D1915" s="97"/>
    </row>
    <row r="1916" spans="2:4">
      <c r="B1916" s="96"/>
      <c r="C1916" s="98"/>
      <c r="D1916" s="97"/>
    </row>
    <row r="1917" spans="2:4">
      <c r="B1917" s="96"/>
      <c r="C1917" s="98"/>
      <c r="D1917" s="97"/>
    </row>
    <row r="1918" spans="2:4">
      <c r="B1918" s="96"/>
      <c r="C1918" s="98"/>
      <c r="D1918" s="97"/>
    </row>
    <row r="1919" spans="2:4">
      <c r="B1919" s="96"/>
      <c r="C1919" s="98"/>
      <c r="D1919" s="97"/>
    </row>
    <row r="1920" spans="2:4">
      <c r="B1920" s="96"/>
      <c r="C1920" s="98"/>
      <c r="D1920" s="97"/>
    </row>
    <row r="1921" spans="2:4">
      <c r="B1921" s="96"/>
      <c r="C1921" s="98"/>
      <c r="D1921" s="97"/>
    </row>
    <row r="1922" spans="2:4">
      <c r="B1922" s="96"/>
      <c r="C1922" s="98"/>
      <c r="D1922" s="97"/>
    </row>
    <row r="1923" spans="2:4">
      <c r="B1923" s="96"/>
      <c r="C1923" s="98"/>
      <c r="D1923" s="97"/>
    </row>
    <row r="1924" spans="2:4">
      <c r="B1924" s="96"/>
      <c r="C1924" s="98"/>
      <c r="D1924" s="97"/>
    </row>
    <row r="1925" spans="2:4">
      <c r="B1925" s="96"/>
      <c r="C1925" s="98"/>
      <c r="D1925" s="97"/>
    </row>
    <row r="1926" spans="2:4">
      <c r="B1926" s="96"/>
      <c r="C1926" s="98"/>
      <c r="D1926" s="97"/>
    </row>
    <row r="1927" spans="2:4">
      <c r="B1927" s="96"/>
      <c r="C1927" s="98"/>
      <c r="D1927" s="97"/>
    </row>
    <row r="1928" spans="2:4">
      <c r="B1928" s="96"/>
      <c r="C1928" s="98"/>
      <c r="D1928" s="97"/>
    </row>
    <row r="1929" spans="2:4">
      <c r="B1929" s="96"/>
      <c r="C1929" s="98"/>
      <c r="D1929" s="97"/>
    </row>
    <row r="1930" spans="2:4">
      <c r="B1930" s="96"/>
      <c r="C1930" s="98"/>
      <c r="D1930" s="97"/>
    </row>
    <row r="1931" spans="2:4">
      <c r="B1931" s="96"/>
      <c r="C1931" s="98"/>
      <c r="D1931" s="97"/>
    </row>
    <row r="1932" spans="2:4">
      <c r="B1932" s="96"/>
      <c r="C1932" s="98"/>
      <c r="D1932" s="97"/>
    </row>
    <row r="1933" spans="2:4">
      <c r="B1933" s="96"/>
      <c r="C1933" s="98"/>
      <c r="D1933" s="97"/>
    </row>
    <row r="1934" spans="2:4">
      <c r="B1934" s="96"/>
      <c r="C1934" s="98"/>
      <c r="D1934" s="97"/>
    </row>
    <row r="1935" spans="2:4">
      <c r="B1935" s="96"/>
      <c r="C1935" s="98"/>
      <c r="D1935" s="97"/>
    </row>
    <row r="1936" spans="2:4">
      <c r="B1936" s="96"/>
      <c r="C1936" s="98"/>
      <c r="D1936" s="97"/>
    </row>
    <row r="1937" spans="2:4">
      <c r="B1937" s="96"/>
      <c r="C1937" s="98"/>
      <c r="D1937" s="97"/>
    </row>
    <row r="1938" spans="2:4">
      <c r="B1938" s="96"/>
      <c r="C1938" s="98"/>
      <c r="D1938" s="97"/>
    </row>
    <row r="1939" spans="2:4">
      <c r="B1939" s="96"/>
      <c r="C1939" s="98"/>
      <c r="D1939" s="97"/>
    </row>
    <row r="1940" spans="2:4">
      <c r="B1940" s="96"/>
      <c r="C1940" s="98"/>
      <c r="D1940" s="97"/>
    </row>
    <row r="1941" spans="2:4">
      <c r="B1941" s="96"/>
      <c r="C1941" s="98"/>
      <c r="D1941" s="97"/>
    </row>
    <row r="1942" spans="2:4">
      <c r="B1942" s="96"/>
      <c r="C1942" s="98"/>
      <c r="D1942" s="97"/>
    </row>
    <row r="1943" spans="2:4">
      <c r="B1943" s="96"/>
      <c r="C1943" s="98"/>
      <c r="D1943" s="97"/>
    </row>
    <row r="1944" spans="2:4">
      <c r="B1944" s="96"/>
      <c r="C1944" s="98"/>
      <c r="D1944" s="97"/>
    </row>
    <row r="1945" spans="2:4">
      <c r="B1945" s="96"/>
      <c r="C1945" s="98"/>
      <c r="D1945" s="97"/>
    </row>
    <row r="1946" spans="2:4">
      <c r="B1946" s="96"/>
      <c r="C1946" s="98"/>
      <c r="D1946" s="97"/>
    </row>
    <row r="1947" spans="2:4">
      <c r="B1947" s="96"/>
      <c r="C1947" s="98"/>
      <c r="D1947" s="97"/>
    </row>
    <row r="1948" spans="2:4">
      <c r="B1948" s="96"/>
      <c r="C1948" s="98"/>
      <c r="D1948" s="97"/>
    </row>
    <row r="1949" spans="2:4">
      <c r="B1949" s="96"/>
      <c r="C1949" s="98"/>
      <c r="D1949" s="97"/>
    </row>
    <row r="1950" spans="2:4">
      <c r="B1950" s="96"/>
      <c r="C1950" s="98"/>
      <c r="D1950" s="97"/>
    </row>
    <row r="1951" spans="2:4">
      <c r="B1951" s="96"/>
      <c r="C1951" s="98"/>
      <c r="D1951" s="97"/>
    </row>
    <row r="1952" spans="2:4">
      <c r="B1952" s="96"/>
      <c r="C1952" s="98"/>
      <c r="D1952" s="97"/>
    </row>
    <row r="1953" spans="2:4">
      <c r="B1953" s="96"/>
      <c r="C1953" s="98"/>
      <c r="D1953" s="97"/>
    </row>
    <row r="1954" spans="2:4">
      <c r="B1954" s="96"/>
      <c r="C1954" s="98"/>
      <c r="D1954" s="97"/>
    </row>
    <row r="1955" spans="2:4">
      <c r="B1955" s="96"/>
      <c r="C1955" s="98"/>
      <c r="D1955" s="97"/>
    </row>
    <row r="1956" spans="2:4">
      <c r="B1956" s="96"/>
      <c r="C1956" s="98"/>
      <c r="D1956" s="97"/>
    </row>
    <row r="1957" spans="2:4">
      <c r="B1957" s="96"/>
      <c r="C1957" s="98"/>
      <c r="D1957" s="97"/>
    </row>
    <row r="1958" spans="2:4">
      <c r="B1958" s="96"/>
      <c r="C1958" s="98"/>
      <c r="D1958" s="97"/>
    </row>
    <row r="1959" spans="2:4">
      <c r="B1959" s="96"/>
      <c r="C1959" s="98"/>
      <c r="D1959" s="97"/>
    </row>
    <row r="1960" spans="2:4">
      <c r="B1960" s="96"/>
      <c r="C1960" s="98"/>
      <c r="D1960" s="97"/>
    </row>
    <row r="1961" spans="2:4">
      <c r="B1961" s="96"/>
      <c r="C1961" s="98"/>
      <c r="D1961" s="97"/>
    </row>
    <row r="1962" spans="2:4">
      <c r="B1962" s="96"/>
      <c r="C1962" s="98"/>
      <c r="D1962" s="97"/>
    </row>
    <row r="1963" spans="2:4">
      <c r="B1963" s="96"/>
      <c r="C1963" s="98"/>
      <c r="D1963" s="97"/>
    </row>
    <row r="1964" spans="2:4">
      <c r="B1964" s="96"/>
      <c r="C1964" s="98"/>
      <c r="D1964" s="97"/>
    </row>
    <row r="1965" spans="2:4">
      <c r="B1965" s="96"/>
      <c r="C1965" s="98"/>
      <c r="D1965" s="97"/>
    </row>
    <row r="1966" spans="2:4">
      <c r="B1966" s="96"/>
      <c r="C1966" s="98"/>
      <c r="D1966" s="97"/>
    </row>
    <row r="1967" spans="2:4">
      <c r="B1967" s="96"/>
      <c r="C1967" s="98"/>
      <c r="D1967" s="97"/>
    </row>
    <row r="1968" spans="2:4">
      <c r="B1968" s="96"/>
      <c r="C1968" s="98"/>
      <c r="D1968" s="97"/>
    </row>
    <row r="1969" spans="2:4">
      <c r="B1969" s="96"/>
      <c r="C1969" s="98"/>
      <c r="D1969" s="97"/>
    </row>
    <row r="1970" spans="2:4">
      <c r="B1970" s="96"/>
      <c r="C1970" s="98"/>
      <c r="D1970" s="97"/>
    </row>
    <row r="1971" spans="2:4">
      <c r="B1971" s="96"/>
      <c r="C1971" s="98"/>
      <c r="D1971" s="97"/>
    </row>
    <row r="1972" spans="2:4">
      <c r="B1972" s="96"/>
      <c r="C1972" s="98"/>
      <c r="D1972" s="97"/>
    </row>
    <row r="1973" spans="2:4">
      <c r="B1973" s="96"/>
      <c r="C1973" s="98"/>
      <c r="D1973" s="97"/>
    </row>
    <row r="1974" spans="2:4">
      <c r="B1974" s="96"/>
      <c r="C1974" s="98"/>
      <c r="D1974" s="97"/>
    </row>
    <row r="1975" spans="2:4">
      <c r="B1975" s="96"/>
      <c r="C1975" s="98"/>
      <c r="D1975" s="97"/>
    </row>
    <row r="1976" spans="2:4">
      <c r="B1976" s="96"/>
      <c r="C1976" s="98"/>
      <c r="D1976" s="97"/>
    </row>
    <row r="1977" spans="2:4">
      <c r="B1977" s="96"/>
      <c r="C1977" s="98"/>
      <c r="D1977" s="97"/>
    </row>
    <row r="1978" spans="2:4">
      <c r="B1978" s="96"/>
      <c r="C1978" s="98"/>
      <c r="D1978" s="97"/>
    </row>
    <row r="1979" spans="2:4">
      <c r="B1979" s="96"/>
      <c r="C1979" s="98"/>
      <c r="D1979" s="97"/>
    </row>
    <row r="1980" spans="2:4">
      <c r="B1980" s="96"/>
      <c r="C1980" s="98"/>
      <c r="D1980" s="97"/>
    </row>
    <row r="1981" spans="2:4">
      <c r="B1981" s="96"/>
      <c r="C1981" s="98"/>
      <c r="D1981" s="97"/>
    </row>
    <row r="1982" spans="2:4">
      <c r="B1982" s="96"/>
      <c r="C1982" s="98"/>
      <c r="D1982" s="97"/>
    </row>
    <row r="1983" spans="2:4">
      <c r="B1983" s="96"/>
      <c r="C1983" s="98"/>
      <c r="D1983" s="97"/>
    </row>
    <row r="1984" spans="2:4">
      <c r="B1984" s="96"/>
      <c r="C1984" s="98"/>
      <c r="D1984" s="97"/>
    </row>
    <row r="1985" spans="2:4">
      <c r="B1985" s="96"/>
      <c r="C1985" s="98"/>
      <c r="D1985" s="97"/>
    </row>
    <row r="1986" spans="2:4">
      <c r="B1986" s="96"/>
      <c r="C1986" s="98"/>
      <c r="D1986" s="97"/>
    </row>
    <row r="1987" spans="2:4">
      <c r="B1987" s="96"/>
      <c r="C1987" s="98"/>
      <c r="D1987" s="97"/>
    </row>
    <row r="1988" spans="2:4">
      <c r="B1988" s="96"/>
      <c r="C1988" s="98"/>
      <c r="D1988" s="97"/>
    </row>
    <row r="1989" spans="2:4">
      <c r="B1989" s="96"/>
      <c r="C1989" s="98"/>
      <c r="D1989" s="97"/>
    </row>
    <row r="1990" spans="2:4">
      <c r="B1990" s="96"/>
      <c r="C1990" s="98"/>
      <c r="D1990" s="97"/>
    </row>
    <row r="1991" spans="2:4">
      <c r="B1991" s="96"/>
      <c r="C1991" s="98"/>
      <c r="D1991" s="97"/>
    </row>
    <row r="1992" spans="2:4">
      <c r="B1992" s="96"/>
      <c r="C1992" s="98"/>
      <c r="D1992" s="97"/>
    </row>
    <row r="1993" spans="2:4">
      <c r="B1993" s="96"/>
      <c r="C1993" s="98"/>
      <c r="D1993" s="97"/>
    </row>
    <row r="1994" spans="2:4">
      <c r="B1994" s="96"/>
      <c r="C1994" s="98"/>
      <c r="D1994" s="97"/>
    </row>
    <row r="1995" spans="2:4">
      <c r="B1995" s="96"/>
      <c r="C1995" s="98"/>
      <c r="D1995" s="97"/>
    </row>
    <row r="1996" spans="2:4">
      <c r="B1996" s="96"/>
      <c r="C1996" s="98"/>
      <c r="D1996" s="97"/>
    </row>
    <row r="1997" spans="2:4">
      <c r="B1997" s="96"/>
      <c r="C1997" s="98"/>
      <c r="D1997" s="97"/>
    </row>
    <row r="1998" spans="2:4">
      <c r="B1998" s="96"/>
      <c r="C1998" s="98"/>
      <c r="D1998" s="97"/>
    </row>
    <row r="1999" spans="2:4">
      <c r="B1999" s="96"/>
      <c r="C1999" s="98"/>
      <c r="D1999" s="97"/>
    </row>
    <row r="2000" spans="2:4">
      <c r="B2000" s="96"/>
      <c r="C2000" s="98"/>
      <c r="D2000" s="97"/>
    </row>
    <row r="2001" spans="2:4">
      <c r="B2001" s="96"/>
      <c r="C2001" s="98"/>
      <c r="D2001" s="97"/>
    </row>
    <row r="2002" spans="2:4">
      <c r="B2002" s="96"/>
      <c r="C2002" s="98"/>
      <c r="D2002" s="97"/>
    </row>
    <row r="2003" spans="2:4">
      <c r="B2003" s="96"/>
      <c r="C2003" s="98"/>
      <c r="D2003" s="97"/>
    </row>
    <row r="2004" spans="2:4">
      <c r="B2004" s="96"/>
      <c r="C2004" s="98"/>
      <c r="D2004" s="97"/>
    </row>
    <row r="2005" spans="2:4">
      <c r="B2005" s="96"/>
      <c r="C2005" s="98"/>
      <c r="D2005" s="97"/>
    </row>
    <row r="2006" spans="2:4">
      <c r="B2006" s="96"/>
      <c r="C2006" s="98"/>
      <c r="D2006" s="97"/>
    </row>
    <row r="2007" spans="2:4">
      <c r="B2007" s="96"/>
      <c r="C2007" s="98"/>
      <c r="D2007" s="97"/>
    </row>
    <row r="2008" spans="2:4">
      <c r="B2008" s="96"/>
      <c r="C2008" s="98"/>
      <c r="D2008" s="97"/>
    </row>
    <row r="2009" spans="2:4">
      <c r="B2009" s="96"/>
      <c r="C2009" s="98"/>
      <c r="D2009" s="97"/>
    </row>
    <row r="2010" spans="2:4">
      <c r="B2010" s="96"/>
      <c r="C2010" s="98"/>
      <c r="D2010" s="97"/>
    </row>
    <row r="2011" spans="2:4">
      <c r="B2011" s="96"/>
      <c r="C2011" s="98"/>
      <c r="D2011" s="97"/>
    </row>
    <row r="2012" spans="2:4">
      <c r="B2012" s="96"/>
      <c r="C2012" s="98"/>
      <c r="D2012" s="97"/>
    </row>
    <row r="2013" spans="2:4">
      <c r="B2013" s="96"/>
      <c r="C2013" s="98"/>
      <c r="D2013" s="97"/>
    </row>
    <row r="2014" spans="2:4">
      <c r="B2014" s="96"/>
      <c r="C2014" s="98"/>
      <c r="D2014" s="97"/>
    </row>
    <row r="2015" spans="2:4">
      <c r="B2015" s="96"/>
      <c r="C2015" s="98"/>
      <c r="D2015" s="97"/>
    </row>
    <row r="2016" spans="2:4">
      <c r="B2016" s="96"/>
      <c r="C2016" s="98"/>
      <c r="D2016" s="97"/>
    </row>
    <row r="2017" spans="2:4">
      <c r="B2017" s="96"/>
      <c r="C2017" s="98"/>
      <c r="D2017" s="97"/>
    </row>
    <row r="2018" spans="2:4">
      <c r="B2018" s="96"/>
      <c r="C2018" s="98"/>
      <c r="D2018" s="97"/>
    </row>
    <row r="2019" spans="2:4">
      <c r="B2019" s="96"/>
      <c r="C2019" s="98"/>
      <c r="D2019" s="97"/>
    </row>
    <row r="2020" spans="2:4">
      <c r="B2020" s="96"/>
      <c r="C2020" s="98"/>
      <c r="D2020" s="97"/>
    </row>
    <row r="2021" spans="2:4">
      <c r="B2021" s="96"/>
      <c r="C2021" s="98"/>
      <c r="D2021" s="97"/>
    </row>
    <row r="2022" spans="2:4">
      <c r="B2022" s="96"/>
      <c r="C2022" s="98"/>
      <c r="D2022" s="97"/>
    </row>
    <row r="2023" spans="2:4">
      <c r="B2023" s="96"/>
      <c r="C2023" s="98"/>
      <c r="D2023" s="97"/>
    </row>
    <row r="2024" spans="2:4">
      <c r="B2024" s="96"/>
      <c r="C2024" s="98"/>
      <c r="D2024" s="97"/>
    </row>
    <row r="2025" spans="2:4">
      <c r="B2025" s="96"/>
      <c r="C2025" s="98"/>
      <c r="D2025" s="97"/>
    </row>
    <row r="2026" spans="2:4">
      <c r="B2026" s="96"/>
      <c r="C2026" s="98"/>
      <c r="D2026" s="97"/>
    </row>
    <row r="2027" spans="2:4">
      <c r="B2027" s="96"/>
      <c r="C2027" s="98"/>
      <c r="D2027" s="97"/>
    </row>
    <row r="2028" spans="2:4">
      <c r="B2028" s="96"/>
      <c r="C2028" s="98"/>
      <c r="D2028" s="97"/>
    </row>
    <row r="2029" spans="2:4">
      <c r="B2029" s="96"/>
      <c r="C2029" s="98"/>
      <c r="D2029" s="97"/>
    </row>
    <row r="2030" spans="2:4">
      <c r="B2030" s="96"/>
      <c r="C2030" s="98"/>
      <c r="D2030" s="97"/>
    </row>
    <row r="2031" spans="2:4">
      <c r="B2031" s="96"/>
      <c r="C2031" s="98"/>
      <c r="D2031" s="97"/>
    </row>
    <row r="2032" spans="2:4">
      <c r="B2032" s="96"/>
      <c r="C2032" s="98"/>
      <c r="D2032" s="97"/>
    </row>
    <row r="2033" spans="2:4">
      <c r="B2033" s="96"/>
      <c r="C2033" s="98"/>
      <c r="D2033" s="97"/>
    </row>
    <row r="2034" spans="2:4">
      <c r="B2034" s="96"/>
      <c r="C2034" s="98"/>
      <c r="D2034" s="97"/>
    </row>
    <row r="2035" spans="2:4">
      <c r="B2035" s="96"/>
      <c r="C2035" s="98"/>
      <c r="D2035" s="97"/>
    </row>
    <row r="2036" spans="2:4">
      <c r="B2036" s="96"/>
      <c r="C2036" s="98"/>
      <c r="D2036" s="97"/>
    </row>
    <row r="2037" spans="2:4">
      <c r="B2037" s="96"/>
      <c r="C2037" s="98"/>
      <c r="D2037" s="97"/>
    </row>
    <row r="2038" spans="2:4">
      <c r="B2038" s="96"/>
      <c r="C2038" s="98"/>
      <c r="D2038" s="97"/>
    </row>
    <row r="2039" spans="2:4">
      <c r="B2039" s="96"/>
      <c r="C2039" s="98"/>
      <c r="D2039" s="97"/>
    </row>
    <row r="2040" spans="2:4">
      <c r="B2040" s="96"/>
      <c r="C2040" s="98"/>
      <c r="D2040" s="97"/>
    </row>
    <row r="2041" spans="2:4">
      <c r="B2041" s="96"/>
      <c r="C2041" s="98"/>
      <c r="D2041" s="97"/>
    </row>
    <row r="2042" spans="2:4">
      <c r="B2042" s="96"/>
      <c r="C2042" s="98"/>
      <c r="D2042" s="97"/>
    </row>
    <row r="2043" spans="2:4">
      <c r="B2043" s="96"/>
      <c r="C2043" s="98"/>
      <c r="D2043" s="97"/>
    </row>
    <row r="2044" spans="2:4">
      <c r="B2044" s="96"/>
      <c r="C2044" s="98"/>
      <c r="D2044" s="97"/>
    </row>
    <row r="2045" spans="2:4">
      <c r="B2045" s="96"/>
      <c r="C2045" s="98"/>
      <c r="D2045" s="97"/>
    </row>
    <row r="2046" spans="2:4">
      <c r="B2046" s="96"/>
      <c r="C2046" s="98"/>
      <c r="D2046" s="97"/>
    </row>
    <row r="2047" spans="2:4">
      <c r="B2047" s="96"/>
      <c r="C2047" s="98"/>
      <c r="D2047" s="97"/>
    </row>
    <row r="2048" spans="2:4">
      <c r="B2048" s="96"/>
      <c r="C2048" s="98"/>
      <c r="D2048" s="97"/>
    </row>
    <row r="2049" spans="2:4">
      <c r="B2049" s="96"/>
      <c r="C2049" s="98"/>
      <c r="D2049" s="97"/>
    </row>
    <row r="2050" spans="2:4">
      <c r="B2050" s="96"/>
      <c r="C2050" s="98"/>
      <c r="D2050" s="97"/>
    </row>
    <row r="2051" spans="2:4">
      <c r="B2051" s="96"/>
      <c r="C2051" s="98"/>
      <c r="D2051" s="97"/>
    </row>
    <row r="2052" spans="2:4">
      <c r="B2052" s="96"/>
      <c r="C2052" s="98"/>
      <c r="D2052" s="97"/>
    </row>
    <row r="2053" spans="2:4">
      <c r="B2053" s="96"/>
      <c r="C2053" s="98"/>
      <c r="D2053" s="97"/>
    </row>
    <row r="2054" spans="2:4">
      <c r="B2054" s="96"/>
      <c r="C2054" s="98"/>
      <c r="D2054" s="97"/>
    </row>
    <row r="2055" spans="2:4">
      <c r="B2055" s="96"/>
      <c r="C2055" s="98"/>
      <c r="D2055" s="97"/>
    </row>
    <row r="2056" spans="2:4">
      <c r="B2056" s="96"/>
      <c r="C2056" s="98"/>
      <c r="D2056" s="97"/>
    </row>
    <row r="2057" spans="2:4">
      <c r="B2057" s="96"/>
      <c r="C2057" s="98"/>
      <c r="D2057" s="97"/>
    </row>
    <row r="2058" spans="2:4">
      <c r="B2058" s="96"/>
      <c r="C2058" s="98"/>
      <c r="D2058" s="97"/>
    </row>
    <row r="2059" spans="2:4">
      <c r="B2059" s="96"/>
      <c r="C2059" s="98"/>
      <c r="D2059" s="97"/>
    </row>
    <row r="2060" spans="2:4">
      <c r="B2060" s="96"/>
      <c r="C2060" s="98"/>
      <c r="D2060" s="97"/>
    </row>
    <row r="2061" spans="2:4">
      <c r="B2061" s="96"/>
      <c r="C2061" s="98"/>
      <c r="D2061" s="97"/>
    </row>
    <row r="2062" spans="2:4">
      <c r="B2062" s="96"/>
      <c r="C2062" s="98"/>
      <c r="D2062" s="97"/>
    </row>
    <row r="2063" spans="2:4">
      <c r="B2063" s="96"/>
      <c r="C2063" s="98"/>
      <c r="D2063" s="97"/>
    </row>
    <row r="2064" spans="2:4">
      <c r="B2064" s="96"/>
      <c r="C2064" s="98"/>
      <c r="D2064" s="97"/>
    </row>
    <row r="2065" spans="2:4">
      <c r="B2065" s="96"/>
      <c r="C2065" s="98"/>
      <c r="D2065" s="97"/>
    </row>
    <row r="2066" spans="2:4">
      <c r="B2066" s="96"/>
      <c r="C2066" s="98"/>
      <c r="D2066" s="97"/>
    </row>
    <row r="2067" spans="2:4">
      <c r="B2067" s="96"/>
      <c r="C2067" s="98"/>
      <c r="D2067" s="97"/>
    </row>
    <row r="2068" spans="2:4">
      <c r="B2068" s="96"/>
      <c r="C2068" s="98"/>
      <c r="D2068" s="97"/>
    </row>
    <row r="2069" spans="2:4">
      <c r="B2069" s="96"/>
      <c r="C2069" s="98"/>
      <c r="D2069" s="97"/>
    </row>
    <row r="2070" spans="2:4">
      <c r="B2070" s="96"/>
      <c r="C2070" s="98"/>
      <c r="D2070" s="97"/>
    </row>
    <row r="2071" spans="2:4">
      <c r="B2071" s="96"/>
      <c r="C2071" s="98"/>
      <c r="D2071" s="97"/>
    </row>
    <row r="2072" spans="2:4">
      <c r="B2072" s="96"/>
      <c r="C2072" s="98"/>
      <c r="D2072" s="97"/>
    </row>
    <row r="2073" spans="2:4">
      <c r="B2073" s="96"/>
      <c r="C2073" s="98"/>
      <c r="D2073" s="97"/>
    </row>
    <row r="2074" spans="2:4">
      <c r="B2074" s="96"/>
      <c r="C2074" s="98"/>
      <c r="D2074" s="97"/>
    </row>
    <row r="2075" spans="2:4">
      <c r="B2075" s="96"/>
      <c r="C2075" s="98"/>
      <c r="D2075" s="97"/>
    </row>
    <row r="2076" spans="2:4">
      <c r="B2076" s="96"/>
      <c r="C2076" s="98"/>
      <c r="D2076" s="97"/>
    </row>
    <row r="2077" spans="2:4">
      <c r="B2077" s="96"/>
      <c r="C2077" s="98"/>
      <c r="D2077" s="97"/>
    </row>
    <row r="2078" spans="2:4">
      <c r="B2078" s="96"/>
      <c r="C2078" s="98"/>
      <c r="D2078" s="97"/>
    </row>
    <row r="2079" spans="2:4">
      <c r="B2079" s="96"/>
      <c r="C2079" s="98"/>
      <c r="D2079" s="97"/>
    </row>
    <row r="2080" spans="2:4">
      <c r="B2080" s="96"/>
      <c r="C2080" s="98"/>
      <c r="D2080" s="97"/>
    </row>
    <row r="2081" spans="2:4">
      <c r="B2081" s="96"/>
      <c r="C2081" s="98"/>
      <c r="D2081" s="97"/>
    </row>
    <row r="2082" spans="2:4">
      <c r="B2082" s="96"/>
      <c r="C2082" s="98"/>
      <c r="D2082" s="97"/>
    </row>
    <row r="2083" spans="2:4">
      <c r="B2083" s="96"/>
      <c r="C2083" s="98"/>
      <c r="D2083" s="97"/>
    </row>
    <row r="2084" spans="2:4">
      <c r="B2084" s="96"/>
      <c r="C2084" s="98"/>
      <c r="D2084" s="97"/>
    </row>
    <row r="2085" spans="2:4">
      <c r="B2085" s="96"/>
      <c r="C2085" s="98"/>
      <c r="D2085" s="97"/>
    </row>
    <row r="2086" spans="2:4">
      <c r="B2086" s="96"/>
      <c r="C2086" s="98"/>
      <c r="D2086" s="97"/>
    </row>
    <row r="2087" spans="2:4">
      <c r="B2087" s="96"/>
      <c r="C2087" s="98"/>
      <c r="D2087" s="97"/>
    </row>
    <row r="2088" spans="2:4">
      <c r="B2088" s="96"/>
      <c r="C2088" s="98"/>
      <c r="D2088" s="97"/>
    </row>
    <row r="2089" spans="2:4">
      <c r="B2089" s="96"/>
      <c r="C2089" s="98"/>
      <c r="D2089" s="97"/>
    </row>
    <row r="2090" spans="2:4">
      <c r="B2090" s="96"/>
      <c r="C2090" s="98"/>
      <c r="D2090" s="97"/>
    </row>
    <row r="2091" spans="2:4">
      <c r="B2091" s="96"/>
      <c r="C2091" s="98"/>
      <c r="D2091" s="97"/>
    </row>
    <row r="2092" spans="2:4">
      <c r="B2092" s="96"/>
      <c r="C2092" s="98"/>
      <c r="D2092" s="97"/>
    </row>
    <row r="2093" spans="2:4">
      <c r="B2093" s="96"/>
      <c r="C2093" s="98"/>
      <c r="D2093" s="97"/>
    </row>
    <row r="2094" spans="2:4">
      <c r="B2094" s="96"/>
      <c r="C2094" s="98"/>
      <c r="D2094" s="97"/>
    </row>
    <row r="2095" spans="2:4">
      <c r="B2095" s="96"/>
      <c r="C2095" s="98"/>
      <c r="D2095" s="97"/>
    </row>
    <row r="2096" spans="2:4">
      <c r="B2096" s="96"/>
      <c r="C2096" s="98"/>
      <c r="D2096" s="97"/>
    </row>
    <row r="2097" spans="2:4">
      <c r="B2097" s="96"/>
      <c r="C2097" s="98"/>
      <c r="D2097" s="97"/>
    </row>
    <row r="2098" spans="2:4">
      <c r="B2098" s="96"/>
      <c r="C2098" s="98"/>
      <c r="D2098" s="97"/>
    </row>
    <row r="2099" spans="2:4">
      <c r="B2099" s="96"/>
      <c r="C2099" s="98"/>
      <c r="D2099" s="97"/>
    </row>
    <row r="2100" spans="2:4">
      <c r="B2100" s="96"/>
      <c r="C2100" s="98"/>
      <c r="D2100" s="97"/>
    </row>
    <row r="2101" spans="2:4">
      <c r="B2101" s="96"/>
      <c r="C2101" s="98"/>
      <c r="D2101" s="97"/>
    </row>
    <row r="2102" spans="2:4">
      <c r="B2102" s="96"/>
      <c r="C2102" s="98"/>
      <c r="D2102" s="97"/>
    </row>
    <row r="2103" spans="2:4">
      <c r="B2103" s="96"/>
      <c r="C2103" s="98"/>
      <c r="D2103" s="97"/>
    </row>
    <row r="2104" spans="2:4">
      <c r="B2104" s="96"/>
      <c r="C2104" s="98"/>
      <c r="D2104" s="97"/>
    </row>
    <row r="2105" spans="2:4">
      <c r="B2105" s="96"/>
      <c r="C2105" s="98"/>
      <c r="D2105" s="97"/>
    </row>
    <row r="2106" spans="2:4">
      <c r="B2106" s="96"/>
      <c r="C2106" s="98"/>
      <c r="D2106" s="97"/>
    </row>
    <row r="2107" spans="2:4">
      <c r="B2107" s="96"/>
      <c r="C2107" s="98"/>
      <c r="D2107" s="97"/>
    </row>
    <row r="2108" spans="2:4">
      <c r="B2108" s="96"/>
      <c r="C2108" s="98"/>
      <c r="D2108" s="97"/>
    </row>
    <row r="2109" spans="2:4">
      <c r="B2109" s="96"/>
      <c r="C2109" s="98"/>
      <c r="D2109" s="97"/>
    </row>
    <row r="2110" spans="2:4">
      <c r="B2110" s="96"/>
      <c r="C2110" s="98"/>
      <c r="D2110" s="97"/>
    </row>
    <row r="2111" spans="2:4">
      <c r="B2111" s="96"/>
      <c r="C2111" s="98"/>
      <c r="D2111" s="97"/>
    </row>
    <row r="2112" spans="2:4">
      <c r="B2112" s="96"/>
      <c r="C2112" s="98"/>
      <c r="D2112" s="97"/>
    </row>
    <row r="2113" spans="2:4">
      <c r="B2113" s="96"/>
      <c r="C2113" s="98"/>
      <c r="D2113" s="97"/>
    </row>
    <row r="2114" spans="2:4">
      <c r="B2114" s="96"/>
      <c r="C2114" s="98"/>
      <c r="D2114" s="97"/>
    </row>
    <row r="2115" spans="2:4">
      <c r="B2115" s="96"/>
      <c r="C2115" s="98"/>
      <c r="D2115" s="97"/>
    </row>
    <row r="2116" spans="2:4">
      <c r="B2116" s="96"/>
      <c r="C2116" s="98"/>
      <c r="D2116" s="97"/>
    </row>
    <row r="2117" spans="2:4">
      <c r="B2117" s="96"/>
      <c r="C2117" s="98"/>
      <c r="D2117" s="97"/>
    </row>
    <row r="2118" spans="2:4">
      <c r="B2118" s="96"/>
      <c r="C2118" s="98"/>
      <c r="D2118" s="97"/>
    </row>
    <row r="2119" spans="2:4">
      <c r="B2119" s="96"/>
      <c r="C2119" s="98"/>
      <c r="D2119" s="97"/>
    </row>
    <row r="2120" spans="2:4">
      <c r="B2120" s="96"/>
      <c r="C2120" s="98"/>
      <c r="D2120" s="97"/>
    </row>
    <row r="2121" spans="2:4">
      <c r="B2121" s="96"/>
      <c r="C2121" s="98"/>
      <c r="D2121" s="97"/>
    </row>
    <row r="2122" spans="2:4">
      <c r="B2122" s="96"/>
      <c r="C2122" s="98"/>
      <c r="D2122" s="97"/>
    </row>
    <row r="2123" spans="2:4">
      <c r="B2123" s="96"/>
      <c r="C2123" s="98"/>
      <c r="D2123" s="97"/>
    </row>
    <row r="2124" spans="2:4">
      <c r="B2124" s="96"/>
      <c r="C2124" s="98"/>
      <c r="D2124" s="97"/>
    </row>
    <row r="2125" spans="2:4">
      <c r="B2125" s="96"/>
      <c r="C2125" s="98"/>
      <c r="D2125" s="97"/>
    </row>
    <row r="2126" spans="2:4">
      <c r="B2126" s="96"/>
      <c r="C2126" s="98"/>
      <c r="D2126" s="97"/>
    </row>
    <row r="2127" spans="2:4">
      <c r="B2127" s="96"/>
      <c r="C2127" s="98"/>
      <c r="D2127" s="97"/>
    </row>
    <row r="2128" spans="2:4">
      <c r="B2128" s="96"/>
      <c r="C2128" s="98"/>
      <c r="D2128" s="97"/>
    </row>
    <row r="2129" spans="2:4">
      <c r="B2129" s="96"/>
      <c r="C2129" s="98"/>
      <c r="D2129" s="97"/>
    </row>
    <row r="2130" spans="2:4">
      <c r="B2130" s="96"/>
      <c r="C2130" s="98"/>
      <c r="D2130" s="97"/>
    </row>
    <row r="2131" spans="2:4">
      <c r="B2131" s="96"/>
      <c r="C2131" s="98"/>
      <c r="D2131" s="97"/>
    </row>
    <row r="2132" spans="2:4">
      <c r="B2132" s="96"/>
      <c r="C2132" s="98"/>
      <c r="D2132" s="97"/>
    </row>
    <row r="2133" spans="2:4">
      <c r="B2133" s="96"/>
      <c r="C2133" s="98"/>
      <c r="D2133" s="97"/>
    </row>
    <row r="2134" spans="2:4">
      <c r="B2134" s="96"/>
      <c r="C2134" s="98"/>
      <c r="D2134" s="97"/>
    </row>
    <row r="2135" spans="2:4">
      <c r="B2135" s="96"/>
      <c r="C2135" s="98"/>
      <c r="D2135" s="97"/>
    </row>
    <row r="2136" spans="2:4">
      <c r="B2136" s="96"/>
      <c r="C2136" s="98"/>
      <c r="D2136" s="97"/>
    </row>
    <row r="2137" spans="2:4">
      <c r="B2137" s="96"/>
      <c r="C2137" s="98"/>
      <c r="D2137" s="97"/>
    </row>
    <row r="2138" spans="2:4">
      <c r="B2138" s="96"/>
      <c r="C2138" s="98"/>
      <c r="D2138" s="97"/>
    </row>
    <row r="2139" spans="2:4">
      <c r="B2139" s="96"/>
      <c r="C2139" s="98"/>
      <c r="D2139" s="97"/>
    </row>
    <row r="2140" spans="2:4">
      <c r="B2140" s="96"/>
      <c r="C2140" s="98"/>
      <c r="D2140" s="97"/>
    </row>
    <row r="2141" spans="2:4">
      <c r="B2141" s="96"/>
      <c r="C2141" s="98"/>
      <c r="D2141" s="97"/>
    </row>
    <row r="2142" spans="2:4">
      <c r="B2142" s="96"/>
      <c r="C2142" s="98"/>
      <c r="D2142" s="97"/>
    </row>
    <row r="2143" spans="2:4">
      <c r="B2143" s="96"/>
      <c r="C2143" s="98"/>
      <c r="D2143" s="97"/>
    </row>
    <row r="2144" spans="2:4">
      <c r="B2144" s="96"/>
      <c r="C2144" s="98"/>
      <c r="D2144" s="97"/>
    </row>
    <row r="2145" spans="2:4">
      <c r="B2145" s="96"/>
      <c r="C2145" s="98"/>
      <c r="D2145" s="97"/>
    </row>
    <row r="2146" spans="2:4">
      <c r="B2146" s="96"/>
      <c r="C2146" s="98"/>
      <c r="D2146" s="97"/>
    </row>
    <row r="2147" spans="2:4">
      <c r="B2147" s="96"/>
      <c r="C2147" s="98"/>
      <c r="D2147" s="97"/>
    </row>
    <row r="2148" spans="2:4">
      <c r="B2148" s="96"/>
      <c r="C2148" s="98"/>
      <c r="D2148" s="97"/>
    </row>
    <row r="2149" spans="2:4">
      <c r="B2149" s="96"/>
      <c r="C2149" s="98"/>
      <c r="D2149" s="97"/>
    </row>
    <row r="2150" spans="2:4">
      <c r="B2150" s="96"/>
      <c r="C2150" s="98"/>
      <c r="D2150" s="97"/>
    </row>
    <row r="2151" spans="2:4">
      <c r="B2151" s="96"/>
      <c r="C2151" s="98"/>
      <c r="D2151" s="97"/>
    </row>
    <row r="2152" spans="2:4">
      <c r="B2152" s="96"/>
      <c r="C2152" s="98"/>
      <c r="D2152" s="97"/>
    </row>
    <row r="2153" spans="2:4">
      <c r="B2153" s="96"/>
      <c r="C2153" s="98"/>
      <c r="D2153" s="97"/>
    </row>
    <row r="2154" spans="2:4">
      <c r="B2154" s="96"/>
      <c r="C2154" s="98"/>
      <c r="D2154" s="97"/>
    </row>
    <row r="2155" spans="2:4">
      <c r="B2155" s="96"/>
      <c r="C2155" s="98"/>
      <c r="D2155" s="97"/>
    </row>
    <row r="2156" spans="2:4">
      <c r="B2156" s="96"/>
      <c r="C2156" s="98"/>
      <c r="D2156" s="97"/>
    </row>
    <row r="2157" spans="2:4">
      <c r="B2157" s="96"/>
      <c r="C2157" s="98"/>
      <c r="D2157" s="97"/>
    </row>
    <row r="2158" spans="2:4">
      <c r="B2158" s="96"/>
      <c r="C2158" s="98"/>
      <c r="D2158" s="97"/>
    </row>
    <row r="2159" spans="2:4">
      <c r="B2159" s="96"/>
      <c r="C2159" s="98"/>
      <c r="D2159" s="97"/>
    </row>
    <row r="2160" spans="2:4">
      <c r="B2160" s="96"/>
      <c r="C2160" s="98"/>
      <c r="D2160" s="97"/>
    </row>
    <row r="2161" spans="2:4">
      <c r="B2161" s="96"/>
      <c r="C2161" s="98"/>
      <c r="D2161" s="97"/>
    </row>
    <row r="2162" spans="2:4">
      <c r="B2162" s="96"/>
      <c r="C2162" s="98"/>
      <c r="D2162" s="97"/>
    </row>
    <row r="2163" spans="2:4">
      <c r="B2163" s="96"/>
      <c r="C2163" s="98"/>
      <c r="D2163" s="97"/>
    </row>
    <row r="2164" spans="2:4">
      <c r="B2164" s="96"/>
      <c r="C2164" s="98"/>
      <c r="D2164" s="97"/>
    </row>
    <row r="2165" spans="2:4">
      <c r="B2165" s="96"/>
      <c r="C2165" s="98"/>
      <c r="D2165" s="97"/>
    </row>
    <row r="2166" spans="2:4">
      <c r="B2166" s="96"/>
      <c r="C2166" s="98"/>
      <c r="D2166" s="97"/>
    </row>
    <row r="2167" spans="2:4">
      <c r="B2167" s="96"/>
      <c r="C2167" s="98"/>
      <c r="D2167" s="97"/>
    </row>
    <row r="2168" spans="2:4">
      <c r="B2168" s="96"/>
      <c r="C2168" s="98"/>
      <c r="D2168" s="97"/>
    </row>
    <row r="2169" spans="2:4">
      <c r="B2169" s="96"/>
      <c r="C2169" s="98"/>
      <c r="D2169" s="97"/>
    </row>
    <row r="2170" spans="2:4">
      <c r="B2170" s="96"/>
      <c r="C2170" s="98"/>
      <c r="D2170" s="97"/>
    </row>
    <row r="2171" spans="2:4">
      <c r="B2171" s="96"/>
      <c r="C2171" s="98"/>
      <c r="D2171" s="97"/>
    </row>
    <row r="2172" spans="2:4">
      <c r="B2172" s="96"/>
      <c r="C2172" s="98"/>
      <c r="D2172" s="97"/>
    </row>
    <row r="2173" spans="2:4">
      <c r="B2173" s="96"/>
      <c r="C2173" s="98"/>
      <c r="D2173" s="97"/>
    </row>
    <row r="2174" spans="2:4">
      <c r="B2174" s="96"/>
      <c r="C2174" s="98"/>
      <c r="D2174" s="97"/>
    </row>
    <row r="2175" spans="2:4">
      <c r="B2175" s="96"/>
      <c r="C2175" s="98"/>
      <c r="D2175" s="97"/>
    </row>
    <row r="2176" spans="2:4">
      <c r="B2176" s="96"/>
      <c r="C2176" s="98"/>
      <c r="D2176" s="97"/>
    </row>
    <row r="2177" spans="2:4">
      <c r="B2177" s="96"/>
      <c r="C2177" s="98"/>
      <c r="D2177" s="97"/>
    </row>
    <row r="2178" spans="2:4">
      <c r="B2178" s="99"/>
      <c r="C2178" s="98"/>
      <c r="D2178" s="97"/>
    </row>
    <row r="2179" spans="2:4">
      <c r="B2179" s="99"/>
      <c r="C2179" s="98"/>
      <c r="D2179" s="97"/>
    </row>
    <row r="2180" spans="2:4">
      <c r="B2180" s="99"/>
      <c r="C2180" s="98"/>
      <c r="D2180" s="97"/>
    </row>
    <row r="2181" spans="2:4">
      <c r="B2181" s="99"/>
      <c r="C2181" s="98"/>
      <c r="D2181" s="97"/>
    </row>
    <row r="2182" spans="2:4">
      <c r="B2182" s="99"/>
      <c r="C2182" s="98"/>
      <c r="D2182" s="97"/>
    </row>
    <row r="2183" spans="2:4">
      <c r="B2183" s="99"/>
      <c r="C2183" s="98"/>
      <c r="D2183" s="97"/>
    </row>
    <row r="2184" spans="2:4">
      <c r="B2184" s="99"/>
      <c r="C2184" s="98"/>
      <c r="D2184" s="97"/>
    </row>
    <row r="2185" spans="2:4">
      <c r="B2185" s="99"/>
      <c r="C2185" s="98"/>
      <c r="D2185" s="97"/>
    </row>
    <row r="2186" spans="2:4">
      <c r="B2186" s="99"/>
      <c r="C2186" s="98"/>
      <c r="D2186" s="97"/>
    </row>
    <row r="2187" spans="2:4">
      <c r="B2187" s="99"/>
      <c r="C2187" s="98"/>
      <c r="D2187" s="97"/>
    </row>
    <row r="2188" spans="2:4">
      <c r="B2188" s="99"/>
      <c r="C2188" s="98"/>
      <c r="D2188" s="97"/>
    </row>
    <row r="2189" spans="2:4">
      <c r="B2189" s="99"/>
      <c r="C2189" s="98"/>
      <c r="D2189" s="97"/>
    </row>
    <row r="2190" spans="2:4">
      <c r="B2190" s="99"/>
      <c r="C2190" s="98"/>
      <c r="D2190" s="97"/>
    </row>
    <row r="2191" spans="2:4">
      <c r="B2191" s="99"/>
      <c r="C2191" s="98"/>
      <c r="D2191" s="97"/>
    </row>
    <row r="2192" spans="2:4">
      <c r="B2192" s="99"/>
      <c r="C2192" s="98"/>
      <c r="D2192" s="97"/>
    </row>
    <row r="2193" spans="2:4">
      <c r="B2193" s="99"/>
      <c r="C2193" s="98"/>
      <c r="D2193" s="97"/>
    </row>
    <row r="2194" spans="2:4">
      <c r="B2194" s="99"/>
      <c r="C2194" s="98"/>
      <c r="D2194" s="97"/>
    </row>
    <row r="2195" spans="2:4">
      <c r="B2195" s="99"/>
      <c r="C2195" s="98"/>
      <c r="D2195" s="97"/>
    </row>
    <row r="2196" spans="2:4">
      <c r="B2196" s="99"/>
      <c r="C2196" s="98"/>
      <c r="D2196" s="97"/>
    </row>
    <row r="2197" spans="2:4">
      <c r="B2197" s="99"/>
      <c r="C2197" s="98"/>
      <c r="D2197" s="97"/>
    </row>
    <row r="2198" spans="2:4">
      <c r="B2198" s="99"/>
      <c r="C2198" s="98"/>
      <c r="D2198" s="97"/>
    </row>
    <row r="2199" spans="2:4">
      <c r="B2199" s="99"/>
      <c r="C2199" s="98"/>
      <c r="D2199" s="97"/>
    </row>
    <row r="2200" spans="2:4">
      <c r="B2200" s="99"/>
      <c r="C2200" s="98"/>
      <c r="D2200" s="97"/>
    </row>
    <row r="2201" spans="2:4">
      <c r="B2201" s="99"/>
      <c r="C2201" s="98"/>
      <c r="D2201" s="97"/>
    </row>
    <row r="2202" spans="2:4">
      <c r="B2202" s="99"/>
      <c r="C2202" s="98"/>
      <c r="D2202" s="97"/>
    </row>
    <row r="2203" spans="2:4">
      <c r="B2203" s="99"/>
      <c r="C2203" s="98"/>
      <c r="D2203" s="97"/>
    </row>
    <row r="2204" spans="2:4">
      <c r="B2204" s="99"/>
      <c r="C2204" s="98"/>
      <c r="D2204" s="97"/>
    </row>
    <row r="2205" spans="2:4">
      <c r="B2205" s="99"/>
      <c r="C2205" s="98"/>
      <c r="D2205" s="97"/>
    </row>
    <row r="2206" spans="2:4">
      <c r="B2206" s="99"/>
      <c r="C2206" s="98"/>
      <c r="D2206" s="97"/>
    </row>
    <row r="2207" spans="2:4">
      <c r="B2207" s="99"/>
      <c r="C2207" s="98"/>
      <c r="D2207" s="97"/>
    </row>
    <row r="2208" spans="2:4">
      <c r="B2208" s="99"/>
      <c r="C2208" s="98"/>
      <c r="D2208" s="97"/>
    </row>
    <row r="2209" spans="2:4">
      <c r="B2209" s="99"/>
      <c r="C2209" s="98"/>
      <c r="D2209" s="97"/>
    </row>
    <row r="2210" spans="2:4">
      <c r="B2210" s="99"/>
      <c r="C2210" s="98"/>
      <c r="D2210" s="97"/>
    </row>
    <row r="2211" spans="2:4">
      <c r="B2211" s="99"/>
      <c r="C2211" s="98"/>
      <c r="D2211" s="97"/>
    </row>
    <row r="2212" spans="2:4">
      <c r="B2212" s="99"/>
      <c r="C2212" s="98"/>
      <c r="D2212" s="97"/>
    </row>
    <row r="2213" spans="2:4">
      <c r="B2213" s="99"/>
      <c r="C2213" s="98"/>
      <c r="D2213" s="97"/>
    </row>
    <row r="2214" spans="2:4">
      <c r="B2214" s="99"/>
      <c r="C2214" s="98"/>
      <c r="D2214" s="97"/>
    </row>
    <row r="2215" spans="2:4">
      <c r="B2215" s="99"/>
      <c r="C2215" s="98"/>
      <c r="D2215" s="97"/>
    </row>
    <row r="2216" spans="2:4">
      <c r="B2216" s="99"/>
      <c r="C2216" s="98"/>
      <c r="D2216" s="97"/>
    </row>
    <row r="2217" spans="2:4">
      <c r="B2217" s="99"/>
      <c r="C2217" s="98"/>
      <c r="D2217" s="97"/>
    </row>
    <row r="2218" spans="2:4">
      <c r="B2218" s="99"/>
      <c r="C2218" s="98"/>
      <c r="D2218" s="97"/>
    </row>
    <row r="2219" spans="2:4">
      <c r="B2219" s="99"/>
      <c r="C2219" s="98"/>
      <c r="D2219" s="97"/>
    </row>
    <row r="2220" spans="2:4">
      <c r="B2220" s="99"/>
      <c r="C2220" s="98"/>
      <c r="D2220" s="97"/>
    </row>
    <row r="2221" spans="2:4">
      <c r="B2221" s="99"/>
      <c r="C2221" s="98"/>
      <c r="D2221" s="97"/>
    </row>
    <row r="2222" spans="2:4">
      <c r="B2222" s="99"/>
      <c r="C2222" s="98"/>
      <c r="D2222" s="97"/>
    </row>
    <row r="2223" spans="2:4">
      <c r="B2223" s="99"/>
      <c r="C2223" s="98"/>
      <c r="D2223" s="97"/>
    </row>
    <row r="2224" spans="2:4">
      <c r="B2224" s="99"/>
      <c r="C2224" s="98"/>
      <c r="D2224" s="97"/>
    </row>
    <row r="2225" spans="2:4">
      <c r="B2225" s="99"/>
      <c r="C2225" s="98"/>
      <c r="D2225" s="97"/>
    </row>
    <row r="2226" spans="2:4">
      <c r="B2226" s="99"/>
      <c r="C2226" s="98"/>
      <c r="D2226" s="97"/>
    </row>
    <row r="2227" spans="2:4">
      <c r="B2227" s="99"/>
      <c r="C2227" s="98"/>
      <c r="D2227" s="97"/>
    </row>
    <row r="2228" spans="2:4">
      <c r="B2228" s="99"/>
      <c r="C2228" s="98"/>
      <c r="D2228" s="97"/>
    </row>
    <row r="2229" spans="2:4">
      <c r="B2229" s="99"/>
      <c r="C2229" s="98"/>
      <c r="D2229" s="97"/>
    </row>
    <row r="2230" spans="2:4">
      <c r="B2230" s="99"/>
      <c r="C2230" s="98"/>
      <c r="D2230" s="97"/>
    </row>
    <row r="2231" spans="2:4">
      <c r="B2231" s="99"/>
      <c r="C2231" s="98"/>
      <c r="D2231" s="97"/>
    </row>
    <row r="2232" spans="2:4">
      <c r="B2232" s="99"/>
      <c r="C2232" s="98"/>
      <c r="D2232" s="97"/>
    </row>
    <row r="2233" spans="2:4">
      <c r="B2233" s="99"/>
      <c r="C2233" s="98"/>
      <c r="D2233" s="97"/>
    </row>
    <row r="2234" spans="2:4">
      <c r="B2234" s="99"/>
      <c r="C2234" s="98"/>
      <c r="D2234" s="97"/>
    </row>
    <row r="2235" spans="2:4">
      <c r="B2235" s="99"/>
      <c r="C2235" s="98"/>
      <c r="D2235" s="97"/>
    </row>
    <row r="2236" spans="2:4">
      <c r="B2236" s="99"/>
      <c r="C2236" s="98"/>
      <c r="D2236" s="97"/>
    </row>
    <row r="2237" spans="2:4">
      <c r="B2237" s="99"/>
      <c r="C2237" s="98"/>
      <c r="D2237" s="97"/>
    </row>
    <row r="2238" spans="2:4">
      <c r="B2238" s="99"/>
      <c r="C2238" s="98"/>
      <c r="D2238" s="97"/>
    </row>
    <row r="2239" spans="2:4">
      <c r="B2239" s="99"/>
      <c r="C2239" s="98"/>
      <c r="D2239" s="97"/>
    </row>
    <row r="2240" spans="2:4">
      <c r="B2240" s="99"/>
      <c r="C2240" s="98"/>
      <c r="D2240" s="97"/>
    </row>
    <row r="2241" spans="2:4">
      <c r="B2241" s="99"/>
      <c r="C2241" s="98"/>
      <c r="D2241" s="97"/>
    </row>
    <row r="2242" spans="2:4">
      <c r="B2242" s="99"/>
      <c r="C2242" s="98"/>
      <c r="D2242" s="97"/>
    </row>
    <row r="2243" spans="2:4">
      <c r="B2243" s="99"/>
      <c r="C2243" s="98"/>
      <c r="D2243" s="97"/>
    </row>
    <row r="2244" spans="2:4">
      <c r="B2244" s="99"/>
      <c r="C2244" s="98"/>
      <c r="D2244" s="97"/>
    </row>
    <row r="2245" spans="2:4">
      <c r="B2245" s="99"/>
      <c r="C2245" s="98"/>
      <c r="D2245" s="97"/>
    </row>
    <row r="2246" spans="2:4">
      <c r="B2246" s="99"/>
      <c r="C2246" s="98"/>
      <c r="D2246" s="97"/>
    </row>
    <row r="2247" spans="2:4">
      <c r="B2247" s="99"/>
      <c r="C2247" s="98"/>
      <c r="D2247" s="97"/>
    </row>
    <row r="2248" spans="2:4">
      <c r="B2248" s="99"/>
      <c r="C2248" s="98"/>
      <c r="D2248" s="97"/>
    </row>
    <row r="2249" spans="2:4">
      <c r="B2249" s="99"/>
      <c r="C2249" s="98"/>
      <c r="D2249" s="97"/>
    </row>
    <row r="2250" spans="2:4">
      <c r="B2250" s="99"/>
      <c r="C2250" s="98"/>
      <c r="D2250" s="97"/>
    </row>
    <row r="2251" spans="2:4">
      <c r="B2251" s="99"/>
      <c r="C2251" s="98"/>
      <c r="D2251" s="97"/>
    </row>
    <row r="2252" spans="2:4">
      <c r="B2252" s="99"/>
      <c r="C2252" s="98"/>
      <c r="D2252" s="97"/>
    </row>
    <row r="2253" spans="2:4">
      <c r="B2253" s="99"/>
      <c r="C2253" s="98"/>
      <c r="D2253" s="97"/>
    </row>
    <row r="2254" spans="2:4">
      <c r="B2254" s="99"/>
      <c r="C2254" s="98"/>
      <c r="D2254" s="97"/>
    </row>
    <row r="2255" spans="2:4">
      <c r="B2255" s="99"/>
      <c r="C2255" s="98"/>
      <c r="D2255" s="97"/>
    </row>
    <row r="2256" spans="2:4">
      <c r="B2256" s="99"/>
      <c r="C2256" s="98"/>
      <c r="D2256" s="97"/>
    </row>
    <row r="2257" spans="2:4">
      <c r="B2257" s="99"/>
      <c r="C2257" s="98"/>
      <c r="D2257" s="97"/>
    </row>
    <row r="2258" spans="2:4">
      <c r="B2258" s="99"/>
      <c r="C2258" s="98"/>
      <c r="D2258" s="97"/>
    </row>
    <row r="2259" spans="2:4">
      <c r="B2259" s="99"/>
      <c r="C2259" s="98"/>
      <c r="D2259" s="97"/>
    </row>
    <row r="2260" spans="2:4">
      <c r="B2260" s="99"/>
      <c r="C2260" s="98"/>
      <c r="D2260" s="97"/>
    </row>
    <row r="2261" spans="2:4">
      <c r="B2261" s="99"/>
      <c r="C2261" s="98"/>
      <c r="D2261" s="97"/>
    </row>
    <row r="2262" spans="2:4">
      <c r="B2262" s="99"/>
      <c r="C2262" s="98"/>
      <c r="D2262" s="97"/>
    </row>
    <row r="2263" spans="2:4">
      <c r="B2263" s="99"/>
      <c r="C2263" s="98"/>
      <c r="D2263" s="97"/>
    </row>
    <row r="2264" spans="2:4">
      <c r="B2264" s="99"/>
      <c r="C2264" s="98"/>
      <c r="D2264" s="97"/>
    </row>
    <row r="2265" spans="2:4">
      <c r="B2265" s="99"/>
      <c r="C2265" s="98"/>
      <c r="D2265" s="97"/>
    </row>
    <row r="2266" spans="2:4">
      <c r="B2266" s="99"/>
      <c r="C2266" s="98"/>
      <c r="D2266" s="97"/>
    </row>
    <row r="2267" spans="2:4">
      <c r="B2267" s="99"/>
      <c r="C2267" s="98"/>
      <c r="D2267" s="97"/>
    </row>
    <row r="2268" spans="2:4">
      <c r="B2268" s="99"/>
      <c r="C2268" s="98"/>
      <c r="D2268" s="97"/>
    </row>
    <row r="2269" spans="2:4">
      <c r="B2269" s="99"/>
      <c r="C2269" s="98"/>
      <c r="D2269" s="97"/>
    </row>
    <row r="2270" spans="2:4">
      <c r="B2270" s="99"/>
      <c r="C2270" s="98"/>
      <c r="D2270" s="97"/>
    </row>
    <row r="2271" spans="2:4">
      <c r="B2271" s="99"/>
      <c r="C2271" s="98"/>
      <c r="D2271" s="97"/>
    </row>
    <row r="2272" spans="2:4">
      <c r="B2272" s="99"/>
      <c r="C2272" s="98"/>
      <c r="D2272" s="97"/>
    </row>
    <row r="2273" spans="2:4">
      <c r="B2273" s="99"/>
      <c r="C2273" s="98"/>
      <c r="D2273" s="97"/>
    </row>
    <row r="2274" spans="2:4">
      <c r="B2274" s="99"/>
      <c r="C2274" s="98"/>
      <c r="D2274" s="97"/>
    </row>
    <row r="2275" spans="2:4">
      <c r="B2275" s="99"/>
      <c r="C2275" s="98"/>
      <c r="D2275" s="97"/>
    </row>
    <row r="2276" spans="2:4">
      <c r="B2276" s="99"/>
      <c r="C2276" s="98"/>
      <c r="D2276" s="97"/>
    </row>
    <row r="2277" spans="2:4">
      <c r="B2277" s="99"/>
      <c r="C2277" s="98"/>
      <c r="D2277" s="97"/>
    </row>
    <row r="2278" spans="2:4">
      <c r="B2278" s="99"/>
      <c r="C2278" s="98"/>
      <c r="D2278" s="97"/>
    </row>
    <row r="2279" spans="2:4">
      <c r="B2279" s="99"/>
      <c r="C2279" s="98"/>
      <c r="D2279" s="97"/>
    </row>
    <row r="2280" spans="2:4">
      <c r="B2280" s="99"/>
      <c r="C2280" s="98"/>
      <c r="D2280" s="97"/>
    </row>
    <row r="2281" spans="2:4">
      <c r="B2281" s="99"/>
      <c r="C2281" s="98"/>
      <c r="D2281" s="97"/>
    </row>
    <row r="2282" spans="2:4">
      <c r="B2282" s="99"/>
      <c r="C2282" s="98"/>
      <c r="D2282" s="97"/>
    </row>
    <row r="2283" spans="2:4">
      <c r="B2283" s="99"/>
      <c r="C2283" s="98"/>
      <c r="D2283" s="97"/>
    </row>
    <row r="2284" spans="2:4">
      <c r="B2284" s="99"/>
      <c r="C2284" s="98"/>
      <c r="D2284" s="97"/>
    </row>
    <row r="2285" spans="2:4">
      <c r="B2285" s="99"/>
      <c r="C2285" s="98"/>
      <c r="D2285" s="97"/>
    </row>
    <row r="2286" spans="2:4">
      <c r="B2286" s="99"/>
      <c r="C2286" s="98"/>
      <c r="D2286" s="97"/>
    </row>
    <row r="2287" spans="2:4">
      <c r="B2287" s="99"/>
      <c r="C2287" s="98"/>
      <c r="D2287" s="97"/>
    </row>
    <row r="2288" spans="2:4">
      <c r="B2288" s="99"/>
      <c r="C2288" s="98"/>
      <c r="D2288" s="97"/>
    </row>
    <row r="2289" spans="2:4">
      <c r="B2289" s="99"/>
      <c r="C2289" s="98"/>
      <c r="D2289" s="97"/>
    </row>
    <row r="2290" spans="2:4">
      <c r="B2290" s="99"/>
      <c r="C2290" s="98"/>
      <c r="D2290" s="97"/>
    </row>
    <row r="2291" spans="2:4">
      <c r="B2291" s="99"/>
      <c r="C2291" s="98"/>
      <c r="D2291" s="97"/>
    </row>
    <row r="2292" spans="2:4">
      <c r="B2292" s="99"/>
      <c r="C2292" s="98"/>
      <c r="D2292" s="97"/>
    </row>
    <row r="2293" spans="2:4">
      <c r="B2293" s="99"/>
      <c r="C2293" s="98"/>
      <c r="D2293" s="97"/>
    </row>
    <row r="2294" spans="2:4">
      <c r="B2294" s="99"/>
      <c r="C2294" s="98"/>
      <c r="D2294" s="97"/>
    </row>
    <row r="2295" spans="2:4">
      <c r="B2295" s="99"/>
      <c r="C2295" s="98"/>
      <c r="D2295" s="97"/>
    </row>
    <row r="2296" spans="2:4">
      <c r="B2296" s="99"/>
      <c r="C2296" s="98"/>
      <c r="D2296" s="97"/>
    </row>
    <row r="2297" spans="2:4">
      <c r="B2297" s="99"/>
      <c r="C2297" s="98"/>
      <c r="D2297" s="97"/>
    </row>
    <row r="2298" spans="2:4">
      <c r="B2298" s="99"/>
      <c r="C2298" s="98"/>
      <c r="D2298" s="97"/>
    </row>
    <row r="2299" spans="2:4">
      <c r="B2299" s="99"/>
      <c r="C2299" s="98"/>
      <c r="D2299" s="97"/>
    </row>
    <row r="2300" spans="2:4">
      <c r="B2300" s="99"/>
      <c r="C2300" s="98"/>
      <c r="D2300" s="97"/>
    </row>
    <row r="2301" spans="2:4">
      <c r="B2301" s="99"/>
      <c r="C2301" s="98"/>
      <c r="D2301" s="97"/>
    </row>
    <row r="2302" spans="2:4">
      <c r="B2302" s="99"/>
      <c r="C2302" s="98"/>
      <c r="D2302" s="97"/>
    </row>
    <row r="2303" spans="2:4">
      <c r="B2303" s="99"/>
      <c r="C2303" s="98"/>
      <c r="D2303" s="97"/>
    </row>
    <row r="2304" spans="2:4">
      <c r="B2304" s="99"/>
      <c r="C2304" s="98"/>
      <c r="D2304" s="97"/>
    </row>
    <row r="2305" spans="2:4">
      <c r="B2305" s="99"/>
      <c r="C2305" s="98"/>
      <c r="D2305" s="97"/>
    </row>
    <row r="2306" spans="2:4">
      <c r="B2306" s="99"/>
      <c r="C2306" s="98"/>
      <c r="D2306" s="97"/>
    </row>
    <row r="2307" spans="2:4">
      <c r="B2307" s="99"/>
      <c r="C2307" s="98"/>
      <c r="D2307" s="97"/>
    </row>
    <row r="2308" spans="2:4">
      <c r="B2308" s="99"/>
      <c r="C2308" s="98"/>
      <c r="D2308" s="97"/>
    </row>
    <row r="2309" spans="2:4">
      <c r="B2309" s="99"/>
      <c r="C2309" s="98"/>
      <c r="D2309" s="97"/>
    </row>
    <row r="2310" spans="2:4">
      <c r="B2310" s="99"/>
      <c r="C2310" s="98"/>
      <c r="D2310" s="97"/>
    </row>
    <row r="2311" spans="2:4">
      <c r="B2311" s="99"/>
      <c r="C2311" s="98"/>
      <c r="D2311" s="97"/>
    </row>
    <row r="2312" spans="2:4">
      <c r="B2312" s="99"/>
      <c r="C2312" s="98"/>
      <c r="D2312" s="97"/>
    </row>
    <row r="2313" spans="2:4">
      <c r="B2313" s="99"/>
      <c r="C2313" s="98"/>
      <c r="D2313" s="97"/>
    </row>
    <row r="2314" spans="2:4">
      <c r="B2314" s="99"/>
      <c r="C2314" s="98"/>
      <c r="D2314" s="97"/>
    </row>
    <row r="2315" spans="2:4">
      <c r="B2315" s="99"/>
      <c r="C2315" s="98"/>
      <c r="D2315" s="97"/>
    </row>
    <row r="2316" spans="2:4">
      <c r="B2316" s="99"/>
      <c r="C2316" s="98"/>
      <c r="D2316" s="97"/>
    </row>
    <row r="2317" spans="2:4">
      <c r="B2317" s="99"/>
      <c r="C2317" s="98"/>
      <c r="D2317" s="97"/>
    </row>
    <row r="2318" spans="2:4">
      <c r="B2318" s="99"/>
      <c r="C2318" s="98"/>
      <c r="D2318" s="97"/>
    </row>
    <row r="2319" spans="2:4">
      <c r="B2319" s="99"/>
      <c r="C2319" s="98"/>
      <c r="D2319" s="97"/>
    </row>
    <row r="2320" spans="2:4">
      <c r="B2320" s="99"/>
      <c r="C2320" s="98"/>
      <c r="D2320" s="97"/>
    </row>
    <row r="2321" spans="2:4">
      <c r="B2321" s="99"/>
      <c r="C2321" s="98"/>
      <c r="D2321" s="97"/>
    </row>
    <row r="2322" spans="2:4">
      <c r="B2322" s="99"/>
      <c r="C2322" s="98"/>
      <c r="D2322" s="97"/>
    </row>
    <row r="2323" spans="2:4">
      <c r="B2323" s="99"/>
      <c r="C2323" s="98"/>
      <c r="D2323" s="97"/>
    </row>
    <row r="2324" spans="2:4">
      <c r="B2324" s="99"/>
      <c r="C2324" s="98"/>
      <c r="D2324" s="97"/>
    </row>
    <row r="2325" spans="2:4">
      <c r="B2325" s="99"/>
      <c r="C2325" s="98"/>
      <c r="D2325" s="97"/>
    </row>
    <row r="2326" spans="2:4">
      <c r="B2326" s="99"/>
      <c r="C2326" s="98"/>
      <c r="D2326" s="97"/>
    </row>
    <row r="2327" spans="2:4">
      <c r="B2327" s="99"/>
      <c r="C2327" s="98"/>
      <c r="D2327" s="97"/>
    </row>
    <row r="2328" spans="2:4">
      <c r="B2328" s="99"/>
      <c r="C2328" s="98"/>
      <c r="D2328" s="97"/>
    </row>
    <row r="2329" spans="2:4">
      <c r="B2329" s="99"/>
      <c r="C2329" s="98"/>
      <c r="D2329" s="97"/>
    </row>
    <row r="2330" spans="2:4">
      <c r="B2330" s="99"/>
      <c r="C2330" s="98"/>
      <c r="D2330" s="97"/>
    </row>
    <row r="2331" spans="2:4">
      <c r="B2331" s="99"/>
      <c r="C2331" s="98"/>
      <c r="D2331" s="97"/>
    </row>
    <row r="2332" spans="2:4">
      <c r="B2332" s="99"/>
      <c r="C2332" s="98"/>
      <c r="D2332" s="97"/>
    </row>
    <row r="2333" spans="2:4">
      <c r="B2333" s="99"/>
      <c r="C2333" s="98"/>
      <c r="D2333" s="97"/>
    </row>
    <row r="2334" spans="2:4">
      <c r="B2334" s="99"/>
      <c r="C2334" s="98"/>
      <c r="D2334" s="97"/>
    </row>
    <row r="2335" spans="2:4">
      <c r="B2335" s="99"/>
      <c r="C2335" s="98"/>
      <c r="D2335" s="97"/>
    </row>
    <row r="2336" spans="2:4">
      <c r="B2336" s="99"/>
      <c r="C2336" s="98"/>
      <c r="D2336" s="97"/>
    </row>
    <row r="2337" spans="2:4">
      <c r="B2337" s="99"/>
      <c r="C2337" s="98"/>
      <c r="D2337" s="97"/>
    </row>
    <row r="2338" spans="2:4">
      <c r="B2338" s="99"/>
      <c r="C2338" s="98"/>
      <c r="D2338" s="97"/>
    </row>
    <row r="2339" spans="2:4">
      <c r="B2339" s="99"/>
      <c r="C2339" s="98"/>
      <c r="D2339" s="97"/>
    </row>
    <row r="2340" spans="2:4">
      <c r="B2340" s="99"/>
      <c r="C2340" s="98"/>
      <c r="D2340" s="97"/>
    </row>
    <row r="2341" spans="2:4">
      <c r="B2341" s="99"/>
      <c r="C2341" s="98"/>
      <c r="D2341" s="97"/>
    </row>
    <row r="2342" spans="2:4">
      <c r="B2342" s="99"/>
      <c r="C2342" s="98"/>
      <c r="D2342" s="97"/>
    </row>
    <row r="2343" spans="2:4">
      <c r="B2343" s="99"/>
      <c r="C2343" s="98"/>
      <c r="D2343" s="97"/>
    </row>
    <row r="2344" spans="2:4">
      <c r="B2344" s="99"/>
      <c r="C2344" s="98"/>
      <c r="D2344" s="97"/>
    </row>
    <row r="2345" spans="2:4">
      <c r="B2345" s="99"/>
      <c r="C2345" s="98"/>
      <c r="D2345" s="97"/>
    </row>
    <row r="2346" spans="2:4">
      <c r="B2346" s="99"/>
      <c r="C2346" s="98"/>
      <c r="D2346" s="97"/>
    </row>
    <row r="2347" spans="2:4">
      <c r="B2347" s="99"/>
      <c r="C2347" s="98"/>
      <c r="D2347" s="97"/>
    </row>
    <row r="2348" spans="2:4">
      <c r="B2348" s="99"/>
      <c r="C2348" s="98"/>
      <c r="D2348" s="97"/>
    </row>
    <row r="2349" spans="2:4">
      <c r="B2349" s="99"/>
      <c r="C2349" s="98"/>
      <c r="D2349" s="97"/>
    </row>
    <row r="2350" spans="2:4">
      <c r="B2350" s="99"/>
      <c r="C2350" s="98"/>
      <c r="D2350" s="97"/>
    </row>
    <row r="2351" spans="2:4">
      <c r="B2351" s="99"/>
      <c r="C2351" s="98"/>
      <c r="D2351" s="97"/>
    </row>
    <row r="2352" spans="2:4">
      <c r="B2352" s="99"/>
      <c r="C2352" s="98"/>
      <c r="D2352" s="97"/>
    </row>
    <row r="2353" spans="2:4">
      <c r="B2353" s="99"/>
      <c r="C2353" s="98"/>
      <c r="D2353" s="97"/>
    </row>
    <row r="2354" spans="2:4">
      <c r="B2354" s="99"/>
      <c r="C2354" s="98"/>
      <c r="D2354" s="97"/>
    </row>
    <row r="2355" spans="2:4">
      <c r="B2355" s="99"/>
      <c r="C2355" s="98"/>
      <c r="D2355" s="97"/>
    </row>
    <row r="2356" spans="2:4">
      <c r="B2356" s="99"/>
      <c r="C2356" s="98"/>
      <c r="D2356" s="97"/>
    </row>
    <row r="2357" spans="2:4">
      <c r="B2357" s="99"/>
      <c r="C2357" s="98"/>
      <c r="D2357" s="97"/>
    </row>
    <row r="2358" spans="2:4">
      <c r="B2358" s="99"/>
      <c r="C2358" s="98"/>
      <c r="D2358" s="97"/>
    </row>
    <row r="2359" spans="2:4">
      <c r="B2359" s="99"/>
      <c r="C2359" s="98"/>
      <c r="D2359" s="97"/>
    </row>
    <row r="2360" spans="2:4">
      <c r="B2360" s="99"/>
      <c r="C2360" s="98"/>
      <c r="D2360" s="97"/>
    </row>
    <row r="2361" spans="2:4">
      <c r="B2361" s="99"/>
      <c r="C2361" s="98"/>
      <c r="D2361" s="97"/>
    </row>
    <row r="2362" spans="2:4">
      <c r="B2362" s="99"/>
      <c r="C2362" s="98"/>
      <c r="D2362" s="97"/>
    </row>
    <row r="2363" spans="2:4">
      <c r="B2363" s="99"/>
      <c r="C2363" s="98"/>
      <c r="D2363" s="97"/>
    </row>
    <row r="2364" spans="2:4">
      <c r="B2364" s="99"/>
      <c r="C2364" s="98"/>
      <c r="D2364" s="97"/>
    </row>
    <row r="2365" spans="2:4">
      <c r="B2365" s="99"/>
      <c r="C2365" s="98"/>
      <c r="D2365" s="97"/>
    </row>
    <row r="2366" spans="2:4">
      <c r="B2366" s="99"/>
      <c r="C2366" s="98"/>
      <c r="D2366" s="97"/>
    </row>
    <row r="2367" spans="2:4">
      <c r="B2367" s="99"/>
      <c r="C2367" s="98"/>
      <c r="D2367" s="97"/>
    </row>
    <row r="2368" spans="2:4">
      <c r="B2368" s="99"/>
      <c r="C2368" s="98"/>
      <c r="D2368" s="97"/>
    </row>
    <row r="2369" spans="2:4">
      <c r="B2369" s="99"/>
      <c r="C2369" s="98"/>
      <c r="D2369" s="97"/>
    </row>
    <row r="2370" spans="2:4">
      <c r="B2370" s="99"/>
      <c r="C2370" s="98"/>
      <c r="D2370" s="97"/>
    </row>
    <row r="2371" spans="2:4">
      <c r="B2371" s="99"/>
      <c r="C2371" s="98"/>
      <c r="D2371" s="97"/>
    </row>
    <row r="2372" spans="2:4">
      <c r="B2372" s="99"/>
      <c r="C2372" s="98"/>
      <c r="D2372" s="97"/>
    </row>
    <row r="2373" spans="2:4">
      <c r="B2373" s="99"/>
      <c r="C2373" s="98"/>
      <c r="D2373" s="97"/>
    </row>
    <row r="2374" spans="2:4">
      <c r="B2374" s="99"/>
      <c r="C2374" s="98"/>
      <c r="D2374" s="97"/>
    </row>
    <row r="2375" spans="2:4">
      <c r="B2375" s="99"/>
      <c r="C2375" s="98"/>
      <c r="D2375" s="97"/>
    </row>
    <row r="2376" spans="2:4">
      <c r="B2376" s="99"/>
      <c r="C2376" s="98"/>
      <c r="D2376" s="97"/>
    </row>
    <row r="2377" spans="2:4">
      <c r="B2377" s="99"/>
      <c r="C2377" s="98"/>
      <c r="D2377" s="97"/>
    </row>
    <row r="2378" spans="2:4">
      <c r="B2378" s="99"/>
      <c r="C2378" s="98"/>
      <c r="D2378" s="97"/>
    </row>
    <row r="2379" spans="2:4">
      <c r="B2379" s="99"/>
      <c r="C2379" s="98"/>
      <c r="D2379" s="97"/>
    </row>
    <row r="2380" spans="2:4">
      <c r="B2380" s="99"/>
      <c r="C2380" s="98"/>
      <c r="D2380" s="97"/>
    </row>
    <row r="2381" spans="2:4">
      <c r="B2381" s="99"/>
      <c r="C2381" s="98"/>
      <c r="D2381" s="97"/>
    </row>
    <row r="2382" spans="2:4">
      <c r="B2382" s="99"/>
      <c r="C2382" s="98"/>
      <c r="D2382" s="97"/>
    </row>
    <row r="2383" spans="2:4">
      <c r="B2383" s="99"/>
      <c r="C2383" s="98"/>
      <c r="D2383" s="97"/>
    </row>
    <row r="2384" spans="2:4">
      <c r="B2384" s="99"/>
      <c r="C2384" s="98"/>
      <c r="D2384" s="97"/>
    </row>
    <row r="2385" spans="2:4">
      <c r="B2385" s="99"/>
      <c r="C2385" s="98"/>
      <c r="D2385" s="97"/>
    </row>
    <row r="2386" spans="2:4">
      <c r="B2386" s="99"/>
      <c r="C2386" s="98"/>
      <c r="D2386" s="97"/>
    </row>
    <row r="2387" spans="2:4">
      <c r="B2387" s="99"/>
      <c r="C2387" s="98"/>
      <c r="D2387" s="97"/>
    </row>
    <row r="2388" spans="2:4">
      <c r="B2388" s="99"/>
      <c r="C2388" s="98"/>
      <c r="D2388" s="97"/>
    </row>
    <row r="2389" spans="2:4">
      <c r="B2389" s="99"/>
      <c r="C2389" s="98"/>
      <c r="D2389" s="97"/>
    </row>
    <row r="2390" spans="2:4">
      <c r="B2390" s="99"/>
      <c r="C2390" s="98"/>
      <c r="D2390" s="97"/>
    </row>
    <row r="2391" spans="2:4">
      <c r="B2391" s="99"/>
      <c r="C2391" s="98"/>
      <c r="D2391" s="97"/>
    </row>
    <row r="2392" spans="2:4">
      <c r="B2392" s="99"/>
      <c r="C2392" s="98"/>
      <c r="D2392" s="97"/>
    </row>
    <row r="2393" spans="2:4">
      <c r="B2393" s="99"/>
      <c r="C2393" s="98"/>
      <c r="D2393" s="97"/>
    </row>
    <row r="2394" spans="2:4">
      <c r="B2394" s="99"/>
      <c r="C2394" s="98"/>
      <c r="D2394" s="97"/>
    </row>
    <row r="2395" spans="2:4">
      <c r="B2395" s="99"/>
      <c r="C2395" s="98"/>
      <c r="D2395" s="97"/>
    </row>
    <row r="2396" spans="2:4">
      <c r="B2396" s="99"/>
      <c r="C2396" s="98"/>
      <c r="D2396" s="97"/>
    </row>
    <row r="2397" spans="2:4">
      <c r="B2397" s="99"/>
      <c r="C2397" s="98"/>
      <c r="D2397" s="97"/>
    </row>
    <row r="2398" spans="2:4">
      <c r="B2398" s="99"/>
      <c r="C2398" s="98"/>
      <c r="D2398" s="97"/>
    </row>
    <row r="2399" spans="2:4">
      <c r="B2399" s="99"/>
      <c r="C2399" s="98"/>
      <c r="D2399" s="97"/>
    </row>
    <row r="2400" spans="2:4">
      <c r="B2400" s="99"/>
      <c r="C2400" s="98"/>
      <c r="D2400" s="97"/>
    </row>
    <row r="2401" spans="2:4">
      <c r="B2401" s="99"/>
      <c r="C2401" s="98"/>
      <c r="D2401" s="97"/>
    </row>
    <row r="2402" spans="2:4">
      <c r="B2402" s="99"/>
      <c r="C2402" s="98"/>
      <c r="D2402" s="97"/>
    </row>
    <row r="2403" spans="2:4">
      <c r="B2403" s="99"/>
      <c r="C2403" s="98"/>
      <c r="D2403" s="97"/>
    </row>
    <row r="2404" spans="2:4">
      <c r="B2404" s="99"/>
      <c r="C2404" s="98"/>
      <c r="D2404" s="97"/>
    </row>
    <row r="2405" spans="2:4">
      <c r="B2405" s="99"/>
      <c r="C2405" s="98"/>
      <c r="D2405" s="97"/>
    </row>
    <row r="2406" spans="2:4">
      <c r="B2406" s="99"/>
      <c r="C2406" s="98"/>
      <c r="D2406" s="97"/>
    </row>
    <row r="2407" spans="2:4">
      <c r="B2407" s="99"/>
      <c r="C2407" s="98"/>
      <c r="D2407" s="97"/>
    </row>
    <row r="2408" spans="2:4">
      <c r="B2408" s="99"/>
      <c r="C2408" s="98"/>
      <c r="D2408" s="97"/>
    </row>
    <row r="2409" spans="2:4">
      <c r="B2409" s="99"/>
      <c r="C2409" s="98"/>
      <c r="D2409" s="97"/>
    </row>
    <row r="2410" spans="2:4">
      <c r="B2410" s="99"/>
      <c r="C2410" s="98"/>
      <c r="D2410" s="97"/>
    </row>
    <row r="2411" spans="2:4">
      <c r="B2411" s="99"/>
      <c r="C2411" s="98"/>
      <c r="D2411" s="97"/>
    </row>
    <row r="2412" spans="2:4">
      <c r="B2412" s="99"/>
      <c r="C2412" s="98"/>
      <c r="D2412" s="97"/>
    </row>
    <row r="2413" spans="2:4">
      <c r="B2413" s="99"/>
      <c r="C2413" s="98"/>
      <c r="D2413" s="97"/>
    </row>
    <row r="2414" spans="2:4">
      <c r="B2414" s="99"/>
      <c r="C2414" s="98"/>
      <c r="D2414" s="97"/>
    </row>
    <row r="2415" spans="2:4">
      <c r="B2415" s="99"/>
      <c r="C2415" s="98"/>
      <c r="D2415" s="97"/>
    </row>
    <row r="2416" spans="2:4">
      <c r="B2416" s="99"/>
      <c r="C2416" s="98"/>
      <c r="D2416" s="97"/>
    </row>
    <row r="2417" spans="2:4">
      <c r="B2417" s="99"/>
      <c r="C2417" s="98"/>
      <c r="D2417" s="97"/>
    </row>
    <row r="2418" spans="2:4">
      <c r="B2418" s="99"/>
      <c r="C2418" s="98"/>
      <c r="D2418" s="97"/>
    </row>
    <row r="2419" spans="2:4">
      <c r="B2419" s="99"/>
      <c r="C2419" s="98"/>
      <c r="D2419" s="97"/>
    </row>
    <row r="2420" spans="2:4">
      <c r="B2420" s="99"/>
      <c r="C2420" s="98"/>
      <c r="D2420" s="97"/>
    </row>
    <row r="2421" spans="2:4">
      <c r="B2421" s="99"/>
      <c r="C2421" s="98"/>
      <c r="D2421" s="97"/>
    </row>
    <row r="2422" spans="2:4">
      <c r="B2422" s="99"/>
      <c r="C2422" s="98"/>
      <c r="D2422" s="97"/>
    </row>
    <row r="2423" spans="2:4">
      <c r="B2423" s="99"/>
      <c r="C2423" s="98"/>
      <c r="D2423" s="97"/>
    </row>
    <row r="2424" spans="2:4">
      <c r="B2424" s="99"/>
      <c r="C2424" s="98"/>
      <c r="D2424" s="97"/>
    </row>
    <row r="2425" spans="2:4">
      <c r="B2425" s="99"/>
      <c r="C2425" s="98"/>
      <c r="D2425" s="97"/>
    </row>
    <row r="2426" spans="2:4">
      <c r="B2426" s="99"/>
      <c r="C2426" s="98"/>
      <c r="D2426" s="97"/>
    </row>
    <row r="2427" spans="2:4">
      <c r="B2427" s="99"/>
      <c r="C2427" s="98"/>
      <c r="D2427" s="97"/>
    </row>
    <row r="2428" spans="2:4">
      <c r="B2428" s="99"/>
      <c r="C2428" s="98"/>
      <c r="D2428" s="97"/>
    </row>
    <row r="2429" spans="2:4">
      <c r="B2429" s="99"/>
      <c r="C2429" s="98"/>
      <c r="D2429" s="97"/>
    </row>
    <row r="2430" spans="2:4">
      <c r="B2430" s="99"/>
      <c r="C2430" s="98"/>
      <c r="D2430" s="97"/>
    </row>
    <row r="2431" spans="2:4">
      <c r="B2431" s="99"/>
      <c r="C2431" s="98"/>
      <c r="D2431" s="97"/>
    </row>
    <row r="2432" spans="2:4">
      <c r="B2432" s="99"/>
      <c r="C2432" s="98"/>
      <c r="D2432" s="97"/>
    </row>
    <row r="2433" spans="2:4">
      <c r="B2433" s="99"/>
      <c r="C2433" s="98"/>
      <c r="D2433" s="97"/>
    </row>
    <row r="2434" spans="2:4">
      <c r="B2434" s="99"/>
      <c r="C2434" s="98"/>
      <c r="D2434" s="97"/>
    </row>
    <row r="2435" spans="2:4">
      <c r="B2435" s="99"/>
      <c r="C2435" s="98"/>
      <c r="D2435" s="97"/>
    </row>
    <row r="2436" spans="2:4">
      <c r="B2436" s="99"/>
      <c r="C2436" s="98"/>
      <c r="D2436" s="97"/>
    </row>
    <row r="2437" spans="2:4">
      <c r="B2437" s="99"/>
      <c r="C2437" s="98"/>
      <c r="D2437" s="97"/>
    </row>
    <row r="2438" spans="2:4">
      <c r="B2438" s="99"/>
      <c r="C2438" s="98"/>
      <c r="D2438" s="97"/>
    </row>
    <row r="2439" spans="2:4">
      <c r="B2439" s="99"/>
      <c r="C2439" s="98"/>
      <c r="D2439" s="97"/>
    </row>
    <row r="2440" spans="2:4">
      <c r="B2440" s="99"/>
      <c r="C2440" s="98"/>
      <c r="D2440" s="97"/>
    </row>
    <row r="2441" spans="2:4">
      <c r="B2441" s="99"/>
      <c r="C2441" s="98"/>
      <c r="D2441" s="97"/>
    </row>
    <row r="2442" spans="2:4">
      <c r="B2442" s="99"/>
      <c r="C2442" s="98"/>
      <c r="D2442" s="97"/>
    </row>
    <row r="2443" spans="2:4">
      <c r="B2443" s="99"/>
      <c r="C2443" s="98"/>
      <c r="D2443" s="97"/>
    </row>
    <row r="2444" spans="2:4">
      <c r="B2444" s="99"/>
      <c r="C2444" s="98"/>
      <c r="D2444" s="97"/>
    </row>
    <row r="2445" spans="2:4">
      <c r="B2445" s="99"/>
      <c r="C2445" s="98"/>
      <c r="D2445" s="97"/>
    </row>
    <row r="2446" spans="2:4">
      <c r="B2446" s="99"/>
      <c r="C2446" s="98"/>
      <c r="D2446" s="97"/>
    </row>
    <row r="2447" spans="2:4">
      <c r="B2447" s="99"/>
      <c r="C2447" s="98"/>
      <c r="D2447" s="97"/>
    </row>
    <row r="2448" spans="2:4">
      <c r="B2448" s="99"/>
      <c r="C2448" s="98"/>
      <c r="D2448" s="97"/>
    </row>
    <row r="2449" spans="2:4">
      <c r="B2449" s="99"/>
      <c r="C2449" s="98"/>
      <c r="D2449" s="97"/>
    </row>
    <row r="2450" spans="2:4">
      <c r="B2450" s="99"/>
      <c r="C2450" s="98"/>
      <c r="D2450" s="97"/>
    </row>
    <row r="2451" spans="2:4">
      <c r="B2451" s="99"/>
      <c r="C2451" s="98"/>
      <c r="D2451" s="97"/>
    </row>
    <row r="2452" spans="2:4">
      <c r="B2452" s="99"/>
      <c r="C2452" s="98"/>
      <c r="D2452" s="97"/>
    </row>
    <row r="2453" spans="2:4">
      <c r="B2453" s="99"/>
      <c r="C2453" s="98"/>
      <c r="D2453" s="97"/>
    </row>
    <row r="2454" spans="2:4">
      <c r="B2454" s="99"/>
      <c r="C2454" s="98"/>
      <c r="D2454" s="97"/>
    </row>
    <row r="2455" spans="2:4">
      <c r="B2455" s="99"/>
      <c r="C2455" s="98"/>
      <c r="D2455" s="97"/>
    </row>
    <row r="2456" spans="2:4">
      <c r="B2456" s="99"/>
      <c r="C2456" s="98"/>
      <c r="D2456" s="97"/>
    </row>
    <row r="2457" spans="2:4">
      <c r="B2457" s="99"/>
      <c r="C2457" s="98"/>
      <c r="D2457" s="97"/>
    </row>
    <row r="2458" spans="2:4">
      <c r="B2458" s="99"/>
      <c r="C2458" s="98"/>
      <c r="D2458" s="97"/>
    </row>
    <row r="2459" spans="2:4">
      <c r="B2459" s="99"/>
      <c r="C2459" s="98"/>
      <c r="D2459" s="97"/>
    </row>
    <row r="2460" spans="2:4">
      <c r="B2460" s="99"/>
      <c r="C2460" s="98"/>
      <c r="D2460" s="97"/>
    </row>
    <row r="2461" spans="2:4">
      <c r="B2461" s="99"/>
      <c r="C2461" s="98"/>
      <c r="D2461" s="97"/>
    </row>
    <row r="2462" spans="2:4">
      <c r="B2462" s="99"/>
      <c r="C2462" s="98"/>
      <c r="D2462" s="97"/>
    </row>
    <row r="2463" spans="2:4">
      <c r="B2463" s="99"/>
      <c r="C2463" s="98"/>
      <c r="D2463" s="97"/>
    </row>
    <row r="2464" spans="2:4">
      <c r="B2464" s="99"/>
      <c r="C2464" s="98"/>
      <c r="D2464" s="97"/>
    </row>
    <row r="2465" spans="2:4">
      <c r="B2465" s="99"/>
      <c r="C2465" s="98"/>
      <c r="D2465" s="97"/>
    </row>
    <row r="2466" spans="2:4">
      <c r="B2466" s="99"/>
      <c r="C2466" s="98"/>
      <c r="D2466" s="97"/>
    </row>
    <row r="2467" spans="2:4">
      <c r="B2467" s="99"/>
      <c r="C2467" s="98"/>
      <c r="D2467" s="97"/>
    </row>
    <row r="2468" spans="2:4">
      <c r="B2468" s="99"/>
      <c r="C2468" s="98"/>
      <c r="D2468" s="97"/>
    </row>
    <row r="2469" spans="2:4">
      <c r="B2469" s="99"/>
      <c r="C2469" s="98"/>
      <c r="D2469" s="97"/>
    </row>
    <row r="2470" spans="2:4">
      <c r="B2470" s="99"/>
      <c r="C2470" s="98"/>
      <c r="D2470" s="97"/>
    </row>
    <row r="2471" spans="2:4">
      <c r="B2471" s="99"/>
      <c r="C2471" s="98"/>
      <c r="D2471" s="97"/>
    </row>
    <row r="2472" spans="2:4">
      <c r="B2472" s="99"/>
      <c r="C2472" s="98"/>
      <c r="D2472" s="97"/>
    </row>
    <row r="2473" spans="2:4">
      <c r="B2473" s="99"/>
      <c r="C2473" s="98"/>
      <c r="D2473" s="97"/>
    </row>
    <row r="2474" spans="2:4">
      <c r="B2474" s="99"/>
      <c r="C2474" s="98"/>
      <c r="D2474" s="97"/>
    </row>
    <row r="2475" spans="2:4">
      <c r="B2475" s="99"/>
      <c r="C2475" s="98"/>
      <c r="D2475" s="97"/>
    </row>
    <row r="2476" spans="2:4">
      <c r="B2476" s="99"/>
      <c r="C2476" s="98"/>
      <c r="D2476" s="97"/>
    </row>
    <row r="2477" spans="2:4">
      <c r="B2477" s="99"/>
      <c r="C2477" s="98"/>
      <c r="D2477" s="97"/>
    </row>
    <row r="2478" spans="2:4">
      <c r="B2478" s="99"/>
      <c r="C2478" s="98"/>
      <c r="D2478" s="97"/>
    </row>
    <row r="2479" spans="2:4">
      <c r="B2479" s="99"/>
      <c r="C2479" s="98"/>
      <c r="D2479" s="97"/>
    </row>
    <row r="2480" spans="2:4">
      <c r="B2480" s="99"/>
      <c r="C2480" s="98"/>
      <c r="D2480" s="97"/>
    </row>
    <row r="2481" spans="2:4">
      <c r="B2481" s="99"/>
      <c r="C2481" s="98"/>
      <c r="D2481" s="97"/>
    </row>
    <row r="2482" spans="2:4">
      <c r="B2482" s="99"/>
      <c r="C2482" s="98"/>
      <c r="D2482" s="97"/>
    </row>
    <row r="2483" spans="2:4">
      <c r="B2483" s="99"/>
      <c r="C2483" s="98"/>
      <c r="D2483" s="97"/>
    </row>
    <row r="2484" spans="2:4">
      <c r="B2484" s="99"/>
      <c r="C2484" s="98"/>
      <c r="D2484" s="97"/>
    </row>
    <row r="2485" spans="2:4">
      <c r="B2485" s="99"/>
      <c r="C2485" s="98"/>
      <c r="D2485" s="97"/>
    </row>
    <row r="2486" spans="2:4">
      <c r="B2486" s="99"/>
      <c r="C2486" s="98"/>
      <c r="D2486" s="97"/>
    </row>
    <row r="2487" spans="2:4">
      <c r="B2487" s="99"/>
      <c r="C2487" s="98"/>
      <c r="D2487" s="97"/>
    </row>
    <row r="2488" spans="2:4">
      <c r="B2488" s="99"/>
      <c r="C2488" s="98"/>
      <c r="D2488" s="97"/>
    </row>
    <row r="2489" spans="2:4">
      <c r="B2489" s="99"/>
      <c r="C2489" s="98"/>
      <c r="D2489" s="97"/>
    </row>
    <row r="2490" spans="2:4">
      <c r="B2490" s="99"/>
      <c r="C2490" s="98"/>
      <c r="D2490" s="97"/>
    </row>
    <row r="2491" spans="2:4">
      <c r="B2491" s="99"/>
      <c r="C2491" s="98"/>
      <c r="D2491" s="97"/>
    </row>
    <row r="2492" spans="2:4">
      <c r="B2492" s="99"/>
      <c r="C2492" s="98"/>
      <c r="D2492" s="97"/>
    </row>
    <row r="2493" spans="2:4">
      <c r="B2493" s="99"/>
      <c r="C2493" s="98"/>
      <c r="D2493" s="97"/>
    </row>
    <row r="2494" spans="2:4">
      <c r="B2494" s="99"/>
      <c r="C2494" s="98"/>
      <c r="D2494" s="97"/>
    </row>
    <row r="2495" spans="2:4">
      <c r="B2495" s="99"/>
      <c r="C2495" s="98"/>
      <c r="D2495" s="97"/>
    </row>
    <row r="2496" spans="2:4">
      <c r="B2496" s="99"/>
      <c r="C2496" s="98"/>
      <c r="D2496" s="97"/>
    </row>
    <row r="2497" spans="2:4">
      <c r="B2497" s="99"/>
      <c r="C2497" s="98"/>
      <c r="D2497" s="97"/>
    </row>
  </sheetData>
  <sheetProtection algorithmName="SHA-512" hashValue="IxSLzbqa/3bb1bLycAhbEOs8R98YPlAAB9gP+EpLkJyCFA60wT1KbjasXv9CExJeWlVAi+qvQtx79WKUhZKx/A==" saltValue="n8BoeqIWnCaYMDXYkEYfnQ==" spinCount="100000" sheet="1" objects="1" scenarios="1"/>
  <sortState ref="B5:D322">
    <sortCondition ref="B5:B322"/>
  </sortState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83"/>
  <sheetViews>
    <sheetView zoomScaleNormal="100" workbookViewId="0">
      <selection activeCell="A3" sqref="A3"/>
    </sheetView>
  </sheetViews>
  <sheetFormatPr defaultRowHeight="15"/>
  <cols>
    <col min="1" max="1" width="9.140625" style="48" customWidth="1"/>
    <col min="2" max="2" width="21.5703125" style="127" customWidth="1"/>
    <col min="3" max="3" width="21.7109375" style="128" customWidth="1"/>
    <col min="4" max="4" width="45.7109375" style="48" customWidth="1"/>
    <col min="5" max="5" width="25.7109375" style="48" customWidth="1"/>
    <col min="6" max="16384" width="9.140625" style="48"/>
  </cols>
  <sheetData>
    <row r="1" spans="2:5" s="152" customFormat="1" ht="39.75" customHeight="1">
      <c r="B1" s="35"/>
      <c r="C1" s="369" t="s">
        <v>61</v>
      </c>
      <c r="D1" s="369"/>
    </row>
    <row r="2" spans="2:5">
      <c r="B2" s="158" t="s">
        <v>11</v>
      </c>
      <c r="C2" s="159">
        <f>C1982-C1983</f>
        <v>93650.420000000086</v>
      </c>
      <c r="D2" s="174"/>
    </row>
    <row r="3" spans="2:5">
      <c r="B3" s="36"/>
      <c r="C3" s="26"/>
      <c r="D3" s="26"/>
    </row>
    <row r="4" spans="2:5" ht="26.25" customHeight="1">
      <c r="B4" s="377" t="s">
        <v>37</v>
      </c>
      <c r="C4" s="375"/>
      <c r="D4" s="378"/>
    </row>
    <row r="5" spans="2:5">
      <c r="B5" s="175" t="s">
        <v>7</v>
      </c>
      <c r="C5" s="176" t="s">
        <v>8</v>
      </c>
      <c r="D5" s="177" t="s">
        <v>9</v>
      </c>
    </row>
    <row r="6" spans="2:5">
      <c r="B6" s="178">
        <v>42948</v>
      </c>
      <c r="C6" s="179">
        <v>0.06</v>
      </c>
      <c r="D6" s="180" t="s">
        <v>3017</v>
      </c>
      <c r="E6" s="126"/>
    </row>
    <row r="7" spans="2:5">
      <c r="B7" s="178">
        <v>42948</v>
      </c>
      <c r="C7" s="179">
        <v>0.11</v>
      </c>
      <c r="D7" s="180" t="s">
        <v>3017</v>
      </c>
      <c r="E7" s="126"/>
    </row>
    <row r="8" spans="2:5">
      <c r="B8" s="178">
        <v>42948</v>
      </c>
      <c r="C8" s="179">
        <v>0.38</v>
      </c>
      <c r="D8" s="180" t="s">
        <v>3017</v>
      </c>
      <c r="E8" s="126"/>
    </row>
    <row r="9" spans="2:5">
      <c r="B9" s="178">
        <v>42948</v>
      </c>
      <c r="C9" s="179">
        <v>0.38</v>
      </c>
      <c r="D9" s="180" t="s">
        <v>3017</v>
      </c>
      <c r="E9" s="126"/>
    </row>
    <row r="10" spans="2:5">
      <c r="B10" s="178">
        <v>42948</v>
      </c>
      <c r="C10" s="179">
        <v>0.38</v>
      </c>
      <c r="D10" s="180" t="s">
        <v>3017</v>
      </c>
      <c r="E10" s="126"/>
    </row>
    <row r="11" spans="2:5">
      <c r="B11" s="178">
        <v>42948</v>
      </c>
      <c r="C11" s="179">
        <v>0.38</v>
      </c>
      <c r="D11" s="180" t="s">
        <v>3017</v>
      </c>
      <c r="E11" s="126"/>
    </row>
    <row r="12" spans="2:5">
      <c r="B12" s="178">
        <v>42948</v>
      </c>
      <c r="C12" s="179">
        <v>0.38</v>
      </c>
      <c r="D12" s="180" t="s">
        <v>3017</v>
      </c>
      <c r="E12" s="126"/>
    </row>
    <row r="13" spans="2:5">
      <c r="B13" s="178">
        <v>42948</v>
      </c>
      <c r="C13" s="179">
        <v>0.38</v>
      </c>
      <c r="D13" s="180" t="s">
        <v>3017</v>
      </c>
      <c r="E13" s="126"/>
    </row>
    <row r="14" spans="2:5">
      <c r="B14" s="178">
        <v>42948</v>
      </c>
      <c r="C14" s="179">
        <v>0.5</v>
      </c>
      <c r="D14" s="180" t="s">
        <v>3017</v>
      </c>
      <c r="E14" s="126"/>
    </row>
    <row r="15" spans="2:5">
      <c r="B15" s="178">
        <v>42948</v>
      </c>
      <c r="C15" s="179">
        <v>0.76</v>
      </c>
      <c r="D15" s="180" t="s">
        <v>3017</v>
      </c>
      <c r="E15" s="126"/>
    </row>
    <row r="16" spans="2:5">
      <c r="B16" s="178">
        <v>42948</v>
      </c>
      <c r="C16" s="179">
        <v>1.06</v>
      </c>
      <c r="D16" s="180" t="s">
        <v>3017</v>
      </c>
      <c r="E16" s="126"/>
    </row>
    <row r="17" spans="2:5">
      <c r="B17" s="178">
        <v>42948</v>
      </c>
      <c r="C17" s="179">
        <v>1.52</v>
      </c>
      <c r="D17" s="180" t="s">
        <v>3017</v>
      </c>
      <c r="E17" s="126"/>
    </row>
    <row r="18" spans="2:5">
      <c r="B18" s="178">
        <v>42948</v>
      </c>
      <c r="C18" s="179">
        <v>2</v>
      </c>
      <c r="D18" s="180" t="s">
        <v>3017</v>
      </c>
      <c r="E18" s="126"/>
    </row>
    <row r="19" spans="2:5">
      <c r="B19" s="178">
        <v>42948</v>
      </c>
      <c r="C19" s="179">
        <v>2</v>
      </c>
      <c r="D19" s="180" t="s">
        <v>3017</v>
      </c>
      <c r="E19" s="126"/>
    </row>
    <row r="20" spans="2:5">
      <c r="B20" s="178">
        <v>42948</v>
      </c>
      <c r="C20" s="179">
        <v>2.6</v>
      </c>
      <c r="D20" s="180" t="s">
        <v>3017</v>
      </c>
      <c r="E20" s="126"/>
    </row>
    <row r="21" spans="2:5">
      <c r="B21" s="178">
        <v>42948</v>
      </c>
      <c r="C21" s="179">
        <v>3.19</v>
      </c>
      <c r="D21" s="180" t="s">
        <v>3017</v>
      </c>
      <c r="E21" s="126"/>
    </row>
    <row r="22" spans="2:5">
      <c r="B22" s="178">
        <v>42948</v>
      </c>
      <c r="C22" s="179">
        <v>3.75</v>
      </c>
      <c r="D22" s="180" t="s">
        <v>3017</v>
      </c>
      <c r="E22" s="126"/>
    </row>
    <row r="23" spans="2:5">
      <c r="B23" s="178">
        <v>42948</v>
      </c>
      <c r="C23" s="179">
        <v>3.75</v>
      </c>
      <c r="D23" s="180" t="s">
        <v>3017</v>
      </c>
      <c r="E23" s="126"/>
    </row>
    <row r="24" spans="2:5">
      <c r="B24" s="178">
        <v>42948</v>
      </c>
      <c r="C24" s="179">
        <v>4.8</v>
      </c>
      <c r="D24" s="180" t="s">
        <v>3017</v>
      </c>
      <c r="E24" s="126"/>
    </row>
    <row r="25" spans="2:5">
      <c r="B25" s="178">
        <v>42948</v>
      </c>
      <c r="C25" s="179">
        <v>4.96</v>
      </c>
      <c r="D25" s="180" t="s">
        <v>3017</v>
      </c>
      <c r="E25" s="126"/>
    </row>
    <row r="26" spans="2:5">
      <c r="B26" s="178">
        <v>42948</v>
      </c>
      <c r="C26" s="179">
        <v>5</v>
      </c>
      <c r="D26" s="180" t="s">
        <v>3017</v>
      </c>
      <c r="E26" s="126"/>
    </row>
    <row r="27" spans="2:5">
      <c r="B27" s="178">
        <v>42948</v>
      </c>
      <c r="C27" s="179">
        <v>5.5</v>
      </c>
      <c r="D27" s="180" t="s">
        <v>3017</v>
      </c>
      <c r="E27" s="126"/>
    </row>
    <row r="28" spans="2:5">
      <c r="B28" s="178">
        <v>42948</v>
      </c>
      <c r="C28" s="179">
        <v>6.54</v>
      </c>
      <c r="D28" s="180" t="s">
        <v>3017</v>
      </c>
      <c r="E28" s="126"/>
    </row>
    <row r="29" spans="2:5">
      <c r="B29" s="178">
        <v>42948</v>
      </c>
      <c r="C29" s="179">
        <v>8</v>
      </c>
      <c r="D29" s="180" t="s">
        <v>3017</v>
      </c>
      <c r="E29" s="126"/>
    </row>
    <row r="30" spans="2:5">
      <c r="B30" s="178">
        <v>42948</v>
      </c>
      <c r="C30" s="179">
        <v>8</v>
      </c>
      <c r="D30" s="180" t="s">
        <v>3017</v>
      </c>
      <c r="E30" s="126"/>
    </row>
    <row r="31" spans="2:5">
      <c r="B31" s="178">
        <v>42948</v>
      </c>
      <c r="C31" s="179">
        <v>8</v>
      </c>
      <c r="D31" s="180" t="s">
        <v>3017</v>
      </c>
      <c r="E31" s="126"/>
    </row>
    <row r="32" spans="2:5">
      <c r="B32" s="178">
        <v>42948</v>
      </c>
      <c r="C32" s="179">
        <v>8</v>
      </c>
      <c r="D32" s="180" t="s">
        <v>3017</v>
      </c>
      <c r="E32" s="126"/>
    </row>
    <row r="33" spans="2:5">
      <c r="B33" s="178">
        <v>42948</v>
      </c>
      <c r="C33" s="179">
        <v>10</v>
      </c>
      <c r="D33" s="180" t="s">
        <v>3017</v>
      </c>
      <c r="E33" s="126"/>
    </row>
    <row r="34" spans="2:5">
      <c r="B34" s="178">
        <v>42948</v>
      </c>
      <c r="C34" s="179">
        <v>10</v>
      </c>
      <c r="D34" s="180" t="s">
        <v>3017</v>
      </c>
      <c r="E34" s="126"/>
    </row>
    <row r="35" spans="2:5">
      <c r="B35" s="178">
        <v>42948</v>
      </c>
      <c r="C35" s="179">
        <v>10</v>
      </c>
      <c r="D35" s="180" t="s">
        <v>3017</v>
      </c>
      <c r="E35" s="126"/>
    </row>
    <row r="36" spans="2:5">
      <c r="B36" s="178">
        <v>42948</v>
      </c>
      <c r="C36" s="179">
        <v>10</v>
      </c>
      <c r="D36" s="180" t="s">
        <v>3017</v>
      </c>
      <c r="E36" s="126"/>
    </row>
    <row r="37" spans="2:5">
      <c r="B37" s="178">
        <v>42948</v>
      </c>
      <c r="C37" s="179">
        <v>10</v>
      </c>
      <c r="D37" s="180" t="s">
        <v>3017</v>
      </c>
      <c r="E37" s="126"/>
    </row>
    <row r="38" spans="2:5">
      <c r="B38" s="178">
        <v>42948</v>
      </c>
      <c r="C38" s="179">
        <v>10</v>
      </c>
      <c r="D38" s="180" t="s">
        <v>3017</v>
      </c>
      <c r="E38" s="126"/>
    </row>
    <row r="39" spans="2:5">
      <c r="B39" s="178">
        <v>42948</v>
      </c>
      <c r="C39" s="179">
        <v>10</v>
      </c>
      <c r="D39" s="180" t="s">
        <v>3017</v>
      </c>
      <c r="E39" s="126"/>
    </row>
    <row r="40" spans="2:5">
      <c r="B40" s="178">
        <v>42948</v>
      </c>
      <c r="C40" s="179">
        <v>10.1</v>
      </c>
      <c r="D40" s="180" t="s">
        <v>3017</v>
      </c>
      <c r="E40" s="126"/>
    </row>
    <row r="41" spans="2:5">
      <c r="B41" s="178">
        <v>42948</v>
      </c>
      <c r="C41" s="179">
        <v>11</v>
      </c>
      <c r="D41" s="180" t="s">
        <v>3017</v>
      </c>
      <c r="E41" s="126"/>
    </row>
    <row r="42" spans="2:5">
      <c r="B42" s="178">
        <v>42948</v>
      </c>
      <c r="C42" s="179">
        <v>12.43</v>
      </c>
      <c r="D42" s="180" t="s">
        <v>3017</v>
      </c>
      <c r="E42" s="126"/>
    </row>
    <row r="43" spans="2:5">
      <c r="B43" s="178">
        <v>42948</v>
      </c>
      <c r="C43" s="179">
        <v>13</v>
      </c>
      <c r="D43" s="180" t="s">
        <v>3017</v>
      </c>
      <c r="E43" s="126"/>
    </row>
    <row r="44" spans="2:5">
      <c r="B44" s="178">
        <v>42948</v>
      </c>
      <c r="C44" s="179">
        <v>14.8</v>
      </c>
      <c r="D44" s="180" t="s">
        <v>3017</v>
      </c>
      <c r="E44" s="126"/>
    </row>
    <row r="45" spans="2:5">
      <c r="B45" s="178">
        <v>42948</v>
      </c>
      <c r="C45" s="179">
        <v>15</v>
      </c>
      <c r="D45" s="180" t="s">
        <v>3017</v>
      </c>
      <c r="E45" s="126"/>
    </row>
    <row r="46" spans="2:5">
      <c r="B46" s="178">
        <v>42948</v>
      </c>
      <c r="C46" s="179">
        <v>15.63</v>
      </c>
      <c r="D46" s="180" t="s">
        <v>3017</v>
      </c>
      <c r="E46" s="126"/>
    </row>
    <row r="47" spans="2:5">
      <c r="B47" s="178">
        <v>42948</v>
      </c>
      <c r="C47" s="179">
        <v>17.5</v>
      </c>
      <c r="D47" s="180" t="s">
        <v>3017</v>
      </c>
      <c r="E47" s="126"/>
    </row>
    <row r="48" spans="2:5">
      <c r="B48" s="178">
        <v>42948</v>
      </c>
      <c r="C48" s="179">
        <v>18</v>
      </c>
      <c r="D48" s="180" t="s">
        <v>3017</v>
      </c>
      <c r="E48" s="126"/>
    </row>
    <row r="49" spans="2:5">
      <c r="B49" s="178">
        <v>42948</v>
      </c>
      <c r="C49" s="179">
        <v>18.079999999999998</v>
      </c>
      <c r="D49" s="180" t="s">
        <v>3017</v>
      </c>
      <c r="E49" s="126"/>
    </row>
    <row r="50" spans="2:5">
      <c r="B50" s="178">
        <v>42948</v>
      </c>
      <c r="C50" s="179">
        <v>20</v>
      </c>
      <c r="D50" s="180" t="s">
        <v>3017</v>
      </c>
      <c r="E50" s="126"/>
    </row>
    <row r="51" spans="2:5">
      <c r="B51" s="178">
        <v>42948</v>
      </c>
      <c r="C51" s="179">
        <v>20</v>
      </c>
      <c r="D51" s="180" t="s">
        <v>3017</v>
      </c>
      <c r="E51" s="126"/>
    </row>
    <row r="52" spans="2:5">
      <c r="B52" s="178">
        <v>42948</v>
      </c>
      <c r="C52" s="179">
        <v>23</v>
      </c>
      <c r="D52" s="180" t="s">
        <v>3017</v>
      </c>
      <c r="E52" s="126"/>
    </row>
    <row r="53" spans="2:5">
      <c r="B53" s="178">
        <v>42948</v>
      </c>
      <c r="C53" s="179">
        <v>25</v>
      </c>
      <c r="D53" s="180" t="s">
        <v>3017</v>
      </c>
      <c r="E53" s="126"/>
    </row>
    <row r="54" spans="2:5">
      <c r="B54" s="178">
        <v>42948</v>
      </c>
      <c r="C54" s="179">
        <v>26</v>
      </c>
      <c r="D54" s="180" t="s">
        <v>3017</v>
      </c>
      <c r="E54" s="126"/>
    </row>
    <row r="55" spans="2:5">
      <c r="B55" s="178">
        <v>42948</v>
      </c>
      <c r="C55" s="179">
        <v>30</v>
      </c>
      <c r="D55" s="180" t="s">
        <v>3017</v>
      </c>
      <c r="E55" s="126"/>
    </row>
    <row r="56" spans="2:5">
      <c r="B56" s="178">
        <v>42948</v>
      </c>
      <c r="C56" s="179">
        <v>30</v>
      </c>
      <c r="D56" s="180" t="s">
        <v>3017</v>
      </c>
      <c r="E56" s="126"/>
    </row>
    <row r="57" spans="2:5">
      <c r="B57" s="178">
        <v>42948</v>
      </c>
      <c r="C57" s="179">
        <v>30</v>
      </c>
      <c r="D57" s="180" t="s">
        <v>3017</v>
      </c>
      <c r="E57" s="126"/>
    </row>
    <row r="58" spans="2:5">
      <c r="B58" s="178">
        <v>42948</v>
      </c>
      <c r="C58" s="179">
        <v>30</v>
      </c>
      <c r="D58" s="180" t="s">
        <v>3017</v>
      </c>
      <c r="E58" s="126"/>
    </row>
    <row r="59" spans="2:5">
      <c r="B59" s="178">
        <v>42948</v>
      </c>
      <c r="C59" s="179">
        <v>34.22</v>
      </c>
      <c r="D59" s="180" t="s">
        <v>3017</v>
      </c>
      <c r="E59" s="126"/>
    </row>
    <row r="60" spans="2:5">
      <c r="B60" s="178">
        <v>42948</v>
      </c>
      <c r="C60" s="179">
        <v>35</v>
      </c>
      <c r="D60" s="180" t="s">
        <v>3017</v>
      </c>
      <c r="E60" s="126"/>
    </row>
    <row r="61" spans="2:5">
      <c r="B61" s="178">
        <v>42948</v>
      </c>
      <c r="C61" s="179">
        <v>43</v>
      </c>
      <c r="D61" s="180" t="s">
        <v>3017</v>
      </c>
      <c r="E61" s="126"/>
    </row>
    <row r="62" spans="2:5">
      <c r="B62" s="178">
        <v>42948</v>
      </c>
      <c r="C62" s="179">
        <v>44.59</v>
      </c>
      <c r="D62" s="180" t="s">
        <v>3017</v>
      </c>
      <c r="E62" s="126"/>
    </row>
    <row r="63" spans="2:5">
      <c r="B63" s="178">
        <v>42948</v>
      </c>
      <c r="C63" s="179">
        <v>44.59</v>
      </c>
      <c r="D63" s="180" t="s">
        <v>3017</v>
      </c>
      <c r="E63" s="126"/>
    </row>
    <row r="64" spans="2:5">
      <c r="B64" s="178">
        <v>42948</v>
      </c>
      <c r="C64" s="179">
        <v>49.55</v>
      </c>
      <c r="D64" s="180" t="s">
        <v>3017</v>
      </c>
      <c r="E64" s="126"/>
    </row>
    <row r="65" spans="2:5">
      <c r="B65" s="178">
        <v>42948</v>
      </c>
      <c r="C65" s="179">
        <v>50</v>
      </c>
      <c r="D65" s="180" t="s">
        <v>3017</v>
      </c>
      <c r="E65" s="126"/>
    </row>
    <row r="66" spans="2:5">
      <c r="B66" s="178">
        <v>42948</v>
      </c>
      <c r="C66" s="179">
        <v>60</v>
      </c>
      <c r="D66" s="180" t="s">
        <v>3017</v>
      </c>
      <c r="E66" s="126"/>
    </row>
    <row r="67" spans="2:5">
      <c r="B67" s="178">
        <v>42948</v>
      </c>
      <c r="C67" s="179">
        <v>61.91</v>
      </c>
      <c r="D67" s="180" t="s">
        <v>3017</v>
      </c>
      <c r="E67" s="126"/>
    </row>
    <row r="68" spans="2:5">
      <c r="B68" s="178">
        <v>42948</v>
      </c>
      <c r="C68" s="179">
        <v>65</v>
      </c>
      <c r="D68" s="180" t="s">
        <v>3017</v>
      </c>
      <c r="E68" s="126"/>
    </row>
    <row r="69" spans="2:5">
      <c r="B69" s="178">
        <v>42948</v>
      </c>
      <c r="C69" s="179">
        <v>66.94</v>
      </c>
      <c r="D69" s="180" t="s">
        <v>3017</v>
      </c>
      <c r="E69" s="126"/>
    </row>
    <row r="70" spans="2:5">
      <c r="B70" s="178">
        <v>42948</v>
      </c>
      <c r="C70" s="179">
        <v>75</v>
      </c>
      <c r="D70" s="180" t="s">
        <v>3017</v>
      </c>
      <c r="E70" s="126"/>
    </row>
    <row r="71" spans="2:5">
      <c r="B71" s="178">
        <v>42948</v>
      </c>
      <c r="C71" s="179">
        <v>75</v>
      </c>
      <c r="D71" s="180" t="s">
        <v>3017</v>
      </c>
      <c r="E71" s="126"/>
    </row>
    <row r="72" spans="2:5">
      <c r="B72" s="178">
        <v>42948</v>
      </c>
      <c r="C72" s="179">
        <v>80</v>
      </c>
      <c r="D72" s="180" t="s">
        <v>3017</v>
      </c>
      <c r="E72" s="126"/>
    </row>
    <row r="73" spans="2:5">
      <c r="B73" s="178">
        <v>42948</v>
      </c>
      <c r="C73" s="179">
        <v>80</v>
      </c>
      <c r="D73" s="180" t="s">
        <v>3017</v>
      </c>
      <c r="E73" s="126"/>
    </row>
    <row r="74" spans="2:5">
      <c r="B74" s="178">
        <v>42948</v>
      </c>
      <c r="C74" s="179">
        <v>109.6</v>
      </c>
      <c r="D74" s="323" t="s">
        <v>3018</v>
      </c>
      <c r="E74" s="126"/>
    </row>
    <row r="75" spans="2:5">
      <c r="B75" s="178">
        <v>42948</v>
      </c>
      <c r="C75" s="179">
        <v>110</v>
      </c>
      <c r="D75" s="180" t="s">
        <v>3017</v>
      </c>
      <c r="E75" s="126"/>
    </row>
    <row r="76" spans="2:5">
      <c r="B76" s="178">
        <v>42948</v>
      </c>
      <c r="C76" s="179">
        <v>194</v>
      </c>
      <c r="D76" s="323" t="s">
        <v>3018</v>
      </c>
      <c r="E76" s="126"/>
    </row>
    <row r="77" spans="2:5">
      <c r="B77" s="178">
        <v>42948</v>
      </c>
      <c r="C77" s="179">
        <v>970</v>
      </c>
      <c r="D77" s="323" t="s">
        <v>3018</v>
      </c>
      <c r="E77" s="126"/>
    </row>
    <row r="78" spans="2:5">
      <c r="B78" s="178">
        <v>42949</v>
      </c>
      <c r="C78" s="179">
        <v>7.0000000000000007E-2</v>
      </c>
      <c r="D78" s="180" t="s">
        <v>3017</v>
      </c>
      <c r="E78" s="126"/>
    </row>
    <row r="79" spans="2:5">
      <c r="B79" s="178">
        <v>42949</v>
      </c>
      <c r="C79" s="179">
        <v>0.21</v>
      </c>
      <c r="D79" s="180" t="s">
        <v>3017</v>
      </c>
      <c r="E79" s="126"/>
    </row>
    <row r="80" spans="2:5">
      <c r="B80" s="178">
        <v>42949</v>
      </c>
      <c r="C80" s="179">
        <v>0.25</v>
      </c>
      <c r="D80" s="180" t="s">
        <v>3017</v>
      </c>
      <c r="E80" s="126"/>
    </row>
    <row r="81" spans="2:5">
      <c r="B81" s="178">
        <v>42949</v>
      </c>
      <c r="C81" s="179">
        <v>0.25</v>
      </c>
      <c r="D81" s="180" t="s">
        <v>3017</v>
      </c>
      <c r="E81" s="126"/>
    </row>
    <row r="82" spans="2:5">
      <c r="B82" s="178">
        <v>42949</v>
      </c>
      <c r="C82" s="179">
        <v>0.27</v>
      </c>
      <c r="D82" s="180" t="s">
        <v>3017</v>
      </c>
      <c r="E82" s="126"/>
    </row>
    <row r="83" spans="2:5">
      <c r="B83" s="178">
        <v>42949</v>
      </c>
      <c r="C83" s="179">
        <v>0.38</v>
      </c>
      <c r="D83" s="180" t="s">
        <v>3017</v>
      </c>
      <c r="E83" s="126"/>
    </row>
    <row r="84" spans="2:5">
      <c r="B84" s="178">
        <v>42949</v>
      </c>
      <c r="C84" s="179">
        <v>0.38</v>
      </c>
      <c r="D84" s="180" t="s">
        <v>3017</v>
      </c>
      <c r="E84" s="126"/>
    </row>
    <row r="85" spans="2:5">
      <c r="B85" s="178">
        <v>42949</v>
      </c>
      <c r="C85" s="179">
        <v>0.38</v>
      </c>
      <c r="D85" s="180" t="s">
        <v>3017</v>
      </c>
      <c r="E85" s="126"/>
    </row>
    <row r="86" spans="2:5">
      <c r="B86" s="178">
        <v>42949</v>
      </c>
      <c r="C86" s="179">
        <v>0.5</v>
      </c>
      <c r="D86" s="180" t="s">
        <v>3017</v>
      </c>
      <c r="E86" s="126"/>
    </row>
    <row r="87" spans="2:5">
      <c r="B87" s="178">
        <v>42949</v>
      </c>
      <c r="C87" s="179">
        <v>0.51</v>
      </c>
      <c r="D87" s="180" t="s">
        <v>3017</v>
      </c>
      <c r="E87" s="126"/>
    </row>
    <row r="88" spans="2:5">
      <c r="B88" s="178">
        <v>42949</v>
      </c>
      <c r="C88" s="179">
        <v>1.06</v>
      </c>
      <c r="D88" s="180" t="s">
        <v>3017</v>
      </c>
      <c r="E88" s="126"/>
    </row>
    <row r="89" spans="2:5">
      <c r="B89" s="178">
        <v>42949</v>
      </c>
      <c r="C89" s="179">
        <v>1.59</v>
      </c>
      <c r="D89" s="180" t="s">
        <v>3017</v>
      </c>
      <c r="E89" s="126"/>
    </row>
    <row r="90" spans="2:5">
      <c r="B90" s="178">
        <v>42949</v>
      </c>
      <c r="C90" s="179">
        <v>1.7</v>
      </c>
      <c r="D90" s="180" t="s">
        <v>3017</v>
      </c>
      <c r="E90" s="126"/>
    </row>
    <row r="91" spans="2:5">
      <c r="B91" s="178">
        <v>42949</v>
      </c>
      <c r="C91" s="179">
        <v>1.83</v>
      </c>
      <c r="D91" s="180" t="s">
        <v>3017</v>
      </c>
      <c r="E91" s="126"/>
    </row>
    <row r="92" spans="2:5">
      <c r="B92" s="178">
        <v>42949</v>
      </c>
      <c r="C92" s="179">
        <v>2</v>
      </c>
      <c r="D92" s="180" t="s">
        <v>3017</v>
      </c>
      <c r="E92" s="126"/>
    </row>
    <row r="93" spans="2:5">
      <c r="B93" s="178">
        <v>42949</v>
      </c>
      <c r="C93" s="179">
        <v>2.52</v>
      </c>
      <c r="D93" s="180" t="s">
        <v>3017</v>
      </c>
      <c r="E93" s="126"/>
    </row>
    <row r="94" spans="2:5">
      <c r="B94" s="178">
        <v>42949</v>
      </c>
      <c r="C94" s="179">
        <v>3.12</v>
      </c>
      <c r="D94" s="180" t="s">
        <v>3017</v>
      </c>
      <c r="E94" s="126"/>
    </row>
    <row r="95" spans="2:5">
      <c r="B95" s="178">
        <v>42949</v>
      </c>
      <c r="C95" s="179">
        <v>5</v>
      </c>
      <c r="D95" s="180" t="s">
        <v>3017</v>
      </c>
      <c r="E95" s="126"/>
    </row>
    <row r="96" spans="2:5">
      <c r="B96" s="178">
        <v>42949</v>
      </c>
      <c r="C96" s="179">
        <v>5</v>
      </c>
      <c r="D96" s="180" t="s">
        <v>3017</v>
      </c>
      <c r="E96" s="126"/>
    </row>
    <row r="97" spans="2:5">
      <c r="B97" s="178">
        <v>42949</v>
      </c>
      <c r="C97" s="179">
        <v>5</v>
      </c>
      <c r="D97" s="180" t="s">
        <v>3017</v>
      </c>
      <c r="E97" s="126"/>
    </row>
    <row r="98" spans="2:5">
      <c r="B98" s="178">
        <v>42949</v>
      </c>
      <c r="C98" s="179">
        <v>5</v>
      </c>
      <c r="D98" s="180" t="s">
        <v>3017</v>
      </c>
      <c r="E98" s="126"/>
    </row>
    <row r="99" spans="2:5">
      <c r="B99" s="178">
        <v>42949</v>
      </c>
      <c r="C99" s="179">
        <v>5.05</v>
      </c>
      <c r="D99" s="180" t="s">
        <v>3017</v>
      </c>
      <c r="E99" s="126"/>
    </row>
    <row r="100" spans="2:5">
      <c r="B100" s="178">
        <v>42949</v>
      </c>
      <c r="C100" s="179">
        <v>5.76</v>
      </c>
      <c r="D100" s="180" t="s">
        <v>3017</v>
      </c>
      <c r="E100" s="126"/>
    </row>
    <row r="101" spans="2:5">
      <c r="B101" s="178">
        <v>42949</v>
      </c>
      <c r="C101" s="179">
        <v>8</v>
      </c>
      <c r="D101" s="180" t="s">
        <v>3017</v>
      </c>
      <c r="E101" s="126"/>
    </row>
    <row r="102" spans="2:5">
      <c r="B102" s="178">
        <v>42949</v>
      </c>
      <c r="C102" s="179">
        <v>8</v>
      </c>
      <c r="D102" s="180" t="s">
        <v>3017</v>
      </c>
      <c r="E102" s="126"/>
    </row>
    <row r="103" spans="2:5">
      <c r="B103" s="178">
        <v>42949</v>
      </c>
      <c r="C103" s="179">
        <v>8</v>
      </c>
      <c r="D103" s="180" t="s">
        <v>3017</v>
      </c>
      <c r="E103" s="126"/>
    </row>
    <row r="104" spans="2:5">
      <c r="B104" s="178">
        <v>42949</v>
      </c>
      <c r="C104" s="179">
        <v>9.75</v>
      </c>
      <c r="D104" s="180" t="s">
        <v>3017</v>
      </c>
      <c r="E104" s="126"/>
    </row>
    <row r="105" spans="2:5">
      <c r="B105" s="178">
        <v>42949</v>
      </c>
      <c r="C105" s="179">
        <v>10</v>
      </c>
      <c r="D105" s="180" t="s">
        <v>3017</v>
      </c>
      <c r="E105" s="126"/>
    </row>
    <row r="106" spans="2:5">
      <c r="B106" s="178">
        <v>42949</v>
      </c>
      <c r="C106" s="179">
        <v>10</v>
      </c>
      <c r="D106" s="180" t="s">
        <v>3017</v>
      </c>
      <c r="E106" s="126"/>
    </row>
    <row r="107" spans="2:5">
      <c r="B107" s="178">
        <v>42949</v>
      </c>
      <c r="C107" s="179">
        <v>10</v>
      </c>
      <c r="D107" s="180" t="s">
        <v>3017</v>
      </c>
    </row>
    <row r="108" spans="2:5">
      <c r="B108" s="178">
        <v>42949</v>
      </c>
      <c r="C108" s="179">
        <v>10</v>
      </c>
      <c r="D108" s="180" t="s">
        <v>3017</v>
      </c>
    </row>
    <row r="109" spans="2:5">
      <c r="B109" s="178">
        <v>42949</v>
      </c>
      <c r="C109" s="179">
        <v>10</v>
      </c>
      <c r="D109" s="180" t="s">
        <v>3017</v>
      </c>
    </row>
    <row r="110" spans="2:5">
      <c r="B110" s="178">
        <v>42949</v>
      </c>
      <c r="C110" s="179">
        <v>10</v>
      </c>
      <c r="D110" s="180" t="s">
        <v>3017</v>
      </c>
    </row>
    <row r="111" spans="2:5">
      <c r="B111" s="178">
        <v>42949</v>
      </c>
      <c r="C111" s="179">
        <v>10</v>
      </c>
      <c r="D111" s="180" t="s">
        <v>3017</v>
      </c>
    </row>
    <row r="112" spans="2:5">
      <c r="B112" s="178">
        <v>42949</v>
      </c>
      <c r="C112" s="179">
        <v>11.87</v>
      </c>
      <c r="D112" s="180" t="s">
        <v>3017</v>
      </c>
    </row>
    <row r="113" spans="2:4">
      <c r="B113" s="178">
        <v>42949</v>
      </c>
      <c r="C113" s="179">
        <v>15</v>
      </c>
      <c r="D113" s="180" t="s">
        <v>3017</v>
      </c>
    </row>
    <row r="114" spans="2:4">
      <c r="B114" s="178">
        <v>42949</v>
      </c>
      <c r="C114" s="179">
        <v>17</v>
      </c>
      <c r="D114" s="180" t="s">
        <v>3017</v>
      </c>
    </row>
    <row r="115" spans="2:4">
      <c r="B115" s="178">
        <v>42949</v>
      </c>
      <c r="C115" s="179">
        <v>18</v>
      </c>
      <c r="D115" s="180" t="s">
        <v>3017</v>
      </c>
    </row>
    <row r="116" spans="2:4">
      <c r="B116" s="178">
        <v>42949</v>
      </c>
      <c r="C116" s="179">
        <v>20</v>
      </c>
      <c r="D116" s="180" t="s">
        <v>3017</v>
      </c>
    </row>
    <row r="117" spans="2:4">
      <c r="B117" s="178">
        <v>42949</v>
      </c>
      <c r="C117" s="179">
        <v>25</v>
      </c>
      <c r="D117" s="180" t="s">
        <v>3017</v>
      </c>
    </row>
    <row r="118" spans="2:4">
      <c r="B118" s="178">
        <v>42949</v>
      </c>
      <c r="C118" s="179">
        <v>25</v>
      </c>
      <c r="D118" s="180" t="s">
        <v>3017</v>
      </c>
    </row>
    <row r="119" spans="2:4">
      <c r="B119" s="178">
        <v>42949</v>
      </c>
      <c r="C119" s="179">
        <v>26</v>
      </c>
      <c r="D119" s="180" t="s">
        <v>3017</v>
      </c>
    </row>
    <row r="120" spans="2:4">
      <c r="B120" s="178">
        <v>42949</v>
      </c>
      <c r="C120" s="179">
        <v>30</v>
      </c>
      <c r="D120" s="180" t="s">
        <v>3017</v>
      </c>
    </row>
    <row r="121" spans="2:4">
      <c r="B121" s="178">
        <v>42949</v>
      </c>
      <c r="C121" s="179">
        <v>30</v>
      </c>
      <c r="D121" s="180" t="s">
        <v>3017</v>
      </c>
    </row>
    <row r="122" spans="2:4">
      <c r="B122" s="178">
        <v>42949</v>
      </c>
      <c r="C122" s="179">
        <v>35</v>
      </c>
      <c r="D122" s="180" t="s">
        <v>3017</v>
      </c>
    </row>
    <row r="123" spans="2:4">
      <c r="B123" s="178">
        <v>42949</v>
      </c>
      <c r="C123" s="179">
        <v>40</v>
      </c>
      <c r="D123" s="180" t="s">
        <v>3017</v>
      </c>
    </row>
    <row r="124" spans="2:4">
      <c r="B124" s="178">
        <v>42949</v>
      </c>
      <c r="C124" s="179">
        <v>48</v>
      </c>
      <c r="D124" s="180" t="s">
        <v>3017</v>
      </c>
    </row>
    <row r="125" spans="2:4">
      <c r="B125" s="178">
        <v>42949</v>
      </c>
      <c r="C125" s="179">
        <v>49.52</v>
      </c>
      <c r="D125" s="180" t="s">
        <v>3017</v>
      </c>
    </row>
    <row r="126" spans="2:4">
      <c r="B126" s="178">
        <v>42949</v>
      </c>
      <c r="C126" s="179">
        <v>50</v>
      </c>
      <c r="D126" s="180" t="s">
        <v>3017</v>
      </c>
    </row>
    <row r="127" spans="2:4">
      <c r="B127" s="178">
        <v>42949</v>
      </c>
      <c r="C127" s="179">
        <v>50</v>
      </c>
      <c r="D127" s="180" t="s">
        <v>3017</v>
      </c>
    </row>
    <row r="128" spans="2:4">
      <c r="B128" s="178">
        <v>42949</v>
      </c>
      <c r="C128" s="179">
        <v>50</v>
      </c>
      <c r="D128" s="180" t="s">
        <v>3017</v>
      </c>
    </row>
    <row r="129" spans="2:4">
      <c r="B129" s="178">
        <v>42949</v>
      </c>
      <c r="C129" s="179">
        <v>50</v>
      </c>
      <c r="D129" s="180" t="s">
        <v>3017</v>
      </c>
    </row>
    <row r="130" spans="2:4">
      <c r="B130" s="178">
        <v>42949</v>
      </c>
      <c r="C130" s="179">
        <v>70</v>
      </c>
      <c r="D130" s="180" t="s">
        <v>3017</v>
      </c>
    </row>
    <row r="131" spans="2:4">
      <c r="B131" s="178">
        <v>42949</v>
      </c>
      <c r="C131" s="179">
        <v>75</v>
      </c>
      <c r="D131" s="180" t="s">
        <v>3017</v>
      </c>
    </row>
    <row r="132" spans="2:4">
      <c r="B132" s="178">
        <v>42949</v>
      </c>
      <c r="C132" s="179">
        <v>75</v>
      </c>
      <c r="D132" s="180" t="s">
        <v>3017</v>
      </c>
    </row>
    <row r="133" spans="2:4">
      <c r="B133" s="178">
        <v>42949</v>
      </c>
      <c r="C133" s="179">
        <v>75</v>
      </c>
      <c r="D133" s="180" t="s">
        <v>3017</v>
      </c>
    </row>
    <row r="134" spans="2:4">
      <c r="B134" s="178">
        <v>42949</v>
      </c>
      <c r="C134" s="179">
        <v>75</v>
      </c>
      <c r="D134" s="180" t="s">
        <v>3017</v>
      </c>
    </row>
    <row r="135" spans="2:4">
      <c r="B135" s="178">
        <v>42949</v>
      </c>
      <c r="C135" s="179">
        <v>75</v>
      </c>
      <c r="D135" s="180" t="s">
        <v>3017</v>
      </c>
    </row>
    <row r="136" spans="2:4">
      <c r="B136" s="178">
        <v>42949</v>
      </c>
      <c r="C136" s="179">
        <v>75</v>
      </c>
      <c r="D136" s="180" t="s">
        <v>3017</v>
      </c>
    </row>
    <row r="137" spans="2:4">
      <c r="B137" s="178">
        <v>42949</v>
      </c>
      <c r="C137" s="179">
        <v>75</v>
      </c>
      <c r="D137" s="180" t="s">
        <v>3017</v>
      </c>
    </row>
    <row r="138" spans="2:4">
      <c r="B138" s="178">
        <v>42949</v>
      </c>
      <c r="C138" s="179">
        <v>75</v>
      </c>
      <c r="D138" s="180" t="s">
        <v>3017</v>
      </c>
    </row>
    <row r="139" spans="2:4">
      <c r="B139" s="178">
        <v>42949</v>
      </c>
      <c r="C139" s="179">
        <v>97</v>
      </c>
      <c r="D139" s="180" t="s">
        <v>3018</v>
      </c>
    </row>
    <row r="140" spans="2:4">
      <c r="B140" s="178">
        <v>42949</v>
      </c>
      <c r="C140" s="179">
        <v>131</v>
      </c>
      <c r="D140" s="180" t="s">
        <v>3017</v>
      </c>
    </row>
    <row r="141" spans="2:4">
      <c r="B141" s="178">
        <v>42949</v>
      </c>
      <c r="C141" s="179">
        <v>160</v>
      </c>
      <c r="D141" s="180" t="s">
        <v>3017</v>
      </c>
    </row>
    <row r="142" spans="2:4">
      <c r="B142" s="178">
        <v>42949</v>
      </c>
      <c r="C142" s="179">
        <v>291.13</v>
      </c>
      <c r="D142" s="180" t="s">
        <v>3017</v>
      </c>
    </row>
    <row r="143" spans="2:4">
      <c r="B143" s="178">
        <v>42950</v>
      </c>
      <c r="C143" s="179">
        <v>0.13</v>
      </c>
      <c r="D143" s="180" t="s">
        <v>3017</v>
      </c>
    </row>
    <row r="144" spans="2:4">
      <c r="B144" s="178">
        <v>42950</v>
      </c>
      <c r="C144" s="179">
        <v>0.16</v>
      </c>
      <c r="D144" s="180" t="s">
        <v>3017</v>
      </c>
    </row>
    <row r="145" spans="2:4">
      <c r="B145" s="178">
        <v>42950</v>
      </c>
      <c r="C145" s="179">
        <v>0.22</v>
      </c>
      <c r="D145" s="180" t="s">
        <v>3017</v>
      </c>
    </row>
    <row r="146" spans="2:4">
      <c r="B146" s="178">
        <v>42950</v>
      </c>
      <c r="C146" s="179">
        <v>0.24</v>
      </c>
      <c r="D146" s="180" t="s">
        <v>3017</v>
      </c>
    </row>
    <row r="147" spans="2:4">
      <c r="B147" s="178">
        <v>42950</v>
      </c>
      <c r="C147" s="179">
        <v>0.28000000000000003</v>
      </c>
      <c r="D147" s="180" t="s">
        <v>3017</v>
      </c>
    </row>
    <row r="148" spans="2:4">
      <c r="B148" s="178">
        <v>42950</v>
      </c>
      <c r="C148" s="179">
        <v>0.38</v>
      </c>
      <c r="D148" s="180" t="s">
        <v>3017</v>
      </c>
    </row>
    <row r="149" spans="2:4">
      <c r="B149" s="178">
        <v>42950</v>
      </c>
      <c r="C149" s="179">
        <v>0.38</v>
      </c>
      <c r="D149" s="180" t="s">
        <v>3017</v>
      </c>
    </row>
    <row r="150" spans="2:4">
      <c r="B150" s="178">
        <v>42950</v>
      </c>
      <c r="C150" s="179">
        <v>0.38</v>
      </c>
      <c r="D150" s="180" t="s">
        <v>3017</v>
      </c>
    </row>
    <row r="151" spans="2:4">
      <c r="B151" s="178">
        <v>42950</v>
      </c>
      <c r="C151" s="179">
        <v>0.38</v>
      </c>
      <c r="D151" s="180" t="s">
        <v>3017</v>
      </c>
    </row>
    <row r="152" spans="2:4">
      <c r="B152" s="178">
        <v>42950</v>
      </c>
      <c r="C152" s="179">
        <v>0.83</v>
      </c>
      <c r="D152" s="180" t="s">
        <v>3017</v>
      </c>
    </row>
    <row r="153" spans="2:4">
      <c r="B153" s="178">
        <v>42950</v>
      </c>
      <c r="C153" s="179">
        <v>1.61</v>
      </c>
      <c r="D153" s="180" t="s">
        <v>3017</v>
      </c>
    </row>
    <row r="154" spans="2:4">
      <c r="B154" s="178">
        <v>42950</v>
      </c>
      <c r="C154" s="179">
        <v>1.9</v>
      </c>
      <c r="D154" s="180" t="s">
        <v>3017</v>
      </c>
    </row>
    <row r="155" spans="2:4">
      <c r="B155" s="178">
        <v>42950</v>
      </c>
      <c r="C155" s="179">
        <v>2</v>
      </c>
      <c r="D155" s="180" t="s">
        <v>3017</v>
      </c>
    </row>
    <row r="156" spans="2:4">
      <c r="B156" s="178">
        <v>42950</v>
      </c>
      <c r="C156" s="179">
        <v>2</v>
      </c>
      <c r="D156" s="180" t="s">
        <v>3017</v>
      </c>
    </row>
    <row r="157" spans="2:4">
      <c r="B157" s="178">
        <v>42950</v>
      </c>
      <c r="C157" s="179">
        <v>2</v>
      </c>
      <c r="D157" s="180" t="s">
        <v>3017</v>
      </c>
    </row>
    <row r="158" spans="2:4">
      <c r="B158" s="178">
        <v>42950</v>
      </c>
      <c r="C158" s="179">
        <v>2</v>
      </c>
      <c r="D158" s="180" t="s">
        <v>3017</v>
      </c>
    </row>
    <row r="159" spans="2:4">
      <c r="B159" s="178">
        <v>42950</v>
      </c>
      <c r="C159" s="179">
        <v>2</v>
      </c>
      <c r="D159" s="180" t="s">
        <v>3017</v>
      </c>
    </row>
    <row r="160" spans="2:4">
      <c r="B160" s="178">
        <v>42950</v>
      </c>
      <c r="C160" s="179">
        <v>2</v>
      </c>
      <c r="D160" s="180" t="s">
        <v>3017</v>
      </c>
    </row>
    <row r="161" spans="2:4">
      <c r="B161" s="178">
        <v>42950</v>
      </c>
      <c r="C161" s="179">
        <v>2</v>
      </c>
      <c r="D161" s="180" t="s">
        <v>3017</v>
      </c>
    </row>
    <row r="162" spans="2:4">
      <c r="B162" s="178">
        <v>42950</v>
      </c>
      <c r="C162" s="179">
        <v>2.58</v>
      </c>
      <c r="D162" s="180" t="s">
        <v>3017</v>
      </c>
    </row>
    <row r="163" spans="2:4">
      <c r="B163" s="178">
        <v>42950</v>
      </c>
      <c r="C163" s="179">
        <v>3</v>
      </c>
      <c r="D163" s="180" t="s">
        <v>3017</v>
      </c>
    </row>
    <row r="164" spans="2:4">
      <c r="B164" s="178">
        <v>42950</v>
      </c>
      <c r="C164" s="179">
        <v>3.86</v>
      </c>
      <c r="D164" s="180" t="s">
        <v>3017</v>
      </c>
    </row>
    <row r="165" spans="2:4">
      <c r="B165" s="178">
        <v>42950</v>
      </c>
      <c r="C165" s="179">
        <v>4</v>
      </c>
      <c r="D165" s="180" t="s">
        <v>3017</v>
      </c>
    </row>
    <row r="166" spans="2:4">
      <c r="B166" s="178">
        <v>42950</v>
      </c>
      <c r="C166" s="179">
        <v>4.33</v>
      </c>
      <c r="D166" s="180" t="s">
        <v>3017</v>
      </c>
    </row>
    <row r="167" spans="2:4">
      <c r="B167" s="178">
        <v>42950</v>
      </c>
      <c r="C167" s="179">
        <v>5</v>
      </c>
      <c r="D167" s="180" t="s">
        <v>3017</v>
      </c>
    </row>
    <row r="168" spans="2:4">
      <c r="B168" s="178">
        <v>42950</v>
      </c>
      <c r="C168" s="179">
        <v>5</v>
      </c>
      <c r="D168" s="180" t="s">
        <v>3017</v>
      </c>
    </row>
    <row r="169" spans="2:4">
      <c r="B169" s="178">
        <v>42950</v>
      </c>
      <c r="C169" s="179">
        <v>5</v>
      </c>
      <c r="D169" s="180" t="s">
        <v>3017</v>
      </c>
    </row>
    <row r="170" spans="2:4">
      <c r="B170" s="178">
        <v>42950</v>
      </c>
      <c r="C170" s="179">
        <v>6</v>
      </c>
      <c r="D170" s="180" t="s">
        <v>3017</v>
      </c>
    </row>
    <row r="171" spans="2:4">
      <c r="B171" s="178">
        <v>42950</v>
      </c>
      <c r="C171" s="179">
        <v>6</v>
      </c>
      <c r="D171" s="180" t="s">
        <v>3017</v>
      </c>
    </row>
    <row r="172" spans="2:4">
      <c r="B172" s="178">
        <v>42950</v>
      </c>
      <c r="C172" s="179">
        <v>7.61</v>
      </c>
      <c r="D172" s="180" t="s">
        <v>3017</v>
      </c>
    </row>
    <row r="173" spans="2:4">
      <c r="B173" s="178">
        <v>42950</v>
      </c>
      <c r="C173" s="179">
        <v>8</v>
      </c>
      <c r="D173" s="180" t="s">
        <v>3017</v>
      </c>
    </row>
    <row r="174" spans="2:4">
      <c r="B174" s="178">
        <v>42950</v>
      </c>
      <c r="C174" s="179">
        <v>9.77</v>
      </c>
      <c r="D174" s="180" t="s">
        <v>3017</v>
      </c>
    </row>
    <row r="175" spans="2:4">
      <c r="B175" s="178">
        <v>42950</v>
      </c>
      <c r="C175" s="179">
        <v>10</v>
      </c>
      <c r="D175" s="180" t="s">
        <v>3017</v>
      </c>
    </row>
    <row r="176" spans="2:4">
      <c r="B176" s="178">
        <v>42950</v>
      </c>
      <c r="C176" s="179">
        <v>10</v>
      </c>
      <c r="D176" s="180" t="s">
        <v>3017</v>
      </c>
    </row>
    <row r="177" spans="2:4">
      <c r="B177" s="178">
        <v>42950</v>
      </c>
      <c r="C177" s="179">
        <v>15</v>
      </c>
      <c r="D177" s="180" t="s">
        <v>3017</v>
      </c>
    </row>
    <row r="178" spans="2:4">
      <c r="B178" s="178">
        <v>42950</v>
      </c>
      <c r="C178" s="179">
        <v>15</v>
      </c>
      <c r="D178" s="180" t="s">
        <v>3017</v>
      </c>
    </row>
    <row r="179" spans="2:4">
      <c r="B179" s="178">
        <v>42950</v>
      </c>
      <c r="C179" s="179">
        <v>15</v>
      </c>
      <c r="D179" s="180" t="s">
        <v>3017</v>
      </c>
    </row>
    <row r="180" spans="2:4">
      <c r="B180" s="178">
        <v>42950</v>
      </c>
      <c r="C180" s="179">
        <v>15</v>
      </c>
      <c r="D180" s="180" t="s">
        <v>3017</v>
      </c>
    </row>
    <row r="181" spans="2:4">
      <c r="B181" s="178">
        <v>42950</v>
      </c>
      <c r="C181" s="179">
        <v>15.2</v>
      </c>
      <c r="D181" s="180" t="s">
        <v>3017</v>
      </c>
    </row>
    <row r="182" spans="2:4">
      <c r="B182" s="178">
        <v>42950</v>
      </c>
      <c r="C182" s="179">
        <v>19</v>
      </c>
      <c r="D182" s="180" t="s">
        <v>3017</v>
      </c>
    </row>
    <row r="183" spans="2:4">
      <c r="B183" s="178">
        <v>42950</v>
      </c>
      <c r="C183" s="179">
        <v>20</v>
      </c>
      <c r="D183" s="180" t="s">
        <v>3017</v>
      </c>
    </row>
    <row r="184" spans="2:4">
      <c r="B184" s="178">
        <v>42950</v>
      </c>
      <c r="C184" s="179">
        <v>20.350000000000001</v>
      </c>
      <c r="D184" s="180" t="s">
        <v>3017</v>
      </c>
    </row>
    <row r="185" spans="2:4">
      <c r="B185" s="178">
        <v>42950</v>
      </c>
      <c r="C185" s="179">
        <v>21.62</v>
      </c>
      <c r="D185" s="180" t="s">
        <v>3017</v>
      </c>
    </row>
    <row r="186" spans="2:4">
      <c r="B186" s="178">
        <v>42950</v>
      </c>
      <c r="C186" s="179">
        <v>22</v>
      </c>
      <c r="D186" s="180" t="s">
        <v>3017</v>
      </c>
    </row>
    <row r="187" spans="2:4">
      <c r="B187" s="178">
        <v>42950</v>
      </c>
      <c r="C187" s="179">
        <v>23.52</v>
      </c>
      <c r="D187" s="180" t="s">
        <v>3017</v>
      </c>
    </row>
    <row r="188" spans="2:4">
      <c r="B188" s="178">
        <v>42950</v>
      </c>
      <c r="C188" s="179">
        <v>25</v>
      </c>
      <c r="D188" s="180" t="s">
        <v>3017</v>
      </c>
    </row>
    <row r="189" spans="2:4">
      <c r="B189" s="178">
        <v>42950</v>
      </c>
      <c r="C189" s="179">
        <v>25</v>
      </c>
      <c r="D189" s="180" t="s">
        <v>3017</v>
      </c>
    </row>
    <row r="190" spans="2:4">
      <c r="B190" s="178">
        <v>42950</v>
      </c>
      <c r="C190" s="179">
        <v>25.16</v>
      </c>
      <c r="D190" s="180" t="s">
        <v>3017</v>
      </c>
    </row>
    <row r="191" spans="2:4">
      <c r="B191" s="178">
        <v>42950</v>
      </c>
      <c r="C191" s="179">
        <v>25.94</v>
      </c>
      <c r="D191" s="180" t="s">
        <v>3017</v>
      </c>
    </row>
    <row r="192" spans="2:4">
      <c r="B192" s="178">
        <v>42950</v>
      </c>
      <c r="C192" s="179">
        <v>29</v>
      </c>
      <c r="D192" s="180" t="s">
        <v>3017</v>
      </c>
    </row>
    <row r="193" spans="2:4">
      <c r="B193" s="178">
        <v>42950</v>
      </c>
      <c r="C193" s="179">
        <v>30</v>
      </c>
      <c r="D193" s="180" t="s">
        <v>3017</v>
      </c>
    </row>
    <row r="194" spans="2:4">
      <c r="B194" s="178">
        <v>42950</v>
      </c>
      <c r="C194" s="179">
        <v>30</v>
      </c>
      <c r="D194" s="180" t="s">
        <v>3018</v>
      </c>
    </row>
    <row r="195" spans="2:4">
      <c r="B195" s="178">
        <v>42950</v>
      </c>
      <c r="C195" s="179">
        <v>31</v>
      </c>
      <c r="D195" s="180" t="s">
        <v>3017</v>
      </c>
    </row>
    <row r="196" spans="2:4">
      <c r="B196" s="178">
        <v>42950</v>
      </c>
      <c r="C196" s="179">
        <v>32</v>
      </c>
      <c r="D196" s="180" t="s">
        <v>3017</v>
      </c>
    </row>
    <row r="197" spans="2:4">
      <c r="B197" s="178">
        <v>42950</v>
      </c>
      <c r="C197" s="179">
        <v>35.82</v>
      </c>
      <c r="D197" s="180" t="s">
        <v>3017</v>
      </c>
    </row>
    <row r="198" spans="2:4">
      <c r="B198" s="178">
        <v>42950</v>
      </c>
      <c r="C198" s="179">
        <v>37.17</v>
      </c>
      <c r="D198" s="180" t="s">
        <v>3017</v>
      </c>
    </row>
    <row r="199" spans="2:4">
      <c r="B199" s="178">
        <v>42950</v>
      </c>
      <c r="C199" s="179">
        <v>40</v>
      </c>
      <c r="D199" s="180" t="s">
        <v>3017</v>
      </c>
    </row>
    <row r="200" spans="2:4">
      <c r="B200" s="178">
        <v>42950</v>
      </c>
      <c r="C200" s="179">
        <v>43.4</v>
      </c>
      <c r="D200" s="180" t="s">
        <v>3017</v>
      </c>
    </row>
    <row r="201" spans="2:4">
      <c r="B201" s="178">
        <v>42950</v>
      </c>
      <c r="C201" s="179">
        <v>45.48</v>
      </c>
      <c r="D201" s="180" t="s">
        <v>3017</v>
      </c>
    </row>
    <row r="202" spans="2:4">
      <c r="B202" s="178">
        <v>42950</v>
      </c>
      <c r="C202" s="179">
        <v>50</v>
      </c>
      <c r="D202" s="180" t="s">
        <v>3017</v>
      </c>
    </row>
    <row r="203" spans="2:4">
      <c r="B203" s="178">
        <v>42950</v>
      </c>
      <c r="C203" s="179">
        <v>50</v>
      </c>
      <c r="D203" s="180" t="s">
        <v>3017</v>
      </c>
    </row>
    <row r="204" spans="2:4">
      <c r="B204" s="178">
        <v>42950</v>
      </c>
      <c r="C204" s="179">
        <v>64</v>
      </c>
      <c r="D204" s="180" t="s">
        <v>3017</v>
      </c>
    </row>
    <row r="205" spans="2:4">
      <c r="B205" s="178">
        <v>42950</v>
      </c>
      <c r="C205" s="179">
        <v>75</v>
      </c>
      <c r="D205" s="180" t="s">
        <v>3017</v>
      </c>
    </row>
    <row r="206" spans="2:4">
      <c r="B206" s="178">
        <v>42950</v>
      </c>
      <c r="C206" s="179">
        <v>75</v>
      </c>
      <c r="D206" s="180" t="s">
        <v>3017</v>
      </c>
    </row>
    <row r="207" spans="2:4">
      <c r="B207" s="178">
        <v>42950</v>
      </c>
      <c r="C207" s="179">
        <v>75</v>
      </c>
      <c r="D207" s="180" t="s">
        <v>3017</v>
      </c>
    </row>
    <row r="208" spans="2:4">
      <c r="B208" s="178">
        <v>42950</v>
      </c>
      <c r="C208" s="179">
        <v>75</v>
      </c>
      <c r="D208" s="180" t="s">
        <v>3017</v>
      </c>
    </row>
    <row r="209" spans="2:4">
      <c r="B209" s="178">
        <v>42950</v>
      </c>
      <c r="C209" s="179">
        <v>95.22</v>
      </c>
      <c r="D209" s="180" t="s">
        <v>3018</v>
      </c>
    </row>
    <row r="210" spans="2:4">
      <c r="B210" s="178">
        <v>42950</v>
      </c>
      <c r="C210" s="179">
        <v>109</v>
      </c>
      <c r="D210" s="180" t="s">
        <v>3017</v>
      </c>
    </row>
    <row r="211" spans="2:4">
      <c r="B211" s="178">
        <v>42950</v>
      </c>
      <c r="C211" s="179">
        <v>485</v>
      </c>
      <c r="D211" s="180" t="s">
        <v>3018</v>
      </c>
    </row>
    <row r="212" spans="2:4">
      <c r="B212" s="178">
        <v>42951</v>
      </c>
      <c r="C212" s="179">
        <v>0.12</v>
      </c>
      <c r="D212" s="180" t="s">
        <v>3017</v>
      </c>
    </row>
    <row r="213" spans="2:4">
      <c r="B213" s="178">
        <v>42951</v>
      </c>
      <c r="C213" s="179">
        <v>0.19</v>
      </c>
      <c r="D213" s="180" t="s">
        <v>3017</v>
      </c>
    </row>
    <row r="214" spans="2:4">
      <c r="B214" s="178">
        <v>42951</v>
      </c>
      <c r="C214" s="179">
        <v>0.2</v>
      </c>
      <c r="D214" s="180" t="s">
        <v>3017</v>
      </c>
    </row>
    <row r="215" spans="2:4">
      <c r="B215" s="178">
        <v>42951</v>
      </c>
      <c r="C215" s="179">
        <v>0.24</v>
      </c>
      <c r="D215" s="180" t="s">
        <v>3017</v>
      </c>
    </row>
    <row r="216" spans="2:4">
      <c r="B216" s="178">
        <v>42951</v>
      </c>
      <c r="C216" s="179">
        <v>0.25</v>
      </c>
      <c r="D216" s="180" t="s">
        <v>3017</v>
      </c>
    </row>
    <row r="217" spans="2:4">
      <c r="B217" s="178">
        <v>42951</v>
      </c>
      <c r="C217" s="179">
        <v>0.26</v>
      </c>
      <c r="D217" s="180" t="s">
        <v>3017</v>
      </c>
    </row>
    <row r="218" spans="2:4">
      <c r="B218" s="178">
        <v>42951</v>
      </c>
      <c r="C218" s="179">
        <v>0.27</v>
      </c>
      <c r="D218" s="180" t="s">
        <v>3017</v>
      </c>
    </row>
    <row r="219" spans="2:4">
      <c r="B219" s="178">
        <v>42951</v>
      </c>
      <c r="C219" s="179">
        <v>0.38</v>
      </c>
      <c r="D219" s="180" t="s">
        <v>3017</v>
      </c>
    </row>
    <row r="220" spans="2:4">
      <c r="B220" s="178">
        <v>42951</v>
      </c>
      <c r="C220" s="179">
        <v>0.38</v>
      </c>
      <c r="D220" s="180" t="s">
        <v>3017</v>
      </c>
    </row>
    <row r="221" spans="2:4">
      <c r="B221" s="178">
        <v>42951</v>
      </c>
      <c r="C221" s="179">
        <v>0.38</v>
      </c>
      <c r="D221" s="180" t="s">
        <v>3017</v>
      </c>
    </row>
    <row r="222" spans="2:4">
      <c r="B222" s="178">
        <v>42951</v>
      </c>
      <c r="C222" s="179">
        <v>0.38</v>
      </c>
      <c r="D222" s="180" t="s">
        <v>3017</v>
      </c>
    </row>
    <row r="223" spans="2:4">
      <c r="B223" s="178">
        <v>42951</v>
      </c>
      <c r="C223" s="179">
        <v>0.38</v>
      </c>
      <c r="D223" s="180" t="s">
        <v>3017</v>
      </c>
    </row>
    <row r="224" spans="2:4">
      <c r="B224" s="178">
        <v>42951</v>
      </c>
      <c r="C224" s="179">
        <v>0.39</v>
      </c>
      <c r="D224" s="180" t="s">
        <v>3017</v>
      </c>
    </row>
    <row r="225" spans="2:4">
      <c r="B225" s="178">
        <v>42951</v>
      </c>
      <c r="C225" s="179">
        <v>0.69</v>
      </c>
      <c r="D225" s="180" t="s">
        <v>3017</v>
      </c>
    </row>
    <row r="226" spans="2:4">
      <c r="B226" s="178">
        <v>42951</v>
      </c>
      <c r="C226" s="179">
        <v>0.75</v>
      </c>
      <c r="D226" s="180" t="s">
        <v>3017</v>
      </c>
    </row>
    <row r="227" spans="2:4">
      <c r="B227" s="178">
        <v>42951</v>
      </c>
      <c r="C227" s="179">
        <v>1</v>
      </c>
      <c r="D227" s="180" t="s">
        <v>3017</v>
      </c>
    </row>
    <row r="228" spans="2:4">
      <c r="B228" s="178">
        <v>42951</v>
      </c>
      <c r="C228" s="179">
        <v>1.01</v>
      </c>
      <c r="D228" s="180" t="s">
        <v>3017</v>
      </c>
    </row>
    <row r="229" spans="2:4">
      <c r="B229" s="178">
        <v>42951</v>
      </c>
      <c r="C229" s="179">
        <v>2</v>
      </c>
      <c r="D229" s="180" t="s">
        <v>3017</v>
      </c>
    </row>
    <row r="230" spans="2:4">
      <c r="B230" s="178">
        <v>42951</v>
      </c>
      <c r="C230" s="179">
        <v>3.14</v>
      </c>
      <c r="D230" s="180" t="s">
        <v>3017</v>
      </c>
    </row>
    <row r="231" spans="2:4">
      <c r="B231" s="178">
        <v>42951</v>
      </c>
      <c r="C231" s="179">
        <v>3.7</v>
      </c>
      <c r="D231" s="180" t="s">
        <v>3017</v>
      </c>
    </row>
    <row r="232" spans="2:4">
      <c r="B232" s="178">
        <v>42951</v>
      </c>
      <c r="C232" s="179">
        <v>4.2</v>
      </c>
      <c r="D232" s="180" t="s">
        <v>3017</v>
      </c>
    </row>
    <row r="233" spans="2:4">
      <c r="B233" s="178">
        <v>42951</v>
      </c>
      <c r="C233" s="179">
        <v>4.5</v>
      </c>
      <c r="D233" s="180" t="s">
        <v>3017</v>
      </c>
    </row>
    <row r="234" spans="2:4">
      <c r="B234" s="178">
        <v>42951</v>
      </c>
      <c r="C234" s="179">
        <v>5</v>
      </c>
      <c r="D234" s="180" t="s">
        <v>3017</v>
      </c>
    </row>
    <row r="235" spans="2:4">
      <c r="B235" s="178">
        <v>42951</v>
      </c>
      <c r="C235" s="179">
        <v>5</v>
      </c>
      <c r="D235" s="180" t="s">
        <v>3017</v>
      </c>
    </row>
    <row r="236" spans="2:4">
      <c r="B236" s="178">
        <v>42951</v>
      </c>
      <c r="C236" s="179">
        <v>5</v>
      </c>
      <c r="D236" s="180" t="s">
        <v>3017</v>
      </c>
    </row>
    <row r="237" spans="2:4">
      <c r="B237" s="178">
        <v>42951</v>
      </c>
      <c r="C237" s="179">
        <v>5</v>
      </c>
      <c r="D237" s="180" t="s">
        <v>3017</v>
      </c>
    </row>
    <row r="238" spans="2:4">
      <c r="B238" s="178">
        <v>42951</v>
      </c>
      <c r="C238" s="179">
        <v>5.12</v>
      </c>
      <c r="D238" s="180" t="s">
        <v>3017</v>
      </c>
    </row>
    <row r="239" spans="2:4">
      <c r="B239" s="178">
        <v>42951</v>
      </c>
      <c r="C239" s="179">
        <v>8</v>
      </c>
      <c r="D239" s="180" t="s">
        <v>3017</v>
      </c>
    </row>
    <row r="240" spans="2:4">
      <c r="B240" s="178">
        <v>42951</v>
      </c>
      <c r="C240" s="179">
        <v>8</v>
      </c>
      <c r="D240" s="180" t="s">
        <v>3017</v>
      </c>
    </row>
    <row r="241" spans="2:4">
      <c r="B241" s="178">
        <v>42951</v>
      </c>
      <c r="C241" s="179">
        <v>9</v>
      </c>
      <c r="D241" s="180" t="s">
        <v>3017</v>
      </c>
    </row>
    <row r="242" spans="2:4">
      <c r="B242" s="178">
        <v>42951</v>
      </c>
      <c r="C242" s="179">
        <v>9.5</v>
      </c>
      <c r="D242" s="180" t="s">
        <v>3017</v>
      </c>
    </row>
    <row r="243" spans="2:4">
      <c r="B243" s="178">
        <v>42951</v>
      </c>
      <c r="C243" s="179">
        <v>10</v>
      </c>
      <c r="D243" s="180" t="s">
        <v>3017</v>
      </c>
    </row>
    <row r="244" spans="2:4">
      <c r="B244" s="178">
        <v>42951</v>
      </c>
      <c r="C244" s="179">
        <v>10</v>
      </c>
      <c r="D244" s="180" t="s">
        <v>3017</v>
      </c>
    </row>
    <row r="245" spans="2:4">
      <c r="B245" s="178">
        <v>42951</v>
      </c>
      <c r="C245" s="179">
        <v>10</v>
      </c>
      <c r="D245" s="180" t="s">
        <v>3017</v>
      </c>
    </row>
    <row r="246" spans="2:4">
      <c r="B246" s="178">
        <v>42951</v>
      </c>
      <c r="C246" s="179">
        <v>10</v>
      </c>
      <c r="D246" s="180" t="s">
        <v>3017</v>
      </c>
    </row>
    <row r="247" spans="2:4">
      <c r="B247" s="178">
        <v>42951</v>
      </c>
      <c r="C247" s="179">
        <v>15</v>
      </c>
      <c r="D247" s="180" t="s">
        <v>3017</v>
      </c>
    </row>
    <row r="248" spans="2:4">
      <c r="B248" s="178">
        <v>42951</v>
      </c>
      <c r="C248" s="179">
        <v>16.55</v>
      </c>
      <c r="D248" s="180" t="s">
        <v>3017</v>
      </c>
    </row>
    <row r="249" spans="2:4">
      <c r="B249" s="178">
        <v>42951</v>
      </c>
      <c r="C249" s="179">
        <v>20.75</v>
      </c>
      <c r="D249" s="180" t="s">
        <v>3017</v>
      </c>
    </row>
    <row r="250" spans="2:4">
      <c r="B250" s="178">
        <v>42951</v>
      </c>
      <c r="C250" s="179">
        <v>21.6</v>
      </c>
      <c r="D250" s="180" t="s">
        <v>3017</v>
      </c>
    </row>
    <row r="251" spans="2:4">
      <c r="B251" s="178">
        <v>42951</v>
      </c>
      <c r="C251" s="179">
        <v>22</v>
      </c>
      <c r="D251" s="180" t="s">
        <v>3017</v>
      </c>
    </row>
    <row r="252" spans="2:4">
      <c r="B252" s="178">
        <v>42951</v>
      </c>
      <c r="C252" s="179">
        <v>24.85</v>
      </c>
      <c r="D252" s="180" t="s">
        <v>3017</v>
      </c>
    </row>
    <row r="253" spans="2:4">
      <c r="B253" s="178">
        <v>42951</v>
      </c>
      <c r="C253" s="179">
        <v>25</v>
      </c>
      <c r="D253" s="180" t="s">
        <v>3017</v>
      </c>
    </row>
    <row r="254" spans="2:4">
      <c r="B254" s="178">
        <v>42951</v>
      </c>
      <c r="C254" s="179">
        <v>30</v>
      </c>
      <c r="D254" s="180" t="s">
        <v>3017</v>
      </c>
    </row>
    <row r="255" spans="2:4">
      <c r="B255" s="178">
        <v>42951</v>
      </c>
      <c r="C255" s="179">
        <v>30</v>
      </c>
      <c r="D255" s="180" t="s">
        <v>3017</v>
      </c>
    </row>
    <row r="256" spans="2:4">
      <c r="B256" s="178">
        <v>42951</v>
      </c>
      <c r="C256" s="179">
        <v>30</v>
      </c>
      <c r="D256" s="180" t="s">
        <v>3017</v>
      </c>
    </row>
    <row r="257" spans="2:4">
      <c r="B257" s="178">
        <v>42951</v>
      </c>
      <c r="C257" s="179">
        <v>30</v>
      </c>
      <c r="D257" s="180" t="s">
        <v>3017</v>
      </c>
    </row>
    <row r="258" spans="2:4">
      <c r="B258" s="178">
        <v>42951</v>
      </c>
      <c r="C258" s="179">
        <v>30</v>
      </c>
      <c r="D258" s="180" t="s">
        <v>3017</v>
      </c>
    </row>
    <row r="259" spans="2:4">
      <c r="B259" s="178">
        <v>42951</v>
      </c>
      <c r="C259" s="179">
        <v>32.64</v>
      </c>
      <c r="D259" s="180" t="s">
        <v>3017</v>
      </c>
    </row>
    <row r="260" spans="2:4">
      <c r="B260" s="178">
        <v>42951</v>
      </c>
      <c r="C260" s="179">
        <v>34.01</v>
      </c>
      <c r="D260" s="180" t="s">
        <v>3017</v>
      </c>
    </row>
    <row r="261" spans="2:4">
      <c r="B261" s="178">
        <v>42951</v>
      </c>
      <c r="C261" s="179">
        <v>35</v>
      </c>
      <c r="D261" s="180" t="s">
        <v>3017</v>
      </c>
    </row>
    <row r="262" spans="2:4">
      <c r="B262" s="178">
        <v>42951</v>
      </c>
      <c r="C262" s="179">
        <v>50</v>
      </c>
      <c r="D262" s="180" t="s">
        <v>3017</v>
      </c>
    </row>
    <row r="263" spans="2:4">
      <c r="B263" s="178">
        <v>42951</v>
      </c>
      <c r="C263" s="179">
        <v>50</v>
      </c>
      <c r="D263" s="180" t="s">
        <v>3017</v>
      </c>
    </row>
    <row r="264" spans="2:4">
      <c r="B264" s="178">
        <v>42951</v>
      </c>
      <c r="C264" s="179">
        <v>50</v>
      </c>
      <c r="D264" s="180" t="s">
        <v>3017</v>
      </c>
    </row>
    <row r="265" spans="2:4">
      <c r="B265" s="178">
        <v>42951</v>
      </c>
      <c r="C265" s="179">
        <v>54.5</v>
      </c>
      <c r="D265" s="180" t="s">
        <v>3017</v>
      </c>
    </row>
    <row r="266" spans="2:4">
      <c r="B266" s="178">
        <v>42951</v>
      </c>
      <c r="C266" s="179">
        <v>60</v>
      </c>
      <c r="D266" s="180" t="s">
        <v>3017</v>
      </c>
    </row>
    <row r="267" spans="2:4">
      <c r="B267" s="178">
        <v>42951</v>
      </c>
      <c r="C267" s="179">
        <v>70</v>
      </c>
      <c r="D267" s="180" t="s">
        <v>3017</v>
      </c>
    </row>
    <row r="268" spans="2:4">
      <c r="B268" s="178">
        <v>42951</v>
      </c>
      <c r="C268" s="179">
        <v>75</v>
      </c>
      <c r="D268" s="180" t="s">
        <v>3017</v>
      </c>
    </row>
    <row r="269" spans="2:4">
      <c r="B269" s="178">
        <v>42951</v>
      </c>
      <c r="C269" s="179">
        <v>75</v>
      </c>
      <c r="D269" s="180" t="s">
        <v>3017</v>
      </c>
    </row>
    <row r="270" spans="2:4">
      <c r="B270" s="178">
        <v>42951</v>
      </c>
      <c r="C270" s="179">
        <v>80</v>
      </c>
      <c r="D270" s="180" t="s">
        <v>3017</v>
      </c>
    </row>
    <row r="271" spans="2:4">
      <c r="B271" s="178">
        <v>42951</v>
      </c>
      <c r="C271" s="179">
        <v>80</v>
      </c>
      <c r="D271" s="180" t="s">
        <v>3017</v>
      </c>
    </row>
    <row r="272" spans="2:4">
      <c r="B272" s="178">
        <v>42951</v>
      </c>
      <c r="C272" s="179">
        <v>80</v>
      </c>
      <c r="D272" s="180" t="s">
        <v>3017</v>
      </c>
    </row>
    <row r="273" spans="2:4">
      <c r="B273" s="178">
        <v>42951</v>
      </c>
      <c r="C273" s="179">
        <v>90</v>
      </c>
      <c r="D273" s="180" t="s">
        <v>3017</v>
      </c>
    </row>
    <row r="274" spans="2:4">
      <c r="B274" s="178">
        <v>42951</v>
      </c>
      <c r="C274" s="179">
        <v>95</v>
      </c>
      <c r="D274" s="180" t="s">
        <v>3017</v>
      </c>
    </row>
    <row r="275" spans="2:4">
      <c r="B275" s="178">
        <v>42951</v>
      </c>
      <c r="C275" s="179">
        <v>158</v>
      </c>
      <c r="D275" s="180" t="s">
        <v>3017</v>
      </c>
    </row>
    <row r="276" spans="2:4">
      <c r="B276" s="178">
        <v>42951</v>
      </c>
      <c r="C276" s="179">
        <v>180</v>
      </c>
      <c r="D276" s="180" t="s">
        <v>3017</v>
      </c>
    </row>
    <row r="277" spans="2:4">
      <c r="B277" s="178">
        <v>42954</v>
      </c>
      <c r="C277" s="179">
        <v>0.08</v>
      </c>
      <c r="D277" s="180" t="s">
        <v>3017</v>
      </c>
    </row>
    <row r="278" spans="2:4">
      <c r="B278" s="178">
        <v>42954</v>
      </c>
      <c r="C278" s="179">
        <v>0.15</v>
      </c>
      <c r="D278" s="180" t="s">
        <v>3017</v>
      </c>
    </row>
    <row r="279" spans="2:4">
      <c r="B279" s="178">
        <v>42954</v>
      </c>
      <c r="C279" s="179">
        <v>0.27</v>
      </c>
      <c r="D279" s="180" t="s">
        <v>3017</v>
      </c>
    </row>
    <row r="280" spans="2:4">
      <c r="B280" s="178">
        <v>42954</v>
      </c>
      <c r="C280" s="179">
        <v>0.28000000000000003</v>
      </c>
      <c r="D280" s="180" t="s">
        <v>3017</v>
      </c>
    </row>
    <row r="281" spans="2:4">
      <c r="B281" s="178">
        <v>42954</v>
      </c>
      <c r="C281" s="179">
        <v>0.36</v>
      </c>
      <c r="D281" s="180" t="s">
        <v>3017</v>
      </c>
    </row>
    <row r="282" spans="2:4">
      <c r="B282" s="178">
        <v>42954</v>
      </c>
      <c r="C282" s="179">
        <v>0.51</v>
      </c>
      <c r="D282" s="180" t="s">
        <v>3017</v>
      </c>
    </row>
    <row r="283" spans="2:4">
      <c r="B283" s="178">
        <v>42954</v>
      </c>
      <c r="C283" s="179">
        <v>0.56000000000000005</v>
      </c>
      <c r="D283" s="180" t="s">
        <v>3017</v>
      </c>
    </row>
    <row r="284" spans="2:4">
      <c r="B284" s="178">
        <v>42954</v>
      </c>
      <c r="C284" s="179">
        <v>0.57999999999999996</v>
      </c>
      <c r="D284" s="180" t="s">
        <v>3017</v>
      </c>
    </row>
    <row r="285" spans="2:4">
      <c r="B285" s="178">
        <v>42954</v>
      </c>
      <c r="C285" s="179">
        <v>0.8</v>
      </c>
      <c r="D285" s="180" t="s">
        <v>3017</v>
      </c>
    </row>
    <row r="286" spans="2:4">
      <c r="B286" s="178">
        <v>42954</v>
      </c>
      <c r="C286" s="179">
        <v>0.85</v>
      </c>
      <c r="D286" s="180" t="s">
        <v>3017</v>
      </c>
    </row>
    <row r="287" spans="2:4">
      <c r="B287" s="178">
        <v>42954</v>
      </c>
      <c r="C287" s="179">
        <v>0.93</v>
      </c>
      <c r="D287" s="180" t="s">
        <v>3017</v>
      </c>
    </row>
    <row r="288" spans="2:4">
      <c r="B288" s="178">
        <v>42954</v>
      </c>
      <c r="C288" s="179">
        <v>0.94</v>
      </c>
      <c r="D288" s="180" t="s">
        <v>3017</v>
      </c>
    </row>
    <row r="289" spans="2:4">
      <c r="B289" s="178">
        <v>42954</v>
      </c>
      <c r="C289" s="179">
        <v>1</v>
      </c>
      <c r="D289" s="180" t="s">
        <v>3017</v>
      </c>
    </row>
    <row r="290" spans="2:4">
      <c r="B290" s="178">
        <v>42954</v>
      </c>
      <c r="C290" s="179">
        <v>1</v>
      </c>
      <c r="D290" s="180" t="s">
        <v>3017</v>
      </c>
    </row>
    <row r="291" spans="2:4">
      <c r="B291" s="178">
        <v>42954</v>
      </c>
      <c r="C291" s="179">
        <v>1</v>
      </c>
      <c r="D291" s="180" t="s">
        <v>3017</v>
      </c>
    </row>
    <row r="292" spans="2:4">
      <c r="B292" s="178">
        <v>42954</v>
      </c>
      <c r="C292" s="179">
        <v>1</v>
      </c>
      <c r="D292" s="180" t="s">
        <v>3017</v>
      </c>
    </row>
    <row r="293" spans="2:4">
      <c r="B293" s="178">
        <v>42954</v>
      </c>
      <c r="C293" s="179">
        <v>1</v>
      </c>
      <c r="D293" s="180" t="s">
        <v>3017</v>
      </c>
    </row>
    <row r="294" spans="2:4">
      <c r="B294" s="178">
        <v>42954</v>
      </c>
      <c r="C294" s="179">
        <v>1</v>
      </c>
      <c r="D294" s="180" t="s">
        <v>3017</v>
      </c>
    </row>
    <row r="295" spans="2:4">
      <c r="B295" s="178">
        <v>42954</v>
      </c>
      <c r="C295" s="179">
        <v>1.25</v>
      </c>
      <c r="D295" s="180" t="s">
        <v>3017</v>
      </c>
    </row>
    <row r="296" spans="2:4">
      <c r="B296" s="178">
        <v>42954</v>
      </c>
      <c r="C296" s="179">
        <v>1.6</v>
      </c>
      <c r="D296" s="180" t="s">
        <v>3017</v>
      </c>
    </row>
    <row r="297" spans="2:4">
      <c r="B297" s="178">
        <v>42954</v>
      </c>
      <c r="C297" s="179">
        <v>2</v>
      </c>
      <c r="D297" s="180" t="s">
        <v>3017</v>
      </c>
    </row>
    <row r="298" spans="2:4">
      <c r="B298" s="178">
        <v>42954</v>
      </c>
      <c r="C298" s="179">
        <v>2.8</v>
      </c>
      <c r="D298" s="180" t="s">
        <v>3017</v>
      </c>
    </row>
    <row r="299" spans="2:4">
      <c r="B299" s="178">
        <v>42954</v>
      </c>
      <c r="C299" s="179">
        <v>3</v>
      </c>
      <c r="D299" s="180" t="s">
        <v>3017</v>
      </c>
    </row>
    <row r="300" spans="2:4">
      <c r="B300" s="178">
        <v>42954</v>
      </c>
      <c r="C300" s="179">
        <v>3.25</v>
      </c>
      <c r="D300" s="180" t="s">
        <v>3017</v>
      </c>
    </row>
    <row r="301" spans="2:4">
      <c r="B301" s="178">
        <v>42954</v>
      </c>
      <c r="C301" s="179">
        <v>4</v>
      </c>
      <c r="D301" s="180" t="s">
        <v>3017</v>
      </c>
    </row>
    <row r="302" spans="2:4">
      <c r="B302" s="178">
        <v>42954</v>
      </c>
      <c r="C302" s="179">
        <v>4.4000000000000004</v>
      </c>
      <c r="D302" s="180" t="s">
        <v>3017</v>
      </c>
    </row>
    <row r="303" spans="2:4">
      <c r="B303" s="178">
        <v>42954</v>
      </c>
      <c r="C303" s="179">
        <v>5</v>
      </c>
      <c r="D303" s="180" t="s">
        <v>3017</v>
      </c>
    </row>
    <row r="304" spans="2:4">
      <c r="B304" s="178">
        <v>42954</v>
      </c>
      <c r="C304" s="179">
        <v>5</v>
      </c>
      <c r="D304" s="180" t="s">
        <v>3017</v>
      </c>
    </row>
    <row r="305" spans="2:4">
      <c r="B305" s="178">
        <v>42954</v>
      </c>
      <c r="C305" s="179">
        <v>5</v>
      </c>
      <c r="D305" s="180" t="s">
        <v>3017</v>
      </c>
    </row>
    <row r="306" spans="2:4">
      <c r="B306" s="178">
        <v>42954</v>
      </c>
      <c r="C306" s="179">
        <v>5</v>
      </c>
      <c r="D306" s="180" t="s">
        <v>3017</v>
      </c>
    </row>
    <row r="307" spans="2:4">
      <c r="B307" s="178">
        <v>42954</v>
      </c>
      <c r="C307" s="179">
        <v>5</v>
      </c>
      <c r="D307" s="180" t="s">
        <v>3017</v>
      </c>
    </row>
    <row r="308" spans="2:4">
      <c r="B308" s="178">
        <v>42954</v>
      </c>
      <c r="C308" s="179">
        <v>5</v>
      </c>
      <c r="D308" s="180" t="s">
        <v>3017</v>
      </c>
    </row>
    <row r="309" spans="2:4">
      <c r="B309" s="178">
        <v>42954</v>
      </c>
      <c r="C309" s="179">
        <v>7.53</v>
      </c>
      <c r="D309" s="180" t="s">
        <v>3017</v>
      </c>
    </row>
    <row r="310" spans="2:4">
      <c r="B310" s="178">
        <v>42954</v>
      </c>
      <c r="C310" s="179">
        <v>7.92</v>
      </c>
      <c r="D310" s="180" t="s">
        <v>3017</v>
      </c>
    </row>
    <row r="311" spans="2:4">
      <c r="B311" s="178">
        <v>42954</v>
      </c>
      <c r="C311" s="179">
        <v>8</v>
      </c>
      <c r="D311" s="180" t="s">
        <v>3017</v>
      </c>
    </row>
    <row r="312" spans="2:4">
      <c r="B312" s="178">
        <v>42954</v>
      </c>
      <c r="C312" s="179">
        <v>8.82</v>
      </c>
      <c r="D312" s="180" t="s">
        <v>3017</v>
      </c>
    </row>
    <row r="313" spans="2:4">
      <c r="B313" s="178">
        <v>42954</v>
      </c>
      <c r="C313" s="179">
        <v>9</v>
      </c>
      <c r="D313" s="180" t="s">
        <v>3017</v>
      </c>
    </row>
    <row r="314" spans="2:4">
      <c r="B314" s="178">
        <v>42954</v>
      </c>
      <c r="C314" s="179">
        <v>9.6999999999999993</v>
      </c>
      <c r="D314" s="180" t="s">
        <v>3018</v>
      </c>
    </row>
    <row r="315" spans="2:4">
      <c r="B315" s="178">
        <v>42954</v>
      </c>
      <c r="C315" s="179">
        <v>10</v>
      </c>
      <c r="D315" s="180" t="s">
        <v>3017</v>
      </c>
    </row>
    <row r="316" spans="2:4">
      <c r="B316" s="178">
        <v>42954</v>
      </c>
      <c r="C316" s="179">
        <v>10</v>
      </c>
      <c r="D316" s="180" t="s">
        <v>3017</v>
      </c>
    </row>
    <row r="317" spans="2:4">
      <c r="B317" s="178">
        <v>42954</v>
      </c>
      <c r="C317" s="179">
        <v>10</v>
      </c>
      <c r="D317" s="180" t="s">
        <v>3017</v>
      </c>
    </row>
    <row r="318" spans="2:4">
      <c r="B318" s="178">
        <v>42954</v>
      </c>
      <c r="C318" s="179">
        <v>10</v>
      </c>
      <c r="D318" s="180" t="s">
        <v>3017</v>
      </c>
    </row>
    <row r="319" spans="2:4">
      <c r="B319" s="178">
        <v>42954</v>
      </c>
      <c r="C319" s="179">
        <v>10</v>
      </c>
      <c r="D319" s="180" t="s">
        <v>3017</v>
      </c>
    </row>
    <row r="320" spans="2:4">
      <c r="B320" s="178">
        <v>42954</v>
      </c>
      <c r="C320" s="179">
        <v>10</v>
      </c>
      <c r="D320" s="180" t="s">
        <v>3017</v>
      </c>
    </row>
    <row r="321" spans="2:4">
      <c r="B321" s="178">
        <v>42954</v>
      </c>
      <c r="C321" s="179">
        <v>12.75</v>
      </c>
      <c r="D321" s="180" t="s">
        <v>3017</v>
      </c>
    </row>
    <row r="322" spans="2:4">
      <c r="B322" s="178">
        <v>42954</v>
      </c>
      <c r="C322" s="179">
        <v>13</v>
      </c>
      <c r="D322" s="180" t="s">
        <v>3017</v>
      </c>
    </row>
    <row r="323" spans="2:4">
      <c r="B323" s="178">
        <v>42954</v>
      </c>
      <c r="C323" s="179">
        <v>14</v>
      </c>
      <c r="D323" s="180" t="s">
        <v>3017</v>
      </c>
    </row>
    <row r="324" spans="2:4">
      <c r="B324" s="178">
        <v>42954</v>
      </c>
      <c r="C324" s="179">
        <v>14.12</v>
      </c>
      <c r="D324" s="180" t="s">
        <v>3017</v>
      </c>
    </row>
    <row r="325" spans="2:4">
      <c r="B325" s="178">
        <v>42954</v>
      </c>
      <c r="C325" s="179">
        <v>14.35</v>
      </c>
      <c r="D325" s="180" t="s">
        <v>3017</v>
      </c>
    </row>
    <row r="326" spans="2:4">
      <c r="B326" s="178">
        <v>42954</v>
      </c>
      <c r="C326" s="179">
        <v>15</v>
      </c>
      <c r="D326" s="180" t="s">
        <v>3017</v>
      </c>
    </row>
    <row r="327" spans="2:4">
      <c r="B327" s="178">
        <v>42954</v>
      </c>
      <c r="C327" s="179">
        <v>18</v>
      </c>
      <c r="D327" s="180" t="s">
        <v>3017</v>
      </c>
    </row>
    <row r="328" spans="2:4">
      <c r="B328" s="178">
        <v>42954</v>
      </c>
      <c r="C328" s="179">
        <v>22</v>
      </c>
      <c r="D328" s="180" t="s">
        <v>3017</v>
      </c>
    </row>
    <row r="329" spans="2:4">
      <c r="B329" s="178">
        <v>42954</v>
      </c>
      <c r="C329" s="179">
        <v>25</v>
      </c>
      <c r="D329" s="180" t="s">
        <v>3017</v>
      </c>
    </row>
    <row r="330" spans="2:4">
      <c r="B330" s="178">
        <v>42954</v>
      </c>
      <c r="C330" s="179">
        <v>25</v>
      </c>
      <c r="D330" s="180" t="s">
        <v>3017</v>
      </c>
    </row>
    <row r="331" spans="2:4">
      <c r="B331" s="178">
        <v>42954</v>
      </c>
      <c r="C331" s="179">
        <v>25</v>
      </c>
      <c r="D331" s="180" t="s">
        <v>3017</v>
      </c>
    </row>
    <row r="332" spans="2:4">
      <c r="B332" s="178">
        <v>42954</v>
      </c>
      <c r="C332" s="179">
        <v>25</v>
      </c>
      <c r="D332" s="180" t="s">
        <v>3017</v>
      </c>
    </row>
    <row r="333" spans="2:4">
      <c r="B333" s="178">
        <v>42954</v>
      </c>
      <c r="C333" s="179">
        <v>30</v>
      </c>
      <c r="D333" s="180" t="s">
        <v>3017</v>
      </c>
    </row>
    <row r="334" spans="2:4">
      <c r="B334" s="178">
        <v>42954</v>
      </c>
      <c r="C334" s="179">
        <v>30</v>
      </c>
      <c r="D334" s="180" t="s">
        <v>3017</v>
      </c>
    </row>
    <row r="335" spans="2:4">
      <c r="B335" s="178">
        <v>42954</v>
      </c>
      <c r="C335" s="179">
        <v>30</v>
      </c>
      <c r="D335" s="180" t="s">
        <v>3017</v>
      </c>
    </row>
    <row r="336" spans="2:4">
      <c r="B336" s="178">
        <v>42954</v>
      </c>
      <c r="C336" s="179">
        <v>30</v>
      </c>
      <c r="D336" s="180" t="s">
        <v>3017</v>
      </c>
    </row>
    <row r="337" spans="2:4">
      <c r="B337" s="178">
        <v>42954</v>
      </c>
      <c r="C337" s="179">
        <v>30</v>
      </c>
      <c r="D337" s="180" t="s">
        <v>3017</v>
      </c>
    </row>
    <row r="338" spans="2:4">
      <c r="B338" s="178">
        <v>42954</v>
      </c>
      <c r="C338" s="179">
        <v>30</v>
      </c>
      <c r="D338" s="180" t="s">
        <v>3017</v>
      </c>
    </row>
    <row r="339" spans="2:4">
      <c r="B339" s="178">
        <v>42954</v>
      </c>
      <c r="C339" s="179">
        <v>30</v>
      </c>
      <c r="D339" s="180" t="s">
        <v>3017</v>
      </c>
    </row>
    <row r="340" spans="2:4">
      <c r="B340" s="178">
        <v>42954</v>
      </c>
      <c r="C340" s="179">
        <v>37.5</v>
      </c>
      <c r="D340" s="180" t="s">
        <v>3017</v>
      </c>
    </row>
    <row r="341" spans="2:4">
      <c r="B341" s="178">
        <v>42954</v>
      </c>
      <c r="C341" s="179">
        <v>37.5</v>
      </c>
      <c r="D341" s="180" t="s">
        <v>3017</v>
      </c>
    </row>
    <row r="342" spans="2:4">
      <c r="B342" s="178">
        <v>42954</v>
      </c>
      <c r="C342" s="179">
        <v>40</v>
      </c>
      <c r="D342" s="180" t="s">
        <v>3017</v>
      </c>
    </row>
    <row r="343" spans="2:4">
      <c r="B343" s="178">
        <v>42954</v>
      </c>
      <c r="C343" s="179">
        <v>40</v>
      </c>
      <c r="D343" s="180" t="s">
        <v>3017</v>
      </c>
    </row>
    <row r="344" spans="2:4">
      <c r="B344" s="178">
        <v>42954</v>
      </c>
      <c r="C344" s="179">
        <v>40</v>
      </c>
      <c r="D344" s="180" t="s">
        <v>3017</v>
      </c>
    </row>
    <row r="345" spans="2:4">
      <c r="B345" s="178">
        <v>42954</v>
      </c>
      <c r="C345" s="179">
        <v>50</v>
      </c>
      <c r="D345" s="180" t="s">
        <v>3017</v>
      </c>
    </row>
    <row r="346" spans="2:4">
      <c r="B346" s="178">
        <v>42954</v>
      </c>
      <c r="C346" s="179">
        <v>50</v>
      </c>
      <c r="D346" s="180" t="s">
        <v>3017</v>
      </c>
    </row>
    <row r="347" spans="2:4">
      <c r="B347" s="178">
        <v>42954</v>
      </c>
      <c r="C347" s="179">
        <v>50</v>
      </c>
      <c r="D347" s="180" t="s">
        <v>3017</v>
      </c>
    </row>
    <row r="348" spans="2:4">
      <c r="B348" s="178">
        <v>42954</v>
      </c>
      <c r="C348" s="179">
        <v>50</v>
      </c>
      <c r="D348" s="180" t="s">
        <v>3017</v>
      </c>
    </row>
    <row r="349" spans="2:4">
      <c r="B349" s="178">
        <v>42954</v>
      </c>
      <c r="C349" s="179">
        <v>50</v>
      </c>
      <c r="D349" s="180" t="s">
        <v>3017</v>
      </c>
    </row>
    <row r="350" spans="2:4">
      <c r="B350" s="178">
        <v>42954</v>
      </c>
      <c r="C350" s="179">
        <v>50</v>
      </c>
      <c r="D350" s="180" t="s">
        <v>3017</v>
      </c>
    </row>
    <row r="351" spans="2:4">
      <c r="B351" s="178">
        <v>42954</v>
      </c>
      <c r="C351" s="179">
        <v>50</v>
      </c>
      <c r="D351" s="180" t="s">
        <v>3017</v>
      </c>
    </row>
    <row r="352" spans="2:4">
      <c r="B352" s="178">
        <v>42954</v>
      </c>
      <c r="C352" s="179">
        <v>50</v>
      </c>
      <c r="D352" s="180" t="s">
        <v>3017</v>
      </c>
    </row>
    <row r="353" spans="2:4">
      <c r="B353" s="178">
        <v>42954</v>
      </c>
      <c r="C353" s="179">
        <v>50</v>
      </c>
      <c r="D353" s="180" t="s">
        <v>3017</v>
      </c>
    </row>
    <row r="354" spans="2:4">
      <c r="B354" s="178">
        <v>42954</v>
      </c>
      <c r="C354" s="179">
        <v>55</v>
      </c>
      <c r="D354" s="180" t="s">
        <v>3017</v>
      </c>
    </row>
    <row r="355" spans="2:4">
      <c r="B355" s="178">
        <v>42954</v>
      </c>
      <c r="C355" s="179">
        <v>60</v>
      </c>
      <c r="D355" s="180" t="s">
        <v>3017</v>
      </c>
    </row>
    <row r="356" spans="2:4">
      <c r="B356" s="178">
        <v>42954</v>
      </c>
      <c r="C356" s="179">
        <v>60</v>
      </c>
      <c r="D356" s="180" t="s">
        <v>3017</v>
      </c>
    </row>
    <row r="357" spans="2:4">
      <c r="B357" s="178">
        <v>42954</v>
      </c>
      <c r="C357" s="179">
        <v>70</v>
      </c>
      <c r="D357" s="180" t="s">
        <v>3018</v>
      </c>
    </row>
    <row r="358" spans="2:4">
      <c r="B358" s="178">
        <v>42954</v>
      </c>
      <c r="C358" s="179">
        <v>72</v>
      </c>
      <c r="D358" s="180" t="s">
        <v>3017</v>
      </c>
    </row>
    <row r="359" spans="2:4">
      <c r="B359" s="178">
        <v>42954</v>
      </c>
      <c r="C359" s="179">
        <v>73.72</v>
      </c>
      <c r="D359" s="180" t="s">
        <v>3018</v>
      </c>
    </row>
    <row r="360" spans="2:4">
      <c r="B360" s="178">
        <v>42954</v>
      </c>
      <c r="C360" s="179">
        <v>75</v>
      </c>
      <c r="D360" s="180" t="s">
        <v>3017</v>
      </c>
    </row>
    <row r="361" spans="2:4">
      <c r="B361" s="178">
        <v>42954</v>
      </c>
      <c r="C361" s="179">
        <v>75</v>
      </c>
      <c r="D361" s="180" t="s">
        <v>3017</v>
      </c>
    </row>
    <row r="362" spans="2:4">
      <c r="B362" s="178">
        <v>42954</v>
      </c>
      <c r="C362" s="179">
        <v>75</v>
      </c>
      <c r="D362" s="180" t="s">
        <v>3017</v>
      </c>
    </row>
    <row r="363" spans="2:4">
      <c r="B363" s="178">
        <v>42954</v>
      </c>
      <c r="C363" s="179">
        <v>75</v>
      </c>
      <c r="D363" s="180" t="s">
        <v>3017</v>
      </c>
    </row>
    <row r="364" spans="2:4">
      <c r="B364" s="178">
        <v>42954</v>
      </c>
      <c r="C364" s="179">
        <v>75</v>
      </c>
      <c r="D364" s="180" t="s">
        <v>3017</v>
      </c>
    </row>
    <row r="365" spans="2:4">
      <c r="B365" s="178">
        <v>42954</v>
      </c>
      <c r="C365" s="179">
        <v>75</v>
      </c>
      <c r="D365" s="180" t="s">
        <v>3017</v>
      </c>
    </row>
    <row r="366" spans="2:4">
      <c r="B366" s="178">
        <v>42954</v>
      </c>
      <c r="C366" s="179">
        <v>75</v>
      </c>
      <c r="D366" s="180" t="s">
        <v>3017</v>
      </c>
    </row>
    <row r="367" spans="2:4">
      <c r="B367" s="178">
        <v>42954</v>
      </c>
      <c r="C367" s="179">
        <v>75</v>
      </c>
      <c r="D367" s="180" t="s">
        <v>3017</v>
      </c>
    </row>
    <row r="368" spans="2:4">
      <c r="B368" s="178">
        <v>42954</v>
      </c>
      <c r="C368" s="179">
        <v>75</v>
      </c>
      <c r="D368" s="180" t="s">
        <v>3017</v>
      </c>
    </row>
    <row r="369" spans="2:4">
      <c r="B369" s="178">
        <v>42954</v>
      </c>
      <c r="C369" s="179">
        <v>75</v>
      </c>
      <c r="D369" s="180" t="s">
        <v>3017</v>
      </c>
    </row>
    <row r="370" spans="2:4">
      <c r="B370" s="178">
        <v>42954</v>
      </c>
      <c r="C370" s="179">
        <v>75.599999999999994</v>
      </c>
      <c r="D370" s="180" t="s">
        <v>3017</v>
      </c>
    </row>
    <row r="371" spans="2:4">
      <c r="B371" s="178">
        <v>42954</v>
      </c>
      <c r="C371" s="179">
        <v>80</v>
      </c>
      <c r="D371" s="180" t="s">
        <v>3017</v>
      </c>
    </row>
    <row r="372" spans="2:4">
      <c r="B372" s="178">
        <v>42954</v>
      </c>
      <c r="C372" s="179">
        <v>80</v>
      </c>
      <c r="D372" s="180" t="s">
        <v>3017</v>
      </c>
    </row>
    <row r="373" spans="2:4">
      <c r="B373" s="178">
        <v>42954</v>
      </c>
      <c r="C373" s="179">
        <v>90</v>
      </c>
      <c r="D373" s="180" t="s">
        <v>3017</v>
      </c>
    </row>
    <row r="374" spans="2:4">
      <c r="B374" s="178">
        <v>42954</v>
      </c>
      <c r="C374" s="179">
        <v>97</v>
      </c>
      <c r="D374" s="180" t="s">
        <v>3018</v>
      </c>
    </row>
    <row r="375" spans="2:4">
      <c r="B375" s="178">
        <v>42954</v>
      </c>
      <c r="C375" s="179">
        <v>97</v>
      </c>
      <c r="D375" s="180" t="s">
        <v>3018</v>
      </c>
    </row>
    <row r="376" spans="2:4">
      <c r="B376" s="178">
        <v>42954</v>
      </c>
      <c r="C376" s="179">
        <v>100</v>
      </c>
      <c r="D376" s="180" t="s">
        <v>3017</v>
      </c>
    </row>
    <row r="377" spans="2:4">
      <c r="B377" s="178">
        <v>42954</v>
      </c>
      <c r="C377" s="179">
        <v>291</v>
      </c>
      <c r="D377" s="180" t="s">
        <v>3018</v>
      </c>
    </row>
    <row r="378" spans="2:4">
      <c r="B378" s="178">
        <v>42954</v>
      </c>
      <c r="C378" s="179">
        <v>388</v>
      </c>
      <c r="D378" s="180" t="s">
        <v>3018</v>
      </c>
    </row>
    <row r="379" spans="2:4">
      <c r="B379" s="178">
        <v>42954</v>
      </c>
      <c r="C379" s="179">
        <v>2754.8</v>
      </c>
      <c r="D379" s="180" t="s">
        <v>3018</v>
      </c>
    </row>
    <row r="380" spans="2:4">
      <c r="B380" s="178">
        <v>42954</v>
      </c>
      <c r="C380" s="179">
        <v>4045.95</v>
      </c>
      <c r="D380" s="180" t="s">
        <v>3018</v>
      </c>
    </row>
    <row r="381" spans="2:4">
      <c r="B381" s="178">
        <v>42955</v>
      </c>
      <c r="C381" s="179">
        <v>0.15</v>
      </c>
      <c r="D381" s="180" t="s">
        <v>3017</v>
      </c>
    </row>
    <row r="382" spans="2:4">
      <c r="B382" s="178">
        <v>42955</v>
      </c>
      <c r="C382" s="179">
        <v>0.25</v>
      </c>
      <c r="D382" s="180" t="s">
        <v>3017</v>
      </c>
    </row>
    <row r="383" spans="2:4">
      <c r="B383" s="178">
        <v>42955</v>
      </c>
      <c r="C383" s="179">
        <v>0.25</v>
      </c>
      <c r="D383" s="180" t="s">
        <v>3017</v>
      </c>
    </row>
    <row r="384" spans="2:4">
      <c r="B384" s="178">
        <v>42955</v>
      </c>
      <c r="C384" s="179">
        <v>0.25</v>
      </c>
      <c r="D384" s="180" t="s">
        <v>3017</v>
      </c>
    </row>
    <row r="385" spans="2:4">
      <c r="B385" s="178">
        <v>42955</v>
      </c>
      <c r="C385" s="179">
        <v>0.25</v>
      </c>
      <c r="D385" s="180" t="s">
        <v>3017</v>
      </c>
    </row>
    <row r="386" spans="2:4">
      <c r="B386" s="178">
        <v>42955</v>
      </c>
      <c r="C386" s="179">
        <v>0.3</v>
      </c>
      <c r="D386" s="180" t="s">
        <v>3017</v>
      </c>
    </row>
    <row r="387" spans="2:4">
      <c r="B387" s="178">
        <v>42955</v>
      </c>
      <c r="C387" s="179">
        <v>0.38</v>
      </c>
      <c r="D387" s="180" t="s">
        <v>3017</v>
      </c>
    </row>
    <row r="388" spans="2:4">
      <c r="B388" s="178">
        <v>42955</v>
      </c>
      <c r="C388" s="179">
        <v>0.5</v>
      </c>
      <c r="D388" s="180" t="s">
        <v>3017</v>
      </c>
    </row>
    <row r="389" spans="2:4">
      <c r="B389" s="178">
        <v>42955</v>
      </c>
      <c r="C389" s="179">
        <v>0.59</v>
      </c>
      <c r="D389" s="180" t="s">
        <v>3017</v>
      </c>
    </row>
    <row r="390" spans="2:4">
      <c r="B390" s="178">
        <v>42955</v>
      </c>
      <c r="C390" s="179">
        <v>0.71</v>
      </c>
      <c r="D390" s="180" t="s">
        <v>3017</v>
      </c>
    </row>
    <row r="391" spans="2:4">
      <c r="B391" s="178">
        <v>42955</v>
      </c>
      <c r="C391" s="179">
        <v>1</v>
      </c>
      <c r="D391" s="180" t="s">
        <v>3017</v>
      </c>
    </row>
    <row r="392" spans="2:4">
      <c r="B392" s="178">
        <v>42955</v>
      </c>
      <c r="C392" s="179">
        <v>1.26</v>
      </c>
      <c r="D392" s="180" t="s">
        <v>3017</v>
      </c>
    </row>
    <row r="393" spans="2:4">
      <c r="B393" s="178">
        <v>42955</v>
      </c>
      <c r="C393" s="179">
        <v>1.95</v>
      </c>
      <c r="D393" s="180" t="s">
        <v>3017</v>
      </c>
    </row>
    <row r="394" spans="2:4">
      <c r="B394" s="178">
        <v>42955</v>
      </c>
      <c r="C394" s="179">
        <v>2</v>
      </c>
      <c r="D394" s="180" t="s">
        <v>3017</v>
      </c>
    </row>
    <row r="395" spans="2:4">
      <c r="B395" s="178">
        <v>42955</v>
      </c>
      <c r="C395" s="179">
        <v>2.19</v>
      </c>
      <c r="D395" s="180" t="s">
        <v>3017</v>
      </c>
    </row>
    <row r="396" spans="2:4">
      <c r="B396" s="178">
        <v>42955</v>
      </c>
      <c r="C396" s="179">
        <v>2.4300000000000002</v>
      </c>
      <c r="D396" s="180" t="s">
        <v>3017</v>
      </c>
    </row>
    <row r="397" spans="2:4">
      <c r="B397" s="178">
        <v>42955</v>
      </c>
      <c r="C397" s="179">
        <v>3.8</v>
      </c>
      <c r="D397" s="180" t="s">
        <v>3017</v>
      </c>
    </row>
    <row r="398" spans="2:4">
      <c r="B398" s="178">
        <v>42955</v>
      </c>
      <c r="C398" s="179">
        <v>5</v>
      </c>
      <c r="D398" s="180" t="s">
        <v>3017</v>
      </c>
    </row>
    <row r="399" spans="2:4">
      <c r="B399" s="178">
        <v>42955</v>
      </c>
      <c r="C399" s="179">
        <v>8</v>
      </c>
      <c r="D399" s="180" t="s">
        <v>3017</v>
      </c>
    </row>
    <row r="400" spans="2:4">
      <c r="B400" s="178">
        <v>42955</v>
      </c>
      <c r="C400" s="179">
        <v>8</v>
      </c>
      <c r="D400" s="180" t="s">
        <v>3017</v>
      </c>
    </row>
    <row r="401" spans="2:4">
      <c r="B401" s="178">
        <v>42955</v>
      </c>
      <c r="C401" s="179">
        <v>8</v>
      </c>
      <c r="D401" s="180" t="s">
        <v>3017</v>
      </c>
    </row>
    <row r="402" spans="2:4">
      <c r="B402" s="178">
        <v>42955</v>
      </c>
      <c r="C402" s="179">
        <v>8</v>
      </c>
      <c r="D402" s="180" t="s">
        <v>3017</v>
      </c>
    </row>
    <row r="403" spans="2:4">
      <c r="B403" s="178">
        <v>42955</v>
      </c>
      <c r="C403" s="179">
        <v>8</v>
      </c>
      <c r="D403" s="180" t="s">
        <v>3017</v>
      </c>
    </row>
    <row r="404" spans="2:4">
      <c r="B404" s="178">
        <v>42955</v>
      </c>
      <c r="C404" s="179">
        <v>8</v>
      </c>
      <c r="D404" s="180" t="s">
        <v>3017</v>
      </c>
    </row>
    <row r="405" spans="2:4">
      <c r="B405" s="178">
        <v>42955</v>
      </c>
      <c r="C405" s="179">
        <v>8</v>
      </c>
      <c r="D405" s="180" t="s">
        <v>3017</v>
      </c>
    </row>
    <row r="406" spans="2:4">
      <c r="B406" s="178">
        <v>42955</v>
      </c>
      <c r="C406" s="179">
        <v>8</v>
      </c>
      <c r="D406" s="180" t="s">
        <v>3017</v>
      </c>
    </row>
    <row r="407" spans="2:4">
      <c r="B407" s="178">
        <v>42955</v>
      </c>
      <c r="C407" s="179">
        <v>8</v>
      </c>
      <c r="D407" s="180" t="s">
        <v>3017</v>
      </c>
    </row>
    <row r="408" spans="2:4">
      <c r="B408" s="178">
        <v>42955</v>
      </c>
      <c r="C408" s="179">
        <v>8</v>
      </c>
      <c r="D408" s="180" t="s">
        <v>3017</v>
      </c>
    </row>
    <row r="409" spans="2:4">
      <c r="B409" s="178">
        <v>42955</v>
      </c>
      <c r="C409" s="179">
        <v>8</v>
      </c>
      <c r="D409" s="180" t="s">
        <v>3017</v>
      </c>
    </row>
    <row r="410" spans="2:4">
      <c r="B410" s="178">
        <v>42955</v>
      </c>
      <c r="C410" s="179">
        <v>8</v>
      </c>
      <c r="D410" s="180" t="s">
        <v>3017</v>
      </c>
    </row>
    <row r="411" spans="2:4">
      <c r="B411" s="178">
        <v>42955</v>
      </c>
      <c r="C411" s="179">
        <v>8</v>
      </c>
      <c r="D411" s="180" t="s">
        <v>3017</v>
      </c>
    </row>
    <row r="412" spans="2:4">
      <c r="B412" s="178">
        <v>42955</v>
      </c>
      <c r="C412" s="179">
        <v>8</v>
      </c>
      <c r="D412" s="180" t="s">
        <v>3017</v>
      </c>
    </row>
    <row r="413" spans="2:4">
      <c r="B413" s="178">
        <v>42955</v>
      </c>
      <c r="C413" s="179">
        <v>8</v>
      </c>
      <c r="D413" s="180" t="s">
        <v>3017</v>
      </c>
    </row>
    <row r="414" spans="2:4">
      <c r="B414" s="178">
        <v>42955</v>
      </c>
      <c r="C414" s="179">
        <v>8</v>
      </c>
      <c r="D414" s="180" t="s">
        <v>3017</v>
      </c>
    </row>
    <row r="415" spans="2:4">
      <c r="B415" s="178">
        <v>42955</v>
      </c>
      <c r="C415" s="179">
        <v>8.5</v>
      </c>
      <c r="D415" s="180" t="s">
        <v>3017</v>
      </c>
    </row>
    <row r="416" spans="2:4">
      <c r="B416" s="178">
        <v>42955</v>
      </c>
      <c r="C416" s="179">
        <v>8.75</v>
      </c>
      <c r="D416" s="180" t="s">
        <v>3017</v>
      </c>
    </row>
    <row r="417" spans="2:4">
      <c r="B417" s="178">
        <v>42955</v>
      </c>
      <c r="C417" s="179">
        <v>9.92</v>
      </c>
      <c r="D417" s="180" t="s">
        <v>3017</v>
      </c>
    </row>
    <row r="418" spans="2:4">
      <c r="B418" s="178">
        <v>42955</v>
      </c>
      <c r="C418" s="179">
        <v>10</v>
      </c>
      <c r="D418" s="180" t="s">
        <v>3017</v>
      </c>
    </row>
    <row r="419" spans="2:4">
      <c r="B419" s="178">
        <v>42955</v>
      </c>
      <c r="C419" s="179">
        <v>10</v>
      </c>
      <c r="D419" s="180" t="s">
        <v>3017</v>
      </c>
    </row>
    <row r="420" spans="2:4">
      <c r="B420" s="178">
        <v>42955</v>
      </c>
      <c r="C420" s="179">
        <v>10</v>
      </c>
      <c r="D420" s="180" t="s">
        <v>3017</v>
      </c>
    </row>
    <row r="421" spans="2:4">
      <c r="B421" s="178">
        <v>42955</v>
      </c>
      <c r="C421" s="179">
        <v>13.56</v>
      </c>
      <c r="D421" s="180" t="s">
        <v>3017</v>
      </c>
    </row>
    <row r="422" spans="2:4">
      <c r="B422" s="178">
        <v>42955</v>
      </c>
      <c r="C422" s="179">
        <v>14.55</v>
      </c>
      <c r="D422" s="180" t="s">
        <v>3018</v>
      </c>
    </row>
    <row r="423" spans="2:4">
      <c r="B423" s="178">
        <v>42955</v>
      </c>
      <c r="C423" s="179">
        <v>15</v>
      </c>
      <c r="D423" s="180" t="s">
        <v>3017</v>
      </c>
    </row>
    <row r="424" spans="2:4">
      <c r="B424" s="178">
        <v>42955</v>
      </c>
      <c r="C424" s="179">
        <v>15</v>
      </c>
      <c r="D424" s="180" t="s">
        <v>3017</v>
      </c>
    </row>
    <row r="425" spans="2:4">
      <c r="B425" s="178">
        <v>42955</v>
      </c>
      <c r="C425" s="179">
        <v>15</v>
      </c>
      <c r="D425" s="180" t="s">
        <v>3017</v>
      </c>
    </row>
    <row r="426" spans="2:4">
      <c r="B426" s="178">
        <v>42955</v>
      </c>
      <c r="C426" s="179">
        <v>18.03</v>
      </c>
      <c r="D426" s="180" t="s">
        <v>3017</v>
      </c>
    </row>
    <row r="427" spans="2:4">
      <c r="B427" s="178">
        <v>42955</v>
      </c>
      <c r="C427" s="179">
        <v>20</v>
      </c>
      <c r="D427" s="180" t="s">
        <v>3017</v>
      </c>
    </row>
    <row r="428" spans="2:4">
      <c r="B428" s="178">
        <v>42955</v>
      </c>
      <c r="C428" s="179">
        <v>20</v>
      </c>
      <c r="D428" s="180" t="s">
        <v>3017</v>
      </c>
    </row>
    <row r="429" spans="2:4">
      <c r="B429" s="178">
        <v>42955</v>
      </c>
      <c r="C429" s="179">
        <v>20</v>
      </c>
      <c r="D429" s="180" t="s">
        <v>3017</v>
      </c>
    </row>
    <row r="430" spans="2:4">
      <c r="B430" s="178">
        <v>42955</v>
      </c>
      <c r="C430" s="179">
        <v>25</v>
      </c>
      <c r="D430" s="180" t="s">
        <v>3017</v>
      </c>
    </row>
    <row r="431" spans="2:4">
      <c r="B431" s="178">
        <v>42955</v>
      </c>
      <c r="C431" s="179">
        <v>25</v>
      </c>
      <c r="D431" s="180" t="s">
        <v>3017</v>
      </c>
    </row>
    <row r="432" spans="2:4">
      <c r="B432" s="178">
        <v>42955</v>
      </c>
      <c r="C432" s="179">
        <v>25</v>
      </c>
      <c r="D432" s="180" t="s">
        <v>3017</v>
      </c>
    </row>
    <row r="433" spans="2:4">
      <c r="B433" s="178">
        <v>42955</v>
      </c>
      <c r="C433" s="179">
        <v>26</v>
      </c>
      <c r="D433" s="180" t="s">
        <v>3017</v>
      </c>
    </row>
    <row r="434" spans="2:4">
      <c r="B434" s="178">
        <v>42955</v>
      </c>
      <c r="C434" s="179">
        <v>30</v>
      </c>
      <c r="D434" s="180" t="s">
        <v>3017</v>
      </c>
    </row>
    <row r="435" spans="2:4">
      <c r="B435" s="178">
        <v>42955</v>
      </c>
      <c r="C435" s="179">
        <v>30</v>
      </c>
      <c r="D435" s="180" t="s">
        <v>3017</v>
      </c>
    </row>
    <row r="436" spans="2:4">
      <c r="B436" s="178">
        <v>42955</v>
      </c>
      <c r="C436" s="179">
        <v>30.8</v>
      </c>
      <c r="D436" s="180" t="s">
        <v>3017</v>
      </c>
    </row>
    <row r="437" spans="2:4">
      <c r="B437" s="178">
        <v>42955</v>
      </c>
      <c r="C437" s="179">
        <v>32.840000000000003</v>
      </c>
      <c r="D437" s="180" t="s">
        <v>3017</v>
      </c>
    </row>
    <row r="438" spans="2:4">
      <c r="B438" s="178">
        <v>42955</v>
      </c>
      <c r="C438" s="179">
        <v>35</v>
      </c>
      <c r="D438" s="180" t="s">
        <v>3017</v>
      </c>
    </row>
    <row r="439" spans="2:4">
      <c r="B439" s="178">
        <v>42955</v>
      </c>
      <c r="C439" s="179">
        <v>37.5</v>
      </c>
      <c r="D439" s="180" t="s">
        <v>3017</v>
      </c>
    </row>
    <row r="440" spans="2:4">
      <c r="B440" s="178">
        <v>42955</v>
      </c>
      <c r="C440" s="179">
        <v>38.24</v>
      </c>
      <c r="D440" s="180" t="s">
        <v>3017</v>
      </c>
    </row>
    <row r="441" spans="2:4">
      <c r="B441" s="178">
        <v>42955</v>
      </c>
      <c r="C441" s="179">
        <v>38.799999999999997</v>
      </c>
      <c r="D441" s="180" t="s">
        <v>3018</v>
      </c>
    </row>
    <row r="442" spans="2:4">
      <c r="B442" s="178">
        <v>42955</v>
      </c>
      <c r="C442" s="179">
        <v>41</v>
      </c>
      <c r="D442" s="180" t="s">
        <v>3017</v>
      </c>
    </row>
    <row r="443" spans="2:4">
      <c r="B443" s="178">
        <v>42955</v>
      </c>
      <c r="C443" s="179">
        <v>50</v>
      </c>
      <c r="D443" s="180" t="s">
        <v>3017</v>
      </c>
    </row>
    <row r="444" spans="2:4">
      <c r="B444" s="178">
        <v>42955</v>
      </c>
      <c r="C444" s="179">
        <v>50.77</v>
      </c>
      <c r="D444" s="180" t="s">
        <v>3017</v>
      </c>
    </row>
    <row r="445" spans="2:4">
      <c r="B445" s="178">
        <v>42955</v>
      </c>
      <c r="C445" s="179">
        <v>55</v>
      </c>
      <c r="D445" s="180" t="s">
        <v>3017</v>
      </c>
    </row>
    <row r="446" spans="2:4">
      <c r="B446" s="178">
        <v>42955</v>
      </c>
      <c r="C446" s="179">
        <v>60</v>
      </c>
      <c r="D446" s="180" t="s">
        <v>3017</v>
      </c>
    </row>
    <row r="447" spans="2:4">
      <c r="B447" s="178">
        <v>42955</v>
      </c>
      <c r="C447" s="179">
        <v>60</v>
      </c>
      <c r="D447" s="180" t="s">
        <v>3017</v>
      </c>
    </row>
    <row r="448" spans="2:4">
      <c r="B448" s="178">
        <v>42955</v>
      </c>
      <c r="C448" s="179">
        <v>65</v>
      </c>
      <c r="D448" s="180" t="s">
        <v>3017</v>
      </c>
    </row>
    <row r="449" spans="2:4">
      <c r="B449" s="178">
        <v>42955</v>
      </c>
      <c r="C449" s="179">
        <v>68.349999999999994</v>
      </c>
      <c r="D449" s="180" t="s">
        <v>3017</v>
      </c>
    </row>
    <row r="450" spans="2:4">
      <c r="B450" s="178">
        <v>42955</v>
      </c>
      <c r="C450" s="179">
        <v>75</v>
      </c>
      <c r="D450" s="180" t="s">
        <v>3017</v>
      </c>
    </row>
    <row r="451" spans="2:4">
      <c r="B451" s="178">
        <v>42955</v>
      </c>
      <c r="C451" s="179">
        <v>75</v>
      </c>
      <c r="D451" s="180" t="s">
        <v>3017</v>
      </c>
    </row>
    <row r="452" spans="2:4">
      <c r="B452" s="178">
        <v>42955</v>
      </c>
      <c r="C452" s="179">
        <v>75</v>
      </c>
      <c r="D452" s="180" t="s">
        <v>3017</v>
      </c>
    </row>
    <row r="453" spans="2:4">
      <c r="B453" s="178">
        <v>42955</v>
      </c>
      <c r="C453" s="179">
        <v>80</v>
      </c>
      <c r="D453" s="180" t="s">
        <v>3017</v>
      </c>
    </row>
    <row r="454" spans="2:4">
      <c r="B454" s="178">
        <v>42955</v>
      </c>
      <c r="C454" s="179">
        <v>295.85000000000002</v>
      </c>
      <c r="D454" s="180" t="s">
        <v>3018</v>
      </c>
    </row>
    <row r="455" spans="2:4">
      <c r="B455" s="178">
        <v>42955</v>
      </c>
      <c r="C455" s="179">
        <v>485</v>
      </c>
      <c r="D455" s="180" t="s">
        <v>3018</v>
      </c>
    </row>
    <row r="456" spans="2:4">
      <c r="B456" s="178">
        <v>42955</v>
      </c>
      <c r="C456" s="179">
        <v>1000</v>
      </c>
      <c r="D456" s="180" t="s">
        <v>3018</v>
      </c>
    </row>
    <row r="457" spans="2:4">
      <c r="B457" s="178">
        <v>42956</v>
      </c>
      <c r="C457" s="179">
        <v>0.18</v>
      </c>
      <c r="D457" s="180" t="s">
        <v>3017</v>
      </c>
    </row>
    <row r="458" spans="2:4">
      <c r="B458" s="178">
        <v>42956</v>
      </c>
      <c r="C458" s="179">
        <v>0.18</v>
      </c>
      <c r="D458" s="180" t="s">
        <v>3017</v>
      </c>
    </row>
    <row r="459" spans="2:4">
      <c r="B459" s="178">
        <v>42956</v>
      </c>
      <c r="C459" s="179">
        <v>0.2</v>
      </c>
      <c r="D459" s="180" t="s">
        <v>3017</v>
      </c>
    </row>
    <row r="460" spans="2:4">
      <c r="B460" s="178">
        <v>42956</v>
      </c>
      <c r="C460" s="179">
        <v>0.25</v>
      </c>
      <c r="D460" s="180" t="s">
        <v>3017</v>
      </c>
    </row>
    <row r="461" spans="2:4">
      <c r="B461" s="178">
        <v>42956</v>
      </c>
      <c r="C461" s="179">
        <v>0.51</v>
      </c>
      <c r="D461" s="180" t="s">
        <v>3017</v>
      </c>
    </row>
    <row r="462" spans="2:4">
      <c r="B462" s="178">
        <v>42956</v>
      </c>
      <c r="C462" s="179">
        <v>0.81</v>
      </c>
      <c r="D462" s="180" t="s">
        <v>3017</v>
      </c>
    </row>
    <row r="463" spans="2:4">
      <c r="B463" s="178">
        <v>42956</v>
      </c>
      <c r="C463" s="179">
        <v>0.92</v>
      </c>
      <c r="D463" s="180" t="s">
        <v>3017</v>
      </c>
    </row>
    <row r="464" spans="2:4">
      <c r="B464" s="178">
        <v>42956</v>
      </c>
      <c r="C464" s="179">
        <v>2</v>
      </c>
      <c r="D464" s="180" t="s">
        <v>3017</v>
      </c>
    </row>
    <row r="465" spans="2:4">
      <c r="B465" s="178">
        <v>42956</v>
      </c>
      <c r="C465" s="179">
        <v>2</v>
      </c>
      <c r="D465" s="180" t="s">
        <v>3017</v>
      </c>
    </row>
    <row r="466" spans="2:4">
      <c r="B466" s="178">
        <v>42956</v>
      </c>
      <c r="C466" s="179">
        <v>2</v>
      </c>
      <c r="D466" s="180" t="s">
        <v>3017</v>
      </c>
    </row>
    <row r="467" spans="2:4">
      <c r="B467" s="178">
        <v>42956</v>
      </c>
      <c r="C467" s="179">
        <v>2.0699999999999998</v>
      </c>
      <c r="D467" s="180" t="s">
        <v>3017</v>
      </c>
    </row>
    <row r="468" spans="2:4">
      <c r="B468" s="178">
        <v>42956</v>
      </c>
      <c r="C468" s="179">
        <v>2.35</v>
      </c>
      <c r="D468" s="180" t="s">
        <v>3017</v>
      </c>
    </row>
    <row r="469" spans="2:4">
      <c r="B469" s="178">
        <v>42956</v>
      </c>
      <c r="C469" s="179">
        <v>2.92</v>
      </c>
      <c r="D469" s="180" t="s">
        <v>3017</v>
      </c>
    </row>
    <row r="470" spans="2:4">
      <c r="B470" s="178">
        <v>42956</v>
      </c>
      <c r="C470" s="179">
        <v>4</v>
      </c>
      <c r="D470" s="180" t="s">
        <v>3017</v>
      </c>
    </row>
    <row r="471" spans="2:4">
      <c r="B471" s="178">
        <v>42956</v>
      </c>
      <c r="C471" s="179">
        <v>4.8499999999999996</v>
      </c>
      <c r="D471" s="180" t="s">
        <v>3018</v>
      </c>
    </row>
    <row r="472" spans="2:4">
      <c r="B472" s="178">
        <v>42956</v>
      </c>
      <c r="C472" s="179">
        <v>5</v>
      </c>
      <c r="D472" s="180" t="s">
        <v>3017</v>
      </c>
    </row>
    <row r="473" spans="2:4">
      <c r="B473" s="178">
        <v>42956</v>
      </c>
      <c r="C473" s="179">
        <v>5</v>
      </c>
      <c r="D473" s="180" t="s">
        <v>3017</v>
      </c>
    </row>
    <row r="474" spans="2:4">
      <c r="B474" s="178">
        <v>42956</v>
      </c>
      <c r="C474" s="179">
        <v>5</v>
      </c>
      <c r="D474" s="180" t="s">
        <v>3017</v>
      </c>
    </row>
    <row r="475" spans="2:4">
      <c r="B475" s="178">
        <v>42956</v>
      </c>
      <c r="C475" s="179">
        <v>5</v>
      </c>
      <c r="D475" s="180" t="s">
        <v>3017</v>
      </c>
    </row>
    <row r="476" spans="2:4">
      <c r="B476" s="178">
        <v>42956</v>
      </c>
      <c r="C476" s="179">
        <v>5</v>
      </c>
      <c r="D476" s="180" t="s">
        <v>3017</v>
      </c>
    </row>
    <row r="477" spans="2:4">
      <c r="B477" s="178">
        <v>42956</v>
      </c>
      <c r="C477" s="179">
        <v>5</v>
      </c>
      <c r="D477" s="180" t="s">
        <v>3017</v>
      </c>
    </row>
    <row r="478" spans="2:4">
      <c r="B478" s="178">
        <v>42956</v>
      </c>
      <c r="C478" s="179">
        <v>6.56</v>
      </c>
      <c r="D478" s="180" t="s">
        <v>3017</v>
      </c>
    </row>
    <row r="479" spans="2:4">
      <c r="B479" s="178">
        <v>42956</v>
      </c>
      <c r="C479" s="179">
        <v>8</v>
      </c>
      <c r="D479" s="180" t="s">
        <v>3017</v>
      </c>
    </row>
    <row r="480" spans="2:4">
      <c r="B480" s="178">
        <v>42956</v>
      </c>
      <c r="C480" s="179">
        <v>8.2799999999999994</v>
      </c>
      <c r="D480" s="180" t="s">
        <v>3017</v>
      </c>
    </row>
    <row r="481" spans="2:4">
      <c r="B481" s="178">
        <v>42956</v>
      </c>
      <c r="C481" s="179">
        <v>8.61</v>
      </c>
      <c r="D481" s="180" t="s">
        <v>3017</v>
      </c>
    </row>
    <row r="482" spans="2:4">
      <c r="B482" s="178">
        <v>42956</v>
      </c>
      <c r="C482" s="179">
        <v>8.6999999999999993</v>
      </c>
      <c r="D482" s="180" t="s">
        <v>3017</v>
      </c>
    </row>
    <row r="483" spans="2:4">
      <c r="B483" s="178">
        <v>42956</v>
      </c>
      <c r="C483" s="179">
        <v>10</v>
      </c>
      <c r="D483" s="180" t="s">
        <v>3017</v>
      </c>
    </row>
    <row r="484" spans="2:4">
      <c r="B484" s="178">
        <v>42956</v>
      </c>
      <c r="C484" s="179">
        <v>10</v>
      </c>
      <c r="D484" s="180" t="s">
        <v>3017</v>
      </c>
    </row>
    <row r="485" spans="2:4">
      <c r="B485" s="178">
        <v>42956</v>
      </c>
      <c r="C485" s="179">
        <v>10</v>
      </c>
      <c r="D485" s="180" t="s">
        <v>3017</v>
      </c>
    </row>
    <row r="486" spans="2:4">
      <c r="B486" s="178">
        <v>42956</v>
      </c>
      <c r="C486" s="179">
        <v>10</v>
      </c>
      <c r="D486" s="180" t="s">
        <v>3017</v>
      </c>
    </row>
    <row r="487" spans="2:4">
      <c r="B487" s="178">
        <v>42956</v>
      </c>
      <c r="C487" s="179">
        <v>10</v>
      </c>
      <c r="D487" s="180" t="s">
        <v>3017</v>
      </c>
    </row>
    <row r="488" spans="2:4">
      <c r="B488" s="178">
        <v>42956</v>
      </c>
      <c r="C488" s="179">
        <v>10</v>
      </c>
      <c r="D488" s="180" t="s">
        <v>3017</v>
      </c>
    </row>
    <row r="489" spans="2:4">
      <c r="B489" s="178">
        <v>42956</v>
      </c>
      <c r="C489" s="179">
        <v>10</v>
      </c>
      <c r="D489" s="180" t="s">
        <v>3017</v>
      </c>
    </row>
    <row r="490" spans="2:4">
      <c r="B490" s="178">
        <v>42956</v>
      </c>
      <c r="C490" s="179">
        <v>10</v>
      </c>
      <c r="D490" s="180" t="s">
        <v>3017</v>
      </c>
    </row>
    <row r="491" spans="2:4">
      <c r="B491" s="178">
        <v>42956</v>
      </c>
      <c r="C491" s="179">
        <v>12.75</v>
      </c>
      <c r="D491" s="180" t="s">
        <v>3017</v>
      </c>
    </row>
    <row r="492" spans="2:4">
      <c r="B492" s="178">
        <v>42956</v>
      </c>
      <c r="C492" s="179">
        <v>16</v>
      </c>
      <c r="D492" s="180" t="s">
        <v>3017</v>
      </c>
    </row>
    <row r="493" spans="2:4">
      <c r="B493" s="178">
        <v>42956</v>
      </c>
      <c r="C493" s="179">
        <v>17</v>
      </c>
      <c r="D493" s="180" t="s">
        <v>3017</v>
      </c>
    </row>
    <row r="494" spans="2:4">
      <c r="B494" s="178">
        <v>42956</v>
      </c>
      <c r="C494" s="179">
        <v>17.28</v>
      </c>
      <c r="D494" s="180" t="s">
        <v>3017</v>
      </c>
    </row>
    <row r="495" spans="2:4">
      <c r="B495" s="178">
        <v>42956</v>
      </c>
      <c r="C495" s="179">
        <v>18</v>
      </c>
      <c r="D495" s="180" t="s">
        <v>3017</v>
      </c>
    </row>
    <row r="496" spans="2:4">
      <c r="B496" s="178">
        <v>42956</v>
      </c>
      <c r="C496" s="179">
        <v>20</v>
      </c>
      <c r="D496" s="180" t="s">
        <v>3017</v>
      </c>
    </row>
    <row r="497" spans="2:4">
      <c r="B497" s="178">
        <v>42956</v>
      </c>
      <c r="C497" s="179">
        <v>20</v>
      </c>
      <c r="D497" s="180" t="s">
        <v>3017</v>
      </c>
    </row>
    <row r="498" spans="2:4">
      <c r="B498" s="178">
        <v>42956</v>
      </c>
      <c r="C498" s="179">
        <v>24</v>
      </c>
      <c r="D498" s="180" t="s">
        <v>3017</v>
      </c>
    </row>
    <row r="499" spans="2:4">
      <c r="B499" s="178">
        <v>42956</v>
      </c>
      <c r="C499" s="179">
        <v>24</v>
      </c>
      <c r="D499" s="180" t="s">
        <v>3017</v>
      </c>
    </row>
    <row r="500" spans="2:4">
      <c r="B500" s="178">
        <v>42956</v>
      </c>
      <c r="C500" s="179">
        <v>25</v>
      </c>
      <c r="D500" s="180" t="s">
        <v>3017</v>
      </c>
    </row>
    <row r="501" spans="2:4">
      <c r="B501" s="178">
        <v>42956</v>
      </c>
      <c r="C501" s="179">
        <v>25</v>
      </c>
      <c r="D501" s="180" t="s">
        <v>3017</v>
      </c>
    </row>
    <row r="502" spans="2:4">
      <c r="B502" s="178">
        <v>42956</v>
      </c>
      <c r="C502" s="179">
        <v>25</v>
      </c>
      <c r="D502" s="180" t="s">
        <v>3017</v>
      </c>
    </row>
    <row r="503" spans="2:4">
      <c r="B503" s="178">
        <v>42956</v>
      </c>
      <c r="C503" s="179">
        <v>25</v>
      </c>
      <c r="D503" s="180" t="s">
        <v>3017</v>
      </c>
    </row>
    <row r="504" spans="2:4">
      <c r="B504" s="178">
        <v>42956</v>
      </c>
      <c r="C504" s="179">
        <v>25</v>
      </c>
      <c r="D504" s="180" t="s">
        <v>3017</v>
      </c>
    </row>
    <row r="505" spans="2:4">
      <c r="B505" s="178">
        <v>42956</v>
      </c>
      <c r="C505" s="179">
        <v>25.25</v>
      </c>
      <c r="D505" s="180" t="s">
        <v>3017</v>
      </c>
    </row>
    <row r="506" spans="2:4">
      <c r="B506" s="178">
        <v>42956</v>
      </c>
      <c r="C506" s="179">
        <v>25.5</v>
      </c>
      <c r="D506" s="180" t="s">
        <v>3017</v>
      </c>
    </row>
    <row r="507" spans="2:4">
      <c r="B507" s="178">
        <v>42956</v>
      </c>
      <c r="C507" s="179">
        <v>30</v>
      </c>
      <c r="D507" s="180" t="s">
        <v>3017</v>
      </c>
    </row>
    <row r="508" spans="2:4">
      <c r="B508" s="178">
        <v>42956</v>
      </c>
      <c r="C508" s="179">
        <v>30</v>
      </c>
      <c r="D508" s="180" t="s">
        <v>3017</v>
      </c>
    </row>
    <row r="509" spans="2:4">
      <c r="B509" s="178">
        <v>42956</v>
      </c>
      <c r="C509" s="179">
        <v>30</v>
      </c>
      <c r="D509" s="180" t="s">
        <v>3017</v>
      </c>
    </row>
    <row r="510" spans="2:4">
      <c r="B510" s="178">
        <v>42956</v>
      </c>
      <c r="C510" s="179">
        <v>30</v>
      </c>
      <c r="D510" s="180" t="s">
        <v>3017</v>
      </c>
    </row>
    <row r="511" spans="2:4">
      <c r="B511" s="178">
        <v>42956</v>
      </c>
      <c r="C511" s="179">
        <v>30</v>
      </c>
      <c r="D511" s="180" t="s">
        <v>3017</v>
      </c>
    </row>
    <row r="512" spans="2:4">
      <c r="B512" s="178">
        <v>42956</v>
      </c>
      <c r="C512" s="179">
        <v>40</v>
      </c>
      <c r="D512" s="180" t="s">
        <v>3017</v>
      </c>
    </row>
    <row r="513" spans="2:4">
      <c r="B513" s="178">
        <v>42956</v>
      </c>
      <c r="C513" s="179">
        <v>65</v>
      </c>
      <c r="D513" s="180" t="s">
        <v>3017</v>
      </c>
    </row>
    <row r="514" spans="2:4">
      <c r="B514" s="178">
        <v>42956</v>
      </c>
      <c r="C514" s="179">
        <v>70</v>
      </c>
      <c r="D514" s="180" t="s">
        <v>3018</v>
      </c>
    </row>
    <row r="515" spans="2:4">
      <c r="B515" s="178">
        <v>42956</v>
      </c>
      <c r="C515" s="179">
        <v>75</v>
      </c>
      <c r="D515" s="180" t="s">
        <v>3017</v>
      </c>
    </row>
    <row r="516" spans="2:4">
      <c r="B516" s="178">
        <v>42956</v>
      </c>
      <c r="C516" s="179">
        <v>80</v>
      </c>
      <c r="D516" s="180" t="s">
        <v>3017</v>
      </c>
    </row>
    <row r="517" spans="2:4">
      <c r="B517" s="178">
        <v>42956</v>
      </c>
      <c r="C517" s="179">
        <v>80</v>
      </c>
      <c r="D517" s="180" t="s">
        <v>3017</v>
      </c>
    </row>
    <row r="518" spans="2:4">
      <c r="B518" s="178">
        <v>42956</v>
      </c>
      <c r="C518" s="179">
        <v>87</v>
      </c>
      <c r="D518" s="180" t="s">
        <v>3017</v>
      </c>
    </row>
    <row r="519" spans="2:4">
      <c r="B519" s="178">
        <v>42956</v>
      </c>
      <c r="C519" s="179">
        <v>99.5</v>
      </c>
      <c r="D519" s="180" t="s">
        <v>3017</v>
      </c>
    </row>
    <row r="520" spans="2:4">
      <c r="B520" s="178">
        <v>42956</v>
      </c>
      <c r="C520" s="179">
        <v>175</v>
      </c>
      <c r="D520" s="180" t="s">
        <v>3017</v>
      </c>
    </row>
    <row r="521" spans="2:4">
      <c r="B521" s="178">
        <v>42956</v>
      </c>
      <c r="C521" s="179">
        <v>291</v>
      </c>
      <c r="D521" s="180" t="s">
        <v>3018</v>
      </c>
    </row>
    <row r="522" spans="2:4">
      <c r="B522" s="178">
        <v>42956</v>
      </c>
      <c r="C522" s="179">
        <v>776</v>
      </c>
      <c r="D522" s="180" t="s">
        <v>3018</v>
      </c>
    </row>
    <row r="523" spans="2:4">
      <c r="B523" s="178">
        <v>42957</v>
      </c>
      <c r="C523" s="179">
        <v>0.16</v>
      </c>
      <c r="D523" s="180" t="s">
        <v>3017</v>
      </c>
    </row>
    <row r="524" spans="2:4">
      <c r="B524" s="178">
        <v>42957</v>
      </c>
      <c r="C524" s="179">
        <v>0.18</v>
      </c>
      <c r="D524" s="180" t="s">
        <v>3017</v>
      </c>
    </row>
    <row r="525" spans="2:4">
      <c r="B525" s="178">
        <v>42957</v>
      </c>
      <c r="C525" s="179">
        <v>0.25</v>
      </c>
      <c r="D525" s="180" t="s">
        <v>3017</v>
      </c>
    </row>
    <row r="526" spans="2:4">
      <c r="B526" s="178">
        <v>42957</v>
      </c>
      <c r="C526" s="179">
        <v>0.25</v>
      </c>
      <c r="D526" s="180" t="s">
        <v>3017</v>
      </c>
    </row>
    <row r="527" spans="2:4">
      <c r="B527" s="178">
        <v>42957</v>
      </c>
      <c r="C527" s="179">
        <v>0.25</v>
      </c>
      <c r="D527" s="180" t="s">
        <v>3017</v>
      </c>
    </row>
    <row r="528" spans="2:4">
      <c r="B528" s="178">
        <v>42957</v>
      </c>
      <c r="C528" s="179">
        <v>0.25</v>
      </c>
      <c r="D528" s="180" t="s">
        <v>3017</v>
      </c>
    </row>
    <row r="529" spans="2:4">
      <c r="B529" s="178">
        <v>42957</v>
      </c>
      <c r="C529" s="179">
        <v>0.25</v>
      </c>
      <c r="D529" s="180" t="s">
        <v>3017</v>
      </c>
    </row>
    <row r="530" spans="2:4">
      <c r="B530" s="178">
        <v>42957</v>
      </c>
      <c r="C530" s="179">
        <v>0.3</v>
      </c>
      <c r="D530" s="180" t="s">
        <v>3017</v>
      </c>
    </row>
    <row r="531" spans="2:4">
      <c r="B531" s="178">
        <v>42957</v>
      </c>
      <c r="C531" s="179">
        <v>0.38</v>
      </c>
      <c r="D531" s="180" t="s">
        <v>3017</v>
      </c>
    </row>
    <row r="532" spans="2:4">
      <c r="B532" s="178">
        <v>42957</v>
      </c>
      <c r="C532" s="179">
        <v>0.5</v>
      </c>
      <c r="D532" s="180" t="s">
        <v>3017</v>
      </c>
    </row>
    <row r="533" spans="2:4">
      <c r="B533" s="178">
        <v>42957</v>
      </c>
      <c r="C533" s="179">
        <v>0.51</v>
      </c>
      <c r="D533" s="180" t="s">
        <v>3017</v>
      </c>
    </row>
    <row r="534" spans="2:4">
      <c r="B534" s="178">
        <v>42957</v>
      </c>
      <c r="C534" s="179">
        <v>0.86</v>
      </c>
      <c r="D534" s="180" t="s">
        <v>3017</v>
      </c>
    </row>
    <row r="535" spans="2:4">
      <c r="B535" s="178">
        <v>42957</v>
      </c>
      <c r="C535" s="179">
        <v>2</v>
      </c>
      <c r="D535" s="180" t="s">
        <v>3017</v>
      </c>
    </row>
    <row r="536" spans="2:4">
      <c r="B536" s="178">
        <v>42957</v>
      </c>
      <c r="C536" s="179">
        <v>2.83</v>
      </c>
      <c r="D536" s="180" t="s">
        <v>3017</v>
      </c>
    </row>
    <row r="537" spans="2:4">
      <c r="B537" s="178">
        <v>42957</v>
      </c>
      <c r="C537" s="179">
        <v>3.14</v>
      </c>
      <c r="D537" s="180" t="s">
        <v>3017</v>
      </c>
    </row>
    <row r="538" spans="2:4">
      <c r="B538" s="178">
        <v>42957</v>
      </c>
      <c r="C538" s="179">
        <v>3.6</v>
      </c>
      <c r="D538" s="180" t="s">
        <v>3017</v>
      </c>
    </row>
    <row r="539" spans="2:4">
      <c r="B539" s="178">
        <v>42957</v>
      </c>
      <c r="C539" s="179">
        <v>4.6100000000000003</v>
      </c>
      <c r="D539" s="180" t="s">
        <v>3017</v>
      </c>
    </row>
    <row r="540" spans="2:4">
      <c r="B540" s="178">
        <v>42957</v>
      </c>
      <c r="C540" s="179">
        <v>4.88</v>
      </c>
      <c r="D540" s="180" t="s">
        <v>3018</v>
      </c>
    </row>
    <row r="541" spans="2:4">
      <c r="B541" s="178">
        <v>42957</v>
      </c>
      <c r="C541" s="179">
        <v>5</v>
      </c>
      <c r="D541" s="180" t="s">
        <v>3017</v>
      </c>
    </row>
    <row r="542" spans="2:4">
      <c r="B542" s="178">
        <v>42957</v>
      </c>
      <c r="C542" s="179">
        <v>7.18</v>
      </c>
      <c r="D542" s="180" t="s">
        <v>3017</v>
      </c>
    </row>
    <row r="543" spans="2:4">
      <c r="B543" s="178">
        <v>42957</v>
      </c>
      <c r="C543" s="179">
        <v>7.95</v>
      </c>
      <c r="D543" s="180" t="s">
        <v>3017</v>
      </c>
    </row>
    <row r="544" spans="2:4">
      <c r="B544" s="178">
        <v>42957</v>
      </c>
      <c r="C544" s="179">
        <v>10</v>
      </c>
      <c r="D544" s="180" t="s">
        <v>3017</v>
      </c>
    </row>
    <row r="545" spans="2:4">
      <c r="B545" s="178">
        <v>42957</v>
      </c>
      <c r="C545" s="179">
        <v>10</v>
      </c>
      <c r="D545" s="180" t="s">
        <v>3017</v>
      </c>
    </row>
    <row r="546" spans="2:4">
      <c r="B546" s="178">
        <v>42957</v>
      </c>
      <c r="C546" s="179">
        <v>10</v>
      </c>
      <c r="D546" s="180" t="s">
        <v>3017</v>
      </c>
    </row>
    <row r="547" spans="2:4">
      <c r="B547" s="178">
        <v>42957</v>
      </c>
      <c r="C547" s="179">
        <v>10</v>
      </c>
      <c r="D547" s="180" t="s">
        <v>3017</v>
      </c>
    </row>
    <row r="548" spans="2:4">
      <c r="B548" s="178">
        <v>42957</v>
      </c>
      <c r="C548" s="179">
        <v>10</v>
      </c>
      <c r="D548" s="180" t="s">
        <v>3017</v>
      </c>
    </row>
    <row r="549" spans="2:4">
      <c r="B549" s="178">
        <v>42957</v>
      </c>
      <c r="C549" s="179">
        <v>10</v>
      </c>
      <c r="D549" s="180" t="s">
        <v>3017</v>
      </c>
    </row>
    <row r="550" spans="2:4">
      <c r="B550" s="178">
        <v>42957</v>
      </c>
      <c r="C550" s="179">
        <v>10</v>
      </c>
      <c r="D550" s="180" t="s">
        <v>3017</v>
      </c>
    </row>
    <row r="551" spans="2:4">
      <c r="B551" s="178">
        <v>42957</v>
      </c>
      <c r="C551" s="179">
        <v>10</v>
      </c>
      <c r="D551" s="180" t="s">
        <v>3017</v>
      </c>
    </row>
    <row r="552" spans="2:4">
      <c r="B552" s="178">
        <v>42957</v>
      </c>
      <c r="C552" s="179">
        <v>10</v>
      </c>
      <c r="D552" s="180" t="s">
        <v>3017</v>
      </c>
    </row>
    <row r="553" spans="2:4">
      <c r="B553" s="178">
        <v>42957</v>
      </c>
      <c r="C553" s="179">
        <v>10</v>
      </c>
      <c r="D553" s="180" t="s">
        <v>3017</v>
      </c>
    </row>
    <row r="554" spans="2:4">
      <c r="B554" s="178">
        <v>42957</v>
      </c>
      <c r="C554" s="179">
        <v>11.29</v>
      </c>
      <c r="D554" s="180" t="s">
        <v>3017</v>
      </c>
    </row>
    <row r="555" spans="2:4">
      <c r="B555" s="178">
        <v>42957</v>
      </c>
      <c r="C555" s="179">
        <v>12</v>
      </c>
      <c r="D555" s="180" t="s">
        <v>3017</v>
      </c>
    </row>
    <row r="556" spans="2:4">
      <c r="B556" s="178">
        <v>42957</v>
      </c>
      <c r="C556" s="179">
        <v>12.52</v>
      </c>
      <c r="D556" s="180" t="s">
        <v>3017</v>
      </c>
    </row>
    <row r="557" spans="2:4">
      <c r="B557" s="178">
        <v>42957</v>
      </c>
      <c r="C557" s="179">
        <v>15.33</v>
      </c>
      <c r="D557" s="180" t="s">
        <v>3017</v>
      </c>
    </row>
    <row r="558" spans="2:4">
      <c r="B558" s="178">
        <v>42957</v>
      </c>
      <c r="C558" s="179">
        <v>16</v>
      </c>
      <c r="D558" s="180" t="s">
        <v>3017</v>
      </c>
    </row>
    <row r="559" spans="2:4">
      <c r="B559" s="178">
        <v>42957</v>
      </c>
      <c r="C559" s="179">
        <v>16.68</v>
      </c>
      <c r="D559" s="180" t="s">
        <v>3017</v>
      </c>
    </row>
    <row r="560" spans="2:4">
      <c r="B560" s="178">
        <v>42957</v>
      </c>
      <c r="C560" s="179">
        <v>25</v>
      </c>
      <c r="D560" s="180" t="s">
        <v>3017</v>
      </c>
    </row>
    <row r="561" spans="2:4">
      <c r="B561" s="178">
        <v>42957</v>
      </c>
      <c r="C561" s="179">
        <v>25</v>
      </c>
      <c r="D561" s="180" t="s">
        <v>3017</v>
      </c>
    </row>
    <row r="562" spans="2:4">
      <c r="B562" s="178">
        <v>42957</v>
      </c>
      <c r="C562" s="179">
        <v>25</v>
      </c>
      <c r="D562" s="180" t="s">
        <v>3017</v>
      </c>
    </row>
    <row r="563" spans="2:4">
      <c r="B563" s="178">
        <v>42957</v>
      </c>
      <c r="C563" s="179">
        <v>25</v>
      </c>
      <c r="D563" s="180" t="s">
        <v>3017</v>
      </c>
    </row>
    <row r="564" spans="2:4">
      <c r="B564" s="178">
        <v>42957</v>
      </c>
      <c r="C564" s="179">
        <v>25</v>
      </c>
      <c r="D564" s="180" t="s">
        <v>3017</v>
      </c>
    </row>
    <row r="565" spans="2:4">
      <c r="B565" s="178">
        <v>42957</v>
      </c>
      <c r="C565" s="179">
        <v>25</v>
      </c>
      <c r="D565" s="180" t="s">
        <v>3017</v>
      </c>
    </row>
    <row r="566" spans="2:4">
      <c r="B566" s="178">
        <v>42957</v>
      </c>
      <c r="C566" s="179">
        <v>25</v>
      </c>
      <c r="D566" s="180" t="s">
        <v>3017</v>
      </c>
    </row>
    <row r="567" spans="2:4">
      <c r="B567" s="178">
        <v>42957</v>
      </c>
      <c r="C567" s="179">
        <v>25</v>
      </c>
      <c r="D567" s="180" t="s">
        <v>3017</v>
      </c>
    </row>
    <row r="568" spans="2:4">
      <c r="B568" s="178">
        <v>42957</v>
      </c>
      <c r="C568" s="179">
        <v>25.6</v>
      </c>
      <c r="D568" s="180" t="s">
        <v>3017</v>
      </c>
    </row>
    <row r="569" spans="2:4">
      <c r="B569" s="178">
        <v>42957</v>
      </c>
      <c r="C569" s="179">
        <v>28.45</v>
      </c>
      <c r="D569" s="180" t="s">
        <v>3017</v>
      </c>
    </row>
    <row r="570" spans="2:4">
      <c r="B570" s="178">
        <v>42957</v>
      </c>
      <c r="C570" s="179">
        <v>30</v>
      </c>
      <c r="D570" s="180" t="s">
        <v>3017</v>
      </c>
    </row>
    <row r="571" spans="2:4">
      <c r="B571" s="178">
        <v>42957</v>
      </c>
      <c r="C571" s="179">
        <v>33</v>
      </c>
      <c r="D571" s="180" t="s">
        <v>3017</v>
      </c>
    </row>
    <row r="572" spans="2:4">
      <c r="B572" s="178">
        <v>42957</v>
      </c>
      <c r="C572" s="179">
        <v>34.96</v>
      </c>
      <c r="D572" s="180" t="s">
        <v>3017</v>
      </c>
    </row>
    <row r="573" spans="2:4">
      <c r="B573" s="178">
        <v>42957</v>
      </c>
      <c r="C573" s="179">
        <v>50</v>
      </c>
      <c r="D573" s="180" t="s">
        <v>3017</v>
      </c>
    </row>
    <row r="574" spans="2:4">
      <c r="B574" s="178">
        <v>42957</v>
      </c>
      <c r="C574" s="179">
        <v>50</v>
      </c>
      <c r="D574" s="180" t="s">
        <v>3017</v>
      </c>
    </row>
    <row r="575" spans="2:4">
      <c r="B575" s="178">
        <v>42957</v>
      </c>
      <c r="C575" s="179">
        <v>50</v>
      </c>
      <c r="D575" s="180" t="s">
        <v>3018</v>
      </c>
    </row>
    <row r="576" spans="2:4">
      <c r="B576" s="178">
        <v>42957</v>
      </c>
      <c r="C576" s="179">
        <v>50</v>
      </c>
      <c r="D576" s="180" t="s">
        <v>3017</v>
      </c>
    </row>
    <row r="577" spans="2:4">
      <c r="B577" s="178">
        <v>42957</v>
      </c>
      <c r="C577" s="179">
        <v>50</v>
      </c>
      <c r="D577" s="180" t="s">
        <v>3017</v>
      </c>
    </row>
    <row r="578" spans="2:4">
      <c r="B578" s="178">
        <v>42957</v>
      </c>
      <c r="C578" s="179">
        <v>65</v>
      </c>
      <c r="D578" s="180" t="s">
        <v>3017</v>
      </c>
    </row>
    <row r="579" spans="2:4">
      <c r="B579" s="178">
        <v>42957</v>
      </c>
      <c r="C579" s="179">
        <v>75</v>
      </c>
      <c r="D579" s="180" t="s">
        <v>3017</v>
      </c>
    </row>
    <row r="580" spans="2:4">
      <c r="B580" s="178">
        <v>42957</v>
      </c>
      <c r="C580" s="179">
        <v>75</v>
      </c>
      <c r="D580" s="180" t="s">
        <v>3017</v>
      </c>
    </row>
    <row r="581" spans="2:4">
      <c r="B581" s="178">
        <v>42957</v>
      </c>
      <c r="C581" s="179">
        <v>75</v>
      </c>
      <c r="D581" s="180" t="s">
        <v>3017</v>
      </c>
    </row>
    <row r="582" spans="2:4">
      <c r="B582" s="178">
        <v>42957</v>
      </c>
      <c r="C582" s="179">
        <v>95</v>
      </c>
      <c r="D582" s="180" t="s">
        <v>3017</v>
      </c>
    </row>
    <row r="583" spans="2:4">
      <c r="B583" s="178">
        <v>42957</v>
      </c>
      <c r="C583" s="179">
        <v>175</v>
      </c>
      <c r="D583" s="180" t="s">
        <v>3017</v>
      </c>
    </row>
    <row r="584" spans="2:4">
      <c r="B584" s="178">
        <v>42957</v>
      </c>
      <c r="C584" s="179">
        <v>272.8</v>
      </c>
      <c r="D584" s="180" t="s">
        <v>3017</v>
      </c>
    </row>
    <row r="585" spans="2:4">
      <c r="B585" s="178">
        <v>42957</v>
      </c>
      <c r="C585" s="179">
        <v>291</v>
      </c>
      <c r="D585" s="180" t="s">
        <v>3018</v>
      </c>
    </row>
    <row r="586" spans="2:4">
      <c r="B586" s="178">
        <v>42957</v>
      </c>
      <c r="C586" s="179">
        <v>970</v>
      </c>
      <c r="D586" s="180" t="s">
        <v>3018</v>
      </c>
    </row>
    <row r="587" spans="2:4">
      <c r="B587" s="178">
        <v>42958</v>
      </c>
      <c r="C587" s="179">
        <v>0.01</v>
      </c>
      <c r="D587" s="180" t="s">
        <v>3017</v>
      </c>
    </row>
    <row r="588" spans="2:4">
      <c r="B588" s="178">
        <v>42958</v>
      </c>
      <c r="C588" s="179">
        <v>0.06</v>
      </c>
      <c r="D588" s="180" t="s">
        <v>3017</v>
      </c>
    </row>
    <row r="589" spans="2:4">
      <c r="B589" s="178">
        <v>42958</v>
      </c>
      <c r="C589" s="179">
        <v>0.06</v>
      </c>
      <c r="D589" s="180" t="s">
        <v>3017</v>
      </c>
    </row>
    <row r="590" spans="2:4">
      <c r="B590" s="178">
        <v>42958</v>
      </c>
      <c r="C590" s="179">
        <v>0.06</v>
      </c>
      <c r="D590" s="180" t="s">
        <v>3017</v>
      </c>
    </row>
    <row r="591" spans="2:4">
      <c r="B591" s="178">
        <v>42958</v>
      </c>
      <c r="C591" s="179">
        <v>0.06</v>
      </c>
      <c r="D591" s="180" t="s">
        <v>3017</v>
      </c>
    </row>
    <row r="592" spans="2:4">
      <c r="B592" s="178">
        <v>42958</v>
      </c>
      <c r="C592" s="179">
        <v>0.12</v>
      </c>
      <c r="D592" s="180" t="s">
        <v>3017</v>
      </c>
    </row>
    <row r="593" spans="2:4">
      <c r="B593" s="178">
        <v>42958</v>
      </c>
      <c r="C593" s="179">
        <v>0.16</v>
      </c>
      <c r="D593" s="180" t="s">
        <v>3017</v>
      </c>
    </row>
    <row r="594" spans="2:4">
      <c r="B594" s="178">
        <v>42958</v>
      </c>
      <c r="C594" s="179">
        <v>0.38</v>
      </c>
      <c r="D594" s="180" t="s">
        <v>3017</v>
      </c>
    </row>
    <row r="595" spans="2:4">
      <c r="B595" s="178">
        <v>42958</v>
      </c>
      <c r="C595" s="179">
        <v>0.38</v>
      </c>
      <c r="D595" s="180" t="s">
        <v>3017</v>
      </c>
    </row>
    <row r="596" spans="2:4">
      <c r="B596" s="178">
        <v>42958</v>
      </c>
      <c r="C596" s="179">
        <v>0.59</v>
      </c>
      <c r="D596" s="180" t="s">
        <v>3017</v>
      </c>
    </row>
    <row r="597" spans="2:4">
      <c r="B597" s="178">
        <v>42958</v>
      </c>
      <c r="C597" s="179">
        <v>0.9</v>
      </c>
      <c r="D597" s="180" t="s">
        <v>3017</v>
      </c>
    </row>
    <row r="598" spans="2:4">
      <c r="B598" s="178">
        <v>42958</v>
      </c>
      <c r="C598" s="179">
        <v>1</v>
      </c>
      <c r="D598" s="180" t="s">
        <v>3017</v>
      </c>
    </row>
    <row r="599" spans="2:4">
      <c r="B599" s="178">
        <v>42958</v>
      </c>
      <c r="C599" s="179">
        <v>1.1399999999999999</v>
      </c>
      <c r="D599" s="180" t="s">
        <v>3017</v>
      </c>
    </row>
    <row r="600" spans="2:4">
      <c r="B600" s="178">
        <v>42958</v>
      </c>
      <c r="C600" s="179">
        <v>1.18</v>
      </c>
      <c r="D600" s="180" t="s">
        <v>3017</v>
      </c>
    </row>
    <row r="601" spans="2:4">
      <c r="B601" s="178">
        <v>42958</v>
      </c>
      <c r="C601" s="179">
        <v>1.37</v>
      </c>
      <c r="D601" s="180" t="s">
        <v>3017</v>
      </c>
    </row>
    <row r="602" spans="2:4">
      <c r="B602" s="178">
        <v>42958</v>
      </c>
      <c r="C602" s="179">
        <v>1.7</v>
      </c>
      <c r="D602" s="180" t="s">
        <v>3017</v>
      </c>
    </row>
    <row r="603" spans="2:4">
      <c r="B603" s="178">
        <v>42958</v>
      </c>
      <c r="C603" s="179">
        <v>1.7</v>
      </c>
      <c r="D603" s="180" t="s">
        <v>3017</v>
      </c>
    </row>
    <row r="604" spans="2:4">
      <c r="B604" s="178">
        <v>42958</v>
      </c>
      <c r="C604" s="179">
        <v>2.65</v>
      </c>
      <c r="D604" s="180" t="s">
        <v>3017</v>
      </c>
    </row>
    <row r="605" spans="2:4">
      <c r="B605" s="178">
        <v>42958</v>
      </c>
      <c r="C605" s="179">
        <v>4</v>
      </c>
      <c r="D605" s="180" t="s">
        <v>3017</v>
      </c>
    </row>
    <row r="606" spans="2:4">
      <c r="B606" s="178">
        <v>42958</v>
      </c>
      <c r="C606" s="179">
        <v>4.2699999999999996</v>
      </c>
      <c r="D606" s="180" t="s">
        <v>3017</v>
      </c>
    </row>
    <row r="607" spans="2:4">
      <c r="B607" s="178">
        <v>42958</v>
      </c>
      <c r="C607" s="179">
        <v>5</v>
      </c>
      <c r="D607" s="180" t="s">
        <v>3017</v>
      </c>
    </row>
    <row r="608" spans="2:4">
      <c r="B608" s="178">
        <v>42958</v>
      </c>
      <c r="C608" s="179">
        <v>5</v>
      </c>
      <c r="D608" s="180" t="s">
        <v>3017</v>
      </c>
    </row>
    <row r="609" spans="2:4">
      <c r="B609" s="178">
        <v>42958</v>
      </c>
      <c r="C609" s="179">
        <v>5</v>
      </c>
      <c r="D609" s="180" t="s">
        <v>3017</v>
      </c>
    </row>
    <row r="610" spans="2:4">
      <c r="B610" s="178">
        <v>42958</v>
      </c>
      <c r="C610" s="179">
        <v>5</v>
      </c>
      <c r="D610" s="180" t="s">
        <v>3017</v>
      </c>
    </row>
    <row r="611" spans="2:4">
      <c r="B611" s="178">
        <v>42958</v>
      </c>
      <c r="C611" s="179">
        <v>5</v>
      </c>
      <c r="D611" s="180" t="s">
        <v>3017</v>
      </c>
    </row>
    <row r="612" spans="2:4">
      <c r="B612" s="178">
        <v>42958</v>
      </c>
      <c r="C612" s="179">
        <v>5</v>
      </c>
      <c r="D612" s="180" t="s">
        <v>3017</v>
      </c>
    </row>
    <row r="613" spans="2:4">
      <c r="B613" s="178">
        <v>42958</v>
      </c>
      <c r="C613" s="179">
        <v>5</v>
      </c>
      <c r="D613" s="180" t="s">
        <v>3017</v>
      </c>
    </row>
    <row r="614" spans="2:4">
      <c r="B614" s="178">
        <v>42958</v>
      </c>
      <c r="C614" s="179">
        <v>5</v>
      </c>
      <c r="D614" s="180" t="s">
        <v>3017</v>
      </c>
    </row>
    <row r="615" spans="2:4">
      <c r="B615" s="178">
        <v>42958</v>
      </c>
      <c r="C615" s="179">
        <v>5.4</v>
      </c>
      <c r="D615" s="180" t="s">
        <v>3017</v>
      </c>
    </row>
    <row r="616" spans="2:4">
      <c r="B616" s="178">
        <v>42958</v>
      </c>
      <c r="C616" s="179">
        <v>5.4</v>
      </c>
      <c r="D616" s="180" t="s">
        <v>3017</v>
      </c>
    </row>
    <row r="617" spans="2:4">
      <c r="B617" s="178">
        <v>42958</v>
      </c>
      <c r="C617" s="179">
        <v>5.4</v>
      </c>
      <c r="D617" s="180" t="s">
        <v>3017</v>
      </c>
    </row>
    <row r="618" spans="2:4">
      <c r="B618" s="178">
        <v>42958</v>
      </c>
      <c r="C618" s="179">
        <v>8</v>
      </c>
      <c r="D618" s="180" t="s">
        <v>3017</v>
      </c>
    </row>
    <row r="619" spans="2:4">
      <c r="B619" s="178">
        <v>42958</v>
      </c>
      <c r="C619" s="179">
        <v>8.5</v>
      </c>
      <c r="D619" s="180" t="s">
        <v>3017</v>
      </c>
    </row>
    <row r="620" spans="2:4">
      <c r="B620" s="178">
        <v>42958</v>
      </c>
      <c r="C620" s="179">
        <v>10</v>
      </c>
      <c r="D620" s="180" t="s">
        <v>3017</v>
      </c>
    </row>
    <row r="621" spans="2:4">
      <c r="B621" s="178">
        <v>42958</v>
      </c>
      <c r="C621" s="179">
        <v>10</v>
      </c>
      <c r="D621" s="180" t="s">
        <v>3017</v>
      </c>
    </row>
    <row r="622" spans="2:4">
      <c r="B622" s="178">
        <v>42958</v>
      </c>
      <c r="C622" s="179">
        <v>10</v>
      </c>
      <c r="D622" s="180" t="s">
        <v>3017</v>
      </c>
    </row>
    <row r="623" spans="2:4">
      <c r="B623" s="178">
        <v>42958</v>
      </c>
      <c r="C623" s="179">
        <v>10</v>
      </c>
      <c r="D623" s="180" t="s">
        <v>3017</v>
      </c>
    </row>
    <row r="624" spans="2:4">
      <c r="B624" s="178">
        <v>42958</v>
      </c>
      <c r="C624" s="179">
        <v>11.97</v>
      </c>
      <c r="D624" s="180" t="s">
        <v>3017</v>
      </c>
    </row>
    <row r="625" spans="2:4">
      <c r="B625" s="178">
        <v>42958</v>
      </c>
      <c r="C625" s="179">
        <v>12</v>
      </c>
      <c r="D625" s="180" t="s">
        <v>3017</v>
      </c>
    </row>
    <row r="626" spans="2:4" ht="11.25" customHeight="1">
      <c r="B626" s="178">
        <v>42958</v>
      </c>
      <c r="C626" s="179">
        <v>14</v>
      </c>
      <c r="D626" s="180" t="s">
        <v>3017</v>
      </c>
    </row>
    <row r="627" spans="2:4">
      <c r="B627" s="178">
        <v>42958</v>
      </c>
      <c r="C627" s="179">
        <v>14.41</v>
      </c>
      <c r="D627" s="180" t="s">
        <v>3017</v>
      </c>
    </row>
    <row r="628" spans="2:4">
      <c r="B628" s="178">
        <v>42958</v>
      </c>
      <c r="C628" s="179">
        <v>14.5</v>
      </c>
      <c r="D628" s="180" t="s">
        <v>3017</v>
      </c>
    </row>
    <row r="629" spans="2:4">
      <c r="B629" s="178">
        <v>42958</v>
      </c>
      <c r="C629" s="179">
        <v>15.17</v>
      </c>
      <c r="D629" s="180" t="s">
        <v>3017</v>
      </c>
    </row>
    <row r="630" spans="2:4">
      <c r="B630" s="178">
        <v>42958</v>
      </c>
      <c r="C630" s="179">
        <v>16</v>
      </c>
      <c r="D630" s="180" t="s">
        <v>3017</v>
      </c>
    </row>
    <row r="631" spans="2:4">
      <c r="B631" s="178">
        <v>42958</v>
      </c>
      <c r="C631" s="179">
        <v>21</v>
      </c>
      <c r="D631" s="180" t="s">
        <v>3017</v>
      </c>
    </row>
    <row r="632" spans="2:4">
      <c r="B632" s="178">
        <v>42958</v>
      </c>
      <c r="C632" s="179">
        <v>23.24</v>
      </c>
      <c r="D632" s="180" t="s">
        <v>3017</v>
      </c>
    </row>
    <row r="633" spans="2:4">
      <c r="B633" s="178">
        <v>42958</v>
      </c>
      <c r="C633" s="179">
        <v>25</v>
      </c>
      <c r="D633" s="180" t="s">
        <v>3017</v>
      </c>
    </row>
    <row r="634" spans="2:4">
      <c r="B634" s="178">
        <v>42958</v>
      </c>
      <c r="C634" s="179">
        <v>25</v>
      </c>
      <c r="D634" s="180" t="s">
        <v>3017</v>
      </c>
    </row>
    <row r="635" spans="2:4">
      <c r="B635" s="178">
        <v>42958</v>
      </c>
      <c r="C635" s="179">
        <v>25.71</v>
      </c>
      <c r="D635" s="180" t="s">
        <v>3017</v>
      </c>
    </row>
    <row r="636" spans="2:4">
      <c r="B636" s="178">
        <v>42958</v>
      </c>
      <c r="C636" s="179">
        <v>30</v>
      </c>
      <c r="D636" s="180" t="s">
        <v>3017</v>
      </c>
    </row>
    <row r="637" spans="2:4">
      <c r="B637" s="178">
        <v>42958</v>
      </c>
      <c r="C637" s="179">
        <v>30</v>
      </c>
      <c r="D637" s="180" t="s">
        <v>3017</v>
      </c>
    </row>
    <row r="638" spans="2:4">
      <c r="B638" s="178">
        <v>42958</v>
      </c>
      <c r="C638" s="179">
        <v>30</v>
      </c>
      <c r="D638" s="180" t="s">
        <v>3017</v>
      </c>
    </row>
    <row r="639" spans="2:4">
      <c r="B639" s="178">
        <v>42958</v>
      </c>
      <c r="C639" s="179">
        <v>30</v>
      </c>
      <c r="D639" s="180" t="s">
        <v>3017</v>
      </c>
    </row>
    <row r="640" spans="2:4">
      <c r="B640" s="178">
        <v>42958</v>
      </c>
      <c r="C640" s="179">
        <v>34</v>
      </c>
      <c r="D640" s="180" t="s">
        <v>3017</v>
      </c>
    </row>
    <row r="641" spans="2:5">
      <c r="B641" s="178">
        <v>42958</v>
      </c>
      <c r="C641" s="179">
        <v>45</v>
      </c>
      <c r="D641" s="180" t="s">
        <v>3017</v>
      </c>
    </row>
    <row r="642" spans="2:5">
      <c r="B642" s="178">
        <v>42958</v>
      </c>
      <c r="C642" s="179">
        <v>46.7</v>
      </c>
      <c r="D642" s="180" t="s">
        <v>3017</v>
      </c>
    </row>
    <row r="643" spans="2:5">
      <c r="B643" s="178">
        <v>42958</v>
      </c>
      <c r="C643" s="179">
        <v>46.7</v>
      </c>
      <c r="D643" s="180" t="s">
        <v>3017</v>
      </c>
    </row>
    <row r="644" spans="2:5">
      <c r="B644" s="178">
        <v>42958</v>
      </c>
      <c r="C644" s="179">
        <v>47.87</v>
      </c>
      <c r="D644" s="180" t="s">
        <v>3017</v>
      </c>
    </row>
    <row r="645" spans="2:5">
      <c r="B645" s="178">
        <v>42958</v>
      </c>
      <c r="C645" s="179">
        <v>50</v>
      </c>
      <c r="D645" s="180" t="s">
        <v>3017</v>
      </c>
    </row>
    <row r="646" spans="2:5">
      <c r="B646" s="178">
        <v>42958</v>
      </c>
      <c r="C646" s="179">
        <v>50</v>
      </c>
      <c r="D646" s="180" t="s">
        <v>3017</v>
      </c>
    </row>
    <row r="647" spans="2:5">
      <c r="B647" s="178">
        <v>42958</v>
      </c>
      <c r="C647" s="179">
        <v>50</v>
      </c>
      <c r="D647" s="180" t="s">
        <v>3017</v>
      </c>
    </row>
    <row r="648" spans="2:5">
      <c r="B648" s="178">
        <v>42958</v>
      </c>
      <c r="C648" s="179">
        <v>55</v>
      </c>
      <c r="D648" s="180" t="s">
        <v>3017</v>
      </c>
    </row>
    <row r="649" spans="2:5">
      <c r="B649" s="178">
        <v>42958</v>
      </c>
      <c r="C649" s="179">
        <v>60.6</v>
      </c>
      <c r="D649" s="180" t="s">
        <v>3017</v>
      </c>
    </row>
    <row r="650" spans="2:5">
      <c r="B650" s="178">
        <v>42958</v>
      </c>
      <c r="C650" s="179">
        <v>70</v>
      </c>
      <c r="D650" s="180" t="s">
        <v>3017</v>
      </c>
    </row>
    <row r="651" spans="2:5">
      <c r="B651" s="178">
        <v>42958</v>
      </c>
      <c r="C651" s="179">
        <v>75</v>
      </c>
      <c r="D651" s="180" t="s">
        <v>3017</v>
      </c>
    </row>
    <row r="652" spans="2:5">
      <c r="B652" s="178">
        <v>42958</v>
      </c>
      <c r="C652" s="179">
        <v>75</v>
      </c>
      <c r="D652" s="180" t="s">
        <v>3017</v>
      </c>
    </row>
    <row r="653" spans="2:5">
      <c r="B653" s="178">
        <v>42958</v>
      </c>
      <c r="C653" s="179">
        <v>75</v>
      </c>
      <c r="D653" s="180" t="s">
        <v>3017</v>
      </c>
    </row>
    <row r="654" spans="2:5">
      <c r="B654" s="178">
        <v>42958</v>
      </c>
      <c r="C654" s="179">
        <v>75</v>
      </c>
      <c r="D654" s="180" t="s">
        <v>3017</v>
      </c>
    </row>
    <row r="655" spans="2:5">
      <c r="B655" s="178">
        <v>42958</v>
      </c>
      <c r="C655" s="179">
        <v>75</v>
      </c>
      <c r="D655" s="180" t="s">
        <v>3017</v>
      </c>
      <c r="E655" s="126"/>
    </row>
    <row r="656" spans="2:5">
      <c r="B656" s="178">
        <v>42958</v>
      </c>
      <c r="C656" s="179">
        <v>75</v>
      </c>
      <c r="D656" s="180" t="s">
        <v>3017</v>
      </c>
      <c r="E656" s="126"/>
    </row>
    <row r="657" spans="2:5">
      <c r="B657" s="178">
        <v>42958</v>
      </c>
      <c r="C657" s="179">
        <v>76.72</v>
      </c>
      <c r="D657" s="180" t="s">
        <v>3017</v>
      </c>
      <c r="E657" s="126"/>
    </row>
    <row r="658" spans="2:5">
      <c r="B658" s="178">
        <v>42958</v>
      </c>
      <c r="C658" s="179">
        <v>84.5</v>
      </c>
      <c r="D658" s="180" t="s">
        <v>3017</v>
      </c>
      <c r="E658" s="126"/>
    </row>
    <row r="659" spans="2:5">
      <c r="B659" s="178">
        <v>42958</v>
      </c>
      <c r="C659" s="179">
        <v>93.5</v>
      </c>
      <c r="D659" s="180" t="s">
        <v>3017</v>
      </c>
      <c r="E659" s="126"/>
    </row>
    <row r="660" spans="2:5">
      <c r="B660" s="178">
        <v>42958</v>
      </c>
      <c r="C660" s="179">
        <v>98</v>
      </c>
      <c r="D660" s="180" t="s">
        <v>3017</v>
      </c>
      <c r="E660" s="126"/>
    </row>
    <row r="661" spans="2:5">
      <c r="B661" s="178">
        <v>42958</v>
      </c>
      <c r="C661" s="179">
        <v>180</v>
      </c>
      <c r="D661" s="180" t="s">
        <v>3017</v>
      </c>
      <c r="E661" s="126"/>
    </row>
    <row r="662" spans="2:5">
      <c r="B662" s="178">
        <v>42958</v>
      </c>
      <c r="C662" s="179">
        <v>418.07</v>
      </c>
      <c r="D662" s="180" t="s">
        <v>3018</v>
      </c>
      <c r="E662" s="126"/>
    </row>
    <row r="663" spans="2:5">
      <c r="B663" s="178">
        <v>42958</v>
      </c>
      <c r="C663" s="179">
        <v>427.5</v>
      </c>
      <c r="D663" s="180" t="s">
        <v>3017</v>
      </c>
      <c r="E663" s="126"/>
    </row>
    <row r="664" spans="2:5">
      <c r="B664" s="178">
        <v>42958</v>
      </c>
      <c r="C664" s="179">
        <v>1000</v>
      </c>
      <c r="D664" s="180" t="s">
        <v>3017</v>
      </c>
      <c r="E664" s="126"/>
    </row>
    <row r="665" spans="2:5">
      <c r="B665" s="178">
        <v>42961</v>
      </c>
      <c r="C665" s="179">
        <v>0.01</v>
      </c>
      <c r="D665" s="180" t="s">
        <v>3017</v>
      </c>
      <c r="E665" s="126"/>
    </row>
    <row r="666" spans="2:5">
      <c r="B666" s="178">
        <v>42961</v>
      </c>
      <c r="C666" s="179">
        <v>0.06</v>
      </c>
      <c r="D666" s="180" t="s">
        <v>3017</v>
      </c>
      <c r="E666" s="126"/>
    </row>
    <row r="667" spans="2:5">
      <c r="B667" s="178">
        <v>42961</v>
      </c>
      <c r="C667" s="179">
        <v>0.06</v>
      </c>
      <c r="D667" s="180" t="s">
        <v>3017</v>
      </c>
      <c r="E667" s="126"/>
    </row>
    <row r="668" spans="2:5">
      <c r="B668" s="178">
        <v>42961</v>
      </c>
      <c r="C668" s="179">
        <v>0.1</v>
      </c>
      <c r="D668" s="180" t="s">
        <v>3017</v>
      </c>
      <c r="E668" s="126"/>
    </row>
    <row r="669" spans="2:5">
      <c r="B669" s="178">
        <v>42961</v>
      </c>
      <c r="C669" s="179">
        <v>0.13</v>
      </c>
      <c r="D669" s="180" t="s">
        <v>3017</v>
      </c>
      <c r="E669" s="126"/>
    </row>
    <row r="670" spans="2:5">
      <c r="B670" s="178">
        <v>42961</v>
      </c>
      <c r="C670" s="179">
        <v>0.25</v>
      </c>
      <c r="D670" s="180" t="s">
        <v>3017</v>
      </c>
      <c r="E670" s="126"/>
    </row>
    <row r="671" spans="2:5">
      <c r="B671" s="178">
        <v>42961</v>
      </c>
      <c r="C671" s="179">
        <v>0.25</v>
      </c>
      <c r="D671" s="180" t="s">
        <v>3017</v>
      </c>
      <c r="E671" s="126"/>
    </row>
    <row r="672" spans="2:5">
      <c r="B672" s="178">
        <v>42961</v>
      </c>
      <c r="C672" s="179">
        <v>0.28999999999999998</v>
      </c>
      <c r="D672" s="180" t="s">
        <v>3017</v>
      </c>
      <c r="E672" s="126"/>
    </row>
    <row r="673" spans="2:5">
      <c r="B673" s="178">
        <v>42961</v>
      </c>
      <c r="C673" s="179">
        <v>0.38</v>
      </c>
      <c r="D673" s="180" t="s">
        <v>3017</v>
      </c>
      <c r="E673" s="126"/>
    </row>
    <row r="674" spans="2:5">
      <c r="B674" s="178">
        <v>42961</v>
      </c>
      <c r="C674" s="179">
        <v>0.38</v>
      </c>
      <c r="D674" s="180" t="s">
        <v>3017</v>
      </c>
      <c r="E674" s="126"/>
    </row>
    <row r="675" spans="2:5">
      <c r="B675" s="178">
        <v>42961</v>
      </c>
      <c r="C675" s="179">
        <v>0.38</v>
      </c>
      <c r="D675" s="180" t="s">
        <v>3017</v>
      </c>
      <c r="E675" s="126"/>
    </row>
    <row r="676" spans="2:5">
      <c r="B676" s="178">
        <v>42961</v>
      </c>
      <c r="C676" s="179">
        <v>0.38</v>
      </c>
      <c r="D676" s="180" t="s">
        <v>3017</v>
      </c>
      <c r="E676" s="126"/>
    </row>
    <row r="677" spans="2:5">
      <c r="B677" s="178">
        <v>42961</v>
      </c>
      <c r="C677" s="179">
        <v>0.38</v>
      </c>
      <c r="D677" s="180" t="s">
        <v>3017</v>
      </c>
      <c r="E677" s="126"/>
    </row>
    <row r="678" spans="2:5">
      <c r="B678" s="178">
        <v>42961</v>
      </c>
      <c r="C678" s="179">
        <v>0.38</v>
      </c>
      <c r="D678" s="180" t="s">
        <v>3017</v>
      </c>
      <c r="E678" s="126"/>
    </row>
    <row r="679" spans="2:5">
      <c r="B679" s="178">
        <v>42961</v>
      </c>
      <c r="C679" s="179">
        <v>0.38</v>
      </c>
      <c r="D679" s="180" t="s">
        <v>3017</v>
      </c>
      <c r="E679" s="126"/>
    </row>
    <row r="680" spans="2:5">
      <c r="B680" s="178">
        <v>42961</v>
      </c>
      <c r="C680" s="179">
        <v>0.46</v>
      </c>
      <c r="D680" s="180" t="s">
        <v>3017</v>
      </c>
      <c r="E680" s="126"/>
    </row>
    <row r="681" spans="2:5">
      <c r="B681" s="178">
        <v>42961</v>
      </c>
      <c r="C681" s="179">
        <v>0.51</v>
      </c>
      <c r="D681" s="180" t="s">
        <v>3017</v>
      </c>
      <c r="E681" s="126"/>
    </row>
    <row r="682" spans="2:5">
      <c r="B682" s="178">
        <v>42961</v>
      </c>
      <c r="C682" s="179">
        <v>0.57999999999999996</v>
      </c>
      <c r="D682" s="180" t="s">
        <v>3017</v>
      </c>
      <c r="E682" s="126"/>
    </row>
    <row r="683" spans="2:5">
      <c r="B683" s="178">
        <v>42961</v>
      </c>
      <c r="C683" s="179">
        <v>0.82</v>
      </c>
      <c r="D683" s="180" t="s">
        <v>3017</v>
      </c>
      <c r="E683" s="126"/>
    </row>
    <row r="684" spans="2:5">
      <c r="B684" s="178">
        <v>42961</v>
      </c>
      <c r="C684" s="179">
        <v>0.82</v>
      </c>
      <c r="D684" s="180" t="s">
        <v>3017</v>
      </c>
      <c r="E684" s="126"/>
    </row>
    <row r="685" spans="2:5">
      <c r="B685" s="178">
        <v>42961</v>
      </c>
      <c r="C685" s="179">
        <v>1</v>
      </c>
      <c r="D685" s="180" t="s">
        <v>3017</v>
      </c>
      <c r="E685" s="126"/>
    </row>
    <row r="686" spans="2:5">
      <c r="B686" s="178">
        <v>42961</v>
      </c>
      <c r="C686" s="179">
        <v>1.3</v>
      </c>
      <c r="D686" s="180" t="s">
        <v>3017</v>
      </c>
      <c r="E686" s="126"/>
    </row>
    <row r="687" spans="2:5">
      <c r="B687" s="178">
        <v>42961</v>
      </c>
      <c r="C687" s="179">
        <v>1.59</v>
      </c>
      <c r="D687" s="180" t="s">
        <v>3017</v>
      </c>
      <c r="E687" s="126"/>
    </row>
    <row r="688" spans="2:5">
      <c r="B688" s="178">
        <v>42961</v>
      </c>
      <c r="C688" s="179">
        <v>1.75</v>
      </c>
      <c r="D688" s="180" t="s">
        <v>3017</v>
      </c>
      <c r="E688" s="126"/>
    </row>
    <row r="689" spans="2:5">
      <c r="B689" s="178">
        <v>42961</v>
      </c>
      <c r="C689" s="179">
        <v>2</v>
      </c>
      <c r="D689" s="180" t="s">
        <v>3017</v>
      </c>
      <c r="E689" s="126"/>
    </row>
    <row r="690" spans="2:5">
      <c r="B690" s="178">
        <v>42961</v>
      </c>
      <c r="C690" s="179">
        <v>2</v>
      </c>
      <c r="D690" s="180" t="s">
        <v>3017</v>
      </c>
      <c r="E690" s="126"/>
    </row>
    <row r="691" spans="2:5">
      <c r="B691" s="178">
        <v>42961</v>
      </c>
      <c r="C691" s="179">
        <v>2</v>
      </c>
      <c r="D691" s="180" t="s">
        <v>3017</v>
      </c>
      <c r="E691" s="126"/>
    </row>
    <row r="692" spans="2:5">
      <c r="B692" s="178">
        <v>42961</v>
      </c>
      <c r="C692" s="179">
        <v>2</v>
      </c>
      <c r="D692" s="180" t="s">
        <v>3017</v>
      </c>
      <c r="E692" s="126"/>
    </row>
    <row r="693" spans="2:5">
      <c r="B693" s="178">
        <v>42961</v>
      </c>
      <c r="C693" s="179">
        <v>2</v>
      </c>
      <c r="D693" s="180" t="s">
        <v>3017</v>
      </c>
      <c r="E693" s="126"/>
    </row>
    <row r="694" spans="2:5">
      <c r="B694" s="178">
        <v>42961</v>
      </c>
      <c r="C694" s="179">
        <v>2</v>
      </c>
      <c r="D694" s="180" t="s">
        <v>3017</v>
      </c>
      <c r="E694" s="126"/>
    </row>
    <row r="695" spans="2:5">
      <c r="B695" s="178">
        <v>42961</v>
      </c>
      <c r="C695" s="179">
        <v>3</v>
      </c>
      <c r="D695" s="180" t="s">
        <v>3017</v>
      </c>
      <c r="E695" s="126"/>
    </row>
    <row r="696" spans="2:5">
      <c r="B696" s="178">
        <v>42961</v>
      </c>
      <c r="C696" s="179">
        <v>3</v>
      </c>
      <c r="D696" s="180" t="s">
        <v>3017</v>
      </c>
      <c r="E696" s="126"/>
    </row>
    <row r="697" spans="2:5">
      <c r="B697" s="178">
        <v>42961</v>
      </c>
      <c r="C697" s="179">
        <v>3</v>
      </c>
      <c r="D697" s="180" t="s">
        <v>3017</v>
      </c>
      <c r="E697" s="126"/>
    </row>
    <row r="698" spans="2:5">
      <c r="B698" s="178">
        <v>42961</v>
      </c>
      <c r="C698" s="179">
        <v>3</v>
      </c>
      <c r="D698" s="180" t="s">
        <v>3017</v>
      </c>
      <c r="E698" s="126"/>
    </row>
    <row r="699" spans="2:5">
      <c r="B699" s="178">
        <v>42961</v>
      </c>
      <c r="C699" s="179">
        <v>3</v>
      </c>
      <c r="D699" s="180" t="s">
        <v>3017</v>
      </c>
      <c r="E699" s="126"/>
    </row>
    <row r="700" spans="2:5">
      <c r="B700" s="178">
        <v>42961</v>
      </c>
      <c r="C700" s="179">
        <v>3.68</v>
      </c>
      <c r="D700" s="180" t="s">
        <v>3017</v>
      </c>
      <c r="E700" s="126"/>
    </row>
    <row r="701" spans="2:5">
      <c r="B701" s="178">
        <v>42961</v>
      </c>
      <c r="C701" s="179">
        <v>3.8</v>
      </c>
      <c r="D701" s="180" t="s">
        <v>3017</v>
      </c>
      <c r="E701" s="126"/>
    </row>
    <row r="702" spans="2:5">
      <c r="B702" s="178">
        <v>42961</v>
      </c>
      <c r="C702" s="179">
        <v>5</v>
      </c>
      <c r="D702" s="180" t="s">
        <v>3017</v>
      </c>
      <c r="E702" s="126"/>
    </row>
    <row r="703" spans="2:5">
      <c r="B703" s="178">
        <v>42961</v>
      </c>
      <c r="C703" s="179">
        <v>5</v>
      </c>
      <c r="D703" s="180" t="s">
        <v>3017</v>
      </c>
      <c r="E703" s="126"/>
    </row>
    <row r="704" spans="2:5">
      <c r="B704" s="178">
        <v>42961</v>
      </c>
      <c r="C704" s="179">
        <v>5</v>
      </c>
      <c r="D704" s="180" t="s">
        <v>3017</v>
      </c>
      <c r="E704" s="126"/>
    </row>
    <row r="705" spans="2:5">
      <c r="B705" s="178">
        <v>42961</v>
      </c>
      <c r="C705" s="179">
        <v>5</v>
      </c>
      <c r="D705" s="180" t="s">
        <v>3017</v>
      </c>
      <c r="E705" s="126"/>
    </row>
    <row r="706" spans="2:5">
      <c r="B706" s="178">
        <v>42961</v>
      </c>
      <c r="C706" s="179">
        <v>5</v>
      </c>
      <c r="D706" s="180" t="s">
        <v>3017</v>
      </c>
      <c r="E706" s="126"/>
    </row>
    <row r="707" spans="2:5">
      <c r="B707" s="178">
        <v>42961</v>
      </c>
      <c r="C707" s="179">
        <v>5.4</v>
      </c>
      <c r="D707" s="180" t="s">
        <v>3017</v>
      </c>
      <c r="E707" s="126"/>
    </row>
    <row r="708" spans="2:5">
      <c r="B708" s="178">
        <v>42961</v>
      </c>
      <c r="C708" s="179">
        <v>5.95</v>
      </c>
      <c r="D708" s="180" t="s">
        <v>3017</v>
      </c>
      <c r="E708" s="126"/>
    </row>
    <row r="709" spans="2:5">
      <c r="B709" s="178">
        <v>42961</v>
      </c>
      <c r="C709" s="179">
        <v>6.75</v>
      </c>
      <c r="D709" s="180" t="s">
        <v>3017</v>
      </c>
      <c r="E709" s="126"/>
    </row>
    <row r="710" spans="2:5">
      <c r="B710" s="178">
        <v>42961</v>
      </c>
      <c r="C710" s="179">
        <v>9</v>
      </c>
      <c r="D710" s="180" t="s">
        <v>3017</v>
      </c>
      <c r="E710" s="126"/>
    </row>
    <row r="711" spans="2:5">
      <c r="B711" s="178">
        <v>42961</v>
      </c>
      <c r="C711" s="179">
        <v>10</v>
      </c>
      <c r="D711" s="180" t="s">
        <v>3017</v>
      </c>
      <c r="E711" s="126"/>
    </row>
    <row r="712" spans="2:5">
      <c r="B712" s="178">
        <v>42961</v>
      </c>
      <c r="C712" s="179">
        <v>10</v>
      </c>
      <c r="D712" s="180" t="s">
        <v>3017</v>
      </c>
      <c r="E712" s="126"/>
    </row>
    <row r="713" spans="2:5">
      <c r="B713" s="178">
        <v>42961</v>
      </c>
      <c r="C713" s="179">
        <v>10</v>
      </c>
      <c r="D713" s="180" t="s">
        <v>3017</v>
      </c>
      <c r="E713" s="126"/>
    </row>
    <row r="714" spans="2:5">
      <c r="B714" s="178">
        <v>42961</v>
      </c>
      <c r="C714" s="179">
        <v>10</v>
      </c>
      <c r="D714" s="180" t="s">
        <v>3017</v>
      </c>
      <c r="E714" s="126"/>
    </row>
    <row r="715" spans="2:5">
      <c r="B715" s="178">
        <v>42961</v>
      </c>
      <c r="C715" s="179">
        <v>10</v>
      </c>
      <c r="D715" s="180" t="s">
        <v>3017</v>
      </c>
      <c r="E715" s="126"/>
    </row>
    <row r="716" spans="2:5">
      <c r="B716" s="178">
        <v>42961</v>
      </c>
      <c r="C716" s="179">
        <v>10</v>
      </c>
      <c r="D716" s="180" t="s">
        <v>3017</v>
      </c>
      <c r="E716" s="126"/>
    </row>
    <row r="717" spans="2:5">
      <c r="B717" s="178">
        <v>42961</v>
      </c>
      <c r="C717" s="179">
        <v>10</v>
      </c>
      <c r="D717" s="180" t="s">
        <v>3017</v>
      </c>
      <c r="E717" s="126"/>
    </row>
    <row r="718" spans="2:5">
      <c r="B718" s="178">
        <v>42961</v>
      </c>
      <c r="C718" s="179">
        <v>10</v>
      </c>
      <c r="D718" s="180" t="s">
        <v>3017</v>
      </c>
      <c r="E718" s="126"/>
    </row>
    <row r="719" spans="2:5">
      <c r="B719" s="178">
        <v>42961</v>
      </c>
      <c r="C719" s="179">
        <v>10</v>
      </c>
      <c r="D719" s="180" t="s">
        <v>3017</v>
      </c>
      <c r="E719" s="126"/>
    </row>
    <row r="720" spans="2:5">
      <c r="B720" s="178">
        <v>42961</v>
      </c>
      <c r="C720" s="179">
        <v>10</v>
      </c>
      <c r="D720" s="180" t="s">
        <v>3017</v>
      </c>
      <c r="E720" s="126"/>
    </row>
    <row r="721" spans="2:5">
      <c r="B721" s="178">
        <v>42961</v>
      </c>
      <c r="C721" s="179">
        <v>11.75</v>
      </c>
      <c r="D721" s="180" t="s">
        <v>3017</v>
      </c>
      <c r="E721" s="126"/>
    </row>
    <row r="722" spans="2:5">
      <c r="B722" s="178">
        <v>42961</v>
      </c>
      <c r="C722" s="179">
        <v>13.98</v>
      </c>
      <c r="D722" s="180" t="s">
        <v>3017</v>
      </c>
      <c r="E722" s="126"/>
    </row>
    <row r="723" spans="2:5">
      <c r="B723" s="178">
        <v>42961</v>
      </c>
      <c r="C723" s="179">
        <v>14.54</v>
      </c>
      <c r="D723" s="180" t="s">
        <v>3017</v>
      </c>
      <c r="E723" s="126"/>
    </row>
    <row r="724" spans="2:5">
      <c r="B724" s="178">
        <v>42961</v>
      </c>
      <c r="C724" s="179">
        <v>14.74</v>
      </c>
      <c r="D724" s="180" t="s">
        <v>3017</v>
      </c>
      <c r="E724" s="126"/>
    </row>
    <row r="725" spans="2:5">
      <c r="B725" s="178">
        <v>42961</v>
      </c>
      <c r="C725" s="179">
        <v>15.25</v>
      </c>
      <c r="D725" s="180" t="s">
        <v>3017</v>
      </c>
      <c r="E725" s="126"/>
    </row>
    <row r="726" spans="2:5">
      <c r="B726" s="178">
        <v>42961</v>
      </c>
      <c r="C726" s="179">
        <v>17</v>
      </c>
      <c r="D726" s="180" t="s">
        <v>3017</v>
      </c>
      <c r="E726" s="126"/>
    </row>
    <row r="727" spans="2:5">
      <c r="B727" s="178">
        <v>42961</v>
      </c>
      <c r="C727" s="179">
        <v>17</v>
      </c>
      <c r="D727" s="180" t="s">
        <v>3017</v>
      </c>
      <c r="E727" s="126"/>
    </row>
    <row r="728" spans="2:5">
      <c r="B728" s="178">
        <v>42961</v>
      </c>
      <c r="C728" s="179">
        <v>18</v>
      </c>
      <c r="D728" s="180" t="s">
        <v>3017</v>
      </c>
      <c r="E728" s="126"/>
    </row>
    <row r="729" spans="2:5">
      <c r="B729" s="178">
        <v>42961</v>
      </c>
      <c r="C729" s="179">
        <v>20</v>
      </c>
      <c r="D729" s="180" t="s">
        <v>3017</v>
      </c>
      <c r="E729" s="126"/>
    </row>
    <row r="730" spans="2:5">
      <c r="B730" s="178">
        <v>42961</v>
      </c>
      <c r="C730" s="179">
        <v>22.18</v>
      </c>
      <c r="D730" s="180" t="s">
        <v>3017</v>
      </c>
      <c r="E730" s="126"/>
    </row>
    <row r="731" spans="2:5">
      <c r="B731" s="178">
        <v>42961</v>
      </c>
      <c r="C731" s="179">
        <v>25</v>
      </c>
      <c r="D731" s="180" t="s">
        <v>3017</v>
      </c>
      <c r="E731" s="126"/>
    </row>
    <row r="732" spans="2:5">
      <c r="B732" s="178">
        <v>42961</v>
      </c>
      <c r="C732" s="179">
        <v>25</v>
      </c>
      <c r="D732" s="180" t="s">
        <v>3017</v>
      </c>
      <c r="E732" s="126"/>
    </row>
    <row r="733" spans="2:5">
      <c r="B733" s="178">
        <v>42961</v>
      </c>
      <c r="C733" s="179">
        <v>25</v>
      </c>
      <c r="D733" s="180" t="s">
        <v>3017</v>
      </c>
      <c r="E733" s="126"/>
    </row>
    <row r="734" spans="2:5">
      <c r="B734" s="178">
        <v>42961</v>
      </c>
      <c r="C734" s="179">
        <v>25</v>
      </c>
      <c r="D734" s="180" t="s">
        <v>3017</v>
      </c>
      <c r="E734" s="126"/>
    </row>
    <row r="735" spans="2:5">
      <c r="B735" s="178">
        <v>42961</v>
      </c>
      <c r="C735" s="179">
        <v>25</v>
      </c>
      <c r="D735" s="180" t="s">
        <v>3017</v>
      </c>
      <c r="E735" s="126"/>
    </row>
    <row r="736" spans="2:5">
      <c r="B736" s="178">
        <v>42961</v>
      </c>
      <c r="C736" s="179">
        <v>27.98</v>
      </c>
      <c r="D736" s="180" t="s">
        <v>3017</v>
      </c>
      <c r="E736" s="126"/>
    </row>
    <row r="737" spans="2:5">
      <c r="B737" s="178">
        <v>42961</v>
      </c>
      <c r="C737" s="179">
        <v>30</v>
      </c>
      <c r="D737" s="180" t="s">
        <v>3017</v>
      </c>
      <c r="E737" s="126"/>
    </row>
    <row r="738" spans="2:5">
      <c r="B738" s="178">
        <v>42961</v>
      </c>
      <c r="C738" s="179">
        <v>30</v>
      </c>
      <c r="D738" s="180" t="s">
        <v>3017</v>
      </c>
      <c r="E738" s="126"/>
    </row>
    <row r="739" spans="2:5">
      <c r="B739" s="178">
        <v>42961</v>
      </c>
      <c r="C739" s="179">
        <v>30</v>
      </c>
      <c r="D739" s="180" t="s">
        <v>3017</v>
      </c>
      <c r="E739" s="126"/>
    </row>
    <row r="740" spans="2:5">
      <c r="B740" s="178">
        <v>42961</v>
      </c>
      <c r="C740" s="179">
        <v>30</v>
      </c>
      <c r="D740" s="180" t="s">
        <v>3017</v>
      </c>
      <c r="E740" s="126"/>
    </row>
    <row r="741" spans="2:5">
      <c r="B741" s="178">
        <v>42961</v>
      </c>
      <c r="C741" s="179">
        <v>30</v>
      </c>
      <c r="D741" s="180" t="s">
        <v>3017</v>
      </c>
      <c r="E741" s="126"/>
    </row>
    <row r="742" spans="2:5">
      <c r="B742" s="178">
        <v>42961</v>
      </c>
      <c r="C742" s="179">
        <v>30.51</v>
      </c>
      <c r="D742" s="180" t="s">
        <v>3017</v>
      </c>
      <c r="E742" s="126"/>
    </row>
    <row r="743" spans="2:5">
      <c r="B743" s="178">
        <v>42961</v>
      </c>
      <c r="C743" s="179">
        <v>35</v>
      </c>
      <c r="D743" s="180" t="s">
        <v>3017</v>
      </c>
      <c r="E743" s="126"/>
    </row>
    <row r="744" spans="2:5">
      <c r="B744" s="178">
        <v>42961</v>
      </c>
      <c r="C744" s="179">
        <v>35.85</v>
      </c>
      <c r="D744" s="180" t="s">
        <v>3017</v>
      </c>
      <c r="E744" s="126"/>
    </row>
    <row r="745" spans="2:5">
      <c r="B745" s="178">
        <v>42961</v>
      </c>
      <c r="C745" s="179">
        <v>37</v>
      </c>
      <c r="D745" s="180" t="s">
        <v>3017</v>
      </c>
      <c r="E745" s="126"/>
    </row>
    <row r="746" spans="2:5">
      <c r="B746" s="178">
        <v>42961</v>
      </c>
      <c r="C746" s="179">
        <v>37.5</v>
      </c>
      <c r="D746" s="180" t="s">
        <v>3017</v>
      </c>
      <c r="E746" s="126"/>
    </row>
    <row r="747" spans="2:5">
      <c r="B747" s="178">
        <v>42961</v>
      </c>
      <c r="C747" s="179">
        <v>37.5</v>
      </c>
      <c r="D747" s="180" t="s">
        <v>3017</v>
      </c>
      <c r="E747" s="126"/>
    </row>
    <row r="748" spans="2:5">
      <c r="B748" s="178">
        <v>42961</v>
      </c>
      <c r="C748" s="179">
        <v>38.700000000000003</v>
      </c>
      <c r="D748" s="180" t="s">
        <v>3017</v>
      </c>
      <c r="E748" s="126"/>
    </row>
    <row r="749" spans="2:5">
      <c r="B749" s="178">
        <v>42961</v>
      </c>
      <c r="C749" s="179">
        <v>40</v>
      </c>
      <c r="D749" s="180" t="s">
        <v>3017</v>
      </c>
      <c r="E749" s="126"/>
    </row>
    <row r="750" spans="2:5">
      <c r="B750" s="178">
        <v>42961</v>
      </c>
      <c r="C750" s="179">
        <v>50</v>
      </c>
      <c r="D750" s="180" t="s">
        <v>3017</v>
      </c>
      <c r="E750" s="126"/>
    </row>
    <row r="751" spans="2:5">
      <c r="B751" s="178">
        <v>42961</v>
      </c>
      <c r="C751" s="179">
        <v>50</v>
      </c>
      <c r="D751" s="180" t="s">
        <v>3017</v>
      </c>
      <c r="E751" s="126"/>
    </row>
    <row r="752" spans="2:5">
      <c r="B752" s="178">
        <v>42961</v>
      </c>
      <c r="C752" s="179">
        <v>50</v>
      </c>
      <c r="D752" s="180" t="s">
        <v>3017</v>
      </c>
      <c r="E752" s="126"/>
    </row>
    <row r="753" spans="2:5">
      <c r="B753" s="178">
        <v>42961</v>
      </c>
      <c r="C753" s="179">
        <v>50</v>
      </c>
      <c r="D753" s="180" t="s">
        <v>3017</v>
      </c>
      <c r="E753" s="126"/>
    </row>
    <row r="754" spans="2:5">
      <c r="B754" s="178">
        <v>42961</v>
      </c>
      <c r="C754" s="179">
        <v>50</v>
      </c>
      <c r="D754" s="180" t="s">
        <v>3017</v>
      </c>
      <c r="E754" s="126"/>
    </row>
    <row r="755" spans="2:5">
      <c r="B755" s="178">
        <v>42961</v>
      </c>
      <c r="C755" s="179">
        <v>50</v>
      </c>
      <c r="D755" s="180" t="s">
        <v>3017</v>
      </c>
      <c r="E755" s="126"/>
    </row>
    <row r="756" spans="2:5">
      <c r="B756" s="178">
        <v>42961</v>
      </c>
      <c r="C756" s="179">
        <v>50</v>
      </c>
      <c r="D756" s="180" t="s">
        <v>3017</v>
      </c>
      <c r="E756" s="126"/>
    </row>
    <row r="757" spans="2:5">
      <c r="B757" s="178">
        <v>42961</v>
      </c>
      <c r="C757" s="179">
        <v>50</v>
      </c>
      <c r="D757" s="180" t="s">
        <v>3017</v>
      </c>
      <c r="E757" s="126"/>
    </row>
    <row r="758" spans="2:5">
      <c r="B758" s="178">
        <v>42961</v>
      </c>
      <c r="C758" s="179">
        <v>50</v>
      </c>
      <c r="D758" s="180" t="s">
        <v>3017</v>
      </c>
      <c r="E758" s="126"/>
    </row>
    <row r="759" spans="2:5">
      <c r="B759" s="178">
        <v>42961</v>
      </c>
      <c r="C759" s="179">
        <v>50</v>
      </c>
      <c r="D759" s="180" t="s">
        <v>3017</v>
      </c>
      <c r="E759" s="126"/>
    </row>
    <row r="760" spans="2:5">
      <c r="B760" s="178">
        <v>42961</v>
      </c>
      <c r="C760" s="179">
        <v>50</v>
      </c>
      <c r="D760" s="180" t="s">
        <v>3017</v>
      </c>
      <c r="E760" s="126"/>
    </row>
    <row r="761" spans="2:5">
      <c r="B761" s="178">
        <v>42961</v>
      </c>
      <c r="C761" s="179">
        <v>50</v>
      </c>
      <c r="D761" s="180" t="s">
        <v>3017</v>
      </c>
      <c r="E761" s="126"/>
    </row>
    <row r="762" spans="2:5">
      <c r="B762" s="178">
        <v>42961</v>
      </c>
      <c r="C762" s="179">
        <v>50</v>
      </c>
      <c r="D762" s="180" t="s">
        <v>3017</v>
      </c>
      <c r="E762" s="126"/>
    </row>
    <row r="763" spans="2:5">
      <c r="B763" s="178">
        <v>42961</v>
      </c>
      <c r="C763" s="179">
        <v>50</v>
      </c>
      <c r="D763" s="180" t="s">
        <v>3017</v>
      </c>
      <c r="E763" s="126"/>
    </row>
    <row r="764" spans="2:5">
      <c r="B764" s="178">
        <v>42961</v>
      </c>
      <c r="C764" s="179">
        <v>50</v>
      </c>
      <c r="D764" s="180" t="s">
        <v>3017</v>
      </c>
      <c r="E764" s="126"/>
    </row>
    <row r="765" spans="2:5">
      <c r="B765" s="178">
        <v>42961</v>
      </c>
      <c r="C765" s="179">
        <v>50</v>
      </c>
      <c r="D765" s="180" t="s">
        <v>3017</v>
      </c>
      <c r="E765" s="126"/>
    </row>
    <row r="766" spans="2:5">
      <c r="B766" s="178">
        <v>42961</v>
      </c>
      <c r="C766" s="179">
        <v>50</v>
      </c>
      <c r="D766" s="180" t="s">
        <v>3017</v>
      </c>
      <c r="E766" s="126"/>
    </row>
    <row r="767" spans="2:5">
      <c r="B767" s="178">
        <v>42961</v>
      </c>
      <c r="C767" s="179">
        <v>50</v>
      </c>
      <c r="D767" s="180" t="s">
        <v>3017</v>
      </c>
      <c r="E767" s="126"/>
    </row>
    <row r="768" spans="2:5">
      <c r="B768" s="178">
        <v>42961</v>
      </c>
      <c r="C768" s="179">
        <v>50</v>
      </c>
      <c r="D768" s="180" t="s">
        <v>3017</v>
      </c>
      <c r="E768" s="126"/>
    </row>
    <row r="769" spans="2:5">
      <c r="B769" s="178">
        <v>42961</v>
      </c>
      <c r="C769" s="179">
        <v>58.2</v>
      </c>
      <c r="D769" s="180" t="s">
        <v>3018</v>
      </c>
      <c r="E769" s="126"/>
    </row>
    <row r="770" spans="2:5">
      <c r="B770" s="178">
        <v>42961</v>
      </c>
      <c r="C770" s="179">
        <v>70.81</v>
      </c>
      <c r="D770" s="180" t="s">
        <v>3018</v>
      </c>
      <c r="E770" s="126"/>
    </row>
    <row r="771" spans="2:5">
      <c r="B771" s="178">
        <v>42961</v>
      </c>
      <c r="C771" s="179">
        <v>75</v>
      </c>
      <c r="D771" s="180" t="s">
        <v>3017</v>
      </c>
      <c r="E771" s="126"/>
    </row>
    <row r="772" spans="2:5">
      <c r="B772" s="178">
        <v>42961</v>
      </c>
      <c r="C772" s="179">
        <v>75</v>
      </c>
      <c r="D772" s="180" t="s">
        <v>3017</v>
      </c>
      <c r="E772" s="126"/>
    </row>
    <row r="773" spans="2:5">
      <c r="B773" s="178">
        <v>42961</v>
      </c>
      <c r="C773" s="179">
        <v>75</v>
      </c>
      <c r="D773" s="180" t="s">
        <v>3017</v>
      </c>
      <c r="E773" s="126"/>
    </row>
    <row r="774" spans="2:5">
      <c r="B774" s="178">
        <v>42961</v>
      </c>
      <c r="C774" s="179">
        <v>75</v>
      </c>
      <c r="D774" s="180" t="s">
        <v>3017</v>
      </c>
      <c r="E774" s="126"/>
    </row>
    <row r="775" spans="2:5">
      <c r="B775" s="178">
        <v>42961</v>
      </c>
      <c r="C775" s="179">
        <v>75</v>
      </c>
      <c r="D775" s="180" t="s">
        <v>3017</v>
      </c>
      <c r="E775" s="126"/>
    </row>
    <row r="776" spans="2:5">
      <c r="B776" s="178">
        <v>42961</v>
      </c>
      <c r="C776" s="179">
        <v>75</v>
      </c>
      <c r="D776" s="180" t="s">
        <v>3017</v>
      </c>
      <c r="E776" s="126"/>
    </row>
    <row r="777" spans="2:5">
      <c r="B777" s="178">
        <v>42961</v>
      </c>
      <c r="C777" s="179">
        <v>75</v>
      </c>
      <c r="D777" s="180" t="s">
        <v>3017</v>
      </c>
      <c r="E777" s="126"/>
    </row>
    <row r="778" spans="2:5">
      <c r="B778" s="178">
        <v>42961</v>
      </c>
      <c r="C778" s="179">
        <v>75</v>
      </c>
      <c r="D778" s="180" t="s">
        <v>3017</v>
      </c>
      <c r="E778" s="126"/>
    </row>
    <row r="779" spans="2:5">
      <c r="B779" s="178">
        <v>42961</v>
      </c>
      <c r="C779" s="179">
        <v>75</v>
      </c>
      <c r="D779" s="180" t="s">
        <v>3017</v>
      </c>
      <c r="E779" s="126"/>
    </row>
    <row r="780" spans="2:5">
      <c r="B780" s="178">
        <v>42961</v>
      </c>
      <c r="C780" s="179">
        <v>75</v>
      </c>
      <c r="D780" s="180" t="s">
        <v>3017</v>
      </c>
      <c r="E780" s="126"/>
    </row>
    <row r="781" spans="2:5">
      <c r="B781" s="178">
        <v>42961</v>
      </c>
      <c r="C781" s="179">
        <v>75</v>
      </c>
      <c r="D781" s="180" t="s">
        <v>3017</v>
      </c>
      <c r="E781" s="126"/>
    </row>
    <row r="782" spans="2:5">
      <c r="B782" s="178">
        <v>42961</v>
      </c>
      <c r="C782" s="179">
        <v>75</v>
      </c>
      <c r="D782" s="180" t="s">
        <v>3017</v>
      </c>
      <c r="E782" s="126"/>
    </row>
    <row r="783" spans="2:5">
      <c r="B783" s="178">
        <v>42961</v>
      </c>
      <c r="C783" s="179">
        <v>75</v>
      </c>
      <c r="D783" s="180" t="s">
        <v>3017</v>
      </c>
      <c r="E783" s="126"/>
    </row>
    <row r="784" spans="2:5">
      <c r="B784" s="178">
        <v>42961</v>
      </c>
      <c r="C784" s="179">
        <v>80</v>
      </c>
      <c r="D784" s="180" t="s">
        <v>3017</v>
      </c>
      <c r="E784" s="126"/>
    </row>
    <row r="785" spans="2:5">
      <c r="B785" s="178">
        <v>42961</v>
      </c>
      <c r="C785" s="179">
        <v>80</v>
      </c>
      <c r="D785" s="180" t="s">
        <v>3017</v>
      </c>
      <c r="E785" s="126"/>
    </row>
    <row r="786" spans="2:5">
      <c r="B786" s="178">
        <v>42961</v>
      </c>
      <c r="C786" s="179">
        <v>80</v>
      </c>
      <c r="D786" s="180" t="s">
        <v>3017</v>
      </c>
      <c r="E786" s="126"/>
    </row>
    <row r="787" spans="2:5">
      <c r="B787" s="178">
        <v>42961</v>
      </c>
      <c r="C787" s="179">
        <v>90</v>
      </c>
      <c r="D787" s="180" t="s">
        <v>3018</v>
      </c>
      <c r="E787" s="126"/>
    </row>
    <row r="788" spans="2:5">
      <c r="B788" s="178">
        <v>42961</v>
      </c>
      <c r="C788" s="179">
        <v>90</v>
      </c>
      <c r="D788" s="180" t="s">
        <v>3017</v>
      </c>
      <c r="E788" s="126"/>
    </row>
    <row r="789" spans="2:5">
      <c r="B789" s="178">
        <v>42961</v>
      </c>
      <c r="C789" s="179">
        <v>121</v>
      </c>
      <c r="D789" s="180" t="s">
        <v>3017</v>
      </c>
      <c r="E789" s="126"/>
    </row>
    <row r="790" spans="2:5">
      <c r="B790" s="178">
        <v>42961</v>
      </c>
      <c r="C790" s="179">
        <v>500</v>
      </c>
      <c r="D790" s="180" t="s">
        <v>3017</v>
      </c>
      <c r="E790" s="126"/>
    </row>
    <row r="791" spans="2:5">
      <c r="B791" s="178">
        <v>42961</v>
      </c>
      <c r="C791" s="179">
        <v>1067</v>
      </c>
      <c r="D791" s="180" t="s">
        <v>3018</v>
      </c>
      <c r="E791" s="126"/>
    </row>
    <row r="792" spans="2:5">
      <c r="B792" s="178">
        <v>42961</v>
      </c>
      <c r="C792" s="179">
        <v>1071.8499999999999</v>
      </c>
      <c r="D792" s="180" t="s">
        <v>3018</v>
      </c>
      <c r="E792" s="126"/>
    </row>
    <row r="793" spans="2:5">
      <c r="B793" s="178">
        <v>42962</v>
      </c>
      <c r="C793" s="179">
        <v>0.06</v>
      </c>
      <c r="D793" s="180" t="s">
        <v>3017</v>
      </c>
      <c r="E793" s="126"/>
    </row>
    <row r="794" spans="2:5">
      <c r="B794" s="178">
        <v>42962</v>
      </c>
      <c r="C794" s="179">
        <v>0.06</v>
      </c>
      <c r="D794" s="180" t="s">
        <v>3017</v>
      </c>
      <c r="E794" s="126"/>
    </row>
    <row r="795" spans="2:5">
      <c r="B795" s="178">
        <v>42962</v>
      </c>
      <c r="C795" s="179">
        <v>0.06</v>
      </c>
      <c r="D795" s="180" t="s">
        <v>3017</v>
      </c>
      <c r="E795" s="126"/>
    </row>
    <row r="796" spans="2:5">
      <c r="B796" s="178">
        <v>42962</v>
      </c>
      <c r="C796" s="179">
        <v>0.06</v>
      </c>
      <c r="D796" s="180" t="s">
        <v>3017</v>
      </c>
      <c r="E796" s="126"/>
    </row>
    <row r="797" spans="2:5">
      <c r="B797" s="178">
        <v>42962</v>
      </c>
      <c r="C797" s="179">
        <v>0.06</v>
      </c>
      <c r="D797" s="180" t="s">
        <v>3017</v>
      </c>
      <c r="E797" s="126"/>
    </row>
    <row r="798" spans="2:5">
      <c r="B798" s="178">
        <v>42962</v>
      </c>
      <c r="C798" s="179">
        <v>0.22</v>
      </c>
      <c r="D798" s="180" t="s">
        <v>3017</v>
      </c>
      <c r="E798" s="126"/>
    </row>
    <row r="799" spans="2:5">
      <c r="B799" s="178">
        <v>42962</v>
      </c>
      <c r="C799" s="179">
        <v>0.22</v>
      </c>
      <c r="D799" s="180" t="s">
        <v>3017</v>
      </c>
      <c r="E799" s="126"/>
    </row>
    <row r="800" spans="2:5">
      <c r="B800" s="178">
        <v>42962</v>
      </c>
      <c r="C800" s="179">
        <v>0.26</v>
      </c>
      <c r="D800" s="180" t="s">
        <v>3017</v>
      </c>
      <c r="E800" s="126"/>
    </row>
    <row r="801" spans="2:5">
      <c r="B801" s="178">
        <v>42962</v>
      </c>
      <c r="C801" s="179">
        <v>0.31</v>
      </c>
      <c r="D801" s="180" t="s">
        <v>3017</v>
      </c>
      <c r="E801" s="126"/>
    </row>
    <row r="802" spans="2:5">
      <c r="B802" s="178">
        <v>42962</v>
      </c>
      <c r="C802" s="179">
        <v>0.38</v>
      </c>
      <c r="D802" s="180" t="s">
        <v>3017</v>
      </c>
      <c r="E802" s="126"/>
    </row>
    <row r="803" spans="2:5">
      <c r="B803" s="178">
        <v>42962</v>
      </c>
      <c r="C803" s="179">
        <v>0.38</v>
      </c>
      <c r="D803" s="180" t="s">
        <v>3017</v>
      </c>
      <c r="E803" s="126"/>
    </row>
    <row r="804" spans="2:5">
      <c r="B804" s="178">
        <v>42962</v>
      </c>
      <c r="C804" s="179">
        <v>0.38</v>
      </c>
      <c r="D804" s="180" t="s">
        <v>3017</v>
      </c>
      <c r="E804" s="126"/>
    </row>
    <row r="805" spans="2:5">
      <c r="B805" s="178">
        <v>42962</v>
      </c>
      <c r="C805" s="179">
        <v>0.51</v>
      </c>
      <c r="D805" s="180" t="s">
        <v>3017</v>
      </c>
      <c r="E805" s="126"/>
    </row>
    <row r="806" spans="2:5">
      <c r="B806" s="178">
        <v>42962</v>
      </c>
      <c r="C806" s="179">
        <v>1</v>
      </c>
      <c r="D806" s="180" t="s">
        <v>3017</v>
      </c>
      <c r="E806" s="126"/>
    </row>
    <row r="807" spans="2:5">
      <c r="B807" s="178">
        <v>42962</v>
      </c>
      <c r="C807" s="179">
        <v>2.5</v>
      </c>
      <c r="D807" s="180" t="s">
        <v>3017</v>
      </c>
      <c r="E807" s="126"/>
    </row>
    <row r="808" spans="2:5">
      <c r="B808" s="178">
        <v>42962</v>
      </c>
      <c r="C808" s="179">
        <v>2.56</v>
      </c>
      <c r="D808" s="180" t="s">
        <v>3017</v>
      </c>
      <c r="E808" s="126"/>
    </row>
    <row r="809" spans="2:5">
      <c r="B809" s="178">
        <v>42962</v>
      </c>
      <c r="C809" s="179">
        <v>2.84</v>
      </c>
      <c r="D809" s="180" t="s">
        <v>3017</v>
      </c>
      <c r="E809" s="126"/>
    </row>
    <row r="810" spans="2:5">
      <c r="B810" s="178">
        <v>42962</v>
      </c>
      <c r="C810" s="179">
        <v>3.68</v>
      </c>
      <c r="D810" s="180" t="s">
        <v>3017</v>
      </c>
      <c r="E810" s="126"/>
    </row>
    <row r="811" spans="2:5">
      <c r="B811" s="178">
        <v>42962</v>
      </c>
      <c r="C811" s="179">
        <v>4.01</v>
      </c>
      <c r="D811" s="180" t="s">
        <v>3017</v>
      </c>
      <c r="E811" s="126"/>
    </row>
    <row r="812" spans="2:5">
      <c r="B812" s="178">
        <v>42962</v>
      </c>
      <c r="C812" s="179">
        <v>4.55</v>
      </c>
      <c r="D812" s="180" t="s">
        <v>3017</v>
      </c>
      <c r="E812" s="126"/>
    </row>
    <row r="813" spans="2:5">
      <c r="B813" s="178">
        <v>42962</v>
      </c>
      <c r="C813" s="179">
        <v>4.55</v>
      </c>
      <c r="D813" s="180" t="s">
        <v>3017</v>
      </c>
      <c r="E813" s="126"/>
    </row>
    <row r="814" spans="2:5">
      <c r="B814" s="178">
        <v>42962</v>
      </c>
      <c r="C814" s="179">
        <v>4.79</v>
      </c>
      <c r="D814" s="180" t="s">
        <v>3017</v>
      </c>
      <c r="E814" s="126"/>
    </row>
    <row r="815" spans="2:5">
      <c r="B815" s="178">
        <v>42962</v>
      </c>
      <c r="C815" s="179">
        <v>5</v>
      </c>
      <c r="D815" s="180" t="s">
        <v>3017</v>
      </c>
      <c r="E815" s="126"/>
    </row>
    <row r="816" spans="2:5">
      <c r="B816" s="178">
        <v>42962</v>
      </c>
      <c r="C816" s="179">
        <v>5</v>
      </c>
      <c r="D816" s="180" t="s">
        <v>3017</v>
      </c>
      <c r="E816" s="126"/>
    </row>
    <row r="817" spans="2:5">
      <c r="B817" s="178">
        <v>42962</v>
      </c>
      <c r="C817" s="179">
        <v>5</v>
      </c>
      <c r="D817" s="180" t="s">
        <v>3017</v>
      </c>
      <c r="E817" s="126"/>
    </row>
    <row r="818" spans="2:5">
      <c r="B818" s="178">
        <v>42962</v>
      </c>
      <c r="C818" s="179">
        <v>5</v>
      </c>
      <c r="D818" s="180" t="s">
        <v>3017</v>
      </c>
      <c r="E818" s="126"/>
    </row>
    <row r="819" spans="2:5">
      <c r="B819" s="178">
        <v>42962</v>
      </c>
      <c r="C819" s="179">
        <v>7</v>
      </c>
      <c r="D819" s="180" t="s">
        <v>3017</v>
      </c>
      <c r="E819" s="126"/>
    </row>
    <row r="820" spans="2:5">
      <c r="B820" s="178">
        <v>42962</v>
      </c>
      <c r="C820" s="179">
        <v>7.68</v>
      </c>
      <c r="D820" s="180" t="s">
        <v>3017</v>
      </c>
      <c r="E820" s="126"/>
    </row>
    <row r="821" spans="2:5">
      <c r="B821" s="178">
        <v>42962</v>
      </c>
      <c r="C821" s="179">
        <v>10</v>
      </c>
      <c r="D821" s="180" t="s">
        <v>3017</v>
      </c>
      <c r="E821" s="126"/>
    </row>
    <row r="822" spans="2:5">
      <c r="B822" s="178">
        <v>42962</v>
      </c>
      <c r="C822" s="179">
        <v>10</v>
      </c>
      <c r="D822" s="180" t="s">
        <v>3017</v>
      </c>
      <c r="E822" s="126"/>
    </row>
    <row r="823" spans="2:5">
      <c r="B823" s="178">
        <v>42962</v>
      </c>
      <c r="C823" s="179">
        <v>10</v>
      </c>
      <c r="D823" s="180" t="s">
        <v>3017</v>
      </c>
      <c r="E823" s="126"/>
    </row>
    <row r="824" spans="2:5">
      <c r="B824" s="178">
        <v>42962</v>
      </c>
      <c r="C824" s="179">
        <v>10</v>
      </c>
      <c r="D824" s="180" t="s">
        <v>3017</v>
      </c>
      <c r="E824" s="126"/>
    </row>
    <row r="825" spans="2:5">
      <c r="B825" s="178">
        <v>42962</v>
      </c>
      <c r="C825" s="179">
        <v>10</v>
      </c>
      <c r="D825" s="180" t="s">
        <v>3017</v>
      </c>
      <c r="E825" s="126"/>
    </row>
    <row r="826" spans="2:5">
      <c r="B826" s="178">
        <v>42962</v>
      </c>
      <c r="C826" s="179">
        <v>12.5</v>
      </c>
      <c r="D826" s="180" t="s">
        <v>3017</v>
      </c>
      <c r="E826" s="126"/>
    </row>
    <row r="827" spans="2:5">
      <c r="B827" s="178">
        <v>42962</v>
      </c>
      <c r="C827" s="179">
        <v>12.5</v>
      </c>
      <c r="D827" s="180" t="s">
        <v>3017</v>
      </c>
      <c r="E827" s="126"/>
    </row>
    <row r="828" spans="2:5">
      <c r="B828" s="178">
        <v>42962</v>
      </c>
      <c r="C828" s="179">
        <v>15</v>
      </c>
      <c r="D828" s="180" t="s">
        <v>3017</v>
      </c>
      <c r="E828" s="126"/>
    </row>
    <row r="829" spans="2:5">
      <c r="B829" s="178">
        <v>42962</v>
      </c>
      <c r="C829" s="179">
        <v>18.5</v>
      </c>
      <c r="D829" s="180" t="s">
        <v>3017</v>
      </c>
      <c r="E829" s="126"/>
    </row>
    <row r="830" spans="2:5">
      <c r="B830" s="178">
        <v>42962</v>
      </c>
      <c r="C830" s="179">
        <v>18.600000000000001</v>
      </c>
      <c r="D830" s="180" t="s">
        <v>3017</v>
      </c>
      <c r="E830" s="126"/>
    </row>
    <row r="831" spans="2:5">
      <c r="B831" s="178">
        <v>42962</v>
      </c>
      <c r="C831" s="179">
        <v>18.75</v>
      </c>
      <c r="D831" s="180" t="s">
        <v>3017</v>
      </c>
      <c r="E831" s="126"/>
    </row>
    <row r="832" spans="2:5">
      <c r="B832" s="178">
        <v>42962</v>
      </c>
      <c r="C832" s="179">
        <v>25</v>
      </c>
      <c r="D832" s="180" t="s">
        <v>3017</v>
      </c>
      <c r="E832" s="126"/>
    </row>
    <row r="833" spans="2:5">
      <c r="B833" s="178">
        <v>42962</v>
      </c>
      <c r="C833" s="179">
        <v>25</v>
      </c>
      <c r="D833" s="180" t="s">
        <v>3017</v>
      </c>
      <c r="E833" s="126"/>
    </row>
    <row r="834" spans="2:5">
      <c r="B834" s="178">
        <v>42962</v>
      </c>
      <c r="C834" s="179">
        <v>25</v>
      </c>
      <c r="D834" s="180" t="s">
        <v>3017</v>
      </c>
      <c r="E834" s="126"/>
    </row>
    <row r="835" spans="2:5">
      <c r="B835" s="178">
        <v>42962</v>
      </c>
      <c r="C835" s="179">
        <v>25</v>
      </c>
      <c r="D835" s="180" t="s">
        <v>3017</v>
      </c>
      <c r="E835" s="126"/>
    </row>
    <row r="836" spans="2:5">
      <c r="B836" s="178">
        <v>42962</v>
      </c>
      <c r="C836" s="179">
        <v>25</v>
      </c>
      <c r="D836" s="180" t="s">
        <v>3017</v>
      </c>
      <c r="E836" s="126"/>
    </row>
    <row r="837" spans="2:5">
      <c r="B837" s="178">
        <v>42962</v>
      </c>
      <c r="C837" s="179">
        <v>25.5</v>
      </c>
      <c r="D837" s="180" t="s">
        <v>3017</v>
      </c>
      <c r="E837" s="126"/>
    </row>
    <row r="838" spans="2:5">
      <c r="B838" s="178">
        <v>42962</v>
      </c>
      <c r="C838" s="179">
        <v>27.5</v>
      </c>
      <c r="D838" s="180" t="s">
        <v>3017</v>
      </c>
      <c r="E838" s="126"/>
    </row>
    <row r="839" spans="2:5">
      <c r="B839" s="178">
        <v>42962</v>
      </c>
      <c r="C839" s="179">
        <v>37.5</v>
      </c>
      <c r="D839" s="180" t="s">
        <v>3017</v>
      </c>
      <c r="E839" s="126"/>
    </row>
    <row r="840" spans="2:5">
      <c r="B840" s="178">
        <v>42962</v>
      </c>
      <c r="C840" s="179">
        <v>49.39</v>
      </c>
      <c r="D840" s="180" t="s">
        <v>3017</v>
      </c>
      <c r="E840" s="126"/>
    </row>
    <row r="841" spans="2:5">
      <c r="B841" s="178">
        <v>42962</v>
      </c>
      <c r="C841" s="179">
        <v>50</v>
      </c>
      <c r="D841" s="180" t="s">
        <v>3017</v>
      </c>
      <c r="E841" s="126"/>
    </row>
    <row r="842" spans="2:5">
      <c r="B842" s="178">
        <v>42962</v>
      </c>
      <c r="C842" s="179">
        <v>50</v>
      </c>
      <c r="D842" s="180" t="s">
        <v>3017</v>
      </c>
      <c r="E842" s="126"/>
    </row>
    <row r="843" spans="2:5">
      <c r="B843" s="178">
        <v>42962</v>
      </c>
      <c r="C843" s="179">
        <v>50</v>
      </c>
      <c r="D843" s="180" t="s">
        <v>3017</v>
      </c>
      <c r="E843" s="126"/>
    </row>
    <row r="844" spans="2:5">
      <c r="B844" s="178">
        <v>42962</v>
      </c>
      <c r="C844" s="179">
        <v>50</v>
      </c>
      <c r="D844" s="180" t="s">
        <v>3017</v>
      </c>
      <c r="E844" s="126"/>
    </row>
    <row r="845" spans="2:5">
      <c r="B845" s="178">
        <v>42962</v>
      </c>
      <c r="C845" s="179">
        <v>60.3</v>
      </c>
      <c r="D845" s="180" t="s">
        <v>3018</v>
      </c>
      <c r="E845" s="126"/>
    </row>
    <row r="846" spans="2:5">
      <c r="B846" s="178">
        <v>42962</v>
      </c>
      <c r="C846" s="179">
        <v>75</v>
      </c>
      <c r="D846" s="180" t="s">
        <v>3017</v>
      </c>
      <c r="E846" s="126"/>
    </row>
    <row r="847" spans="2:5">
      <c r="B847" s="178">
        <v>42962</v>
      </c>
      <c r="C847" s="179">
        <v>75</v>
      </c>
      <c r="D847" s="180" t="s">
        <v>3017</v>
      </c>
      <c r="E847" s="126"/>
    </row>
    <row r="848" spans="2:5">
      <c r="B848" s="178">
        <v>42962</v>
      </c>
      <c r="C848" s="179">
        <v>75</v>
      </c>
      <c r="D848" s="180" t="s">
        <v>3017</v>
      </c>
      <c r="E848" s="126"/>
    </row>
    <row r="849" spans="2:5">
      <c r="B849" s="178">
        <v>42962</v>
      </c>
      <c r="C849" s="179">
        <v>75</v>
      </c>
      <c r="D849" s="180" t="s">
        <v>3017</v>
      </c>
      <c r="E849" s="126"/>
    </row>
    <row r="850" spans="2:5">
      <c r="B850" s="178">
        <v>42962</v>
      </c>
      <c r="C850" s="179">
        <v>75</v>
      </c>
      <c r="D850" s="180" t="s">
        <v>3017</v>
      </c>
      <c r="E850" s="126"/>
    </row>
    <row r="851" spans="2:5">
      <c r="B851" s="178">
        <v>42962</v>
      </c>
      <c r="C851" s="179">
        <v>75</v>
      </c>
      <c r="D851" s="180" t="s">
        <v>3017</v>
      </c>
      <c r="E851" s="126"/>
    </row>
    <row r="852" spans="2:5">
      <c r="B852" s="178">
        <v>42962</v>
      </c>
      <c r="C852" s="179">
        <v>75</v>
      </c>
      <c r="D852" s="180" t="s">
        <v>3017</v>
      </c>
      <c r="E852" s="126"/>
    </row>
    <row r="853" spans="2:5">
      <c r="B853" s="178">
        <v>42962</v>
      </c>
      <c r="C853" s="179">
        <v>80</v>
      </c>
      <c r="D853" s="180" t="s">
        <v>3017</v>
      </c>
      <c r="E853" s="126"/>
    </row>
    <row r="854" spans="2:5">
      <c r="B854" s="178">
        <v>42962</v>
      </c>
      <c r="C854" s="179">
        <v>80</v>
      </c>
      <c r="D854" s="180" t="s">
        <v>3017</v>
      </c>
      <c r="E854" s="126"/>
    </row>
    <row r="855" spans="2:5">
      <c r="B855" s="178">
        <v>42962</v>
      </c>
      <c r="C855" s="179">
        <v>80</v>
      </c>
      <c r="D855" s="180" t="s">
        <v>3017</v>
      </c>
      <c r="E855" s="126"/>
    </row>
    <row r="856" spans="2:5">
      <c r="B856" s="178">
        <v>42962</v>
      </c>
      <c r="C856" s="179">
        <v>80</v>
      </c>
      <c r="D856" s="180" t="s">
        <v>3017</v>
      </c>
      <c r="E856" s="126"/>
    </row>
    <row r="857" spans="2:5">
      <c r="B857" s="178">
        <v>42962</v>
      </c>
      <c r="C857" s="179">
        <v>80.5</v>
      </c>
      <c r="D857" s="180" t="s">
        <v>3017</v>
      </c>
      <c r="E857" s="126"/>
    </row>
    <row r="858" spans="2:5">
      <c r="B858" s="178">
        <v>42962</v>
      </c>
      <c r="C858" s="179">
        <v>95</v>
      </c>
      <c r="D858" s="180" t="s">
        <v>3017</v>
      </c>
      <c r="E858" s="126"/>
    </row>
    <row r="859" spans="2:5">
      <c r="B859" s="178">
        <v>42962</v>
      </c>
      <c r="C859" s="179">
        <v>95</v>
      </c>
      <c r="D859" s="180" t="s">
        <v>3017</v>
      </c>
      <c r="E859" s="126"/>
    </row>
    <row r="860" spans="2:5">
      <c r="B860" s="178">
        <v>42962</v>
      </c>
      <c r="C860" s="179">
        <v>97</v>
      </c>
      <c r="D860" s="180" t="s">
        <v>3018</v>
      </c>
      <c r="E860" s="126"/>
    </row>
    <row r="861" spans="2:5">
      <c r="B861" s="178">
        <v>42962</v>
      </c>
      <c r="C861" s="179">
        <v>97</v>
      </c>
      <c r="D861" s="180" t="s">
        <v>3018</v>
      </c>
      <c r="E861" s="126"/>
    </row>
    <row r="862" spans="2:5">
      <c r="B862" s="178">
        <v>42962</v>
      </c>
      <c r="C862" s="179">
        <v>97</v>
      </c>
      <c r="D862" s="180" t="s">
        <v>3018</v>
      </c>
      <c r="E862" s="126"/>
    </row>
    <row r="863" spans="2:5">
      <c r="B863" s="178">
        <v>42962</v>
      </c>
      <c r="C863" s="179">
        <v>139.21</v>
      </c>
      <c r="D863" s="180" t="s">
        <v>3017</v>
      </c>
      <c r="E863" s="126"/>
    </row>
    <row r="864" spans="2:5">
      <c r="B864" s="178">
        <v>42962</v>
      </c>
      <c r="C864" s="179">
        <v>145.5</v>
      </c>
      <c r="D864" s="180" t="s">
        <v>3018</v>
      </c>
      <c r="E864" s="126"/>
    </row>
    <row r="865" spans="2:5">
      <c r="B865" s="178">
        <v>42962</v>
      </c>
      <c r="C865" s="179">
        <v>150</v>
      </c>
      <c r="D865" s="180" t="s">
        <v>3017</v>
      </c>
      <c r="E865" s="126"/>
    </row>
    <row r="866" spans="2:5">
      <c r="B866" s="178">
        <v>42963</v>
      </c>
      <c r="C866" s="179">
        <v>0.01</v>
      </c>
      <c r="D866" s="180" t="s">
        <v>3017</v>
      </c>
      <c r="E866" s="126"/>
    </row>
    <row r="867" spans="2:5">
      <c r="B867" s="178">
        <v>42963</v>
      </c>
      <c r="C867" s="179">
        <v>0.06</v>
      </c>
      <c r="D867" s="180" t="s">
        <v>3017</v>
      </c>
      <c r="E867" s="126"/>
    </row>
    <row r="868" spans="2:5">
      <c r="B868" s="178">
        <v>42963</v>
      </c>
      <c r="C868" s="179">
        <v>0.08</v>
      </c>
      <c r="D868" s="180" t="s">
        <v>3017</v>
      </c>
      <c r="E868" s="126"/>
    </row>
    <row r="869" spans="2:5">
      <c r="B869" s="178">
        <v>42963</v>
      </c>
      <c r="C869" s="179">
        <v>0.12</v>
      </c>
      <c r="D869" s="180" t="s">
        <v>3017</v>
      </c>
      <c r="E869" s="126"/>
    </row>
    <row r="870" spans="2:5">
      <c r="B870" s="178">
        <v>42963</v>
      </c>
      <c r="C870" s="179">
        <v>0.16</v>
      </c>
      <c r="D870" s="180" t="s">
        <v>3017</v>
      </c>
      <c r="E870" s="126"/>
    </row>
    <row r="871" spans="2:5">
      <c r="B871" s="178">
        <v>42963</v>
      </c>
      <c r="C871" s="179">
        <v>0.17</v>
      </c>
      <c r="D871" s="180" t="s">
        <v>3017</v>
      </c>
      <c r="E871" s="126"/>
    </row>
    <row r="872" spans="2:5">
      <c r="B872" s="178">
        <v>42963</v>
      </c>
      <c r="C872" s="179">
        <v>0.28999999999999998</v>
      </c>
      <c r="D872" s="180" t="s">
        <v>3017</v>
      </c>
      <c r="E872" s="126"/>
    </row>
    <row r="873" spans="2:5">
      <c r="B873" s="178">
        <v>42963</v>
      </c>
      <c r="C873" s="179">
        <v>0.31</v>
      </c>
      <c r="D873" s="180" t="s">
        <v>3018</v>
      </c>
      <c r="E873" s="126"/>
    </row>
    <row r="874" spans="2:5">
      <c r="B874" s="178">
        <v>42963</v>
      </c>
      <c r="C874" s="179">
        <v>0.38</v>
      </c>
      <c r="D874" s="180" t="s">
        <v>3017</v>
      </c>
      <c r="E874" s="126"/>
    </row>
    <row r="875" spans="2:5">
      <c r="B875" s="178">
        <v>42963</v>
      </c>
      <c r="C875" s="179">
        <v>0.38</v>
      </c>
      <c r="D875" s="180" t="s">
        <v>3017</v>
      </c>
      <c r="E875" s="126"/>
    </row>
    <row r="876" spans="2:5">
      <c r="B876" s="178">
        <v>42963</v>
      </c>
      <c r="C876" s="179">
        <v>0.51</v>
      </c>
      <c r="D876" s="180" t="s">
        <v>3017</v>
      </c>
      <c r="E876" s="126"/>
    </row>
    <row r="877" spans="2:5">
      <c r="B877" s="178">
        <v>42963</v>
      </c>
      <c r="C877" s="179">
        <v>0.51</v>
      </c>
      <c r="D877" s="180" t="s">
        <v>3017</v>
      </c>
      <c r="E877" s="126"/>
    </row>
    <row r="878" spans="2:5">
      <c r="B878" s="178">
        <v>42963</v>
      </c>
      <c r="C878" s="179">
        <v>0.63</v>
      </c>
      <c r="D878" s="180" t="s">
        <v>3017</v>
      </c>
      <c r="E878" s="126"/>
    </row>
    <row r="879" spans="2:5">
      <c r="B879" s="178">
        <v>42963</v>
      </c>
      <c r="C879" s="179">
        <v>0.81</v>
      </c>
      <c r="D879" s="180" t="s">
        <v>3017</v>
      </c>
      <c r="E879" s="126"/>
    </row>
    <row r="880" spans="2:5">
      <c r="B880" s="178">
        <v>42963</v>
      </c>
      <c r="C880" s="179">
        <v>1</v>
      </c>
      <c r="D880" s="180" t="s">
        <v>3017</v>
      </c>
      <c r="E880" s="126"/>
    </row>
    <row r="881" spans="2:5">
      <c r="B881" s="178">
        <v>42963</v>
      </c>
      <c r="C881" s="179">
        <v>1.53</v>
      </c>
      <c r="D881" s="180" t="s">
        <v>3017</v>
      </c>
      <c r="E881" s="126"/>
    </row>
    <row r="882" spans="2:5">
      <c r="B882" s="178">
        <v>42963</v>
      </c>
      <c r="C882" s="179">
        <v>1.57</v>
      </c>
      <c r="D882" s="180" t="s">
        <v>3017</v>
      </c>
      <c r="E882" s="126"/>
    </row>
    <row r="883" spans="2:5">
      <c r="B883" s="178">
        <v>42963</v>
      </c>
      <c r="C883" s="179">
        <v>1.57</v>
      </c>
      <c r="D883" s="180" t="s">
        <v>3017</v>
      </c>
      <c r="E883" s="126"/>
    </row>
    <row r="884" spans="2:5">
      <c r="B884" s="178">
        <v>42963</v>
      </c>
      <c r="C884" s="179">
        <v>2</v>
      </c>
      <c r="D884" s="180" t="s">
        <v>3017</v>
      </c>
      <c r="E884" s="126"/>
    </row>
    <row r="885" spans="2:5">
      <c r="B885" s="178">
        <v>42963</v>
      </c>
      <c r="C885" s="179">
        <v>2</v>
      </c>
      <c r="D885" s="180" t="s">
        <v>3017</v>
      </c>
      <c r="E885" s="126"/>
    </row>
    <row r="886" spans="2:5">
      <c r="B886" s="178">
        <v>42963</v>
      </c>
      <c r="C886" s="179">
        <v>2</v>
      </c>
      <c r="D886" s="180" t="s">
        <v>3017</v>
      </c>
      <c r="E886" s="126"/>
    </row>
    <row r="887" spans="2:5">
      <c r="B887" s="178">
        <v>42963</v>
      </c>
      <c r="C887" s="179">
        <v>2.2000000000000002</v>
      </c>
      <c r="D887" s="180" t="s">
        <v>3017</v>
      </c>
      <c r="E887" s="126"/>
    </row>
    <row r="888" spans="2:5">
      <c r="B888" s="178">
        <v>42963</v>
      </c>
      <c r="C888" s="179">
        <v>2.41</v>
      </c>
      <c r="D888" s="180" t="s">
        <v>3017</v>
      </c>
      <c r="E888" s="126"/>
    </row>
    <row r="889" spans="2:5">
      <c r="B889" s="178">
        <v>42963</v>
      </c>
      <c r="C889" s="179">
        <v>2.78</v>
      </c>
      <c r="D889" s="180" t="s">
        <v>3017</v>
      </c>
      <c r="E889" s="126"/>
    </row>
    <row r="890" spans="2:5">
      <c r="B890" s="178">
        <v>42963</v>
      </c>
      <c r="C890" s="179">
        <v>3.12</v>
      </c>
      <c r="D890" s="180" t="s">
        <v>3017</v>
      </c>
      <c r="E890" s="126"/>
    </row>
    <row r="891" spans="2:5">
      <c r="B891" s="178">
        <v>42963</v>
      </c>
      <c r="C891" s="179">
        <v>4.26</v>
      </c>
      <c r="D891" s="180" t="s">
        <v>3017</v>
      </c>
      <c r="E891" s="126"/>
    </row>
    <row r="892" spans="2:5">
      <c r="B892" s="178">
        <v>42963</v>
      </c>
      <c r="C892" s="179">
        <v>5</v>
      </c>
      <c r="D892" s="180" t="s">
        <v>3017</v>
      </c>
      <c r="E892" s="126"/>
    </row>
    <row r="893" spans="2:5">
      <c r="B893" s="178">
        <v>42963</v>
      </c>
      <c r="C893" s="179">
        <v>5</v>
      </c>
      <c r="D893" s="180" t="s">
        <v>3017</v>
      </c>
      <c r="E893" s="126"/>
    </row>
    <row r="894" spans="2:5">
      <c r="B894" s="178">
        <v>42963</v>
      </c>
      <c r="C894" s="179">
        <v>5</v>
      </c>
      <c r="D894" s="180" t="s">
        <v>3017</v>
      </c>
      <c r="E894" s="126"/>
    </row>
    <row r="895" spans="2:5">
      <c r="B895" s="178">
        <v>42963</v>
      </c>
      <c r="C895" s="179">
        <v>5</v>
      </c>
      <c r="D895" s="180" t="s">
        <v>3017</v>
      </c>
      <c r="E895" s="126"/>
    </row>
    <row r="896" spans="2:5">
      <c r="B896" s="178">
        <v>42963</v>
      </c>
      <c r="C896" s="179">
        <v>5.7</v>
      </c>
      <c r="D896" s="180" t="s">
        <v>3017</v>
      </c>
      <c r="E896" s="126"/>
    </row>
    <row r="897" spans="2:5">
      <c r="B897" s="178">
        <v>42963</v>
      </c>
      <c r="C897" s="179">
        <v>5.96</v>
      </c>
      <c r="D897" s="180" t="s">
        <v>3017</v>
      </c>
      <c r="E897" s="126"/>
    </row>
    <row r="898" spans="2:5">
      <c r="B898" s="178">
        <v>42963</v>
      </c>
      <c r="C898" s="179">
        <v>6.28</v>
      </c>
      <c r="D898" s="180" t="s">
        <v>3017</v>
      </c>
      <c r="E898" s="126"/>
    </row>
    <row r="899" spans="2:5">
      <c r="B899" s="178">
        <v>42963</v>
      </c>
      <c r="C899" s="179">
        <v>7</v>
      </c>
      <c r="D899" s="180" t="s">
        <v>3017</v>
      </c>
      <c r="E899" s="126"/>
    </row>
    <row r="900" spans="2:5">
      <c r="B900" s="178">
        <v>42963</v>
      </c>
      <c r="C900" s="179">
        <v>7.25</v>
      </c>
      <c r="D900" s="180" t="s">
        <v>3017</v>
      </c>
      <c r="E900" s="126"/>
    </row>
    <row r="901" spans="2:5">
      <c r="B901" s="178">
        <v>42963</v>
      </c>
      <c r="C901" s="179">
        <v>7.79</v>
      </c>
      <c r="D901" s="180" t="s">
        <v>3017</v>
      </c>
      <c r="E901" s="126"/>
    </row>
    <row r="902" spans="2:5">
      <c r="B902" s="178">
        <v>42963</v>
      </c>
      <c r="C902" s="179">
        <v>9</v>
      </c>
      <c r="D902" s="180" t="s">
        <v>3017</v>
      </c>
      <c r="E902" s="126"/>
    </row>
    <row r="903" spans="2:5">
      <c r="B903" s="178">
        <v>42963</v>
      </c>
      <c r="C903" s="179">
        <v>9.8699999999999992</v>
      </c>
      <c r="D903" s="180" t="s">
        <v>3017</v>
      </c>
      <c r="E903" s="126"/>
    </row>
    <row r="904" spans="2:5">
      <c r="B904" s="178">
        <v>42963</v>
      </c>
      <c r="C904" s="179">
        <v>10</v>
      </c>
      <c r="D904" s="180" t="s">
        <v>3017</v>
      </c>
      <c r="E904" s="126"/>
    </row>
    <row r="905" spans="2:5">
      <c r="B905" s="178">
        <v>42963</v>
      </c>
      <c r="C905" s="179">
        <v>10</v>
      </c>
      <c r="D905" s="180" t="s">
        <v>3017</v>
      </c>
      <c r="E905" s="126"/>
    </row>
    <row r="906" spans="2:5">
      <c r="B906" s="178">
        <v>42963</v>
      </c>
      <c r="C906" s="179">
        <v>10</v>
      </c>
      <c r="D906" s="180" t="s">
        <v>3017</v>
      </c>
      <c r="E906" s="126"/>
    </row>
    <row r="907" spans="2:5">
      <c r="B907" s="178">
        <v>42963</v>
      </c>
      <c r="C907" s="179">
        <v>10</v>
      </c>
      <c r="D907" s="180" t="s">
        <v>3017</v>
      </c>
      <c r="E907" s="126"/>
    </row>
    <row r="908" spans="2:5">
      <c r="B908" s="178">
        <v>42963</v>
      </c>
      <c r="C908" s="179">
        <v>10</v>
      </c>
      <c r="D908" s="180" t="s">
        <v>3017</v>
      </c>
      <c r="E908" s="126"/>
    </row>
    <row r="909" spans="2:5">
      <c r="B909" s="178">
        <v>42963</v>
      </c>
      <c r="C909" s="179">
        <v>10</v>
      </c>
      <c r="D909" s="180" t="s">
        <v>3017</v>
      </c>
      <c r="E909" s="126"/>
    </row>
    <row r="910" spans="2:5">
      <c r="B910" s="178">
        <v>42963</v>
      </c>
      <c r="C910" s="179">
        <v>12</v>
      </c>
      <c r="D910" s="180" t="s">
        <v>3017</v>
      </c>
      <c r="E910" s="126"/>
    </row>
    <row r="911" spans="2:5">
      <c r="B911" s="178">
        <v>42963</v>
      </c>
      <c r="C911" s="179">
        <v>15</v>
      </c>
      <c r="D911" s="180" t="s">
        <v>3017</v>
      </c>
      <c r="E911" s="126"/>
    </row>
    <row r="912" spans="2:5">
      <c r="B912" s="178">
        <v>42963</v>
      </c>
      <c r="C912" s="179">
        <v>15</v>
      </c>
      <c r="D912" s="180" t="s">
        <v>3017</v>
      </c>
      <c r="E912" s="126"/>
    </row>
    <row r="913" spans="2:5">
      <c r="B913" s="178">
        <v>42963</v>
      </c>
      <c r="C913" s="179">
        <v>15.47</v>
      </c>
      <c r="D913" s="180" t="s">
        <v>3017</v>
      </c>
      <c r="E913" s="126"/>
    </row>
    <row r="914" spans="2:5">
      <c r="B914" s="178">
        <v>42963</v>
      </c>
      <c r="C914" s="179">
        <v>17</v>
      </c>
      <c r="D914" s="180" t="s">
        <v>3017</v>
      </c>
      <c r="E914" s="126"/>
    </row>
    <row r="915" spans="2:5">
      <c r="B915" s="178">
        <v>42963</v>
      </c>
      <c r="C915" s="179">
        <v>17.829999999999998</v>
      </c>
      <c r="D915" s="180" t="s">
        <v>3017</v>
      </c>
      <c r="E915" s="126"/>
    </row>
    <row r="916" spans="2:5">
      <c r="B916" s="178">
        <v>42963</v>
      </c>
      <c r="C916" s="179">
        <v>18.05</v>
      </c>
      <c r="D916" s="180" t="s">
        <v>3017</v>
      </c>
      <c r="E916" s="126"/>
    </row>
    <row r="917" spans="2:5">
      <c r="B917" s="178">
        <v>42963</v>
      </c>
      <c r="C917" s="179">
        <v>19</v>
      </c>
      <c r="D917" s="180" t="s">
        <v>3017</v>
      </c>
      <c r="E917" s="126"/>
    </row>
    <row r="918" spans="2:5">
      <c r="B918" s="178">
        <v>42963</v>
      </c>
      <c r="C918" s="179">
        <v>19.32</v>
      </c>
      <c r="D918" s="180" t="s">
        <v>3017</v>
      </c>
      <c r="E918" s="126"/>
    </row>
    <row r="919" spans="2:5">
      <c r="B919" s="178">
        <v>42963</v>
      </c>
      <c r="C919" s="179">
        <v>20</v>
      </c>
      <c r="D919" s="180" t="s">
        <v>3017</v>
      </c>
      <c r="E919" s="126"/>
    </row>
    <row r="920" spans="2:5">
      <c r="B920" s="178">
        <v>42963</v>
      </c>
      <c r="C920" s="179">
        <v>22</v>
      </c>
      <c r="D920" s="180" t="s">
        <v>3017</v>
      </c>
      <c r="E920" s="126"/>
    </row>
    <row r="921" spans="2:5">
      <c r="B921" s="178">
        <v>42963</v>
      </c>
      <c r="C921" s="179">
        <v>24</v>
      </c>
      <c r="D921" s="180" t="s">
        <v>3017</v>
      </c>
      <c r="E921" s="126"/>
    </row>
    <row r="922" spans="2:5">
      <c r="B922" s="178">
        <v>42963</v>
      </c>
      <c r="C922" s="179">
        <v>24.25</v>
      </c>
      <c r="D922" s="180" t="s">
        <v>3017</v>
      </c>
      <c r="E922" s="126"/>
    </row>
    <row r="923" spans="2:5">
      <c r="B923" s="178">
        <v>42963</v>
      </c>
      <c r="C923" s="179">
        <v>24.89</v>
      </c>
      <c r="D923" s="180" t="s">
        <v>3017</v>
      </c>
      <c r="E923" s="126"/>
    </row>
    <row r="924" spans="2:5">
      <c r="B924" s="178">
        <v>42963</v>
      </c>
      <c r="C924" s="179">
        <v>25</v>
      </c>
      <c r="D924" s="180" t="s">
        <v>3017</v>
      </c>
      <c r="E924" s="126"/>
    </row>
    <row r="925" spans="2:5">
      <c r="B925" s="178">
        <v>42963</v>
      </c>
      <c r="C925" s="179">
        <v>25</v>
      </c>
      <c r="D925" s="180" t="s">
        <v>3017</v>
      </c>
      <c r="E925" s="126"/>
    </row>
    <row r="926" spans="2:5">
      <c r="B926" s="178">
        <v>42963</v>
      </c>
      <c r="C926" s="179">
        <v>25</v>
      </c>
      <c r="D926" s="180" t="s">
        <v>3017</v>
      </c>
      <c r="E926" s="126"/>
    </row>
    <row r="927" spans="2:5">
      <c r="B927" s="178">
        <v>42963</v>
      </c>
      <c r="C927" s="179">
        <v>25</v>
      </c>
      <c r="D927" s="180" t="s">
        <v>3017</v>
      </c>
      <c r="E927" s="126"/>
    </row>
    <row r="928" spans="2:5">
      <c r="B928" s="178">
        <v>42963</v>
      </c>
      <c r="C928" s="179">
        <v>25.5</v>
      </c>
      <c r="D928" s="180" t="s">
        <v>3017</v>
      </c>
      <c r="E928" s="126"/>
    </row>
    <row r="929" spans="2:5">
      <c r="B929" s="178">
        <v>42963</v>
      </c>
      <c r="C929" s="179">
        <v>25.5</v>
      </c>
      <c r="D929" s="180" t="s">
        <v>3017</v>
      </c>
      <c r="E929" s="126"/>
    </row>
    <row r="930" spans="2:5">
      <c r="B930" s="178">
        <v>42963</v>
      </c>
      <c r="C930" s="179">
        <v>30</v>
      </c>
      <c r="D930" s="180" t="s">
        <v>3017</v>
      </c>
      <c r="E930" s="126"/>
    </row>
    <row r="931" spans="2:5">
      <c r="B931" s="178">
        <v>42963</v>
      </c>
      <c r="C931" s="179">
        <v>33</v>
      </c>
      <c r="D931" s="180" t="s">
        <v>3017</v>
      </c>
      <c r="E931" s="126"/>
    </row>
    <row r="932" spans="2:5">
      <c r="B932" s="178">
        <v>42963</v>
      </c>
      <c r="C932" s="179">
        <v>34</v>
      </c>
      <c r="D932" s="180" t="s">
        <v>3017</v>
      </c>
      <c r="E932" s="126"/>
    </row>
    <row r="933" spans="2:5">
      <c r="B933" s="178">
        <v>42963</v>
      </c>
      <c r="C933" s="179">
        <v>36.5</v>
      </c>
      <c r="D933" s="180" t="s">
        <v>3017</v>
      </c>
      <c r="E933" s="126"/>
    </row>
    <row r="934" spans="2:5">
      <c r="B934" s="178">
        <v>42963</v>
      </c>
      <c r="C934" s="179">
        <v>40</v>
      </c>
      <c r="D934" s="180" t="s">
        <v>3017</v>
      </c>
      <c r="E934" s="126"/>
    </row>
    <row r="935" spans="2:5">
      <c r="B935" s="178">
        <v>42963</v>
      </c>
      <c r="C935" s="179">
        <v>50</v>
      </c>
      <c r="D935" s="180" t="s">
        <v>3017</v>
      </c>
      <c r="E935" s="126"/>
    </row>
    <row r="936" spans="2:5">
      <c r="B936" s="178">
        <v>42963</v>
      </c>
      <c r="C936" s="179">
        <v>56.26</v>
      </c>
      <c r="D936" s="180" t="s">
        <v>3018</v>
      </c>
      <c r="E936" s="126"/>
    </row>
    <row r="937" spans="2:5">
      <c r="B937" s="178">
        <v>42963</v>
      </c>
      <c r="C937" s="179">
        <v>57.11</v>
      </c>
      <c r="D937" s="180" t="s">
        <v>3017</v>
      </c>
      <c r="E937" s="126"/>
    </row>
    <row r="938" spans="2:5">
      <c r="B938" s="178">
        <v>42963</v>
      </c>
      <c r="C938" s="179">
        <v>75</v>
      </c>
      <c r="D938" s="180" t="s">
        <v>3017</v>
      </c>
      <c r="E938" s="126"/>
    </row>
    <row r="939" spans="2:5">
      <c r="B939" s="178">
        <v>42963</v>
      </c>
      <c r="C939" s="179">
        <v>80</v>
      </c>
      <c r="D939" s="180" t="s">
        <v>3017</v>
      </c>
      <c r="E939" s="126"/>
    </row>
    <row r="940" spans="2:5">
      <c r="B940" s="178">
        <v>42963</v>
      </c>
      <c r="C940" s="179">
        <v>80</v>
      </c>
      <c r="D940" s="180" t="s">
        <v>3017</v>
      </c>
      <c r="E940" s="126"/>
    </row>
    <row r="941" spans="2:5">
      <c r="B941" s="178">
        <v>42963</v>
      </c>
      <c r="C941" s="179">
        <v>160</v>
      </c>
      <c r="D941" s="180" t="s">
        <v>3017</v>
      </c>
      <c r="E941" s="126"/>
    </row>
    <row r="942" spans="2:5">
      <c r="B942" s="178">
        <v>42963</v>
      </c>
      <c r="C942" s="179">
        <v>200</v>
      </c>
      <c r="D942" s="180" t="s">
        <v>3018</v>
      </c>
      <c r="E942" s="126"/>
    </row>
    <row r="943" spans="2:5">
      <c r="B943" s="178">
        <v>42963</v>
      </c>
      <c r="C943" s="179">
        <v>514.1</v>
      </c>
      <c r="D943" s="180" t="s">
        <v>3018</v>
      </c>
      <c r="E943" s="126"/>
    </row>
    <row r="944" spans="2:5">
      <c r="B944" s="178">
        <v>42963</v>
      </c>
      <c r="C944" s="179">
        <v>4850</v>
      </c>
      <c r="D944" s="180" t="s">
        <v>3018</v>
      </c>
      <c r="E944" s="126"/>
    </row>
    <row r="945" spans="2:5">
      <c r="B945" s="178">
        <v>42964</v>
      </c>
      <c r="C945" s="179">
        <v>0.15</v>
      </c>
      <c r="D945" s="180" t="s">
        <v>3017</v>
      </c>
      <c r="E945" s="126"/>
    </row>
    <row r="946" spans="2:5">
      <c r="B946" s="178">
        <v>42964</v>
      </c>
      <c r="C946" s="179">
        <v>0.25</v>
      </c>
      <c r="D946" s="180" t="s">
        <v>3017</v>
      </c>
      <c r="E946" s="126"/>
    </row>
    <row r="947" spans="2:5">
      <c r="B947" s="178">
        <v>42964</v>
      </c>
      <c r="C947" s="179">
        <v>0.38</v>
      </c>
      <c r="D947" s="180" t="s">
        <v>3017</v>
      </c>
      <c r="E947" s="126"/>
    </row>
    <row r="948" spans="2:5">
      <c r="B948" s="178">
        <v>42964</v>
      </c>
      <c r="C948" s="179">
        <v>0.38</v>
      </c>
      <c r="D948" s="180" t="s">
        <v>3017</v>
      </c>
      <c r="E948" s="126"/>
    </row>
    <row r="949" spans="2:5">
      <c r="B949" s="178">
        <v>42964</v>
      </c>
      <c r="C949" s="179">
        <v>0.38</v>
      </c>
      <c r="D949" s="180" t="s">
        <v>3017</v>
      </c>
      <c r="E949" s="126"/>
    </row>
    <row r="950" spans="2:5">
      <c r="B950" s="178">
        <v>42964</v>
      </c>
      <c r="C950" s="179">
        <v>0.38</v>
      </c>
      <c r="D950" s="180" t="s">
        <v>3017</v>
      </c>
      <c r="E950" s="126"/>
    </row>
    <row r="951" spans="2:5">
      <c r="B951" s="178">
        <v>42964</v>
      </c>
      <c r="C951" s="179">
        <v>0.38</v>
      </c>
      <c r="D951" s="180" t="s">
        <v>3017</v>
      </c>
      <c r="E951" s="126"/>
    </row>
    <row r="952" spans="2:5">
      <c r="B952" s="178">
        <v>42964</v>
      </c>
      <c r="C952" s="179">
        <v>0.38</v>
      </c>
      <c r="D952" s="180" t="s">
        <v>3017</v>
      </c>
      <c r="E952" s="126"/>
    </row>
    <row r="953" spans="2:5">
      <c r="B953" s="178">
        <v>42964</v>
      </c>
      <c r="C953" s="179">
        <v>0.38</v>
      </c>
      <c r="D953" s="180" t="s">
        <v>3017</v>
      </c>
      <c r="E953" s="126"/>
    </row>
    <row r="954" spans="2:5">
      <c r="B954" s="178">
        <v>42964</v>
      </c>
      <c r="C954" s="179">
        <v>0.38</v>
      </c>
      <c r="D954" s="180" t="s">
        <v>3017</v>
      </c>
      <c r="E954" s="126"/>
    </row>
    <row r="955" spans="2:5">
      <c r="B955" s="178">
        <v>42964</v>
      </c>
      <c r="C955" s="179">
        <v>0.51</v>
      </c>
      <c r="D955" s="180" t="s">
        <v>3017</v>
      </c>
      <c r="E955" s="126"/>
    </row>
    <row r="956" spans="2:5">
      <c r="B956" s="178">
        <v>42964</v>
      </c>
      <c r="C956" s="179">
        <v>0.51</v>
      </c>
      <c r="D956" s="180" t="s">
        <v>3017</v>
      </c>
      <c r="E956" s="126"/>
    </row>
    <row r="957" spans="2:5">
      <c r="B957" s="178">
        <v>42964</v>
      </c>
      <c r="C957" s="179">
        <v>0.51</v>
      </c>
      <c r="D957" s="180" t="s">
        <v>3017</v>
      </c>
      <c r="E957" s="126"/>
    </row>
    <row r="958" spans="2:5">
      <c r="B958" s="178">
        <v>42964</v>
      </c>
      <c r="C958" s="179">
        <v>1</v>
      </c>
      <c r="D958" s="180" t="s">
        <v>3017</v>
      </c>
      <c r="E958" s="126"/>
    </row>
    <row r="959" spans="2:5">
      <c r="B959" s="178">
        <v>42964</v>
      </c>
      <c r="C959" s="179">
        <v>1</v>
      </c>
      <c r="D959" s="180" t="s">
        <v>3017</v>
      </c>
      <c r="E959" s="126"/>
    </row>
    <row r="960" spans="2:5">
      <c r="B960" s="178">
        <v>42964</v>
      </c>
      <c r="C960" s="179">
        <v>1</v>
      </c>
      <c r="D960" s="180" t="s">
        <v>3017</v>
      </c>
      <c r="E960" s="126"/>
    </row>
    <row r="961" spans="2:5">
      <c r="B961" s="178">
        <v>42964</v>
      </c>
      <c r="C961" s="179">
        <v>1.04</v>
      </c>
      <c r="D961" s="180" t="s">
        <v>3017</v>
      </c>
      <c r="E961" s="126"/>
    </row>
    <row r="962" spans="2:5">
      <c r="B962" s="178">
        <v>42964</v>
      </c>
      <c r="C962" s="179">
        <v>1.5</v>
      </c>
      <c r="D962" s="180" t="s">
        <v>3017</v>
      </c>
      <c r="E962" s="126"/>
    </row>
    <row r="963" spans="2:5">
      <c r="B963" s="178">
        <v>42964</v>
      </c>
      <c r="C963" s="179">
        <v>2</v>
      </c>
      <c r="D963" s="180" t="s">
        <v>3017</v>
      </c>
      <c r="E963" s="126"/>
    </row>
    <row r="964" spans="2:5">
      <c r="B964" s="178">
        <v>42964</v>
      </c>
      <c r="C964" s="179">
        <v>2</v>
      </c>
      <c r="D964" s="180" t="s">
        <v>3017</v>
      </c>
      <c r="E964" s="126"/>
    </row>
    <row r="965" spans="2:5">
      <c r="B965" s="178">
        <v>42964</v>
      </c>
      <c r="C965" s="179">
        <v>2</v>
      </c>
      <c r="D965" s="180" t="s">
        <v>3017</v>
      </c>
      <c r="E965" s="126"/>
    </row>
    <row r="966" spans="2:5">
      <c r="B966" s="178">
        <v>42964</v>
      </c>
      <c r="C966" s="179">
        <v>2</v>
      </c>
      <c r="D966" s="180" t="s">
        <v>3017</v>
      </c>
      <c r="E966" s="126"/>
    </row>
    <row r="967" spans="2:5">
      <c r="B967" s="178">
        <v>42964</v>
      </c>
      <c r="C967" s="179">
        <v>2.98</v>
      </c>
      <c r="D967" s="180" t="s">
        <v>3017</v>
      </c>
      <c r="E967" s="126"/>
    </row>
    <row r="968" spans="2:5">
      <c r="B968" s="178">
        <v>42964</v>
      </c>
      <c r="C968" s="179">
        <v>3</v>
      </c>
      <c r="D968" s="180" t="s">
        <v>3017</v>
      </c>
      <c r="E968" s="126"/>
    </row>
    <row r="969" spans="2:5">
      <c r="B969" s="178">
        <v>42964</v>
      </c>
      <c r="C969" s="179">
        <v>3.5</v>
      </c>
      <c r="D969" s="180" t="s">
        <v>3017</v>
      </c>
      <c r="E969" s="126"/>
    </row>
    <row r="970" spans="2:5">
      <c r="B970" s="178">
        <v>42964</v>
      </c>
      <c r="C970" s="179">
        <v>5</v>
      </c>
      <c r="D970" s="180" t="s">
        <v>3017</v>
      </c>
      <c r="E970" s="126"/>
    </row>
    <row r="971" spans="2:5">
      <c r="B971" s="178">
        <v>42964</v>
      </c>
      <c r="C971" s="179">
        <v>5</v>
      </c>
      <c r="D971" s="180" t="s">
        <v>3017</v>
      </c>
      <c r="E971" s="126"/>
    </row>
    <row r="972" spans="2:5">
      <c r="B972" s="178">
        <v>42964</v>
      </c>
      <c r="C972" s="179">
        <v>7.09</v>
      </c>
      <c r="D972" s="180" t="s">
        <v>3017</v>
      </c>
      <c r="E972" s="126"/>
    </row>
    <row r="973" spans="2:5">
      <c r="B973" s="178">
        <v>42964</v>
      </c>
      <c r="C973" s="179">
        <v>8.16</v>
      </c>
      <c r="D973" s="180" t="s">
        <v>3017</v>
      </c>
      <c r="E973" s="126"/>
    </row>
    <row r="974" spans="2:5">
      <c r="B974" s="178">
        <v>42964</v>
      </c>
      <c r="C974" s="179">
        <v>9</v>
      </c>
      <c r="D974" s="180" t="s">
        <v>3017</v>
      </c>
      <c r="E974" s="126"/>
    </row>
    <row r="975" spans="2:5">
      <c r="B975" s="178">
        <v>42964</v>
      </c>
      <c r="C975" s="179">
        <v>9.3000000000000007</v>
      </c>
      <c r="D975" s="180" t="s">
        <v>3017</v>
      </c>
      <c r="E975" s="126"/>
    </row>
    <row r="976" spans="2:5">
      <c r="B976" s="178">
        <v>42964</v>
      </c>
      <c r="C976" s="179">
        <v>10</v>
      </c>
      <c r="D976" s="180" t="s">
        <v>3017</v>
      </c>
      <c r="E976" s="126"/>
    </row>
    <row r="977" spans="2:5">
      <c r="B977" s="178">
        <v>42964</v>
      </c>
      <c r="C977" s="179">
        <v>10</v>
      </c>
      <c r="D977" s="180" t="s">
        <v>3017</v>
      </c>
      <c r="E977" s="126"/>
    </row>
    <row r="978" spans="2:5">
      <c r="B978" s="178">
        <v>42964</v>
      </c>
      <c r="C978" s="179">
        <v>10</v>
      </c>
      <c r="D978" s="180" t="s">
        <v>3017</v>
      </c>
      <c r="E978" s="126"/>
    </row>
    <row r="979" spans="2:5">
      <c r="B979" s="178">
        <v>42964</v>
      </c>
      <c r="C979" s="179">
        <v>10</v>
      </c>
      <c r="D979" s="180" t="s">
        <v>3017</v>
      </c>
      <c r="E979" s="126"/>
    </row>
    <row r="980" spans="2:5">
      <c r="B980" s="178">
        <v>42964</v>
      </c>
      <c r="C980" s="179">
        <v>12.5</v>
      </c>
      <c r="D980" s="180" t="s">
        <v>3017</v>
      </c>
      <c r="E980" s="126"/>
    </row>
    <row r="981" spans="2:5">
      <c r="B981" s="178">
        <v>42964</v>
      </c>
      <c r="C981" s="179">
        <v>13</v>
      </c>
      <c r="D981" s="180" t="s">
        <v>3017</v>
      </c>
      <c r="E981" s="126"/>
    </row>
    <row r="982" spans="2:5">
      <c r="B982" s="178">
        <v>42964</v>
      </c>
      <c r="C982" s="179">
        <v>16</v>
      </c>
      <c r="D982" s="180" t="s">
        <v>3017</v>
      </c>
      <c r="E982" s="126"/>
    </row>
    <row r="983" spans="2:5">
      <c r="B983" s="178">
        <v>42964</v>
      </c>
      <c r="C983" s="179">
        <v>16.75</v>
      </c>
      <c r="D983" s="180" t="s">
        <v>3017</v>
      </c>
      <c r="E983" s="126"/>
    </row>
    <row r="984" spans="2:5">
      <c r="B984" s="178">
        <v>42964</v>
      </c>
      <c r="C984" s="179">
        <v>18</v>
      </c>
      <c r="D984" s="180" t="s">
        <v>3017</v>
      </c>
      <c r="E984" s="126"/>
    </row>
    <row r="985" spans="2:5">
      <c r="B985" s="178">
        <v>42964</v>
      </c>
      <c r="C985" s="179">
        <v>18</v>
      </c>
      <c r="D985" s="180" t="s">
        <v>3017</v>
      </c>
      <c r="E985" s="126"/>
    </row>
    <row r="986" spans="2:5">
      <c r="B986" s="178">
        <v>42964</v>
      </c>
      <c r="C986" s="179">
        <v>22</v>
      </c>
      <c r="D986" s="180" t="s">
        <v>3017</v>
      </c>
      <c r="E986" s="126"/>
    </row>
    <row r="987" spans="2:5">
      <c r="B987" s="178">
        <v>42964</v>
      </c>
      <c r="C987" s="179">
        <v>22.7</v>
      </c>
      <c r="D987" s="180" t="s">
        <v>3017</v>
      </c>
      <c r="E987" s="126"/>
    </row>
    <row r="988" spans="2:5">
      <c r="B988" s="178">
        <v>42964</v>
      </c>
      <c r="C988" s="179">
        <v>25</v>
      </c>
      <c r="D988" s="180" t="s">
        <v>3017</v>
      </c>
      <c r="E988" s="126"/>
    </row>
    <row r="989" spans="2:5">
      <c r="B989" s="178">
        <v>42964</v>
      </c>
      <c r="C989" s="179">
        <v>25</v>
      </c>
      <c r="D989" s="180" t="s">
        <v>3017</v>
      </c>
      <c r="E989" s="126"/>
    </row>
    <row r="990" spans="2:5">
      <c r="B990" s="178">
        <v>42964</v>
      </c>
      <c r="C990" s="179">
        <v>25</v>
      </c>
      <c r="D990" s="180" t="s">
        <v>3017</v>
      </c>
      <c r="E990" s="126"/>
    </row>
    <row r="991" spans="2:5">
      <c r="B991" s="178">
        <v>42964</v>
      </c>
      <c r="C991" s="179">
        <v>25</v>
      </c>
      <c r="D991" s="180" t="s">
        <v>3017</v>
      </c>
      <c r="E991" s="126"/>
    </row>
    <row r="992" spans="2:5">
      <c r="B992" s="178">
        <v>42964</v>
      </c>
      <c r="C992" s="179">
        <v>26</v>
      </c>
      <c r="D992" s="180" t="s">
        <v>3017</v>
      </c>
      <c r="E992" s="126"/>
    </row>
    <row r="993" spans="2:5">
      <c r="B993" s="178">
        <v>42964</v>
      </c>
      <c r="C993" s="179">
        <v>30</v>
      </c>
      <c r="D993" s="180" t="s">
        <v>3017</v>
      </c>
      <c r="E993" s="126"/>
    </row>
    <row r="994" spans="2:5">
      <c r="B994" s="178">
        <v>42964</v>
      </c>
      <c r="C994" s="179">
        <v>30</v>
      </c>
      <c r="D994" s="180" t="s">
        <v>3017</v>
      </c>
      <c r="E994" s="126"/>
    </row>
    <row r="995" spans="2:5">
      <c r="B995" s="178">
        <v>42964</v>
      </c>
      <c r="C995" s="179">
        <v>35</v>
      </c>
      <c r="D995" s="180" t="s">
        <v>3017</v>
      </c>
      <c r="E995" s="126"/>
    </row>
    <row r="996" spans="2:5">
      <c r="B996" s="178">
        <v>42964</v>
      </c>
      <c r="C996" s="179">
        <v>35.119999999999997</v>
      </c>
      <c r="D996" s="180" t="s">
        <v>3017</v>
      </c>
      <c r="E996" s="126"/>
    </row>
    <row r="997" spans="2:5">
      <c r="B997" s="178">
        <v>42964</v>
      </c>
      <c r="C997" s="179">
        <v>37.380000000000003</v>
      </c>
      <c r="D997" s="180" t="s">
        <v>3017</v>
      </c>
      <c r="E997" s="126"/>
    </row>
    <row r="998" spans="2:5">
      <c r="B998" s="178">
        <v>42964</v>
      </c>
      <c r="C998" s="179">
        <v>38.89</v>
      </c>
      <c r="D998" s="180" t="s">
        <v>3017</v>
      </c>
      <c r="E998" s="126"/>
    </row>
    <row r="999" spans="2:5">
      <c r="B999" s="178">
        <v>42964</v>
      </c>
      <c r="C999" s="179">
        <v>40</v>
      </c>
      <c r="D999" s="180" t="s">
        <v>3017</v>
      </c>
      <c r="E999" s="126"/>
    </row>
    <row r="1000" spans="2:5">
      <c r="B1000" s="178">
        <v>42964</v>
      </c>
      <c r="C1000" s="179">
        <v>40</v>
      </c>
      <c r="D1000" s="180" t="s">
        <v>3017</v>
      </c>
      <c r="E1000" s="126"/>
    </row>
    <row r="1001" spans="2:5">
      <c r="B1001" s="178">
        <v>42964</v>
      </c>
      <c r="C1001" s="179">
        <v>47.6</v>
      </c>
      <c r="D1001" s="180" t="s">
        <v>3017</v>
      </c>
      <c r="E1001" s="126"/>
    </row>
    <row r="1002" spans="2:5">
      <c r="B1002" s="178">
        <v>42964</v>
      </c>
      <c r="C1002" s="179">
        <v>50</v>
      </c>
      <c r="D1002" s="180" t="s">
        <v>3017</v>
      </c>
      <c r="E1002" s="126"/>
    </row>
    <row r="1003" spans="2:5">
      <c r="B1003" s="178">
        <v>42964</v>
      </c>
      <c r="C1003" s="179">
        <v>50</v>
      </c>
      <c r="D1003" s="180" t="s">
        <v>3017</v>
      </c>
      <c r="E1003" s="126"/>
    </row>
    <row r="1004" spans="2:5">
      <c r="B1004" s="178">
        <v>42964</v>
      </c>
      <c r="C1004" s="179">
        <v>50</v>
      </c>
      <c r="D1004" s="180" t="s">
        <v>3017</v>
      </c>
      <c r="E1004" s="126"/>
    </row>
    <row r="1005" spans="2:5">
      <c r="B1005" s="178">
        <v>42964</v>
      </c>
      <c r="C1005" s="179">
        <v>50</v>
      </c>
      <c r="D1005" s="180" t="s">
        <v>3017</v>
      </c>
      <c r="E1005" s="126"/>
    </row>
    <row r="1006" spans="2:5">
      <c r="B1006" s="178">
        <v>42964</v>
      </c>
      <c r="C1006" s="179">
        <v>50</v>
      </c>
      <c r="D1006" s="180" t="s">
        <v>3017</v>
      </c>
      <c r="E1006" s="126"/>
    </row>
    <row r="1007" spans="2:5">
      <c r="B1007" s="178">
        <v>42964</v>
      </c>
      <c r="C1007" s="179">
        <v>50</v>
      </c>
      <c r="D1007" s="180" t="s">
        <v>3017</v>
      </c>
      <c r="E1007" s="126"/>
    </row>
    <row r="1008" spans="2:5">
      <c r="B1008" s="178">
        <v>42964</v>
      </c>
      <c r="C1008" s="179">
        <v>58.3</v>
      </c>
      <c r="D1008" s="180" t="s">
        <v>3017</v>
      </c>
      <c r="E1008" s="126"/>
    </row>
    <row r="1009" spans="2:5">
      <c r="B1009" s="178">
        <v>42964</v>
      </c>
      <c r="C1009" s="179">
        <v>65</v>
      </c>
      <c r="D1009" s="180" t="s">
        <v>3017</v>
      </c>
      <c r="E1009" s="126"/>
    </row>
    <row r="1010" spans="2:5">
      <c r="B1010" s="178">
        <v>42964</v>
      </c>
      <c r="C1010" s="179">
        <v>75</v>
      </c>
      <c r="D1010" s="180" t="s">
        <v>3017</v>
      </c>
      <c r="E1010" s="126"/>
    </row>
    <row r="1011" spans="2:5">
      <c r="B1011" s="178">
        <v>42964</v>
      </c>
      <c r="C1011" s="179">
        <v>75</v>
      </c>
      <c r="D1011" s="180" t="s">
        <v>3017</v>
      </c>
      <c r="E1011" s="126"/>
    </row>
    <row r="1012" spans="2:5">
      <c r="B1012" s="178">
        <v>42964</v>
      </c>
      <c r="C1012" s="179">
        <v>75</v>
      </c>
      <c r="D1012" s="180" t="s">
        <v>3017</v>
      </c>
      <c r="E1012" s="126"/>
    </row>
    <row r="1013" spans="2:5">
      <c r="B1013" s="178">
        <v>42964</v>
      </c>
      <c r="C1013" s="179">
        <v>75</v>
      </c>
      <c r="D1013" s="180" t="s">
        <v>3017</v>
      </c>
      <c r="E1013" s="126"/>
    </row>
    <row r="1014" spans="2:5">
      <c r="B1014" s="178">
        <v>42964</v>
      </c>
      <c r="C1014" s="179">
        <v>100</v>
      </c>
      <c r="D1014" s="180" t="s">
        <v>3017</v>
      </c>
      <c r="E1014" s="126"/>
    </row>
    <row r="1015" spans="2:5">
      <c r="B1015" s="178">
        <v>42964</v>
      </c>
      <c r="C1015" s="179">
        <v>218.24</v>
      </c>
      <c r="D1015" s="180" t="s">
        <v>3018</v>
      </c>
      <c r="E1015" s="126"/>
    </row>
    <row r="1016" spans="2:5">
      <c r="B1016" s="178">
        <v>42964</v>
      </c>
      <c r="C1016" s="179">
        <v>291</v>
      </c>
      <c r="D1016" s="180" t="s">
        <v>3018</v>
      </c>
      <c r="E1016" s="126"/>
    </row>
    <row r="1017" spans="2:5">
      <c r="B1017" s="178">
        <v>42965</v>
      </c>
      <c r="C1017" s="179">
        <v>0.08</v>
      </c>
      <c r="D1017" s="180" t="s">
        <v>3017</v>
      </c>
      <c r="E1017" s="126"/>
    </row>
    <row r="1018" spans="2:5">
      <c r="B1018" s="178">
        <v>42965</v>
      </c>
      <c r="C1018" s="179">
        <v>0.18</v>
      </c>
      <c r="D1018" s="180" t="s">
        <v>3017</v>
      </c>
      <c r="E1018" s="126"/>
    </row>
    <row r="1019" spans="2:5">
      <c r="B1019" s="178">
        <v>42965</v>
      </c>
      <c r="C1019" s="179">
        <v>0.2</v>
      </c>
      <c r="D1019" s="180" t="s">
        <v>3017</v>
      </c>
      <c r="E1019" s="126"/>
    </row>
    <row r="1020" spans="2:5">
      <c r="B1020" s="178">
        <v>42965</v>
      </c>
      <c r="C1020" s="179">
        <v>0.25</v>
      </c>
      <c r="D1020" s="180" t="s">
        <v>3017</v>
      </c>
      <c r="E1020" s="126"/>
    </row>
    <row r="1021" spans="2:5">
      <c r="B1021" s="178">
        <v>42965</v>
      </c>
      <c r="C1021" s="179">
        <v>0.28000000000000003</v>
      </c>
      <c r="D1021" s="180" t="s">
        <v>3017</v>
      </c>
      <c r="E1021" s="126"/>
    </row>
    <row r="1022" spans="2:5">
      <c r="B1022" s="178">
        <v>42965</v>
      </c>
      <c r="C1022" s="179">
        <v>0.3</v>
      </c>
      <c r="D1022" s="180" t="s">
        <v>3017</v>
      </c>
      <c r="E1022" s="126"/>
    </row>
    <row r="1023" spans="2:5">
      <c r="B1023" s="178">
        <v>42965</v>
      </c>
      <c r="C1023" s="179">
        <v>0.38</v>
      </c>
      <c r="D1023" s="180" t="s">
        <v>3017</v>
      </c>
      <c r="E1023" s="126"/>
    </row>
    <row r="1024" spans="2:5">
      <c r="B1024" s="178">
        <v>42965</v>
      </c>
      <c r="C1024" s="179">
        <v>0.63</v>
      </c>
      <c r="D1024" s="180" t="s">
        <v>3017</v>
      </c>
      <c r="E1024" s="126"/>
    </row>
    <row r="1025" spans="2:5">
      <c r="B1025" s="178">
        <v>42965</v>
      </c>
      <c r="C1025" s="179">
        <v>0.66</v>
      </c>
      <c r="D1025" s="180" t="s">
        <v>3017</v>
      </c>
      <c r="E1025" s="126"/>
    </row>
    <row r="1026" spans="2:5">
      <c r="B1026" s="178">
        <v>42965</v>
      </c>
      <c r="C1026" s="179">
        <v>1</v>
      </c>
      <c r="D1026" s="180" t="s">
        <v>3017</v>
      </c>
      <c r="E1026" s="126"/>
    </row>
    <row r="1027" spans="2:5">
      <c r="B1027" s="178">
        <v>42965</v>
      </c>
      <c r="C1027" s="179">
        <v>1</v>
      </c>
      <c r="D1027" s="180" t="s">
        <v>3017</v>
      </c>
      <c r="E1027" s="126"/>
    </row>
    <row r="1028" spans="2:5">
      <c r="B1028" s="178">
        <v>42965</v>
      </c>
      <c r="C1028" s="179">
        <v>1</v>
      </c>
      <c r="D1028" s="180" t="s">
        <v>3017</v>
      </c>
      <c r="E1028" s="126"/>
    </row>
    <row r="1029" spans="2:5">
      <c r="B1029" s="178">
        <v>42965</v>
      </c>
      <c r="C1029" s="179">
        <v>1.67</v>
      </c>
      <c r="D1029" s="180" t="s">
        <v>3017</v>
      </c>
      <c r="E1029" s="126"/>
    </row>
    <row r="1030" spans="2:5">
      <c r="B1030" s="178">
        <v>42965</v>
      </c>
      <c r="C1030" s="179">
        <v>2</v>
      </c>
      <c r="D1030" s="180" t="s">
        <v>3017</v>
      </c>
      <c r="E1030" s="126"/>
    </row>
    <row r="1031" spans="2:5">
      <c r="B1031" s="178">
        <v>42965</v>
      </c>
      <c r="C1031" s="179">
        <v>2</v>
      </c>
      <c r="D1031" s="180" t="s">
        <v>3017</v>
      </c>
      <c r="E1031" s="126"/>
    </row>
    <row r="1032" spans="2:5">
      <c r="B1032" s="178">
        <v>42965</v>
      </c>
      <c r="C1032" s="179">
        <v>2</v>
      </c>
      <c r="D1032" s="180" t="s">
        <v>3017</v>
      </c>
      <c r="E1032" s="126"/>
    </row>
    <row r="1033" spans="2:5">
      <c r="B1033" s="178">
        <v>42965</v>
      </c>
      <c r="C1033" s="179">
        <v>2</v>
      </c>
      <c r="D1033" s="180" t="s">
        <v>3017</v>
      </c>
      <c r="E1033" s="126"/>
    </row>
    <row r="1034" spans="2:5">
      <c r="B1034" s="178">
        <v>42965</v>
      </c>
      <c r="C1034" s="179">
        <v>2.25</v>
      </c>
      <c r="D1034" s="180" t="s">
        <v>3017</v>
      </c>
      <c r="E1034" s="126"/>
    </row>
    <row r="1035" spans="2:5">
      <c r="B1035" s="178">
        <v>42965</v>
      </c>
      <c r="C1035" s="179">
        <v>2.5</v>
      </c>
      <c r="D1035" s="180" t="s">
        <v>3017</v>
      </c>
      <c r="E1035" s="126"/>
    </row>
    <row r="1036" spans="2:5">
      <c r="B1036" s="178">
        <v>42965</v>
      </c>
      <c r="C1036" s="179">
        <v>2.98</v>
      </c>
      <c r="D1036" s="180" t="s">
        <v>3017</v>
      </c>
      <c r="E1036" s="126"/>
    </row>
    <row r="1037" spans="2:5">
      <c r="B1037" s="178">
        <v>42965</v>
      </c>
      <c r="C1037" s="179">
        <v>3.28</v>
      </c>
      <c r="D1037" s="180" t="s">
        <v>3017</v>
      </c>
      <c r="E1037" s="126"/>
    </row>
    <row r="1038" spans="2:5">
      <c r="B1038" s="178">
        <v>42965</v>
      </c>
      <c r="C1038" s="179">
        <v>3.5</v>
      </c>
      <c r="D1038" s="180" t="s">
        <v>3017</v>
      </c>
      <c r="E1038" s="126"/>
    </row>
    <row r="1039" spans="2:5">
      <c r="B1039" s="178">
        <v>42965</v>
      </c>
      <c r="C1039" s="179">
        <v>4</v>
      </c>
      <c r="D1039" s="180" t="s">
        <v>3017</v>
      </c>
      <c r="E1039" s="126"/>
    </row>
    <row r="1040" spans="2:5">
      <c r="B1040" s="178">
        <v>42965</v>
      </c>
      <c r="C1040" s="179">
        <v>4</v>
      </c>
      <c r="D1040" s="180" t="s">
        <v>3017</v>
      </c>
      <c r="E1040" s="126"/>
    </row>
    <row r="1041" spans="2:5">
      <c r="B1041" s="178">
        <v>42965</v>
      </c>
      <c r="C1041" s="179">
        <v>4.16</v>
      </c>
      <c r="D1041" s="180" t="s">
        <v>3017</v>
      </c>
      <c r="E1041" s="126"/>
    </row>
    <row r="1042" spans="2:5">
      <c r="B1042" s="178">
        <v>42965</v>
      </c>
      <c r="C1042" s="179">
        <v>5</v>
      </c>
      <c r="D1042" s="180" t="s">
        <v>3017</v>
      </c>
      <c r="E1042" s="126"/>
    </row>
    <row r="1043" spans="2:5">
      <c r="B1043" s="178">
        <v>42965</v>
      </c>
      <c r="C1043" s="179">
        <v>6.6</v>
      </c>
      <c r="D1043" s="180" t="s">
        <v>3017</v>
      </c>
      <c r="E1043" s="126"/>
    </row>
    <row r="1044" spans="2:5">
      <c r="B1044" s="178">
        <v>42965</v>
      </c>
      <c r="C1044" s="179">
        <v>9.7200000000000006</v>
      </c>
      <c r="D1044" s="180" t="s">
        <v>3017</v>
      </c>
      <c r="E1044" s="126"/>
    </row>
    <row r="1045" spans="2:5">
      <c r="B1045" s="178">
        <v>42965</v>
      </c>
      <c r="C1045" s="179">
        <v>10</v>
      </c>
      <c r="D1045" s="180" t="s">
        <v>3017</v>
      </c>
      <c r="E1045" s="126"/>
    </row>
    <row r="1046" spans="2:5">
      <c r="B1046" s="178">
        <v>42965</v>
      </c>
      <c r="C1046" s="179">
        <v>10</v>
      </c>
      <c r="D1046" s="180" t="s">
        <v>3018</v>
      </c>
      <c r="E1046" s="126"/>
    </row>
    <row r="1047" spans="2:5">
      <c r="B1047" s="178">
        <v>42965</v>
      </c>
      <c r="C1047" s="179">
        <v>10</v>
      </c>
      <c r="D1047" s="180" t="s">
        <v>3017</v>
      </c>
      <c r="E1047" s="126"/>
    </row>
    <row r="1048" spans="2:5">
      <c r="B1048" s="178">
        <v>42965</v>
      </c>
      <c r="C1048" s="179">
        <v>10</v>
      </c>
      <c r="D1048" s="180" t="s">
        <v>3017</v>
      </c>
      <c r="E1048" s="126"/>
    </row>
    <row r="1049" spans="2:5">
      <c r="B1049" s="178">
        <v>42965</v>
      </c>
      <c r="C1049" s="179">
        <v>10.1</v>
      </c>
      <c r="D1049" s="180" t="s">
        <v>3017</v>
      </c>
      <c r="E1049" s="126"/>
    </row>
    <row r="1050" spans="2:5">
      <c r="B1050" s="178">
        <v>42965</v>
      </c>
      <c r="C1050" s="179">
        <v>13</v>
      </c>
      <c r="D1050" s="180" t="s">
        <v>3017</v>
      </c>
      <c r="E1050" s="126"/>
    </row>
    <row r="1051" spans="2:5">
      <c r="B1051" s="178">
        <v>42965</v>
      </c>
      <c r="C1051" s="179">
        <v>13</v>
      </c>
      <c r="D1051" s="180" t="s">
        <v>3017</v>
      </c>
      <c r="E1051" s="126"/>
    </row>
    <row r="1052" spans="2:5">
      <c r="B1052" s="178">
        <v>42965</v>
      </c>
      <c r="C1052" s="179">
        <v>15</v>
      </c>
      <c r="D1052" s="180" t="s">
        <v>3017</v>
      </c>
      <c r="E1052" s="126"/>
    </row>
    <row r="1053" spans="2:5">
      <c r="B1053" s="178">
        <v>42965</v>
      </c>
      <c r="C1053" s="179">
        <v>15</v>
      </c>
      <c r="D1053" s="180" t="s">
        <v>3017</v>
      </c>
      <c r="E1053" s="126"/>
    </row>
    <row r="1054" spans="2:5">
      <c r="B1054" s="178">
        <v>42965</v>
      </c>
      <c r="C1054" s="179">
        <v>17.14</v>
      </c>
      <c r="D1054" s="180" t="s">
        <v>3017</v>
      </c>
      <c r="E1054" s="126"/>
    </row>
    <row r="1055" spans="2:5">
      <c r="B1055" s="178">
        <v>42965</v>
      </c>
      <c r="C1055" s="179">
        <v>18</v>
      </c>
      <c r="D1055" s="180" t="s">
        <v>3017</v>
      </c>
      <c r="E1055" s="126"/>
    </row>
    <row r="1056" spans="2:5">
      <c r="B1056" s="178">
        <v>42965</v>
      </c>
      <c r="C1056" s="179">
        <v>19.71</v>
      </c>
      <c r="D1056" s="180" t="s">
        <v>3017</v>
      </c>
      <c r="E1056" s="126"/>
    </row>
    <row r="1057" spans="2:5">
      <c r="B1057" s="178">
        <v>42965</v>
      </c>
      <c r="C1057" s="179">
        <v>20</v>
      </c>
      <c r="D1057" s="180" t="s">
        <v>3017</v>
      </c>
      <c r="E1057" s="126"/>
    </row>
    <row r="1058" spans="2:5">
      <c r="B1058" s="178">
        <v>42965</v>
      </c>
      <c r="C1058" s="179">
        <v>20</v>
      </c>
      <c r="D1058" s="180" t="s">
        <v>3017</v>
      </c>
      <c r="E1058" s="126"/>
    </row>
    <row r="1059" spans="2:5">
      <c r="B1059" s="178">
        <v>42965</v>
      </c>
      <c r="C1059" s="179">
        <v>25</v>
      </c>
      <c r="D1059" s="180" t="s">
        <v>3017</v>
      </c>
      <c r="E1059" s="126"/>
    </row>
    <row r="1060" spans="2:5">
      <c r="B1060" s="178">
        <v>42965</v>
      </c>
      <c r="C1060" s="179">
        <v>25</v>
      </c>
      <c r="D1060" s="180" t="s">
        <v>3017</v>
      </c>
      <c r="E1060" s="126"/>
    </row>
    <row r="1061" spans="2:5">
      <c r="B1061" s="178">
        <v>42965</v>
      </c>
      <c r="C1061" s="179">
        <v>25</v>
      </c>
      <c r="D1061" s="180" t="s">
        <v>3017</v>
      </c>
      <c r="E1061" s="126"/>
    </row>
    <row r="1062" spans="2:5">
      <c r="B1062" s="178">
        <v>42965</v>
      </c>
      <c r="C1062" s="179">
        <v>25</v>
      </c>
      <c r="D1062" s="180" t="s">
        <v>3017</v>
      </c>
      <c r="E1062" s="126"/>
    </row>
    <row r="1063" spans="2:5">
      <c r="B1063" s="178">
        <v>42965</v>
      </c>
      <c r="C1063" s="179">
        <v>25</v>
      </c>
      <c r="D1063" s="180" t="s">
        <v>3017</v>
      </c>
      <c r="E1063" s="126"/>
    </row>
    <row r="1064" spans="2:5">
      <c r="B1064" s="178">
        <v>42965</v>
      </c>
      <c r="C1064" s="179">
        <v>25</v>
      </c>
      <c r="D1064" s="180" t="s">
        <v>3017</v>
      </c>
      <c r="E1064" s="126"/>
    </row>
    <row r="1065" spans="2:5">
      <c r="B1065" s="178">
        <v>42965</v>
      </c>
      <c r="C1065" s="179">
        <v>25.5</v>
      </c>
      <c r="D1065" s="180" t="s">
        <v>3017</v>
      </c>
      <c r="E1065" s="126"/>
    </row>
    <row r="1066" spans="2:5">
      <c r="B1066" s="178">
        <v>42965</v>
      </c>
      <c r="C1066" s="179">
        <v>30</v>
      </c>
      <c r="D1066" s="180" t="s">
        <v>3017</v>
      </c>
      <c r="E1066" s="126"/>
    </row>
    <row r="1067" spans="2:5">
      <c r="B1067" s="178">
        <v>42965</v>
      </c>
      <c r="C1067" s="179">
        <v>30</v>
      </c>
      <c r="D1067" s="180" t="s">
        <v>3017</v>
      </c>
      <c r="E1067" s="126"/>
    </row>
    <row r="1068" spans="2:5">
      <c r="B1068" s="178">
        <v>42965</v>
      </c>
      <c r="C1068" s="179">
        <v>30</v>
      </c>
      <c r="D1068" s="180" t="s">
        <v>3017</v>
      </c>
      <c r="E1068" s="126"/>
    </row>
    <row r="1069" spans="2:5">
      <c r="B1069" s="178">
        <v>42965</v>
      </c>
      <c r="C1069" s="179">
        <v>31</v>
      </c>
      <c r="D1069" s="180" t="s">
        <v>3017</v>
      </c>
      <c r="E1069" s="126"/>
    </row>
    <row r="1070" spans="2:5">
      <c r="B1070" s="178">
        <v>42965</v>
      </c>
      <c r="C1070" s="179">
        <v>40</v>
      </c>
      <c r="D1070" s="180" t="s">
        <v>3017</v>
      </c>
      <c r="E1070" s="126"/>
    </row>
    <row r="1071" spans="2:5">
      <c r="B1071" s="178">
        <v>42965</v>
      </c>
      <c r="C1071" s="179">
        <v>40</v>
      </c>
      <c r="D1071" s="180" t="s">
        <v>3017</v>
      </c>
      <c r="E1071" s="126"/>
    </row>
    <row r="1072" spans="2:5">
      <c r="B1072" s="178">
        <v>42965</v>
      </c>
      <c r="C1072" s="179">
        <v>50</v>
      </c>
      <c r="D1072" s="180" t="s">
        <v>3017</v>
      </c>
      <c r="E1072" s="126"/>
    </row>
    <row r="1073" spans="2:5">
      <c r="B1073" s="178">
        <v>42965</v>
      </c>
      <c r="C1073" s="179">
        <v>50</v>
      </c>
      <c r="D1073" s="180" t="s">
        <v>3017</v>
      </c>
      <c r="E1073" s="126"/>
    </row>
    <row r="1074" spans="2:5">
      <c r="B1074" s="178">
        <v>42965</v>
      </c>
      <c r="C1074" s="179">
        <v>50</v>
      </c>
      <c r="D1074" s="180" t="s">
        <v>3017</v>
      </c>
      <c r="E1074" s="126"/>
    </row>
    <row r="1075" spans="2:5">
      <c r="B1075" s="178">
        <v>42965</v>
      </c>
      <c r="C1075" s="179">
        <v>53</v>
      </c>
      <c r="D1075" s="180" t="s">
        <v>3017</v>
      </c>
      <c r="E1075" s="126"/>
    </row>
    <row r="1076" spans="2:5">
      <c r="B1076" s="178">
        <v>42965</v>
      </c>
      <c r="C1076" s="179">
        <v>68.64</v>
      </c>
      <c r="D1076" s="180" t="s">
        <v>3017</v>
      </c>
      <c r="E1076" s="126"/>
    </row>
    <row r="1077" spans="2:5">
      <c r="B1077" s="178">
        <v>42965</v>
      </c>
      <c r="C1077" s="179">
        <v>75</v>
      </c>
      <c r="D1077" s="180" t="s">
        <v>3017</v>
      </c>
      <c r="E1077" s="126"/>
    </row>
    <row r="1078" spans="2:5">
      <c r="B1078" s="178">
        <v>42965</v>
      </c>
      <c r="C1078" s="179">
        <v>75</v>
      </c>
      <c r="D1078" s="180" t="s">
        <v>3017</v>
      </c>
      <c r="E1078" s="126"/>
    </row>
    <row r="1079" spans="2:5">
      <c r="B1079" s="178">
        <v>42965</v>
      </c>
      <c r="C1079" s="179">
        <v>75</v>
      </c>
      <c r="D1079" s="180" t="s">
        <v>3017</v>
      </c>
      <c r="E1079" s="126"/>
    </row>
    <row r="1080" spans="2:5">
      <c r="B1080" s="178">
        <v>42965</v>
      </c>
      <c r="C1080" s="179">
        <v>75</v>
      </c>
      <c r="D1080" s="180" t="s">
        <v>3017</v>
      </c>
      <c r="E1080" s="126"/>
    </row>
    <row r="1081" spans="2:5">
      <c r="B1081" s="178">
        <v>42965</v>
      </c>
      <c r="C1081" s="179">
        <v>75</v>
      </c>
      <c r="D1081" s="180" t="s">
        <v>3017</v>
      </c>
      <c r="E1081" s="126"/>
    </row>
    <row r="1082" spans="2:5">
      <c r="B1082" s="178">
        <v>42965</v>
      </c>
      <c r="C1082" s="179">
        <v>80</v>
      </c>
      <c r="D1082" s="180" t="s">
        <v>3017</v>
      </c>
      <c r="E1082" s="126"/>
    </row>
    <row r="1083" spans="2:5">
      <c r="B1083" s="178">
        <v>42965</v>
      </c>
      <c r="C1083" s="179">
        <v>80</v>
      </c>
      <c r="D1083" s="180" t="s">
        <v>3017</v>
      </c>
      <c r="E1083" s="126"/>
    </row>
    <row r="1084" spans="2:5">
      <c r="B1084" s="178">
        <v>42965</v>
      </c>
      <c r="C1084" s="179">
        <v>180</v>
      </c>
      <c r="D1084" s="180" t="s">
        <v>3017</v>
      </c>
      <c r="E1084" s="126"/>
    </row>
    <row r="1085" spans="2:5">
      <c r="B1085" s="178">
        <v>42965</v>
      </c>
      <c r="C1085" s="179">
        <v>194</v>
      </c>
      <c r="D1085" s="180" t="s">
        <v>3018</v>
      </c>
      <c r="E1085" s="126"/>
    </row>
    <row r="1086" spans="2:5">
      <c r="B1086" s="178">
        <v>42965</v>
      </c>
      <c r="C1086" s="179">
        <v>458.8</v>
      </c>
      <c r="D1086" s="180" t="s">
        <v>3017</v>
      </c>
      <c r="E1086" s="126"/>
    </row>
    <row r="1087" spans="2:5">
      <c r="B1087" s="178">
        <v>42965</v>
      </c>
      <c r="C1087" s="179">
        <v>485</v>
      </c>
      <c r="D1087" s="180" t="s">
        <v>3018</v>
      </c>
      <c r="E1087" s="126"/>
    </row>
    <row r="1088" spans="2:5">
      <c r="B1088" s="178">
        <v>42965</v>
      </c>
      <c r="C1088" s="179">
        <v>970</v>
      </c>
      <c r="D1088" s="180" t="s">
        <v>3018</v>
      </c>
      <c r="E1088" s="126"/>
    </row>
    <row r="1089" spans="2:5">
      <c r="B1089" s="178">
        <v>42965</v>
      </c>
      <c r="C1089" s="179">
        <v>1455</v>
      </c>
      <c r="D1089" s="180" t="s">
        <v>3018</v>
      </c>
      <c r="E1089" s="126"/>
    </row>
    <row r="1090" spans="2:5">
      <c r="B1090" s="178">
        <v>42968</v>
      </c>
      <c r="C1090" s="179">
        <v>0.01</v>
      </c>
      <c r="D1090" s="180" t="s">
        <v>3017</v>
      </c>
      <c r="E1090" s="126"/>
    </row>
    <row r="1091" spans="2:5">
      <c r="B1091" s="178">
        <v>42968</v>
      </c>
      <c r="C1091" s="179">
        <v>0.15</v>
      </c>
      <c r="D1091" s="180" t="s">
        <v>3017</v>
      </c>
      <c r="E1091" s="126"/>
    </row>
    <row r="1092" spans="2:5">
      <c r="B1092" s="178">
        <v>42968</v>
      </c>
      <c r="C1092" s="179">
        <v>0.16</v>
      </c>
      <c r="D1092" s="180" t="s">
        <v>3017</v>
      </c>
      <c r="E1092" s="126"/>
    </row>
    <row r="1093" spans="2:5">
      <c r="B1093" s="178">
        <v>42968</v>
      </c>
      <c r="C1093" s="179">
        <v>0.2</v>
      </c>
      <c r="D1093" s="180" t="s">
        <v>3017</v>
      </c>
      <c r="E1093" s="126"/>
    </row>
    <row r="1094" spans="2:5">
      <c r="B1094" s="178">
        <v>42968</v>
      </c>
      <c r="C1094" s="179">
        <v>0.25</v>
      </c>
      <c r="D1094" s="180" t="s">
        <v>3017</v>
      </c>
      <c r="E1094" s="126"/>
    </row>
    <row r="1095" spans="2:5">
      <c r="B1095" s="178">
        <v>42968</v>
      </c>
      <c r="C1095" s="179">
        <v>0.38</v>
      </c>
      <c r="D1095" s="180" t="s">
        <v>3017</v>
      </c>
      <c r="E1095" s="126"/>
    </row>
    <row r="1096" spans="2:5">
      <c r="B1096" s="178">
        <v>42968</v>
      </c>
      <c r="C1096" s="179">
        <v>0.38</v>
      </c>
      <c r="D1096" s="180" t="s">
        <v>3017</v>
      </c>
      <c r="E1096" s="126"/>
    </row>
    <row r="1097" spans="2:5">
      <c r="B1097" s="178">
        <v>42968</v>
      </c>
      <c r="C1097" s="179">
        <v>0.38</v>
      </c>
      <c r="D1097" s="180" t="s">
        <v>3017</v>
      </c>
      <c r="E1097" s="126"/>
    </row>
    <row r="1098" spans="2:5">
      <c r="B1098" s="178">
        <v>42968</v>
      </c>
      <c r="C1098" s="179">
        <v>0.38</v>
      </c>
      <c r="D1098" s="180" t="s">
        <v>3017</v>
      </c>
      <c r="E1098" s="126"/>
    </row>
    <row r="1099" spans="2:5">
      <c r="B1099" s="178">
        <v>42968</v>
      </c>
      <c r="C1099" s="179">
        <v>0.38</v>
      </c>
      <c r="D1099" s="180" t="s">
        <v>3017</v>
      </c>
      <c r="E1099" s="126"/>
    </row>
    <row r="1100" spans="2:5">
      <c r="B1100" s="178">
        <v>42968</v>
      </c>
      <c r="C1100" s="179">
        <v>0.51</v>
      </c>
      <c r="D1100" s="180" t="s">
        <v>3017</v>
      </c>
      <c r="E1100" s="126"/>
    </row>
    <row r="1101" spans="2:5">
      <c r="B1101" s="178">
        <v>42968</v>
      </c>
      <c r="C1101" s="179">
        <v>0.71</v>
      </c>
      <c r="D1101" s="180" t="s">
        <v>3017</v>
      </c>
      <c r="E1101" s="126"/>
    </row>
    <row r="1102" spans="2:5">
      <c r="B1102" s="178">
        <v>42968</v>
      </c>
      <c r="C1102" s="179">
        <v>0.78</v>
      </c>
      <c r="D1102" s="180" t="s">
        <v>3017</v>
      </c>
      <c r="E1102" s="126"/>
    </row>
    <row r="1103" spans="2:5">
      <c r="B1103" s="178">
        <v>42968</v>
      </c>
      <c r="C1103" s="179">
        <v>0.8</v>
      </c>
      <c r="D1103" s="180" t="s">
        <v>3017</v>
      </c>
      <c r="E1103" s="126"/>
    </row>
    <row r="1104" spans="2:5">
      <c r="B1104" s="178">
        <v>42968</v>
      </c>
      <c r="C1104" s="179">
        <v>1</v>
      </c>
      <c r="D1104" s="180" t="s">
        <v>3017</v>
      </c>
      <c r="E1104" s="126"/>
    </row>
    <row r="1105" spans="2:5">
      <c r="B1105" s="178">
        <v>42968</v>
      </c>
      <c r="C1105" s="179">
        <v>1</v>
      </c>
      <c r="D1105" s="180" t="s">
        <v>3017</v>
      </c>
      <c r="E1105" s="126"/>
    </row>
    <row r="1106" spans="2:5">
      <c r="B1106" s="178">
        <v>42968</v>
      </c>
      <c r="C1106" s="179">
        <v>1.1399999999999999</v>
      </c>
      <c r="D1106" s="180" t="s">
        <v>3017</v>
      </c>
      <c r="E1106" s="126"/>
    </row>
    <row r="1107" spans="2:5">
      <c r="B1107" s="178">
        <v>42968</v>
      </c>
      <c r="C1107" s="179">
        <v>2</v>
      </c>
      <c r="D1107" s="180" t="s">
        <v>3017</v>
      </c>
      <c r="E1107" s="126"/>
    </row>
    <row r="1108" spans="2:5">
      <c r="B1108" s="178">
        <v>42968</v>
      </c>
      <c r="C1108" s="179">
        <v>2</v>
      </c>
      <c r="D1108" s="180" t="s">
        <v>3017</v>
      </c>
      <c r="E1108" s="126"/>
    </row>
    <row r="1109" spans="2:5">
      <c r="B1109" s="178">
        <v>42968</v>
      </c>
      <c r="C1109" s="179">
        <v>2</v>
      </c>
      <c r="D1109" s="180" t="s">
        <v>3017</v>
      </c>
      <c r="E1109" s="126"/>
    </row>
    <row r="1110" spans="2:5">
      <c r="B1110" s="178">
        <v>42968</v>
      </c>
      <c r="C1110" s="179">
        <v>2</v>
      </c>
      <c r="D1110" s="180" t="s">
        <v>3017</v>
      </c>
      <c r="E1110" s="126"/>
    </row>
    <row r="1111" spans="2:5">
      <c r="B1111" s="178">
        <v>42968</v>
      </c>
      <c r="C1111" s="179">
        <v>2.5499999999999998</v>
      </c>
      <c r="D1111" s="180" t="s">
        <v>3017</v>
      </c>
      <c r="E1111" s="126"/>
    </row>
    <row r="1112" spans="2:5">
      <c r="B1112" s="178">
        <v>42968</v>
      </c>
      <c r="C1112" s="179">
        <v>2.6</v>
      </c>
      <c r="D1112" s="180" t="s">
        <v>3017</v>
      </c>
      <c r="E1112" s="126"/>
    </row>
    <row r="1113" spans="2:5">
      <c r="B1113" s="178">
        <v>42968</v>
      </c>
      <c r="C1113" s="179">
        <v>2.87</v>
      </c>
      <c r="D1113" s="180" t="s">
        <v>3017</v>
      </c>
      <c r="E1113" s="126"/>
    </row>
    <row r="1114" spans="2:5">
      <c r="B1114" s="178">
        <v>42968</v>
      </c>
      <c r="C1114" s="179">
        <v>3.75</v>
      </c>
      <c r="D1114" s="180" t="s">
        <v>3017</v>
      </c>
      <c r="E1114" s="126"/>
    </row>
    <row r="1115" spans="2:5">
      <c r="B1115" s="178">
        <v>42968</v>
      </c>
      <c r="C1115" s="179">
        <v>3.98</v>
      </c>
      <c r="D1115" s="180" t="s">
        <v>3017</v>
      </c>
      <c r="E1115" s="126"/>
    </row>
    <row r="1116" spans="2:5">
      <c r="B1116" s="178">
        <v>42968</v>
      </c>
      <c r="C1116" s="179">
        <v>4</v>
      </c>
      <c r="D1116" s="180" t="s">
        <v>3017</v>
      </c>
      <c r="E1116" s="126"/>
    </row>
    <row r="1117" spans="2:5">
      <c r="B1117" s="178">
        <v>42968</v>
      </c>
      <c r="C1117" s="179">
        <v>4.08</v>
      </c>
      <c r="D1117" s="180" t="s">
        <v>3017</v>
      </c>
      <c r="E1117" s="126"/>
    </row>
    <row r="1118" spans="2:5">
      <c r="B1118" s="178">
        <v>42968</v>
      </c>
      <c r="C1118" s="179">
        <v>5</v>
      </c>
      <c r="D1118" s="180" t="s">
        <v>3017</v>
      </c>
      <c r="E1118" s="126"/>
    </row>
    <row r="1119" spans="2:5">
      <c r="B1119" s="178">
        <v>42968</v>
      </c>
      <c r="C1119" s="179">
        <v>5</v>
      </c>
      <c r="D1119" s="180" t="s">
        <v>3017</v>
      </c>
      <c r="E1119" s="126"/>
    </row>
    <row r="1120" spans="2:5">
      <c r="B1120" s="178">
        <v>42968</v>
      </c>
      <c r="C1120" s="179">
        <v>5</v>
      </c>
      <c r="D1120" s="180" t="s">
        <v>3017</v>
      </c>
      <c r="E1120" s="126"/>
    </row>
    <row r="1121" spans="2:5">
      <c r="B1121" s="178">
        <v>42968</v>
      </c>
      <c r="C1121" s="179">
        <v>5</v>
      </c>
      <c r="D1121" s="180" t="s">
        <v>3017</v>
      </c>
      <c r="E1121" s="126"/>
    </row>
    <row r="1122" spans="2:5">
      <c r="B1122" s="178">
        <v>42968</v>
      </c>
      <c r="C1122" s="179">
        <v>5</v>
      </c>
      <c r="D1122" s="180" t="s">
        <v>3017</v>
      </c>
      <c r="E1122" s="126"/>
    </row>
    <row r="1123" spans="2:5">
      <c r="B1123" s="178">
        <v>42968</v>
      </c>
      <c r="C1123" s="179">
        <v>5</v>
      </c>
      <c r="D1123" s="180" t="s">
        <v>3017</v>
      </c>
      <c r="E1123" s="126"/>
    </row>
    <row r="1124" spans="2:5">
      <c r="B1124" s="178">
        <v>42968</v>
      </c>
      <c r="C1124" s="179">
        <v>5</v>
      </c>
      <c r="D1124" s="180" t="s">
        <v>3017</v>
      </c>
      <c r="E1124" s="126"/>
    </row>
    <row r="1125" spans="2:5">
      <c r="B1125" s="178">
        <v>42968</v>
      </c>
      <c r="C1125" s="179">
        <v>5.48</v>
      </c>
      <c r="D1125" s="180" t="s">
        <v>3017</v>
      </c>
      <c r="E1125" s="126"/>
    </row>
    <row r="1126" spans="2:5">
      <c r="B1126" s="178">
        <v>42968</v>
      </c>
      <c r="C1126" s="179">
        <v>6.58</v>
      </c>
      <c r="D1126" s="180" t="s">
        <v>3017</v>
      </c>
      <c r="E1126" s="126"/>
    </row>
    <row r="1127" spans="2:5">
      <c r="B1127" s="178">
        <v>42968</v>
      </c>
      <c r="C1127" s="179">
        <v>7.5</v>
      </c>
      <c r="D1127" s="180" t="s">
        <v>3017</v>
      </c>
      <c r="E1127" s="126"/>
    </row>
    <row r="1128" spans="2:5">
      <c r="B1128" s="178">
        <v>42968</v>
      </c>
      <c r="C1128" s="179">
        <v>8.5</v>
      </c>
      <c r="D1128" s="180" t="s">
        <v>3017</v>
      </c>
      <c r="E1128" s="126"/>
    </row>
    <row r="1129" spans="2:5">
      <c r="B1129" s="178">
        <v>42968</v>
      </c>
      <c r="C1129" s="179">
        <v>8.59</v>
      </c>
      <c r="D1129" s="180" t="s">
        <v>3017</v>
      </c>
      <c r="E1129" s="126"/>
    </row>
    <row r="1130" spans="2:5">
      <c r="B1130" s="178">
        <v>42968</v>
      </c>
      <c r="C1130" s="179">
        <v>9</v>
      </c>
      <c r="D1130" s="180" t="s">
        <v>3017</v>
      </c>
      <c r="E1130" s="126"/>
    </row>
    <row r="1131" spans="2:5">
      <c r="B1131" s="178">
        <v>42968</v>
      </c>
      <c r="C1131" s="179">
        <v>9</v>
      </c>
      <c r="D1131" s="180" t="s">
        <v>3017</v>
      </c>
      <c r="E1131" s="126"/>
    </row>
    <row r="1132" spans="2:5">
      <c r="B1132" s="178">
        <v>42968</v>
      </c>
      <c r="C1132" s="179">
        <v>9</v>
      </c>
      <c r="D1132" s="180" t="s">
        <v>3017</v>
      </c>
      <c r="E1132" s="126"/>
    </row>
    <row r="1133" spans="2:5">
      <c r="B1133" s="178">
        <v>42968</v>
      </c>
      <c r="C1133" s="179">
        <v>9</v>
      </c>
      <c r="D1133" s="180" t="s">
        <v>3017</v>
      </c>
      <c r="E1133" s="126"/>
    </row>
    <row r="1134" spans="2:5">
      <c r="B1134" s="178">
        <v>42968</v>
      </c>
      <c r="C1134" s="179">
        <v>9</v>
      </c>
      <c r="D1134" s="180" t="s">
        <v>3017</v>
      </c>
      <c r="E1134" s="126"/>
    </row>
    <row r="1135" spans="2:5">
      <c r="B1135" s="178">
        <v>42968</v>
      </c>
      <c r="C1135" s="179">
        <v>9</v>
      </c>
      <c r="D1135" s="180" t="s">
        <v>3017</v>
      </c>
      <c r="E1135" s="126"/>
    </row>
    <row r="1136" spans="2:5">
      <c r="B1136" s="178">
        <v>42968</v>
      </c>
      <c r="C1136" s="179">
        <v>9</v>
      </c>
      <c r="D1136" s="180" t="s">
        <v>3017</v>
      </c>
      <c r="E1136" s="126"/>
    </row>
    <row r="1137" spans="2:5">
      <c r="B1137" s="178">
        <v>42968</v>
      </c>
      <c r="C1137" s="179">
        <v>9</v>
      </c>
      <c r="D1137" s="180" t="s">
        <v>3017</v>
      </c>
      <c r="E1137" s="126"/>
    </row>
    <row r="1138" spans="2:5">
      <c r="B1138" s="178">
        <v>42968</v>
      </c>
      <c r="C1138" s="179">
        <v>9</v>
      </c>
      <c r="D1138" s="180" t="s">
        <v>3017</v>
      </c>
      <c r="E1138" s="126"/>
    </row>
    <row r="1139" spans="2:5">
      <c r="B1139" s="178">
        <v>42968</v>
      </c>
      <c r="C1139" s="179">
        <v>9</v>
      </c>
      <c r="D1139" s="180" t="s">
        <v>3017</v>
      </c>
      <c r="E1139" s="126"/>
    </row>
    <row r="1140" spans="2:5">
      <c r="B1140" s="178">
        <v>42968</v>
      </c>
      <c r="C1140" s="179">
        <v>9.83</v>
      </c>
      <c r="D1140" s="180" t="s">
        <v>3017</v>
      </c>
      <c r="E1140" s="126"/>
    </row>
    <row r="1141" spans="2:5">
      <c r="B1141" s="178">
        <v>42968</v>
      </c>
      <c r="C1141" s="179">
        <v>10</v>
      </c>
      <c r="D1141" s="180" t="s">
        <v>3017</v>
      </c>
      <c r="E1141" s="126"/>
    </row>
    <row r="1142" spans="2:5">
      <c r="B1142" s="178">
        <v>42968</v>
      </c>
      <c r="C1142" s="179">
        <v>10</v>
      </c>
      <c r="D1142" s="180" t="s">
        <v>3017</v>
      </c>
      <c r="E1142" s="126"/>
    </row>
    <row r="1143" spans="2:5">
      <c r="B1143" s="178">
        <v>42968</v>
      </c>
      <c r="C1143" s="179">
        <v>10</v>
      </c>
      <c r="D1143" s="180" t="s">
        <v>3017</v>
      </c>
      <c r="E1143" s="126"/>
    </row>
    <row r="1144" spans="2:5">
      <c r="B1144" s="178">
        <v>42968</v>
      </c>
      <c r="C1144" s="179">
        <v>10</v>
      </c>
      <c r="D1144" s="180" t="s">
        <v>3017</v>
      </c>
      <c r="E1144" s="126"/>
    </row>
    <row r="1145" spans="2:5">
      <c r="B1145" s="178">
        <v>42968</v>
      </c>
      <c r="C1145" s="179">
        <v>10</v>
      </c>
      <c r="D1145" s="180" t="s">
        <v>3017</v>
      </c>
      <c r="E1145" s="126"/>
    </row>
    <row r="1146" spans="2:5">
      <c r="B1146" s="178">
        <v>42968</v>
      </c>
      <c r="C1146" s="179">
        <v>10</v>
      </c>
      <c r="D1146" s="180" t="s">
        <v>3017</v>
      </c>
      <c r="E1146" s="126"/>
    </row>
    <row r="1147" spans="2:5">
      <c r="B1147" s="178">
        <v>42968</v>
      </c>
      <c r="C1147" s="179">
        <v>10</v>
      </c>
      <c r="D1147" s="180" t="s">
        <v>3017</v>
      </c>
      <c r="E1147" s="126"/>
    </row>
    <row r="1148" spans="2:5">
      <c r="B1148" s="178">
        <v>42968</v>
      </c>
      <c r="C1148" s="179">
        <v>10</v>
      </c>
      <c r="D1148" s="180" t="s">
        <v>3017</v>
      </c>
      <c r="E1148" s="126"/>
    </row>
    <row r="1149" spans="2:5">
      <c r="B1149" s="178">
        <v>42968</v>
      </c>
      <c r="C1149" s="179">
        <v>10</v>
      </c>
      <c r="D1149" s="180" t="s">
        <v>3017</v>
      </c>
      <c r="E1149" s="126"/>
    </row>
    <row r="1150" spans="2:5">
      <c r="B1150" s="178">
        <v>42968</v>
      </c>
      <c r="C1150" s="179">
        <v>10</v>
      </c>
      <c r="D1150" s="180" t="s">
        <v>3017</v>
      </c>
      <c r="E1150" s="126"/>
    </row>
    <row r="1151" spans="2:5">
      <c r="B1151" s="178">
        <v>42968</v>
      </c>
      <c r="C1151" s="179">
        <v>10</v>
      </c>
      <c r="D1151" s="180" t="s">
        <v>3017</v>
      </c>
      <c r="E1151" s="126"/>
    </row>
    <row r="1152" spans="2:5">
      <c r="B1152" s="178">
        <v>42968</v>
      </c>
      <c r="C1152" s="179">
        <v>11.62</v>
      </c>
      <c r="D1152" s="180" t="s">
        <v>3017</v>
      </c>
      <c r="E1152" s="126"/>
    </row>
    <row r="1153" spans="2:5">
      <c r="B1153" s="178">
        <v>42968</v>
      </c>
      <c r="C1153" s="179">
        <v>12.22</v>
      </c>
      <c r="D1153" s="180" t="s">
        <v>3017</v>
      </c>
      <c r="E1153" s="126"/>
    </row>
    <row r="1154" spans="2:5">
      <c r="B1154" s="178">
        <v>42968</v>
      </c>
      <c r="C1154" s="179">
        <v>12.5</v>
      </c>
      <c r="D1154" s="180" t="s">
        <v>3017</v>
      </c>
      <c r="E1154" s="126"/>
    </row>
    <row r="1155" spans="2:5">
      <c r="B1155" s="178">
        <v>42968</v>
      </c>
      <c r="C1155" s="179">
        <v>14.2</v>
      </c>
      <c r="D1155" s="180" t="s">
        <v>3017</v>
      </c>
      <c r="E1155" s="126"/>
    </row>
    <row r="1156" spans="2:5">
      <c r="B1156" s="178">
        <v>42968</v>
      </c>
      <c r="C1156" s="179">
        <v>15</v>
      </c>
      <c r="D1156" s="180" t="s">
        <v>3017</v>
      </c>
      <c r="E1156" s="126"/>
    </row>
    <row r="1157" spans="2:5">
      <c r="B1157" s="178">
        <v>42968</v>
      </c>
      <c r="C1157" s="179">
        <v>15</v>
      </c>
      <c r="D1157" s="180" t="s">
        <v>3017</v>
      </c>
      <c r="E1157" s="126"/>
    </row>
    <row r="1158" spans="2:5">
      <c r="B1158" s="178">
        <v>42968</v>
      </c>
      <c r="C1158" s="179">
        <v>16.88</v>
      </c>
      <c r="D1158" s="180" t="s">
        <v>3017</v>
      </c>
      <c r="E1158" s="126"/>
    </row>
    <row r="1159" spans="2:5">
      <c r="B1159" s="178">
        <v>42968</v>
      </c>
      <c r="C1159" s="179">
        <v>20</v>
      </c>
      <c r="D1159" s="180" t="s">
        <v>3017</v>
      </c>
      <c r="E1159" s="126"/>
    </row>
    <row r="1160" spans="2:5">
      <c r="B1160" s="178">
        <v>42968</v>
      </c>
      <c r="C1160" s="179">
        <v>22.7</v>
      </c>
      <c r="D1160" s="180" t="s">
        <v>3017</v>
      </c>
      <c r="E1160" s="126"/>
    </row>
    <row r="1161" spans="2:5">
      <c r="B1161" s="178">
        <v>42968</v>
      </c>
      <c r="C1161" s="179">
        <v>25</v>
      </c>
      <c r="D1161" s="180" t="s">
        <v>3017</v>
      </c>
      <c r="E1161" s="126"/>
    </row>
    <row r="1162" spans="2:5">
      <c r="B1162" s="178">
        <v>42968</v>
      </c>
      <c r="C1162" s="179">
        <v>25</v>
      </c>
      <c r="D1162" s="180" t="s">
        <v>3017</v>
      </c>
      <c r="E1162" s="126"/>
    </row>
    <row r="1163" spans="2:5">
      <c r="B1163" s="178">
        <v>42968</v>
      </c>
      <c r="C1163" s="179">
        <v>25</v>
      </c>
      <c r="D1163" s="180" t="s">
        <v>3017</v>
      </c>
      <c r="E1163" s="126"/>
    </row>
    <row r="1164" spans="2:5">
      <c r="B1164" s="178">
        <v>42968</v>
      </c>
      <c r="C1164" s="179">
        <v>25</v>
      </c>
      <c r="D1164" s="180" t="s">
        <v>3017</v>
      </c>
      <c r="E1164" s="126"/>
    </row>
    <row r="1165" spans="2:5">
      <c r="B1165" s="178">
        <v>42968</v>
      </c>
      <c r="C1165" s="179">
        <v>25</v>
      </c>
      <c r="D1165" s="180" t="s">
        <v>3017</v>
      </c>
      <c r="E1165" s="126"/>
    </row>
    <row r="1166" spans="2:5">
      <c r="B1166" s="178">
        <v>42968</v>
      </c>
      <c r="C1166" s="179">
        <v>25</v>
      </c>
      <c r="D1166" s="180" t="s">
        <v>3017</v>
      </c>
      <c r="E1166" s="126"/>
    </row>
    <row r="1167" spans="2:5">
      <c r="B1167" s="178">
        <v>42968</v>
      </c>
      <c r="C1167" s="179">
        <v>25.18</v>
      </c>
      <c r="D1167" s="180" t="s">
        <v>3017</v>
      </c>
      <c r="E1167" s="126"/>
    </row>
    <row r="1168" spans="2:5">
      <c r="B1168" s="178">
        <v>42968</v>
      </c>
      <c r="C1168" s="179">
        <v>25.5</v>
      </c>
      <c r="D1168" s="180" t="s">
        <v>3017</v>
      </c>
      <c r="E1168" s="126"/>
    </row>
    <row r="1169" spans="2:5">
      <c r="B1169" s="178">
        <v>42968</v>
      </c>
      <c r="C1169" s="179">
        <v>28</v>
      </c>
      <c r="D1169" s="180" t="s">
        <v>3017</v>
      </c>
      <c r="E1169" s="126"/>
    </row>
    <row r="1170" spans="2:5">
      <c r="B1170" s="178">
        <v>42968</v>
      </c>
      <c r="C1170" s="179">
        <v>30</v>
      </c>
      <c r="D1170" s="180" t="s">
        <v>3017</v>
      </c>
      <c r="E1170" s="126"/>
    </row>
    <row r="1171" spans="2:5">
      <c r="B1171" s="178">
        <v>42968</v>
      </c>
      <c r="C1171" s="179">
        <v>30</v>
      </c>
      <c r="D1171" s="180" t="s">
        <v>3017</v>
      </c>
      <c r="E1171" s="126"/>
    </row>
    <row r="1172" spans="2:5">
      <c r="B1172" s="178">
        <v>42968</v>
      </c>
      <c r="C1172" s="179">
        <v>30</v>
      </c>
      <c r="D1172" s="180" t="s">
        <v>3017</v>
      </c>
      <c r="E1172" s="126"/>
    </row>
    <row r="1173" spans="2:5">
      <c r="B1173" s="178">
        <v>42968</v>
      </c>
      <c r="C1173" s="179">
        <v>30</v>
      </c>
      <c r="D1173" s="180" t="s">
        <v>3017</v>
      </c>
      <c r="E1173" s="126"/>
    </row>
    <row r="1174" spans="2:5">
      <c r="B1174" s="178">
        <v>42968</v>
      </c>
      <c r="C1174" s="179">
        <v>30</v>
      </c>
      <c r="D1174" s="180" t="s">
        <v>3017</v>
      </c>
      <c r="E1174" s="126"/>
    </row>
    <row r="1175" spans="2:5">
      <c r="B1175" s="178">
        <v>42968</v>
      </c>
      <c r="C1175" s="179">
        <v>35</v>
      </c>
      <c r="D1175" s="180" t="s">
        <v>3017</v>
      </c>
      <c r="E1175" s="126"/>
    </row>
    <row r="1176" spans="2:5">
      <c r="B1176" s="178">
        <v>42968</v>
      </c>
      <c r="C1176" s="179">
        <v>37.5</v>
      </c>
      <c r="D1176" s="180" t="s">
        <v>3017</v>
      </c>
      <c r="E1176" s="126"/>
    </row>
    <row r="1177" spans="2:5">
      <c r="B1177" s="178">
        <v>42968</v>
      </c>
      <c r="C1177" s="179">
        <v>37.74</v>
      </c>
      <c r="D1177" s="180" t="s">
        <v>3017</v>
      </c>
      <c r="E1177" s="126"/>
    </row>
    <row r="1178" spans="2:5">
      <c r="B1178" s="178">
        <v>42968</v>
      </c>
      <c r="C1178" s="179">
        <v>40</v>
      </c>
      <c r="D1178" s="180" t="s">
        <v>3017</v>
      </c>
      <c r="E1178" s="126"/>
    </row>
    <row r="1179" spans="2:5">
      <c r="B1179" s="178">
        <v>42968</v>
      </c>
      <c r="C1179" s="179">
        <v>45.5</v>
      </c>
      <c r="D1179" s="180" t="s">
        <v>3017</v>
      </c>
      <c r="E1179" s="126"/>
    </row>
    <row r="1180" spans="2:5">
      <c r="B1180" s="178">
        <v>42968</v>
      </c>
      <c r="C1180" s="179">
        <v>47.61</v>
      </c>
      <c r="D1180" s="180" t="s">
        <v>3017</v>
      </c>
      <c r="E1180" s="126"/>
    </row>
    <row r="1181" spans="2:5">
      <c r="B1181" s="178">
        <v>42968</v>
      </c>
      <c r="C1181" s="179">
        <v>50</v>
      </c>
      <c r="D1181" s="180" t="s">
        <v>3017</v>
      </c>
      <c r="E1181" s="126"/>
    </row>
    <row r="1182" spans="2:5">
      <c r="B1182" s="178">
        <v>42968</v>
      </c>
      <c r="C1182" s="179">
        <v>50</v>
      </c>
      <c r="D1182" s="180" t="s">
        <v>3017</v>
      </c>
      <c r="E1182" s="126"/>
    </row>
    <row r="1183" spans="2:5">
      <c r="B1183" s="178">
        <v>42968</v>
      </c>
      <c r="C1183" s="179">
        <v>50</v>
      </c>
      <c r="D1183" s="180" t="s">
        <v>3017</v>
      </c>
      <c r="E1183" s="126"/>
    </row>
    <row r="1184" spans="2:5">
      <c r="B1184" s="178">
        <v>42968</v>
      </c>
      <c r="C1184" s="179">
        <v>50</v>
      </c>
      <c r="D1184" s="180" t="s">
        <v>3017</v>
      </c>
      <c r="E1184" s="126"/>
    </row>
    <row r="1185" spans="2:5">
      <c r="B1185" s="178">
        <v>42968</v>
      </c>
      <c r="C1185" s="179">
        <v>50</v>
      </c>
      <c r="D1185" s="180" t="s">
        <v>3017</v>
      </c>
      <c r="E1185" s="126"/>
    </row>
    <row r="1186" spans="2:5">
      <c r="B1186" s="178">
        <v>42968</v>
      </c>
      <c r="C1186" s="179">
        <v>50</v>
      </c>
      <c r="D1186" s="180" t="s">
        <v>3017</v>
      </c>
      <c r="E1186" s="126"/>
    </row>
    <row r="1187" spans="2:5">
      <c r="B1187" s="178">
        <v>42968</v>
      </c>
      <c r="C1187" s="179">
        <v>50</v>
      </c>
      <c r="D1187" s="180" t="s">
        <v>3017</v>
      </c>
      <c r="E1187" s="126"/>
    </row>
    <row r="1188" spans="2:5">
      <c r="B1188" s="178">
        <v>42968</v>
      </c>
      <c r="C1188" s="179">
        <v>50</v>
      </c>
      <c r="D1188" s="180" t="s">
        <v>3017</v>
      </c>
      <c r="E1188" s="126"/>
    </row>
    <row r="1189" spans="2:5">
      <c r="B1189" s="178">
        <v>42968</v>
      </c>
      <c r="C1189" s="179">
        <v>50</v>
      </c>
      <c r="D1189" s="180" t="s">
        <v>3017</v>
      </c>
      <c r="E1189" s="126"/>
    </row>
    <row r="1190" spans="2:5">
      <c r="B1190" s="178">
        <v>42968</v>
      </c>
      <c r="C1190" s="179">
        <v>50</v>
      </c>
      <c r="D1190" s="180" t="s">
        <v>3017</v>
      </c>
      <c r="E1190" s="126"/>
    </row>
    <row r="1191" spans="2:5">
      <c r="B1191" s="178">
        <v>42968</v>
      </c>
      <c r="C1191" s="179">
        <v>50</v>
      </c>
      <c r="D1191" s="180" t="s">
        <v>3017</v>
      </c>
      <c r="E1191" s="126"/>
    </row>
    <row r="1192" spans="2:5">
      <c r="B1192" s="178">
        <v>42968</v>
      </c>
      <c r="C1192" s="179">
        <v>50</v>
      </c>
      <c r="D1192" s="180" t="s">
        <v>3017</v>
      </c>
      <c r="E1192" s="126"/>
    </row>
    <row r="1193" spans="2:5">
      <c r="B1193" s="178">
        <v>42968</v>
      </c>
      <c r="C1193" s="179">
        <v>50</v>
      </c>
      <c r="D1193" s="180" t="s">
        <v>3017</v>
      </c>
      <c r="E1193" s="126"/>
    </row>
    <row r="1194" spans="2:5">
      <c r="B1194" s="178">
        <v>42968</v>
      </c>
      <c r="C1194" s="179">
        <v>58.3</v>
      </c>
      <c r="D1194" s="180" t="s">
        <v>3017</v>
      </c>
      <c r="E1194" s="126"/>
    </row>
    <row r="1195" spans="2:5">
      <c r="B1195" s="178">
        <v>42968</v>
      </c>
      <c r="C1195" s="179">
        <v>62.5</v>
      </c>
      <c r="D1195" s="180" t="s">
        <v>3017</v>
      </c>
      <c r="E1195" s="126"/>
    </row>
    <row r="1196" spans="2:5">
      <c r="B1196" s="178">
        <v>42968</v>
      </c>
      <c r="C1196" s="179">
        <v>75</v>
      </c>
      <c r="D1196" s="180" t="s">
        <v>3017</v>
      </c>
      <c r="E1196" s="126"/>
    </row>
    <row r="1197" spans="2:5">
      <c r="B1197" s="178">
        <v>42968</v>
      </c>
      <c r="C1197" s="179">
        <v>75</v>
      </c>
      <c r="D1197" s="180" t="s">
        <v>3017</v>
      </c>
      <c r="E1197" s="126"/>
    </row>
    <row r="1198" spans="2:5">
      <c r="B1198" s="178">
        <v>42968</v>
      </c>
      <c r="C1198" s="179">
        <v>75</v>
      </c>
      <c r="D1198" s="180" t="s">
        <v>3017</v>
      </c>
      <c r="E1198" s="126"/>
    </row>
    <row r="1199" spans="2:5">
      <c r="B1199" s="178">
        <v>42968</v>
      </c>
      <c r="C1199" s="179">
        <v>75</v>
      </c>
      <c r="D1199" s="180" t="s">
        <v>3017</v>
      </c>
      <c r="E1199" s="126"/>
    </row>
    <row r="1200" spans="2:5">
      <c r="B1200" s="178">
        <v>42968</v>
      </c>
      <c r="C1200" s="179">
        <v>75</v>
      </c>
      <c r="D1200" s="180" t="s">
        <v>3017</v>
      </c>
      <c r="E1200" s="126"/>
    </row>
    <row r="1201" spans="2:5">
      <c r="B1201" s="178">
        <v>42968</v>
      </c>
      <c r="C1201" s="179">
        <v>75</v>
      </c>
      <c r="D1201" s="180" t="s">
        <v>3017</v>
      </c>
      <c r="E1201" s="126"/>
    </row>
    <row r="1202" spans="2:5">
      <c r="B1202" s="178">
        <v>42968</v>
      </c>
      <c r="C1202" s="179">
        <v>75</v>
      </c>
      <c r="D1202" s="180" t="s">
        <v>3017</v>
      </c>
      <c r="E1202" s="126"/>
    </row>
    <row r="1203" spans="2:5">
      <c r="B1203" s="178">
        <v>42968</v>
      </c>
      <c r="C1203" s="179">
        <v>75</v>
      </c>
      <c r="D1203" s="180" t="s">
        <v>3017</v>
      </c>
      <c r="E1203" s="126"/>
    </row>
    <row r="1204" spans="2:5">
      <c r="B1204" s="178">
        <v>42968</v>
      </c>
      <c r="C1204" s="179">
        <v>75</v>
      </c>
      <c r="D1204" s="180" t="s">
        <v>3017</v>
      </c>
      <c r="E1204" s="126"/>
    </row>
    <row r="1205" spans="2:5">
      <c r="B1205" s="178">
        <v>42968</v>
      </c>
      <c r="C1205" s="179">
        <v>75</v>
      </c>
      <c r="D1205" s="180" t="s">
        <v>3017</v>
      </c>
      <c r="E1205" s="126"/>
    </row>
    <row r="1206" spans="2:5">
      <c r="B1206" s="178">
        <v>42968</v>
      </c>
      <c r="C1206" s="179">
        <v>75</v>
      </c>
      <c r="D1206" s="180" t="s">
        <v>3017</v>
      </c>
      <c r="E1206" s="126"/>
    </row>
    <row r="1207" spans="2:5">
      <c r="B1207" s="178">
        <v>42968</v>
      </c>
      <c r="C1207" s="179">
        <v>75</v>
      </c>
      <c r="D1207" s="180" t="s">
        <v>3017</v>
      </c>
      <c r="E1207" s="126"/>
    </row>
    <row r="1208" spans="2:5">
      <c r="B1208" s="178">
        <v>42968</v>
      </c>
      <c r="C1208" s="179">
        <v>75</v>
      </c>
      <c r="D1208" s="180" t="s">
        <v>3017</v>
      </c>
      <c r="E1208" s="126"/>
    </row>
    <row r="1209" spans="2:5">
      <c r="B1209" s="178">
        <v>42968</v>
      </c>
      <c r="C1209" s="179">
        <v>75</v>
      </c>
      <c r="D1209" s="180" t="s">
        <v>3017</v>
      </c>
      <c r="E1209" s="126"/>
    </row>
    <row r="1210" spans="2:5">
      <c r="B1210" s="178">
        <v>42968</v>
      </c>
      <c r="C1210" s="179">
        <v>75</v>
      </c>
      <c r="D1210" s="180" t="s">
        <v>3017</v>
      </c>
      <c r="E1210" s="126"/>
    </row>
    <row r="1211" spans="2:5">
      <c r="B1211" s="178">
        <v>42968</v>
      </c>
      <c r="C1211" s="179">
        <v>75</v>
      </c>
      <c r="D1211" s="180" t="s">
        <v>3017</v>
      </c>
      <c r="E1211" s="126"/>
    </row>
    <row r="1212" spans="2:5">
      <c r="B1212" s="178">
        <v>42968</v>
      </c>
      <c r="C1212" s="179">
        <v>75</v>
      </c>
      <c r="D1212" s="180" t="s">
        <v>3017</v>
      </c>
      <c r="E1212" s="126"/>
    </row>
    <row r="1213" spans="2:5">
      <c r="B1213" s="178">
        <v>42968</v>
      </c>
      <c r="C1213" s="179">
        <v>75</v>
      </c>
      <c r="D1213" s="180" t="s">
        <v>3017</v>
      </c>
      <c r="E1213" s="126"/>
    </row>
    <row r="1214" spans="2:5">
      <c r="B1214" s="178">
        <v>42968</v>
      </c>
      <c r="C1214" s="179">
        <v>80</v>
      </c>
      <c r="D1214" s="180" t="s">
        <v>3017</v>
      </c>
      <c r="E1214" s="126"/>
    </row>
    <row r="1215" spans="2:5">
      <c r="B1215" s="178">
        <v>42968</v>
      </c>
      <c r="C1215" s="179">
        <v>80</v>
      </c>
      <c r="D1215" s="180" t="s">
        <v>3017</v>
      </c>
      <c r="E1215" s="126"/>
    </row>
    <row r="1216" spans="2:5">
      <c r="B1216" s="178">
        <v>42968</v>
      </c>
      <c r="C1216" s="179">
        <v>80</v>
      </c>
      <c r="D1216" s="180" t="s">
        <v>3017</v>
      </c>
      <c r="E1216" s="126"/>
    </row>
    <row r="1217" spans="2:5">
      <c r="B1217" s="178">
        <v>42968</v>
      </c>
      <c r="C1217" s="179">
        <v>80</v>
      </c>
      <c r="D1217" s="180" t="s">
        <v>3017</v>
      </c>
      <c r="E1217" s="126"/>
    </row>
    <row r="1218" spans="2:5">
      <c r="B1218" s="178">
        <v>42968</v>
      </c>
      <c r="C1218" s="179">
        <v>89.69</v>
      </c>
      <c r="D1218" s="180" t="s">
        <v>3017</v>
      </c>
      <c r="E1218" s="126"/>
    </row>
    <row r="1219" spans="2:5">
      <c r="B1219" s="178">
        <v>42968</v>
      </c>
      <c r="C1219" s="179">
        <v>90</v>
      </c>
      <c r="D1219" s="180" t="s">
        <v>3017</v>
      </c>
      <c r="E1219" s="126"/>
    </row>
    <row r="1220" spans="2:5">
      <c r="B1220" s="178">
        <v>42968</v>
      </c>
      <c r="C1220" s="179">
        <v>90</v>
      </c>
      <c r="D1220" s="180" t="s">
        <v>3017</v>
      </c>
      <c r="E1220" s="126"/>
    </row>
    <row r="1221" spans="2:5">
      <c r="B1221" s="178">
        <v>42968</v>
      </c>
      <c r="C1221" s="179">
        <v>95</v>
      </c>
      <c r="D1221" s="180" t="s">
        <v>3017</v>
      </c>
      <c r="E1221" s="126"/>
    </row>
    <row r="1222" spans="2:5">
      <c r="B1222" s="178">
        <v>42968</v>
      </c>
      <c r="C1222" s="179">
        <v>95</v>
      </c>
      <c r="D1222" s="180" t="s">
        <v>3017</v>
      </c>
      <c r="E1222" s="126"/>
    </row>
    <row r="1223" spans="2:5">
      <c r="B1223" s="178">
        <v>42968</v>
      </c>
      <c r="C1223" s="179">
        <v>95</v>
      </c>
      <c r="D1223" s="180" t="s">
        <v>3017</v>
      </c>
      <c r="E1223" s="126"/>
    </row>
    <row r="1224" spans="2:5">
      <c r="B1224" s="178">
        <v>42968</v>
      </c>
      <c r="C1224" s="179">
        <v>95</v>
      </c>
      <c r="D1224" s="180" t="s">
        <v>3017</v>
      </c>
      <c r="E1224" s="126"/>
    </row>
    <row r="1225" spans="2:5">
      <c r="B1225" s="178">
        <v>42968</v>
      </c>
      <c r="C1225" s="179">
        <v>95</v>
      </c>
      <c r="D1225" s="180" t="s">
        <v>3017</v>
      </c>
      <c r="E1225" s="126"/>
    </row>
    <row r="1226" spans="2:5">
      <c r="B1226" s="178">
        <v>42968</v>
      </c>
      <c r="C1226" s="179">
        <v>105</v>
      </c>
      <c r="D1226" s="180" t="s">
        <v>3017</v>
      </c>
      <c r="E1226" s="126"/>
    </row>
    <row r="1227" spans="2:5">
      <c r="B1227" s="178">
        <v>42968</v>
      </c>
      <c r="C1227" s="179">
        <v>110</v>
      </c>
      <c r="D1227" s="180" t="s">
        <v>3017</v>
      </c>
      <c r="E1227" s="126"/>
    </row>
    <row r="1228" spans="2:5">
      <c r="B1228" s="178">
        <v>42968</v>
      </c>
      <c r="C1228" s="179">
        <v>130</v>
      </c>
      <c r="D1228" s="180" t="s">
        <v>3017</v>
      </c>
      <c r="E1228" s="126"/>
    </row>
    <row r="1229" spans="2:5">
      <c r="B1229" s="178">
        <v>42968</v>
      </c>
      <c r="C1229" s="179">
        <v>180</v>
      </c>
      <c r="D1229" s="180" t="s">
        <v>3017</v>
      </c>
      <c r="E1229" s="126"/>
    </row>
    <row r="1230" spans="2:5">
      <c r="B1230" s="178">
        <v>42968</v>
      </c>
      <c r="C1230" s="179">
        <v>209</v>
      </c>
      <c r="D1230" s="180" t="s">
        <v>3017</v>
      </c>
      <c r="E1230" s="126"/>
    </row>
    <row r="1231" spans="2:5">
      <c r="B1231" s="178">
        <v>42968</v>
      </c>
      <c r="C1231" s="179">
        <v>242.5</v>
      </c>
      <c r="D1231" s="180" t="s">
        <v>3018</v>
      </c>
      <c r="E1231" s="126"/>
    </row>
    <row r="1232" spans="2:5">
      <c r="B1232" s="178">
        <v>42968</v>
      </c>
      <c r="C1232" s="179">
        <v>500</v>
      </c>
      <c r="D1232" s="180" t="s">
        <v>3017</v>
      </c>
      <c r="E1232" s="126"/>
    </row>
    <row r="1233" spans="2:5">
      <c r="B1233" s="178">
        <v>42968</v>
      </c>
      <c r="C1233" s="179">
        <v>1067</v>
      </c>
      <c r="D1233" s="180" t="s">
        <v>3018</v>
      </c>
      <c r="E1233" s="126"/>
    </row>
    <row r="1234" spans="2:5">
      <c r="B1234" s="178">
        <v>42968</v>
      </c>
      <c r="C1234" s="179">
        <v>1455</v>
      </c>
      <c r="D1234" s="180" t="s">
        <v>3018</v>
      </c>
      <c r="E1234" s="126"/>
    </row>
    <row r="1235" spans="2:5">
      <c r="B1235" s="178">
        <v>42969</v>
      </c>
      <c r="C1235" s="179">
        <v>0.06</v>
      </c>
      <c r="D1235" s="180" t="s">
        <v>3017</v>
      </c>
      <c r="E1235" s="126"/>
    </row>
    <row r="1236" spans="2:5">
      <c r="B1236" s="178">
        <v>42969</v>
      </c>
      <c r="C1236" s="179">
        <v>0.06</v>
      </c>
      <c r="D1236" s="180" t="s">
        <v>3017</v>
      </c>
      <c r="E1236" s="126"/>
    </row>
    <row r="1237" spans="2:5">
      <c r="B1237" s="178">
        <v>42969</v>
      </c>
      <c r="C1237" s="179">
        <v>0.06</v>
      </c>
      <c r="D1237" s="180" t="s">
        <v>3017</v>
      </c>
      <c r="E1237" s="126"/>
    </row>
    <row r="1238" spans="2:5">
      <c r="B1238" s="178">
        <v>42969</v>
      </c>
      <c r="C1238" s="179">
        <v>0.06</v>
      </c>
      <c r="D1238" s="180" t="s">
        <v>3017</v>
      </c>
      <c r="E1238" s="126"/>
    </row>
    <row r="1239" spans="2:5">
      <c r="B1239" s="178">
        <v>42969</v>
      </c>
      <c r="C1239" s="179">
        <v>0.16</v>
      </c>
      <c r="D1239" s="180" t="s">
        <v>3017</v>
      </c>
      <c r="E1239" s="126"/>
    </row>
    <row r="1240" spans="2:5">
      <c r="B1240" s="178">
        <v>42969</v>
      </c>
      <c r="C1240" s="179">
        <v>0.27</v>
      </c>
      <c r="D1240" s="180" t="s">
        <v>3017</v>
      </c>
      <c r="E1240" s="126"/>
    </row>
    <row r="1241" spans="2:5">
      <c r="B1241" s="178">
        <v>42969</v>
      </c>
      <c r="C1241" s="179">
        <v>0.38</v>
      </c>
      <c r="D1241" s="180" t="s">
        <v>3017</v>
      </c>
      <c r="E1241" s="126"/>
    </row>
    <row r="1242" spans="2:5">
      <c r="B1242" s="178">
        <v>42969</v>
      </c>
      <c r="C1242" s="179">
        <v>0.38</v>
      </c>
      <c r="D1242" s="180" t="s">
        <v>3017</v>
      </c>
      <c r="E1242" s="126"/>
    </row>
    <row r="1243" spans="2:5">
      <c r="B1243" s="178">
        <v>42969</v>
      </c>
      <c r="C1243" s="179">
        <v>0.38</v>
      </c>
      <c r="D1243" s="180" t="s">
        <v>3017</v>
      </c>
      <c r="E1243" s="126"/>
    </row>
    <row r="1244" spans="2:5">
      <c r="B1244" s="178">
        <v>42969</v>
      </c>
      <c r="C1244" s="179">
        <v>0.38</v>
      </c>
      <c r="D1244" s="180" t="s">
        <v>3017</v>
      </c>
      <c r="E1244" s="126"/>
    </row>
    <row r="1245" spans="2:5">
      <c r="B1245" s="178">
        <v>42969</v>
      </c>
      <c r="C1245" s="179">
        <v>0.41</v>
      </c>
      <c r="D1245" s="180" t="s">
        <v>3017</v>
      </c>
      <c r="E1245" s="126"/>
    </row>
    <row r="1246" spans="2:5">
      <c r="B1246" s="178">
        <v>42969</v>
      </c>
      <c r="C1246" s="179">
        <v>0.5</v>
      </c>
      <c r="D1246" s="180" t="s">
        <v>3017</v>
      </c>
      <c r="E1246" s="126"/>
    </row>
    <row r="1247" spans="2:5">
      <c r="B1247" s="178">
        <v>42969</v>
      </c>
      <c r="C1247" s="179">
        <v>0.54</v>
      </c>
      <c r="D1247" s="180" t="s">
        <v>3017</v>
      </c>
      <c r="E1247" s="126"/>
    </row>
    <row r="1248" spans="2:5">
      <c r="B1248" s="178">
        <v>42969</v>
      </c>
      <c r="C1248" s="179">
        <v>0.78</v>
      </c>
      <c r="D1248" s="180" t="s">
        <v>3017</v>
      </c>
      <c r="E1248" s="126"/>
    </row>
    <row r="1249" spans="2:5">
      <c r="B1249" s="178">
        <v>42969</v>
      </c>
      <c r="C1249" s="179">
        <v>0.95</v>
      </c>
      <c r="D1249" s="180" t="s">
        <v>3017</v>
      </c>
      <c r="E1249" s="126"/>
    </row>
    <row r="1250" spans="2:5">
      <c r="B1250" s="178">
        <v>42969</v>
      </c>
      <c r="C1250" s="179">
        <v>1</v>
      </c>
      <c r="D1250" s="180" t="s">
        <v>3017</v>
      </c>
      <c r="E1250" s="126"/>
    </row>
    <row r="1251" spans="2:5">
      <c r="B1251" s="178">
        <v>42969</v>
      </c>
      <c r="C1251" s="179">
        <v>1</v>
      </c>
      <c r="D1251" s="180" t="s">
        <v>3017</v>
      </c>
      <c r="E1251" s="126"/>
    </row>
    <row r="1252" spans="2:5">
      <c r="B1252" s="178">
        <v>42969</v>
      </c>
      <c r="C1252" s="179">
        <v>1</v>
      </c>
      <c r="D1252" s="180" t="s">
        <v>3017</v>
      </c>
      <c r="E1252" s="126"/>
    </row>
    <row r="1253" spans="2:5">
      <c r="B1253" s="178">
        <v>42969</v>
      </c>
      <c r="C1253" s="179">
        <v>1.38</v>
      </c>
      <c r="D1253" s="180" t="s">
        <v>3017</v>
      </c>
      <c r="E1253" s="126"/>
    </row>
    <row r="1254" spans="2:5">
      <c r="B1254" s="178">
        <v>42969</v>
      </c>
      <c r="C1254" s="179">
        <v>1.4</v>
      </c>
      <c r="D1254" s="180" t="s">
        <v>3017</v>
      </c>
      <c r="E1254" s="126"/>
    </row>
    <row r="1255" spans="2:5">
      <c r="B1255" s="178">
        <v>42969</v>
      </c>
      <c r="C1255" s="179">
        <v>1.7</v>
      </c>
      <c r="D1255" s="180" t="s">
        <v>3017</v>
      </c>
      <c r="E1255" s="126"/>
    </row>
    <row r="1256" spans="2:5">
      <c r="B1256" s="178">
        <v>42969</v>
      </c>
      <c r="C1256" s="179">
        <v>2</v>
      </c>
      <c r="D1256" s="180" t="s">
        <v>3017</v>
      </c>
      <c r="E1256" s="126"/>
    </row>
    <row r="1257" spans="2:5">
      <c r="B1257" s="178">
        <v>42969</v>
      </c>
      <c r="C1257" s="179">
        <v>2</v>
      </c>
      <c r="D1257" s="180" t="s">
        <v>3017</v>
      </c>
      <c r="E1257" s="126"/>
    </row>
    <row r="1258" spans="2:5">
      <c r="B1258" s="178">
        <v>42969</v>
      </c>
      <c r="C1258" s="179">
        <v>2</v>
      </c>
      <c r="D1258" s="180" t="s">
        <v>3017</v>
      </c>
      <c r="E1258" s="126"/>
    </row>
    <row r="1259" spans="2:5">
      <c r="B1259" s="178">
        <v>42969</v>
      </c>
      <c r="C1259" s="179">
        <v>2</v>
      </c>
      <c r="D1259" s="180" t="s">
        <v>3017</v>
      </c>
      <c r="E1259" s="126"/>
    </row>
    <row r="1260" spans="2:5">
      <c r="B1260" s="178">
        <v>42969</v>
      </c>
      <c r="C1260" s="179">
        <v>2.5</v>
      </c>
      <c r="D1260" s="180" t="s">
        <v>3017</v>
      </c>
      <c r="E1260" s="126"/>
    </row>
    <row r="1261" spans="2:5">
      <c r="B1261" s="178">
        <v>42969</v>
      </c>
      <c r="C1261" s="179">
        <v>2.5299999999999998</v>
      </c>
      <c r="D1261" s="180" t="s">
        <v>3017</v>
      </c>
      <c r="E1261" s="126"/>
    </row>
    <row r="1262" spans="2:5">
      <c r="B1262" s="178">
        <v>42969</v>
      </c>
      <c r="C1262" s="179">
        <v>2.65</v>
      </c>
      <c r="D1262" s="180" t="s">
        <v>3017</v>
      </c>
      <c r="E1262" s="126"/>
    </row>
    <row r="1263" spans="2:5">
      <c r="B1263" s="178">
        <v>42969</v>
      </c>
      <c r="C1263" s="179">
        <v>3</v>
      </c>
      <c r="D1263" s="180" t="s">
        <v>3017</v>
      </c>
      <c r="E1263" s="126"/>
    </row>
    <row r="1264" spans="2:5">
      <c r="B1264" s="178">
        <v>42969</v>
      </c>
      <c r="C1264" s="179">
        <v>3.18</v>
      </c>
      <c r="D1264" s="180" t="s">
        <v>3017</v>
      </c>
      <c r="E1264" s="126"/>
    </row>
    <row r="1265" spans="2:5">
      <c r="B1265" s="178">
        <v>42969</v>
      </c>
      <c r="C1265" s="179">
        <v>3.31</v>
      </c>
      <c r="D1265" s="180" t="s">
        <v>3017</v>
      </c>
      <c r="E1265" s="126"/>
    </row>
    <row r="1266" spans="2:5">
      <c r="B1266" s="178">
        <v>42969</v>
      </c>
      <c r="C1266" s="179">
        <v>3.65</v>
      </c>
      <c r="D1266" s="180" t="s">
        <v>3017</v>
      </c>
      <c r="E1266" s="126"/>
    </row>
    <row r="1267" spans="2:5">
      <c r="B1267" s="178">
        <v>42969</v>
      </c>
      <c r="C1267" s="179">
        <v>4.5</v>
      </c>
      <c r="D1267" s="180" t="s">
        <v>3017</v>
      </c>
      <c r="E1267" s="126"/>
    </row>
    <row r="1268" spans="2:5">
      <c r="B1268" s="178">
        <v>42969</v>
      </c>
      <c r="C1268" s="179">
        <v>4.54</v>
      </c>
      <c r="D1268" s="180" t="s">
        <v>3017</v>
      </c>
      <c r="E1268" s="126"/>
    </row>
    <row r="1269" spans="2:5">
      <c r="B1269" s="178">
        <v>42969</v>
      </c>
      <c r="C1269" s="179">
        <v>4.68</v>
      </c>
      <c r="D1269" s="180" t="s">
        <v>3017</v>
      </c>
      <c r="E1269" s="126"/>
    </row>
    <row r="1270" spans="2:5">
      <c r="B1270" s="178">
        <v>42969</v>
      </c>
      <c r="C1270" s="179">
        <v>4.75</v>
      </c>
      <c r="D1270" s="180" t="s">
        <v>3017</v>
      </c>
      <c r="E1270" s="126"/>
    </row>
    <row r="1271" spans="2:5">
      <c r="B1271" s="178">
        <v>42969</v>
      </c>
      <c r="C1271" s="179">
        <v>5</v>
      </c>
      <c r="D1271" s="180" t="s">
        <v>3017</v>
      </c>
      <c r="E1271" s="126"/>
    </row>
    <row r="1272" spans="2:5">
      <c r="B1272" s="178">
        <v>42969</v>
      </c>
      <c r="C1272" s="179">
        <v>5</v>
      </c>
      <c r="D1272" s="180" t="s">
        <v>3017</v>
      </c>
      <c r="E1272" s="126"/>
    </row>
    <row r="1273" spans="2:5">
      <c r="B1273" s="178">
        <v>42969</v>
      </c>
      <c r="C1273" s="179">
        <v>5</v>
      </c>
      <c r="D1273" s="180" t="s">
        <v>3017</v>
      </c>
      <c r="E1273" s="126"/>
    </row>
    <row r="1274" spans="2:5">
      <c r="B1274" s="178">
        <v>42969</v>
      </c>
      <c r="C1274" s="179">
        <v>5</v>
      </c>
      <c r="D1274" s="180" t="s">
        <v>3017</v>
      </c>
      <c r="E1274" s="126"/>
    </row>
    <row r="1275" spans="2:5">
      <c r="B1275" s="178">
        <v>42969</v>
      </c>
      <c r="C1275" s="179">
        <v>5.3</v>
      </c>
      <c r="D1275" s="180" t="s">
        <v>3017</v>
      </c>
      <c r="E1275" s="126"/>
    </row>
    <row r="1276" spans="2:5">
      <c r="B1276" s="178">
        <v>42969</v>
      </c>
      <c r="C1276" s="179">
        <v>7</v>
      </c>
      <c r="D1276" s="180" t="s">
        <v>3017</v>
      </c>
      <c r="E1276" s="126"/>
    </row>
    <row r="1277" spans="2:5">
      <c r="B1277" s="178">
        <v>42969</v>
      </c>
      <c r="C1277" s="179">
        <v>7</v>
      </c>
      <c r="D1277" s="180" t="s">
        <v>3017</v>
      </c>
      <c r="E1277" s="126"/>
    </row>
    <row r="1278" spans="2:5">
      <c r="B1278" s="178">
        <v>42969</v>
      </c>
      <c r="C1278" s="179">
        <v>7</v>
      </c>
      <c r="D1278" s="180" t="s">
        <v>3017</v>
      </c>
      <c r="E1278" s="126"/>
    </row>
    <row r="1279" spans="2:5">
      <c r="B1279" s="178">
        <v>42969</v>
      </c>
      <c r="C1279" s="179">
        <v>7</v>
      </c>
      <c r="D1279" s="180" t="s">
        <v>3017</v>
      </c>
      <c r="E1279" s="126"/>
    </row>
    <row r="1280" spans="2:5">
      <c r="B1280" s="178">
        <v>42969</v>
      </c>
      <c r="C1280" s="179">
        <v>7</v>
      </c>
      <c r="D1280" s="180" t="s">
        <v>3017</v>
      </c>
      <c r="E1280" s="126"/>
    </row>
    <row r="1281" spans="2:5">
      <c r="B1281" s="178">
        <v>42969</v>
      </c>
      <c r="C1281" s="179">
        <v>7</v>
      </c>
      <c r="D1281" s="180" t="s">
        <v>3017</v>
      </c>
      <c r="E1281" s="126"/>
    </row>
    <row r="1282" spans="2:5">
      <c r="B1282" s="178">
        <v>42969</v>
      </c>
      <c r="C1282" s="179">
        <v>7</v>
      </c>
      <c r="D1282" s="180" t="s">
        <v>3017</v>
      </c>
      <c r="E1282" s="126"/>
    </row>
    <row r="1283" spans="2:5">
      <c r="B1283" s="178">
        <v>42969</v>
      </c>
      <c r="C1283" s="179">
        <v>7</v>
      </c>
      <c r="D1283" s="180" t="s">
        <v>3017</v>
      </c>
      <c r="E1283" s="126"/>
    </row>
    <row r="1284" spans="2:5">
      <c r="B1284" s="178">
        <v>42969</v>
      </c>
      <c r="C1284" s="179">
        <v>7</v>
      </c>
      <c r="D1284" s="180" t="s">
        <v>3017</v>
      </c>
      <c r="E1284" s="126"/>
    </row>
    <row r="1285" spans="2:5">
      <c r="B1285" s="178">
        <v>42969</v>
      </c>
      <c r="C1285" s="179">
        <v>10</v>
      </c>
      <c r="D1285" s="180" t="s">
        <v>3017</v>
      </c>
      <c r="E1285" s="126"/>
    </row>
    <row r="1286" spans="2:5">
      <c r="B1286" s="178">
        <v>42969</v>
      </c>
      <c r="C1286" s="179">
        <v>10</v>
      </c>
      <c r="D1286" s="180" t="s">
        <v>3017</v>
      </c>
      <c r="E1286" s="126"/>
    </row>
    <row r="1287" spans="2:5">
      <c r="B1287" s="178">
        <v>42969</v>
      </c>
      <c r="C1287" s="179">
        <v>10</v>
      </c>
      <c r="D1287" s="180" t="s">
        <v>3017</v>
      </c>
      <c r="E1287" s="126"/>
    </row>
    <row r="1288" spans="2:5">
      <c r="B1288" s="178">
        <v>42969</v>
      </c>
      <c r="C1288" s="179">
        <v>10</v>
      </c>
      <c r="D1288" s="180" t="s">
        <v>3017</v>
      </c>
      <c r="E1288" s="126"/>
    </row>
    <row r="1289" spans="2:5">
      <c r="B1289" s="178">
        <v>42969</v>
      </c>
      <c r="C1289" s="179">
        <v>10</v>
      </c>
      <c r="D1289" s="180" t="s">
        <v>3017</v>
      </c>
      <c r="E1289" s="126"/>
    </row>
    <row r="1290" spans="2:5">
      <c r="B1290" s="178">
        <v>42969</v>
      </c>
      <c r="C1290" s="179">
        <v>10</v>
      </c>
      <c r="D1290" s="180" t="s">
        <v>3017</v>
      </c>
      <c r="E1290" s="126"/>
    </row>
    <row r="1291" spans="2:5">
      <c r="B1291" s="178">
        <v>42969</v>
      </c>
      <c r="C1291" s="179">
        <v>12.5</v>
      </c>
      <c r="D1291" s="180" t="s">
        <v>3017</v>
      </c>
      <c r="E1291" s="126"/>
    </row>
    <row r="1292" spans="2:5">
      <c r="B1292" s="178">
        <v>42969</v>
      </c>
      <c r="C1292" s="179">
        <v>15.25</v>
      </c>
      <c r="D1292" s="180" t="s">
        <v>3017</v>
      </c>
      <c r="E1292" s="126"/>
    </row>
    <row r="1293" spans="2:5">
      <c r="B1293" s="178">
        <v>42969</v>
      </c>
      <c r="C1293" s="179">
        <v>16.25</v>
      </c>
      <c r="D1293" s="180" t="s">
        <v>3017</v>
      </c>
      <c r="E1293" s="126"/>
    </row>
    <row r="1294" spans="2:5">
      <c r="B1294" s="178">
        <v>42969</v>
      </c>
      <c r="C1294" s="179">
        <v>18.059999999999999</v>
      </c>
      <c r="D1294" s="180" t="s">
        <v>3017</v>
      </c>
      <c r="E1294" s="126"/>
    </row>
    <row r="1295" spans="2:5">
      <c r="B1295" s="178">
        <v>42969</v>
      </c>
      <c r="C1295" s="179">
        <v>18.920000000000002</v>
      </c>
      <c r="D1295" s="180" t="s">
        <v>3017</v>
      </c>
      <c r="E1295" s="126"/>
    </row>
    <row r="1296" spans="2:5">
      <c r="B1296" s="178">
        <v>42969</v>
      </c>
      <c r="C1296" s="179">
        <v>20</v>
      </c>
      <c r="D1296" s="180" t="s">
        <v>3017</v>
      </c>
      <c r="E1296" s="126"/>
    </row>
    <row r="1297" spans="2:5">
      <c r="B1297" s="178">
        <v>42969</v>
      </c>
      <c r="C1297" s="179">
        <v>22.68</v>
      </c>
      <c r="D1297" s="180" t="s">
        <v>3017</v>
      </c>
      <c r="E1297" s="126"/>
    </row>
    <row r="1298" spans="2:5">
      <c r="B1298" s="178">
        <v>42969</v>
      </c>
      <c r="C1298" s="179">
        <v>25</v>
      </c>
      <c r="D1298" s="180" t="s">
        <v>3017</v>
      </c>
      <c r="E1298" s="126"/>
    </row>
    <row r="1299" spans="2:5">
      <c r="B1299" s="178">
        <v>42969</v>
      </c>
      <c r="C1299" s="179">
        <v>25</v>
      </c>
      <c r="D1299" s="180" t="s">
        <v>3017</v>
      </c>
      <c r="E1299" s="126"/>
    </row>
    <row r="1300" spans="2:5">
      <c r="B1300" s="178">
        <v>42969</v>
      </c>
      <c r="C1300" s="179">
        <v>25</v>
      </c>
      <c r="D1300" s="180" t="s">
        <v>3017</v>
      </c>
      <c r="E1300" s="126"/>
    </row>
    <row r="1301" spans="2:5">
      <c r="B1301" s="178">
        <v>42969</v>
      </c>
      <c r="C1301" s="179">
        <v>25</v>
      </c>
      <c r="D1301" s="180" t="s">
        <v>3017</v>
      </c>
      <c r="E1301" s="126"/>
    </row>
    <row r="1302" spans="2:5">
      <c r="B1302" s="178">
        <v>42969</v>
      </c>
      <c r="C1302" s="179">
        <v>25</v>
      </c>
      <c r="D1302" s="180" t="s">
        <v>3017</v>
      </c>
      <c r="E1302" s="126"/>
    </row>
    <row r="1303" spans="2:5">
      <c r="B1303" s="178">
        <v>42969</v>
      </c>
      <c r="C1303" s="179">
        <v>30</v>
      </c>
      <c r="D1303" s="180" t="s">
        <v>3018</v>
      </c>
      <c r="E1303" s="126"/>
    </row>
    <row r="1304" spans="2:5">
      <c r="B1304" s="178">
        <v>42969</v>
      </c>
      <c r="C1304" s="179">
        <v>30</v>
      </c>
      <c r="D1304" s="180" t="s">
        <v>3017</v>
      </c>
      <c r="E1304" s="126"/>
    </row>
    <row r="1305" spans="2:5">
      <c r="B1305" s="178">
        <v>42969</v>
      </c>
      <c r="C1305" s="179">
        <v>40</v>
      </c>
      <c r="D1305" s="180" t="s">
        <v>3017</v>
      </c>
      <c r="E1305" s="126"/>
    </row>
    <row r="1306" spans="2:5">
      <c r="B1306" s="178">
        <v>42969</v>
      </c>
      <c r="C1306" s="179">
        <v>40</v>
      </c>
      <c r="D1306" s="180" t="s">
        <v>3017</v>
      </c>
      <c r="E1306" s="126"/>
    </row>
    <row r="1307" spans="2:5">
      <c r="B1307" s="178">
        <v>42969</v>
      </c>
      <c r="C1307" s="179">
        <v>42.5</v>
      </c>
      <c r="D1307" s="180" t="s">
        <v>3017</v>
      </c>
      <c r="E1307" s="126"/>
    </row>
    <row r="1308" spans="2:5">
      <c r="B1308" s="178">
        <v>42969</v>
      </c>
      <c r="C1308" s="179">
        <v>45</v>
      </c>
      <c r="D1308" s="180" t="s">
        <v>3017</v>
      </c>
      <c r="E1308" s="126"/>
    </row>
    <row r="1309" spans="2:5">
      <c r="B1309" s="178">
        <v>42969</v>
      </c>
      <c r="C1309" s="179">
        <v>47.74</v>
      </c>
      <c r="D1309" s="180" t="s">
        <v>3017</v>
      </c>
      <c r="E1309" s="126"/>
    </row>
    <row r="1310" spans="2:5">
      <c r="B1310" s="178">
        <v>42969</v>
      </c>
      <c r="C1310" s="179">
        <v>50</v>
      </c>
      <c r="D1310" s="180" t="s">
        <v>3017</v>
      </c>
      <c r="E1310" s="126"/>
    </row>
    <row r="1311" spans="2:5">
      <c r="B1311" s="178">
        <v>42969</v>
      </c>
      <c r="C1311" s="179">
        <v>50</v>
      </c>
      <c r="D1311" s="180" t="s">
        <v>3017</v>
      </c>
      <c r="E1311" s="126"/>
    </row>
    <row r="1312" spans="2:5">
      <c r="B1312" s="178">
        <v>42969</v>
      </c>
      <c r="C1312" s="179">
        <v>50</v>
      </c>
      <c r="D1312" s="180" t="s">
        <v>3017</v>
      </c>
      <c r="E1312" s="126"/>
    </row>
    <row r="1313" spans="2:5">
      <c r="B1313" s="178">
        <v>42969</v>
      </c>
      <c r="C1313" s="179">
        <v>75</v>
      </c>
      <c r="D1313" s="180" t="s">
        <v>3017</v>
      </c>
      <c r="E1313" s="126"/>
    </row>
    <row r="1314" spans="2:5">
      <c r="B1314" s="178">
        <v>42969</v>
      </c>
      <c r="C1314" s="179">
        <v>75</v>
      </c>
      <c r="D1314" s="180" t="s">
        <v>3017</v>
      </c>
      <c r="E1314" s="126"/>
    </row>
    <row r="1315" spans="2:5">
      <c r="B1315" s="178">
        <v>42969</v>
      </c>
      <c r="C1315" s="179">
        <v>75</v>
      </c>
      <c r="D1315" s="180" t="s">
        <v>3017</v>
      </c>
      <c r="E1315" s="126"/>
    </row>
    <row r="1316" spans="2:5">
      <c r="B1316" s="178">
        <v>42969</v>
      </c>
      <c r="C1316" s="179">
        <v>75</v>
      </c>
      <c r="D1316" s="180" t="s">
        <v>3017</v>
      </c>
      <c r="E1316" s="126"/>
    </row>
    <row r="1317" spans="2:5">
      <c r="B1317" s="178">
        <v>42969</v>
      </c>
      <c r="C1317" s="179">
        <v>90</v>
      </c>
      <c r="D1317" s="180" t="s">
        <v>3017</v>
      </c>
      <c r="E1317" s="126"/>
    </row>
    <row r="1318" spans="2:5">
      <c r="B1318" s="178">
        <v>42969</v>
      </c>
      <c r="C1318" s="179">
        <v>97</v>
      </c>
      <c r="D1318" s="180" t="s">
        <v>3018</v>
      </c>
      <c r="E1318" s="126"/>
    </row>
    <row r="1319" spans="2:5">
      <c r="B1319" s="178">
        <v>42969</v>
      </c>
      <c r="C1319" s="179">
        <v>99.08</v>
      </c>
      <c r="D1319" s="180" t="s">
        <v>3017</v>
      </c>
      <c r="E1319" s="126"/>
    </row>
    <row r="1320" spans="2:5">
      <c r="B1320" s="178">
        <v>42969</v>
      </c>
      <c r="C1320" s="179">
        <v>476.62</v>
      </c>
      <c r="D1320" s="180" t="s">
        <v>3018</v>
      </c>
      <c r="E1320" s="126"/>
    </row>
    <row r="1321" spans="2:5">
      <c r="B1321" s="178">
        <v>42969</v>
      </c>
      <c r="C1321" s="179">
        <v>1650</v>
      </c>
      <c r="D1321" s="180" t="s">
        <v>3017</v>
      </c>
      <c r="E1321" s="126"/>
    </row>
    <row r="1322" spans="2:5">
      <c r="B1322" s="178">
        <v>42970</v>
      </c>
      <c r="C1322" s="179">
        <v>0.14000000000000001</v>
      </c>
      <c r="D1322" s="180" t="s">
        <v>3017</v>
      </c>
      <c r="E1322" s="126"/>
    </row>
    <row r="1323" spans="2:5">
      <c r="B1323" s="178">
        <v>42970</v>
      </c>
      <c r="C1323" s="179">
        <v>0.25</v>
      </c>
      <c r="D1323" s="180" t="s">
        <v>3017</v>
      </c>
      <c r="E1323" s="126"/>
    </row>
    <row r="1324" spans="2:5">
      <c r="B1324" s="178">
        <v>42970</v>
      </c>
      <c r="C1324" s="179">
        <v>0.25</v>
      </c>
      <c r="D1324" s="180" t="s">
        <v>3017</v>
      </c>
      <c r="E1324" s="126"/>
    </row>
    <row r="1325" spans="2:5">
      <c r="B1325" s="178">
        <v>42970</v>
      </c>
      <c r="C1325" s="179">
        <v>0.25</v>
      </c>
      <c r="D1325" s="180" t="s">
        <v>3017</v>
      </c>
      <c r="E1325" s="126"/>
    </row>
    <row r="1326" spans="2:5">
      <c r="B1326" s="178">
        <v>42970</v>
      </c>
      <c r="C1326" s="179">
        <v>0.25</v>
      </c>
      <c r="D1326" s="180" t="s">
        <v>3017</v>
      </c>
      <c r="E1326" s="126"/>
    </row>
    <row r="1327" spans="2:5">
      <c r="B1327" s="178">
        <v>42970</v>
      </c>
      <c r="C1327" s="179">
        <v>0.25</v>
      </c>
      <c r="D1327" s="180" t="s">
        <v>3017</v>
      </c>
      <c r="E1327" s="126"/>
    </row>
    <row r="1328" spans="2:5">
      <c r="B1328" s="178">
        <v>42970</v>
      </c>
      <c r="C1328" s="179">
        <v>0.25</v>
      </c>
      <c r="D1328" s="180" t="s">
        <v>3017</v>
      </c>
      <c r="E1328" s="126"/>
    </row>
    <row r="1329" spans="2:5">
      <c r="B1329" s="178">
        <v>42970</v>
      </c>
      <c r="C1329" s="179">
        <v>0.25</v>
      </c>
      <c r="D1329" s="180" t="s">
        <v>3017</v>
      </c>
      <c r="E1329" s="126"/>
    </row>
    <row r="1330" spans="2:5">
      <c r="B1330" s="178">
        <v>42970</v>
      </c>
      <c r="C1330" s="179">
        <v>0.27</v>
      </c>
      <c r="D1330" s="180" t="s">
        <v>3017</v>
      </c>
      <c r="E1330" s="126"/>
    </row>
    <row r="1331" spans="2:5">
      <c r="B1331" s="178">
        <v>42970</v>
      </c>
      <c r="C1331" s="179">
        <v>0.38</v>
      </c>
      <c r="D1331" s="180" t="s">
        <v>3017</v>
      </c>
      <c r="E1331" s="126"/>
    </row>
    <row r="1332" spans="2:5">
      <c r="B1332" s="178">
        <v>42970</v>
      </c>
      <c r="C1332" s="179">
        <v>0.38</v>
      </c>
      <c r="D1332" s="180" t="s">
        <v>3017</v>
      </c>
      <c r="E1332" s="126"/>
    </row>
    <row r="1333" spans="2:5">
      <c r="B1333" s="178">
        <v>42970</v>
      </c>
      <c r="C1333" s="179">
        <v>0.38</v>
      </c>
      <c r="D1333" s="180" t="s">
        <v>3017</v>
      </c>
      <c r="E1333" s="126"/>
    </row>
    <row r="1334" spans="2:5">
      <c r="B1334" s="178">
        <v>42970</v>
      </c>
      <c r="C1334" s="179">
        <v>0.38</v>
      </c>
      <c r="D1334" s="180" t="s">
        <v>3017</v>
      </c>
      <c r="E1334" s="126"/>
    </row>
    <row r="1335" spans="2:5">
      <c r="B1335" s="178">
        <v>42970</v>
      </c>
      <c r="C1335" s="179">
        <v>0.38</v>
      </c>
      <c r="D1335" s="180" t="s">
        <v>3017</v>
      </c>
      <c r="E1335" s="126"/>
    </row>
    <row r="1336" spans="2:5">
      <c r="B1336" s="178">
        <v>42970</v>
      </c>
      <c r="C1336" s="179">
        <v>0.38</v>
      </c>
      <c r="D1336" s="180" t="s">
        <v>3017</v>
      </c>
      <c r="E1336" s="126"/>
    </row>
    <row r="1337" spans="2:5">
      <c r="B1337" s="178">
        <v>42970</v>
      </c>
      <c r="C1337" s="179">
        <v>0.38</v>
      </c>
      <c r="D1337" s="180" t="s">
        <v>3017</v>
      </c>
      <c r="E1337" s="126"/>
    </row>
    <row r="1338" spans="2:5">
      <c r="B1338" s="178">
        <v>42970</v>
      </c>
      <c r="C1338" s="179">
        <v>0.38</v>
      </c>
      <c r="D1338" s="180" t="s">
        <v>3017</v>
      </c>
      <c r="E1338" s="126"/>
    </row>
    <row r="1339" spans="2:5">
      <c r="B1339" s="178">
        <v>42970</v>
      </c>
      <c r="C1339" s="179">
        <v>0.38</v>
      </c>
      <c r="D1339" s="180" t="s">
        <v>3017</v>
      </c>
      <c r="E1339" s="126"/>
    </row>
    <row r="1340" spans="2:5">
      <c r="B1340" s="178">
        <v>42970</v>
      </c>
      <c r="C1340" s="179">
        <v>0.38</v>
      </c>
      <c r="D1340" s="180" t="s">
        <v>3017</v>
      </c>
      <c r="E1340" s="126"/>
    </row>
    <row r="1341" spans="2:5">
      <c r="B1341" s="178">
        <v>42970</v>
      </c>
      <c r="C1341" s="179">
        <v>0.38</v>
      </c>
      <c r="D1341" s="180" t="s">
        <v>3017</v>
      </c>
      <c r="E1341" s="126"/>
    </row>
    <row r="1342" spans="2:5">
      <c r="B1342" s="178">
        <v>42970</v>
      </c>
      <c r="C1342" s="179">
        <v>0.38</v>
      </c>
      <c r="D1342" s="180" t="s">
        <v>3017</v>
      </c>
      <c r="E1342" s="126"/>
    </row>
    <row r="1343" spans="2:5">
      <c r="B1343" s="178">
        <v>42970</v>
      </c>
      <c r="C1343" s="179">
        <v>0.51</v>
      </c>
      <c r="D1343" s="180" t="s">
        <v>3017</v>
      </c>
      <c r="E1343" s="126"/>
    </row>
    <row r="1344" spans="2:5">
      <c r="B1344" s="178">
        <v>42970</v>
      </c>
      <c r="C1344" s="179">
        <v>0.51</v>
      </c>
      <c r="D1344" s="180" t="s">
        <v>3017</v>
      </c>
      <c r="E1344" s="126"/>
    </row>
    <row r="1345" spans="2:5">
      <c r="B1345" s="178">
        <v>42970</v>
      </c>
      <c r="C1345" s="179">
        <v>0.75</v>
      </c>
      <c r="D1345" s="180" t="s">
        <v>3017</v>
      </c>
      <c r="E1345" s="126"/>
    </row>
    <row r="1346" spans="2:5">
      <c r="B1346" s="178">
        <v>42970</v>
      </c>
      <c r="C1346" s="179">
        <v>0.9</v>
      </c>
      <c r="D1346" s="180" t="s">
        <v>3017</v>
      </c>
      <c r="E1346" s="126"/>
    </row>
    <row r="1347" spans="2:5">
      <c r="B1347" s="178">
        <v>42970</v>
      </c>
      <c r="C1347" s="179">
        <v>1.18</v>
      </c>
      <c r="D1347" s="180" t="s">
        <v>3017</v>
      </c>
      <c r="E1347" s="126"/>
    </row>
    <row r="1348" spans="2:5">
      <c r="B1348" s="178">
        <v>42970</v>
      </c>
      <c r="C1348" s="179">
        <v>1.6</v>
      </c>
      <c r="D1348" s="180" t="s">
        <v>3017</v>
      </c>
      <c r="E1348" s="126"/>
    </row>
    <row r="1349" spans="2:5">
      <c r="B1349" s="178">
        <v>42970</v>
      </c>
      <c r="C1349" s="179">
        <v>1.65</v>
      </c>
      <c r="D1349" s="180" t="s">
        <v>3017</v>
      </c>
      <c r="E1349" s="126"/>
    </row>
    <row r="1350" spans="2:5">
      <c r="B1350" s="178">
        <v>42970</v>
      </c>
      <c r="C1350" s="179">
        <v>2</v>
      </c>
      <c r="D1350" s="180" t="s">
        <v>3017</v>
      </c>
      <c r="E1350" s="126"/>
    </row>
    <row r="1351" spans="2:5">
      <c r="B1351" s="178">
        <v>42970</v>
      </c>
      <c r="C1351" s="179">
        <v>2.2000000000000002</v>
      </c>
      <c r="D1351" s="180" t="s">
        <v>3017</v>
      </c>
      <c r="E1351" s="126"/>
    </row>
    <row r="1352" spans="2:5">
      <c r="B1352" s="178">
        <v>42970</v>
      </c>
      <c r="C1352" s="179">
        <v>2.5299999999999998</v>
      </c>
      <c r="D1352" s="180" t="s">
        <v>3017</v>
      </c>
      <c r="E1352" s="126"/>
    </row>
    <row r="1353" spans="2:5">
      <c r="B1353" s="178">
        <v>42970</v>
      </c>
      <c r="C1353" s="179">
        <v>2.56</v>
      </c>
      <c r="D1353" s="180" t="s">
        <v>3017</v>
      </c>
      <c r="E1353" s="126"/>
    </row>
    <row r="1354" spans="2:5">
      <c r="B1354" s="178">
        <v>42970</v>
      </c>
      <c r="C1354" s="179">
        <v>2.9</v>
      </c>
      <c r="D1354" s="180" t="s">
        <v>3017</v>
      </c>
      <c r="E1354" s="126"/>
    </row>
    <row r="1355" spans="2:5">
      <c r="B1355" s="178">
        <v>42970</v>
      </c>
      <c r="C1355" s="179">
        <v>3.9</v>
      </c>
      <c r="D1355" s="180" t="s">
        <v>3017</v>
      </c>
      <c r="E1355" s="126"/>
    </row>
    <row r="1356" spans="2:5">
      <c r="B1356" s="178">
        <v>42970</v>
      </c>
      <c r="C1356" s="179">
        <v>4</v>
      </c>
      <c r="D1356" s="180" t="s">
        <v>3017</v>
      </c>
      <c r="E1356" s="126"/>
    </row>
    <row r="1357" spans="2:5">
      <c r="B1357" s="178">
        <v>42970</v>
      </c>
      <c r="C1357" s="179">
        <v>5</v>
      </c>
      <c r="D1357" s="180" t="s">
        <v>3017</v>
      </c>
      <c r="E1357" s="126"/>
    </row>
    <row r="1358" spans="2:5">
      <c r="B1358" s="178">
        <v>42970</v>
      </c>
      <c r="C1358" s="179">
        <v>5</v>
      </c>
      <c r="D1358" s="180" t="s">
        <v>3017</v>
      </c>
      <c r="E1358" s="126"/>
    </row>
    <row r="1359" spans="2:5">
      <c r="B1359" s="178">
        <v>42970</v>
      </c>
      <c r="C1359" s="179">
        <v>6.03</v>
      </c>
      <c r="D1359" s="180" t="s">
        <v>3017</v>
      </c>
      <c r="E1359" s="126"/>
    </row>
    <row r="1360" spans="2:5">
      <c r="B1360" s="178">
        <v>42970</v>
      </c>
      <c r="C1360" s="179">
        <v>8.3000000000000007</v>
      </c>
      <c r="D1360" s="180" t="s">
        <v>3017</v>
      </c>
      <c r="E1360" s="126"/>
    </row>
    <row r="1361" spans="2:5">
      <c r="B1361" s="178">
        <v>42970</v>
      </c>
      <c r="C1361" s="179">
        <v>9.9</v>
      </c>
      <c r="D1361" s="180" t="s">
        <v>3017</v>
      </c>
      <c r="E1361" s="126"/>
    </row>
    <row r="1362" spans="2:5">
      <c r="B1362" s="178">
        <v>42970</v>
      </c>
      <c r="C1362" s="179">
        <v>10</v>
      </c>
      <c r="D1362" s="180" t="s">
        <v>3017</v>
      </c>
      <c r="E1362" s="126"/>
    </row>
    <row r="1363" spans="2:5">
      <c r="B1363" s="178">
        <v>42970</v>
      </c>
      <c r="C1363" s="179">
        <v>10</v>
      </c>
      <c r="D1363" s="180" t="s">
        <v>3017</v>
      </c>
      <c r="E1363" s="126"/>
    </row>
    <row r="1364" spans="2:5">
      <c r="B1364" s="178">
        <v>42970</v>
      </c>
      <c r="C1364" s="179">
        <v>10</v>
      </c>
      <c r="D1364" s="180" t="s">
        <v>3017</v>
      </c>
      <c r="E1364" s="126"/>
    </row>
    <row r="1365" spans="2:5">
      <c r="B1365" s="178">
        <v>42970</v>
      </c>
      <c r="C1365" s="179">
        <v>10</v>
      </c>
      <c r="D1365" s="180" t="s">
        <v>3017</v>
      </c>
      <c r="E1365" s="126"/>
    </row>
    <row r="1366" spans="2:5">
      <c r="B1366" s="178">
        <v>42970</v>
      </c>
      <c r="C1366" s="179">
        <v>14</v>
      </c>
      <c r="D1366" s="180" t="s">
        <v>3017</v>
      </c>
      <c r="E1366" s="126"/>
    </row>
    <row r="1367" spans="2:5">
      <c r="B1367" s="178">
        <v>42970</v>
      </c>
      <c r="C1367" s="179">
        <v>14</v>
      </c>
      <c r="D1367" s="180" t="s">
        <v>3017</v>
      </c>
      <c r="E1367" s="126"/>
    </row>
    <row r="1368" spans="2:5">
      <c r="B1368" s="178">
        <v>42970</v>
      </c>
      <c r="C1368" s="179">
        <v>14</v>
      </c>
      <c r="D1368" s="180" t="s">
        <v>3017</v>
      </c>
      <c r="E1368" s="126"/>
    </row>
    <row r="1369" spans="2:5">
      <c r="B1369" s="178">
        <v>42970</v>
      </c>
      <c r="C1369" s="179">
        <v>14</v>
      </c>
      <c r="D1369" s="180" t="s">
        <v>3017</v>
      </c>
      <c r="E1369" s="126"/>
    </row>
    <row r="1370" spans="2:5">
      <c r="B1370" s="178">
        <v>42970</v>
      </c>
      <c r="C1370" s="179">
        <v>17</v>
      </c>
      <c r="D1370" s="180" t="s">
        <v>3017</v>
      </c>
      <c r="E1370" s="126"/>
    </row>
    <row r="1371" spans="2:5">
      <c r="B1371" s="178">
        <v>42970</v>
      </c>
      <c r="C1371" s="179">
        <v>17.86</v>
      </c>
      <c r="D1371" s="180" t="s">
        <v>3017</v>
      </c>
      <c r="E1371" s="126"/>
    </row>
    <row r="1372" spans="2:5">
      <c r="B1372" s="178">
        <v>42970</v>
      </c>
      <c r="C1372" s="179">
        <v>18</v>
      </c>
      <c r="D1372" s="180" t="s">
        <v>3017</v>
      </c>
      <c r="E1372" s="126"/>
    </row>
    <row r="1373" spans="2:5">
      <c r="B1373" s="178">
        <v>42970</v>
      </c>
      <c r="C1373" s="179">
        <v>19</v>
      </c>
      <c r="D1373" s="180" t="s">
        <v>3017</v>
      </c>
      <c r="E1373" s="126"/>
    </row>
    <row r="1374" spans="2:5">
      <c r="B1374" s="178">
        <v>42970</v>
      </c>
      <c r="C1374" s="179">
        <v>19.5</v>
      </c>
      <c r="D1374" s="180" t="s">
        <v>3017</v>
      </c>
      <c r="E1374" s="126"/>
    </row>
    <row r="1375" spans="2:5">
      <c r="B1375" s="178">
        <v>42970</v>
      </c>
      <c r="C1375" s="179">
        <v>25</v>
      </c>
      <c r="D1375" s="180" t="s">
        <v>3017</v>
      </c>
      <c r="E1375" s="126"/>
    </row>
    <row r="1376" spans="2:5">
      <c r="B1376" s="178">
        <v>42970</v>
      </c>
      <c r="C1376" s="179">
        <v>25</v>
      </c>
      <c r="D1376" s="180" t="s">
        <v>3017</v>
      </c>
      <c r="E1376" s="126"/>
    </row>
    <row r="1377" spans="2:5">
      <c r="B1377" s="178">
        <v>42970</v>
      </c>
      <c r="C1377" s="179">
        <v>25</v>
      </c>
      <c r="D1377" s="180" t="s">
        <v>3017</v>
      </c>
      <c r="E1377" s="126"/>
    </row>
    <row r="1378" spans="2:5">
      <c r="B1378" s="178">
        <v>42970</v>
      </c>
      <c r="C1378" s="179">
        <v>25</v>
      </c>
      <c r="D1378" s="180" t="s">
        <v>3017</v>
      </c>
      <c r="E1378" s="126"/>
    </row>
    <row r="1379" spans="2:5">
      <c r="B1379" s="178">
        <v>42970</v>
      </c>
      <c r="C1379" s="179">
        <v>25</v>
      </c>
      <c r="D1379" s="180" t="s">
        <v>3017</v>
      </c>
      <c r="E1379" s="126"/>
    </row>
    <row r="1380" spans="2:5">
      <c r="B1380" s="178">
        <v>42970</v>
      </c>
      <c r="C1380" s="179">
        <v>25.24</v>
      </c>
      <c r="D1380" s="180" t="s">
        <v>3017</v>
      </c>
      <c r="E1380" s="126"/>
    </row>
    <row r="1381" spans="2:5">
      <c r="B1381" s="178">
        <v>42970</v>
      </c>
      <c r="C1381" s="179">
        <v>30</v>
      </c>
      <c r="D1381" s="180" t="s">
        <v>3017</v>
      </c>
      <c r="E1381" s="126"/>
    </row>
    <row r="1382" spans="2:5">
      <c r="B1382" s="178">
        <v>42970</v>
      </c>
      <c r="C1382" s="179">
        <v>30</v>
      </c>
      <c r="D1382" s="180" t="s">
        <v>3017</v>
      </c>
      <c r="E1382" s="126"/>
    </row>
    <row r="1383" spans="2:5">
      <c r="B1383" s="178">
        <v>42970</v>
      </c>
      <c r="C1383" s="179">
        <v>30</v>
      </c>
      <c r="D1383" s="180" t="s">
        <v>3017</v>
      </c>
      <c r="E1383" s="126"/>
    </row>
    <row r="1384" spans="2:5">
      <c r="B1384" s="178">
        <v>42970</v>
      </c>
      <c r="C1384" s="179">
        <v>30</v>
      </c>
      <c r="D1384" s="180" t="s">
        <v>3017</v>
      </c>
      <c r="E1384" s="126"/>
    </row>
    <row r="1385" spans="2:5">
      <c r="B1385" s="178">
        <v>42970</v>
      </c>
      <c r="C1385" s="179">
        <v>30</v>
      </c>
      <c r="D1385" s="180" t="s">
        <v>3017</v>
      </c>
      <c r="E1385" s="126"/>
    </row>
    <row r="1386" spans="2:5">
      <c r="B1386" s="178">
        <v>42970</v>
      </c>
      <c r="C1386" s="179">
        <v>35</v>
      </c>
      <c r="D1386" s="180" t="s">
        <v>3017</v>
      </c>
      <c r="E1386" s="126"/>
    </row>
    <row r="1387" spans="2:5">
      <c r="B1387" s="178">
        <v>42970</v>
      </c>
      <c r="C1387" s="179">
        <v>35</v>
      </c>
      <c r="D1387" s="180" t="s">
        <v>3017</v>
      </c>
      <c r="E1387" s="126"/>
    </row>
    <row r="1388" spans="2:5">
      <c r="B1388" s="178">
        <v>42970</v>
      </c>
      <c r="C1388" s="179">
        <v>39.5</v>
      </c>
      <c r="D1388" s="180" t="s">
        <v>3017</v>
      </c>
      <c r="E1388" s="126"/>
    </row>
    <row r="1389" spans="2:5">
      <c r="B1389" s="178">
        <v>42970</v>
      </c>
      <c r="C1389" s="179">
        <v>39.82</v>
      </c>
      <c r="D1389" s="180" t="s">
        <v>3017</v>
      </c>
      <c r="E1389" s="126"/>
    </row>
    <row r="1390" spans="2:5">
      <c r="B1390" s="178">
        <v>42970</v>
      </c>
      <c r="C1390" s="179">
        <v>45</v>
      </c>
      <c r="D1390" s="180" t="s">
        <v>3017</v>
      </c>
      <c r="E1390" s="126"/>
    </row>
    <row r="1391" spans="2:5">
      <c r="B1391" s="178">
        <v>42970</v>
      </c>
      <c r="C1391" s="179">
        <v>45</v>
      </c>
      <c r="D1391" s="180" t="s">
        <v>3017</v>
      </c>
      <c r="E1391" s="126"/>
    </row>
    <row r="1392" spans="2:5">
      <c r="B1392" s="178">
        <v>42970</v>
      </c>
      <c r="C1392" s="179">
        <v>50</v>
      </c>
      <c r="D1392" s="180" t="s">
        <v>3017</v>
      </c>
      <c r="E1392" s="126"/>
    </row>
    <row r="1393" spans="2:5">
      <c r="B1393" s="178">
        <v>42970</v>
      </c>
      <c r="C1393" s="179">
        <v>50</v>
      </c>
      <c r="D1393" s="180" t="s">
        <v>3017</v>
      </c>
      <c r="E1393" s="126"/>
    </row>
    <row r="1394" spans="2:5">
      <c r="B1394" s="178">
        <v>42970</v>
      </c>
      <c r="C1394" s="179">
        <v>50</v>
      </c>
      <c r="D1394" s="180" t="s">
        <v>3017</v>
      </c>
      <c r="E1394" s="126"/>
    </row>
    <row r="1395" spans="2:5">
      <c r="B1395" s="178">
        <v>42970</v>
      </c>
      <c r="C1395" s="179">
        <v>70</v>
      </c>
      <c r="D1395" s="180" t="s">
        <v>3017</v>
      </c>
      <c r="E1395" s="126"/>
    </row>
    <row r="1396" spans="2:5" ht="14.25" customHeight="1">
      <c r="B1396" s="178">
        <v>42970</v>
      </c>
      <c r="C1396" s="179">
        <v>75.819999999999993</v>
      </c>
      <c r="D1396" s="180" t="s">
        <v>3017</v>
      </c>
      <c r="E1396" s="126"/>
    </row>
    <row r="1397" spans="2:5">
      <c r="B1397" s="178">
        <v>42970</v>
      </c>
      <c r="C1397" s="179">
        <v>75.819999999999993</v>
      </c>
      <c r="D1397" s="180" t="s">
        <v>3017</v>
      </c>
      <c r="E1397" s="126"/>
    </row>
    <row r="1398" spans="2:5">
      <c r="B1398" s="178">
        <v>42970</v>
      </c>
      <c r="C1398" s="179">
        <v>75.819999999999993</v>
      </c>
      <c r="D1398" s="180" t="s">
        <v>3017</v>
      </c>
      <c r="E1398" s="126"/>
    </row>
    <row r="1399" spans="2:5">
      <c r="B1399" s="178">
        <v>42970</v>
      </c>
      <c r="C1399" s="179">
        <v>75.819999999999993</v>
      </c>
      <c r="D1399" s="180" t="s">
        <v>3017</v>
      </c>
      <c r="E1399" s="126"/>
    </row>
    <row r="1400" spans="2:5">
      <c r="B1400" s="178">
        <v>42970</v>
      </c>
      <c r="C1400" s="179">
        <v>80</v>
      </c>
      <c r="D1400" s="180" t="s">
        <v>3017</v>
      </c>
      <c r="E1400" s="126"/>
    </row>
    <row r="1401" spans="2:5">
      <c r="B1401" s="178">
        <v>42970</v>
      </c>
      <c r="C1401" s="179">
        <v>80</v>
      </c>
      <c r="D1401" s="180" t="s">
        <v>3017</v>
      </c>
      <c r="E1401" s="126"/>
    </row>
    <row r="1402" spans="2:5">
      <c r="B1402" s="178">
        <v>42970</v>
      </c>
      <c r="C1402" s="179">
        <v>80</v>
      </c>
      <c r="D1402" s="180" t="s">
        <v>3017</v>
      </c>
      <c r="E1402" s="126"/>
    </row>
    <row r="1403" spans="2:5">
      <c r="B1403" s="178">
        <v>42970</v>
      </c>
      <c r="C1403" s="179">
        <v>80</v>
      </c>
      <c r="D1403" s="180" t="s">
        <v>3017</v>
      </c>
      <c r="E1403" s="126"/>
    </row>
    <row r="1404" spans="2:5">
      <c r="B1404" s="178">
        <v>42970</v>
      </c>
      <c r="C1404" s="179">
        <v>80</v>
      </c>
      <c r="D1404" s="180" t="s">
        <v>3017</v>
      </c>
      <c r="E1404" s="126"/>
    </row>
    <row r="1405" spans="2:5">
      <c r="B1405" s="178">
        <v>42970</v>
      </c>
      <c r="C1405" s="179">
        <v>173</v>
      </c>
      <c r="D1405" s="180" t="s">
        <v>3017</v>
      </c>
      <c r="E1405" s="126"/>
    </row>
    <row r="1406" spans="2:5">
      <c r="B1406" s="178">
        <v>42970</v>
      </c>
      <c r="C1406" s="179">
        <v>173</v>
      </c>
      <c r="D1406" s="180" t="s">
        <v>3017</v>
      </c>
      <c r="E1406" s="126"/>
    </row>
    <row r="1407" spans="2:5">
      <c r="B1407" s="178">
        <v>42970</v>
      </c>
      <c r="C1407" s="179">
        <v>291</v>
      </c>
      <c r="D1407" s="180" t="s">
        <v>3018</v>
      </c>
      <c r="E1407" s="126"/>
    </row>
    <row r="1408" spans="2:5">
      <c r="B1408" s="178">
        <v>42971</v>
      </c>
      <c r="C1408" s="179">
        <v>0.06</v>
      </c>
      <c r="D1408" s="180" t="s">
        <v>3017</v>
      </c>
      <c r="E1408" s="126"/>
    </row>
    <row r="1409" spans="2:5">
      <c r="B1409" s="178">
        <v>42971</v>
      </c>
      <c r="C1409" s="179">
        <v>0.06</v>
      </c>
      <c r="D1409" s="180" t="s">
        <v>3017</v>
      </c>
      <c r="E1409" s="126"/>
    </row>
    <row r="1410" spans="2:5">
      <c r="B1410" s="178">
        <v>42971</v>
      </c>
      <c r="C1410" s="179">
        <v>0.06</v>
      </c>
      <c r="D1410" s="180" t="s">
        <v>3017</v>
      </c>
      <c r="E1410" s="126"/>
    </row>
    <row r="1411" spans="2:5">
      <c r="B1411" s="178">
        <v>42971</v>
      </c>
      <c r="C1411" s="179">
        <v>0.06</v>
      </c>
      <c r="D1411" s="180" t="s">
        <v>3017</v>
      </c>
      <c r="E1411" s="126"/>
    </row>
    <row r="1412" spans="2:5">
      <c r="B1412" s="178">
        <v>42971</v>
      </c>
      <c r="C1412" s="179">
        <v>0.14000000000000001</v>
      </c>
      <c r="D1412" s="180" t="s">
        <v>3017</v>
      </c>
      <c r="E1412" s="126"/>
    </row>
    <row r="1413" spans="2:5">
      <c r="B1413" s="178">
        <v>42971</v>
      </c>
      <c r="C1413" s="179">
        <v>0.2</v>
      </c>
      <c r="D1413" s="180" t="s">
        <v>3017</v>
      </c>
      <c r="E1413" s="126"/>
    </row>
    <row r="1414" spans="2:5">
      <c r="B1414" s="178">
        <v>42971</v>
      </c>
      <c r="C1414" s="179">
        <v>0.2</v>
      </c>
      <c r="D1414" s="180" t="s">
        <v>3017</v>
      </c>
      <c r="E1414" s="126"/>
    </row>
    <row r="1415" spans="2:5">
      <c r="B1415" s="178">
        <v>42971</v>
      </c>
      <c r="C1415" s="179">
        <v>0.25</v>
      </c>
      <c r="D1415" s="180" t="s">
        <v>3017</v>
      </c>
      <c r="E1415" s="126"/>
    </row>
    <row r="1416" spans="2:5">
      <c r="B1416" s="178">
        <v>42971</v>
      </c>
      <c r="C1416" s="179">
        <v>0.51</v>
      </c>
      <c r="D1416" s="180" t="s">
        <v>3017</v>
      </c>
      <c r="E1416" s="126"/>
    </row>
    <row r="1417" spans="2:5">
      <c r="B1417" s="178">
        <v>42971</v>
      </c>
      <c r="C1417" s="179">
        <v>0.51</v>
      </c>
      <c r="D1417" s="180" t="s">
        <v>3017</v>
      </c>
      <c r="E1417" s="126"/>
    </row>
    <row r="1418" spans="2:5" ht="14.25" customHeight="1">
      <c r="B1418" s="178">
        <v>42971</v>
      </c>
      <c r="C1418" s="179">
        <v>0.53</v>
      </c>
      <c r="D1418" s="180" t="s">
        <v>3017</v>
      </c>
      <c r="E1418" s="126"/>
    </row>
    <row r="1419" spans="2:5">
      <c r="B1419" s="178">
        <v>42971</v>
      </c>
      <c r="C1419" s="179">
        <v>0.88</v>
      </c>
      <c r="D1419" s="180" t="s">
        <v>3017</v>
      </c>
      <c r="E1419" s="126"/>
    </row>
    <row r="1420" spans="2:5">
      <c r="B1420" s="178">
        <v>42971</v>
      </c>
      <c r="C1420" s="179">
        <v>1</v>
      </c>
      <c r="D1420" s="180" t="s">
        <v>3017</v>
      </c>
      <c r="E1420" s="126"/>
    </row>
    <row r="1421" spans="2:5">
      <c r="B1421" s="178">
        <v>42971</v>
      </c>
      <c r="C1421" s="179">
        <v>1</v>
      </c>
      <c r="D1421" s="180" t="s">
        <v>3017</v>
      </c>
      <c r="E1421" s="126"/>
    </row>
    <row r="1422" spans="2:5">
      <c r="B1422" s="178">
        <v>42971</v>
      </c>
      <c r="C1422" s="179">
        <v>2</v>
      </c>
      <c r="D1422" s="180" t="s">
        <v>3017</v>
      </c>
      <c r="E1422" s="126"/>
    </row>
    <row r="1423" spans="2:5">
      <c r="B1423" s="178">
        <v>42971</v>
      </c>
      <c r="C1423" s="179">
        <v>2.4</v>
      </c>
      <c r="D1423" s="180" t="s">
        <v>3017</v>
      </c>
      <c r="E1423" s="126"/>
    </row>
    <row r="1424" spans="2:5">
      <c r="B1424" s="178">
        <v>42971</v>
      </c>
      <c r="C1424" s="179">
        <v>2.5</v>
      </c>
      <c r="D1424" s="180" t="s">
        <v>3017</v>
      </c>
      <c r="E1424" s="126"/>
    </row>
    <row r="1425" spans="2:5">
      <c r="B1425" s="178">
        <v>42971</v>
      </c>
      <c r="C1425" s="179">
        <v>2.6</v>
      </c>
      <c r="D1425" s="180" t="s">
        <v>3017</v>
      </c>
      <c r="E1425" s="126"/>
    </row>
    <row r="1426" spans="2:5">
      <c r="B1426" s="178">
        <v>42971</v>
      </c>
      <c r="C1426" s="179">
        <v>4</v>
      </c>
      <c r="D1426" s="180" t="s">
        <v>3017</v>
      </c>
      <c r="E1426" s="126"/>
    </row>
    <row r="1427" spans="2:5">
      <c r="B1427" s="178">
        <v>42971</v>
      </c>
      <c r="C1427" s="179">
        <v>4</v>
      </c>
      <c r="D1427" s="180" t="s">
        <v>3017</v>
      </c>
      <c r="E1427" s="126"/>
    </row>
    <row r="1428" spans="2:5">
      <c r="B1428" s="178">
        <v>42971</v>
      </c>
      <c r="C1428" s="179">
        <v>4.34</v>
      </c>
      <c r="D1428" s="180" t="s">
        <v>3017</v>
      </c>
      <c r="E1428" s="126"/>
    </row>
    <row r="1429" spans="2:5">
      <c r="B1429" s="178">
        <v>42971</v>
      </c>
      <c r="C1429" s="179">
        <v>4.8499999999999996</v>
      </c>
      <c r="D1429" s="180" t="s">
        <v>3017</v>
      </c>
      <c r="E1429" s="126"/>
    </row>
    <row r="1430" spans="2:5">
      <c r="B1430" s="178">
        <v>42971</v>
      </c>
      <c r="C1430" s="179">
        <v>5</v>
      </c>
      <c r="D1430" s="180" t="s">
        <v>3017</v>
      </c>
      <c r="E1430" s="126"/>
    </row>
    <row r="1431" spans="2:5">
      <c r="B1431" s="178">
        <v>42971</v>
      </c>
      <c r="C1431" s="179">
        <v>5</v>
      </c>
      <c r="D1431" s="180" t="s">
        <v>3017</v>
      </c>
      <c r="E1431" s="126"/>
    </row>
    <row r="1432" spans="2:5">
      <c r="B1432" s="178">
        <v>42971</v>
      </c>
      <c r="C1432" s="179">
        <v>5</v>
      </c>
      <c r="D1432" s="180" t="s">
        <v>3017</v>
      </c>
      <c r="E1432" s="126"/>
    </row>
    <row r="1433" spans="2:5">
      <c r="B1433" s="178">
        <v>42971</v>
      </c>
      <c r="C1433" s="179">
        <v>5</v>
      </c>
      <c r="D1433" s="180" t="s">
        <v>3017</v>
      </c>
      <c r="E1433" s="126"/>
    </row>
    <row r="1434" spans="2:5">
      <c r="B1434" s="178">
        <v>42971</v>
      </c>
      <c r="C1434" s="179">
        <v>5.29</v>
      </c>
      <c r="D1434" s="180" t="s">
        <v>3017</v>
      </c>
      <c r="E1434" s="126"/>
    </row>
    <row r="1435" spans="2:5">
      <c r="B1435" s="178">
        <v>42971</v>
      </c>
      <c r="C1435" s="179">
        <v>5.67</v>
      </c>
      <c r="D1435" s="180" t="s">
        <v>3017</v>
      </c>
      <c r="E1435" s="126"/>
    </row>
    <row r="1436" spans="2:5">
      <c r="B1436" s="178">
        <v>42971</v>
      </c>
      <c r="C1436" s="179">
        <v>5.67</v>
      </c>
      <c r="D1436" s="180" t="s">
        <v>3017</v>
      </c>
      <c r="E1436" s="126"/>
    </row>
    <row r="1437" spans="2:5">
      <c r="B1437" s="178">
        <v>42971</v>
      </c>
      <c r="C1437" s="179">
        <v>6.34</v>
      </c>
      <c r="D1437" s="180" t="s">
        <v>3017</v>
      </c>
      <c r="E1437" s="126"/>
    </row>
    <row r="1438" spans="2:5">
      <c r="B1438" s="178">
        <v>42971</v>
      </c>
      <c r="C1438" s="179">
        <v>7.07</v>
      </c>
      <c r="D1438" s="180" t="s">
        <v>3017</v>
      </c>
      <c r="E1438" s="126"/>
    </row>
    <row r="1439" spans="2:5">
      <c r="B1439" s="178">
        <v>42971</v>
      </c>
      <c r="C1439" s="179">
        <v>7.92</v>
      </c>
      <c r="D1439" s="180" t="s">
        <v>3017</v>
      </c>
      <c r="E1439" s="126"/>
    </row>
    <row r="1440" spans="2:5">
      <c r="B1440" s="178">
        <v>42971</v>
      </c>
      <c r="C1440" s="179">
        <v>8.5</v>
      </c>
      <c r="D1440" s="180" t="s">
        <v>3017</v>
      </c>
      <c r="E1440" s="126"/>
    </row>
    <row r="1441" spans="2:5">
      <c r="B1441" s="178">
        <v>42971</v>
      </c>
      <c r="C1441" s="179">
        <v>8.99</v>
      </c>
      <c r="D1441" s="180" t="s">
        <v>3017</v>
      </c>
      <c r="E1441" s="126"/>
    </row>
    <row r="1442" spans="2:5">
      <c r="B1442" s="178">
        <v>42971</v>
      </c>
      <c r="C1442" s="179">
        <v>9</v>
      </c>
      <c r="D1442" s="180" t="s">
        <v>3017</v>
      </c>
      <c r="E1442" s="126"/>
    </row>
    <row r="1443" spans="2:5">
      <c r="B1443" s="178">
        <v>42971</v>
      </c>
      <c r="C1443" s="179">
        <v>10</v>
      </c>
      <c r="D1443" s="180" t="s">
        <v>3017</v>
      </c>
      <c r="E1443" s="126"/>
    </row>
    <row r="1444" spans="2:5">
      <c r="B1444" s="178">
        <v>42971</v>
      </c>
      <c r="C1444" s="179">
        <v>10</v>
      </c>
      <c r="D1444" s="180" t="s">
        <v>3017</v>
      </c>
      <c r="E1444" s="126"/>
    </row>
    <row r="1445" spans="2:5">
      <c r="B1445" s="178">
        <v>42971</v>
      </c>
      <c r="C1445" s="179">
        <v>10</v>
      </c>
      <c r="D1445" s="180" t="s">
        <v>3017</v>
      </c>
      <c r="E1445" s="126"/>
    </row>
    <row r="1446" spans="2:5">
      <c r="B1446" s="178">
        <v>42971</v>
      </c>
      <c r="C1446" s="179">
        <v>10</v>
      </c>
      <c r="D1446" s="180" t="s">
        <v>3017</v>
      </c>
      <c r="E1446" s="126"/>
    </row>
    <row r="1447" spans="2:5">
      <c r="B1447" s="178">
        <v>42971</v>
      </c>
      <c r="C1447" s="179">
        <v>10</v>
      </c>
      <c r="D1447" s="180" t="s">
        <v>3017</v>
      </c>
      <c r="E1447" s="126"/>
    </row>
    <row r="1448" spans="2:5">
      <c r="B1448" s="178">
        <v>42971</v>
      </c>
      <c r="C1448" s="179">
        <v>10</v>
      </c>
      <c r="D1448" s="180" t="s">
        <v>3017</v>
      </c>
      <c r="E1448" s="126"/>
    </row>
    <row r="1449" spans="2:5">
      <c r="B1449" s="178">
        <v>42971</v>
      </c>
      <c r="C1449" s="179">
        <v>10</v>
      </c>
      <c r="D1449" s="180" t="s">
        <v>3017</v>
      </c>
      <c r="E1449" s="126"/>
    </row>
    <row r="1450" spans="2:5">
      <c r="B1450" s="178">
        <v>42971</v>
      </c>
      <c r="C1450" s="179">
        <v>10</v>
      </c>
      <c r="D1450" s="180" t="s">
        <v>3017</v>
      </c>
      <c r="E1450" s="126"/>
    </row>
    <row r="1451" spans="2:5">
      <c r="B1451" s="178">
        <v>42971</v>
      </c>
      <c r="C1451" s="179">
        <v>10</v>
      </c>
      <c r="D1451" s="180" t="s">
        <v>3017</v>
      </c>
      <c r="E1451" s="126"/>
    </row>
    <row r="1452" spans="2:5">
      <c r="B1452" s="178">
        <v>42971</v>
      </c>
      <c r="C1452" s="179">
        <v>10</v>
      </c>
      <c r="D1452" s="180" t="s">
        <v>3017</v>
      </c>
      <c r="E1452" s="126"/>
    </row>
    <row r="1453" spans="2:5">
      <c r="B1453" s="178">
        <v>42971</v>
      </c>
      <c r="C1453" s="179">
        <v>10</v>
      </c>
      <c r="D1453" s="180" t="s">
        <v>3017</v>
      </c>
      <c r="E1453" s="126"/>
    </row>
    <row r="1454" spans="2:5">
      <c r="B1454" s="178">
        <v>42971</v>
      </c>
      <c r="C1454" s="179">
        <v>11.98</v>
      </c>
      <c r="D1454" s="180" t="s">
        <v>3017</v>
      </c>
      <c r="E1454" s="126"/>
    </row>
    <row r="1455" spans="2:5">
      <c r="B1455" s="178">
        <v>42971</v>
      </c>
      <c r="C1455" s="179">
        <v>14.2</v>
      </c>
      <c r="D1455" s="180" t="s">
        <v>3017</v>
      </c>
      <c r="E1455" s="126"/>
    </row>
    <row r="1456" spans="2:5">
      <c r="B1456" s="178">
        <v>42971</v>
      </c>
      <c r="C1456" s="179">
        <v>15</v>
      </c>
      <c r="D1456" s="180" t="s">
        <v>3017</v>
      </c>
      <c r="E1456" s="126"/>
    </row>
    <row r="1457" spans="2:5">
      <c r="B1457" s="178">
        <v>42971</v>
      </c>
      <c r="C1457" s="179">
        <v>15.25</v>
      </c>
      <c r="D1457" s="180" t="s">
        <v>3017</v>
      </c>
      <c r="E1457" s="126"/>
    </row>
    <row r="1458" spans="2:5">
      <c r="B1458" s="178">
        <v>42971</v>
      </c>
      <c r="C1458" s="179">
        <v>16</v>
      </c>
      <c r="D1458" s="180" t="s">
        <v>3017</v>
      </c>
      <c r="E1458" s="126"/>
    </row>
    <row r="1459" spans="2:5">
      <c r="B1459" s="178">
        <v>42971</v>
      </c>
      <c r="C1459" s="179">
        <v>17</v>
      </c>
      <c r="D1459" s="180" t="s">
        <v>3017</v>
      </c>
      <c r="E1459" s="126"/>
    </row>
    <row r="1460" spans="2:5">
      <c r="B1460" s="178">
        <v>42971</v>
      </c>
      <c r="C1460" s="179">
        <v>18</v>
      </c>
      <c r="D1460" s="180" t="s">
        <v>3017</v>
      </c>
      <c r="E1460" s="126"/>
    </row>
    <row r="1461" spans="2:5">
      <c r="B1461" s="178">
        <v>42971</v>
      </c>
      <c r="C1461" s="179">
        <v>20</v>
      </c>
      <c r="D1461" s="180" t="s">
        <v>3017</v>
      </c>
      <c r="E1461" s="126"/>
    </row>
    <row r="1462" spans="2:5">
      <c r="B1462" s="178">
        <v>42971</v>
      </c>
      <c r="C1462" s="179">
        <v>20</v>
      </c>
      <c r="D1462" s="180" t="s">
        <v>3017</v>
      </c>
      <c r="E1462" s="126"/>
    </row>
    <row r="1463" spans="2:5">
      <c r="B1463" s="178">
        <v>42971</v>
      </c>
      <c r="C1463" s="179">
        <v>24.03</v>
      </c>
      <c r="D1463" s="180" t="s">
        <v>3017</v>
      </c>
      <c r="E1463" s="126"/>
    </row>
    <row r="1464" spans="2:5">
      <c r="B1464" s="178">
        <v>42971</v>
      </c>
      <c r="C1464" s="179">
        <v>25</v>
      </c>
      <c r="D1464" s="180" t="s">
        <v>3017</v>
      </c>
      <c r="E1464" s="126"/>
    </row>
    <row r="1465" spans="2:5">
      <c r="B1465" s="178">
        <v>42971</v>
      </c>
      <c r="C1465" s="179">
        <v>30</v>
      </c>
      <c r="D1465" s="180" t="s">
        <v>3017</v>
      </c>
      <c r="E1465" s="126"/>
    </row>
    <row r="1466" spans="2:5">
      <c r="B1466" s="178">
        <v>42971</v>
      </c>
      <c r="C1466" s="179">
        <v>30</v>
      </c>
      <c r="D1466" s="180" t="s">
        <v>3017</v>
      </c>
      <c r="E1466" s="126"/>
    </row>
    <row r="1467" spans="2:5">
      <c r="B1467" s="178">
        <v>42971</v>
      </c>
      <c r="C1467" s="179">
        <v>30</v>
      </c>
      <c r="D1467" s="180" t="s">
        <v>3017</v>
      </c>
      <c r="E1467" s="126"/>
    </row>
    <row r="1468" spans="2:5">
      <c r="B1468" s="178">
        <v>42971</v>
      </c>
      <c r="C1468" s="179">
        <v>30</v>
      </c>
      <c r="D1468" s="180" t="s">
        <v>3017</v>
      </c>
      <c r="E1468" s="126"/>
    </row>
    <row r="1469" spans="2:5">
      <c r="B1469" s="178">
        <v>42971</v>
      </c>
      <c r="C1469" s="179">
        <v>32</v>
      </c>
      <c r="D1469" s="180" t="s">
        <v>3018</v>
      </c>
      <c r="E1469" s="126"/>
    </row>
    <row r="1470" spans="2:5">
      <c r="B1470" s="178">
        <v>42971</v>
      </c>
      <c r="C1470" s="179">
        <v>32.5</v>
      </c>
      <c r="D1470" s="180" t="s">
        <v>3017</v>
      </c>
      <c r="E1470" s="126"/>
    </row>
    <row r="1471" spans="2:5">
      <c r="B1471" s="178">
        <v>42971</v>
      </c>
      <c r="C1471" s="179">
        <v>37.5</v>
      </c>
      <c r="D1471" s="180" t="s">
        <v>3017</v>
      </c>
      <c r="E1471" s="126"/>
    </row>
    <row r="1472" spans="2:5">
      <c r="B1472" s="178">
        <v>42971</v>
      </c>
      <c r="C1472" s="179">
        <v>38.64</v>
      </c>
      <c r="D1472" s="180" t="s">
        <v>3017</v>
      </c>
      <c r="E1472" s="126"/>
    </row>
    <row r="1473" spans="2:5">
      <c r="B1473" s="178">
        <v>42971</v>
      </c>
      <c r="C1473" s="179">
        <v>50</v>
      </c>
      <c r="D1473" s="180" t="s">
        <v>3017</v>
      </c>
      <c r="E1473" s="126"/>
    </row>
    <row r="1474" spans="2:5">
      <c r="B1474" s="178">
        <v>42971</v>
      </c>
      <c r="C1474" s="179">
        <v>50</v>
      </c>
      <c r="D1474" s="180" t="s">
        <v>3017</v>
      </c>
      <c r="E1474" s="126"/>
    </row>
    <row r="1475" spans="2:5">
      <c r="B1475" s="178">
        <v>42971</v>
      </c>
      <c r="C1475" s="179">
        <v>50</v>
      </c>
      <c r="D1475" s="180" t="s">
        <v>3017</v>
      </c>
      <c r="E1475" s="126"/>
    </row>
    <row r="1476" spans="2:5">
      <c r="B1476" s="178">
        <v>42971</v>
      </c>
      <c r="C1476" s="179">
        <v>50</v>
      </c>
      <c r="D1476" s="180" t="s">
        <v>3017</v>
      </c>
      <c r="E1476" s="126"/>
    </row>
    <row r="1477" spans="2:5">
      <c r="B1477" s="178">
        <v>42971</v>
      </c>
      <c r="C1477" s="179">
        <v>50</v>
      </c>
      <c r="D1477" s="180" t="s">
        <v>3017</v>
      </c>
      <c r="E1477" s="126"/>
    </row>
    <row r="1478" spans="2:5">
      <c r="B1478" s="178">
        <v>42971</v>
      </c>
      <c r="C1478" s="179">
        <v>50</v>
      </c>
      <c r="D1478" s="180" t="s">
        <v>3017</v>
      </c>
      <c r="E1478" s="126"/>
    </row>
    <row r="1479" spans="2:5">
      <c r="B1479" s="178">
        <v>42971</v>
      </c>
      <c r="C1479" s="179">
        <v>50</v>
      </c>
      <c r="D1479" s="180" t="s">
        <v>3017</v>
      </c>
      <c r="E1479" s="126"/>
    </row>
    <row r="1480" spans="2:5">
      <c r="B1480" s="178">
        <v>42971</v>
      </c>
      <c r="C1480" s="179">
        <v>50</v>
      </c>
      <c r="D1480" s="180" t="s">
        <v>3017</v>
      </c>
      <c r="E1480" s="126"/>
    </row>
    <row r="1481" spans="2:5">
      <c r="B1481" s="178">
        <v>42971</v>
      </c>
      <c r="C1481" s="179">
        <v>70.5</v>
      </c>
      <c r="D1481" s="180" t="s">
        <v>3017</v>
      </c>
      <c r="E1481" s="126"/>
    </row>
    <row r="1482" spans="2:5">
      <c r="B1482" s="178">
        <v>42971</v>
      </c>
      <c r="C1482" s="179">
        <v>75</v>
      </c>
      <c r="D1482" s="180" t="s">
        <v>3017</v>
      </c>
      <c r="E1482" s="126"/>
    </row>
    <row r="1483" spans="2:5">
      <c r="B1483" s="178">
        <v>42971</v>
      </c>
      <c r="C1483" s="179">
        <v>75</v>
      </c>
      <c r="D1483" s="180" t="s">
        <v>3017</v>
      </c>
      <c r="E1483" s="126"/>
    </row>
    <row r="1484" spans="2:5">
      <c r="B1484" s="178">
        <v>42971</v>
      </c>
      <c r="C1484" s="179">
        <v>75</v>
      </c>
      <c r="D1484" s="180" t="s">
        <v>3017</v>
      </c>
      <c r="E1484" s="126"/>
    </row>
    <row r="1485" spans="2:5">
      <c r="B1485" s="178">
        <v>42971</v>
      </c>
      <c r="C1485" s="179">
        <v>75</v>
      </c>
      <c r="D1485" s="180" t="s">
        <v>3017</v>
      </c>
      <c r="E1485" s="126"/>
    </row>
    <row r="1486" spans="2:5">
      <c r="B1486" s="178">
        <v>42971</v>
      </c>
      <c r="C1486" s="179">
        <v>75</v>
      </c>
      <c r="D1486" s="180" t="s">
        <v>3017</v>
      </c>
      <c r="E1486" s="126"/>
    </row>
    <row r="1487" spans="2:5">
      <c r="B1487" s="178">
        <v>42971</v>
      </c>
      <c r="C1487" s="179">
        <v>75</v>
      </c>
      <c r="D1487" s="180" t="s">
        <v>3017</v>
      </c>
      <c r="E1487" s="126"/>
    </row>
    <row r="1488" spans="2:5">
      <c r="B1488" s="178">
        <v>42971</v>
      </c>
      <c r="C1488" s="179">
        <v>80</v>
      </c>
      <c r="D1488" s="180" t="s">
        <v>3017</v>
      </c>
      <c r="E1488" s="126"/>
    </row>
    <row r="1489" spans="2:5">
      <c r="B1489" s="178">
        <v>42971</v>
      </c>
      <c r="C1489" s="179">
        <v>98</v>
      </c>
      <c r="D1489" s="180" t="s">
        <v>3017</v>
      </c>
      <c r="E1489" s="126"/>
    </row>
    <row r="1490" spans="2:5">
      <c r="B1490" s="178">
        <v>42971</v>
      </c>
      <c r="C1490" s="179">
        <v>970</v>
      </c>
      <c r="D1490" s="180" t="s">
        <v>3018</v>
      </c>
      <c r="E1490" s="126"/>
    </row>
    <row r="1491" spans="2:5">
      <c r="B1491" s="178">
        <v>42972</v>
      </c>
      <c r="C1491" s="179">
        <v>0.06</v>
      </c>
      <c r="D1491" s="180" t="s">
        <v>3017</v>
      </c>
      <c r="E1491" s="126"/>
    </row>
    <row r="1492" spans="2:5">
      <c r="B1492" s="178">
        <v>42972</v>
      </c>
      <c r="C1492" s="179">
        <v>0.21</v>
      </c>
      <c r="D1492" s="180" t="s">
        <v>3017</v>
      </c>
      <c r="E1492" s="126"/>
    </row>
    <row r="1493" spans="2:5">
      <c r="B1493" s="178">
        <v>42972</v>
      </c>
      <c r="C1493" s="179">
        <v>0.25</v>
      </c>
      <c r="D1493" s="180" t="s">
        <v>3017</v>
      </c>
      <c r="E1493" s="126"/>
    </row>
    <row r="1494" spans="2:5">
      <c r="B1494" s="178">
        <v>42972</v>
      </c>
      <c r="C1494" s="179">
        <v>0.25</v>
      </c>
      <c r="D1494" s="180" t="s">
        <v>3017</v>
      </c>
      <c r="E1494" s="126"/>
    </row>
    <row r="1495" spans="2:5">
      <c r="B1495" s="178">
        <v>42972</v>
      </c>
      <c r="C1495" s="179">
        <v>0.27</v>
      </c>
      <c r="D1495" s="180" t="s">
        <v>3017</v>
      </c>
      <c r="E1495" s="126"/>
    </row>
    <row r="1496" spans="2:5">
      <c r="B1496" s="178">
        <v>42972</v>
      </c>
      <c r="C1496" s="179">
        <v>0.38</v>
      </c>
      <c r="D1496" s="180" t="s">
        <v>3017</v>
      </c>
      <c r="E1496" s="126"/>
    </row>
    <row r="1497" spans="2:5">
      <c r="B1497" s="178">
        <v>42972</v>
      </c>
      <c r="C1497" s="179">
        <v>0.38</v>
      </c>
      <c r="D1497" s="180" t="s">
        <v>3017</v>
      </c>
      <c r="E1497" s="126"/>
    </row>
    <row r="1498" spans="2:5">
      <c r="B1498" s="178">
        <v>42972</v>
      </c>
      <c r="C1498" s="179">
        <v>0.38</v>
      </c>
      <c r="D1498" s="180" t="s">
        <v>3017</v>
      </c>
      <c r="E1498" s="126"/>
    </row>
    <row r="1499" spans="2:5">
      <c r="B1499" s="178">
        <v>42972</v>
      </c>
      <c r="C1499" s="179">
        <v>0.38</v>
      </c>
      <c r="D1499" s="180" t="s">
        <v>3017</v>
      </c>
      <c r="E1499" s="126"/>
    </row>
    <row r="1500" spans="2:5">
      <c r="B1500" s="178">
        <v>42972</v>
      </c>
      <c r="C1500" s="179">
        <v>0.65</v>
      </c>
      <c r="D1500" s="180" t="s">
        <v>3017</v>
      </c>
      <c r="E1500" s="126"/>
    </row>
    <row r="1501" spans="2:5">
      <c r="B1501" s="178">
        <v>42972</v>
      </c>
      <c r="C1501" s="179">
        <v>0.75</v>
      </c>
      <c r="D1501" s="180" t="s">
        <v>3017</v>
      </c>
      <c r="E1501" s="126"/>
    </row>
    <row r="1502" spans="2:5">
      <c r="B1502" s="178">
        <v>42972</v>
      </c>
      <c r="C1502" s="179">
        <v>0.75</v>
      </c>
      <c r="D1502" s="180" t="s">
        <v>3017</v>
      </c>
      <c r="E1502" s="126"/>
    </row>
    <row r="1503" spans="2:5">
      <c r="B1503" s="178">
        <v>42972</v>
      </c>
      <c r="C1503" s="179">
        <v>0.76</v>
      </c>
      <c r="D1503" s="180" t="s">
        <v>3017</v>
      </c>
      <c r="E1503" s="126"/>
    </row>
    <row r="1504" spans="2:5">
      <c r="B1504" s="178">
        <v>42972</v>
      </c>
      <c r="C1504" s="179">
        <v>1</v>
      </c>
      <c r="D1504" s="180" t="s">
        <v>3017</v>
      </c>
      <c r="E1504" s="126"/>
    </row>
    <row r="1505" spans="2:5">
      <c r="B1505" s="178">
        <v>42972</v>
      </c>
      <c r="C1505" s="179">
        <v>1</v>
      </c>
      <c r="D1505" s="180" t="s">
        <v>3017</v>
      </c>
      <c r="E1505" s="126"/>
    </row>
    <row r="1506" spans="2:5">
      <c r="B1506" s="178">
        <v>42972</v>
      </c>
      <c r="C1506" s="179">
        <v>1</v>
      </c>
      <c r="D1506" s="180" t="s">
        <v>3017</v>
      </c>
      <c r="E1506" s="126"/>
    </row>
    <row r="1507" spans="2:5">
      <c r="B1507" s="178">
        <v>42972</v>
      </c>
      <c r="C1507" s="179">
        <v>1</v>
      </c>
      <c r="D1507" s="180" t="s">
        <v>3017</v>
      </c>
      <c r="E1507" s="126"/>
    </row>
    <row r="1508" spans="2:5">
      <c r="B1508" s="178">
        <v>42972</v>
      </c>
      <c r="C1508" s="179">
        <v>1</v>
      </c>
      <c r="D1508" s="180" t="s">
        <v>3017</v>
      </c>
      <c r="E1508" s="126"/>
    </row>
    <row r="1509" spans="2:5">
      <c r="B1509" s="178">
        <v>42972</v>
      </c>
      <c r="C1509" s="179">
        <v>1.1200000000000001</v>
      </c>
      <c r="D1509" s="180" t="s">
        <v>3017</v>
      </c>
      <c r="E1509" s="126"/>
    </row>
    <row r="1510" spans="2:5">
      <c r="B1510" s="178">
        <v>42972</v>
      </c>
      <c r="C1510" s="179">
        <v>1.25</v>
      </c>
      <c r="D1510" s="180" t="s">
        <v>3017</v>
      </c>
      <c r="E1510" s="126"/>
    </row>
    <row r="1511" spans="2:5">
      <c r="B1511" s="178">
        <v>42972</v>
      </c>
      <c r="C1511" s="179">
        <v>1.61</v>
      </c>
      <c r="D1511" s="180" t="s">
        <v>3017</v>
      </c>
      <c r="E1511" s="126"/>
    </row>
    <row r="1512" spans="2:5">
      <c r="B1512" s="178">
        <v>42972</v>
      </c>
      <c r="C1512" s="179">
        <v>1.85</v>
      </c>
      <c r="D1512" s="180" t="s">
        <v>3017</v>
      </c>
      <c r="E1512" s="126"/>
    </row>
    <row r="1513" spans="2:5">
      <c r="B1513" s="178">
        <v>42972</v>
      </c>
      <c r="C1513" s="179">
        <v>2</v>
      </c>
      <c r="D1513" s="180" t="s">
        <v>3017</v>
      </c>
      <c r="E1513" s="126"/>
    </row>
    <row r="1514" spans="2:5">
      <c r="B1514" s="178">
        <v>42972</v>
      </c>
      <c r="C1514" s="179">
        <v>2</v>
      </c>
      <c r="D1514" s="180" t="s">
        <v>3017</v>
      </c>
      <c r="E1514" s="126"/>
    </row>
    <row r="1515" spans="2:5">
      <c r="B1515" s="178">
        <v>42972</v>
      </c>
      <c r="C1515" s="179">
        <v>3</v>
      </c>
      <c r="D1515" s="180" t="s">
        <v>3017</v>
      </c>
      <c r="E1515" s="126"/>
    </row>
    <row r="1516" spans="2:5">
      <c r="B1516" s="178">
        <v>42972</v>
      </c>
      <c r="C1516" s="179">
        <v>4</v>
      </c>
      <c r="D1516" s="180" t="s">
        <v>3017</v>
      </c>
      <c r="E1516" s="126"/>
    </row>
    <row r="1517" spans="2:5">
      <c r="B1517" s="178">
        <v>42972</v>
      </c>
      <c r="C1517" s="179">
        <v>4.5</v>
      </c>
      <c r="D1517" s="180" t="s">
        <v>3017</v>
      </c>
      <c r="E1517" s="126"/>
    </row>
    <row r="1518" spans="2:5">
      <c r="B1518" s="178">
        <v>42972</v>
      </c>
      <c r="C1518" s="179">
        <v>5</v>
      </c>
      <c r="D1518" s="180" t="s">
        <v>3017</v>
      </c>
      <c r="E1518" s="126"/>
    </row>
    <row r="1519" spans="2:5">
      <c r="B1519" s="178">
        <v>42972</v>
      </c>
      <c r="C1519" s="179">
        <v>5</v>
      </c>
      <c r="D1519" s="180" t="s">
        <v>3017</v>
      </c>
      <c r="E1519" s="126"/>
    </row>
    <row r="1520" spans="2:5">
      <c r="B1520" s="178">
        <v>42972</v>
      </c>
      <c r="C1520" s="179">
        <v>6</v>
      </c>
      <c r="D1520" s="180" t="s">
        <v>3017</v>
      </c>
      <c r="E1520" s="126"/>
    </row>
    <row r="1521" spans="2:5">
      <c r="B1521" s="178">
        <v>42972</v>
      </c>
      <c r="C1521" s="179">
        <v>7.64</v>
      </c>
      <c r="D1521" s="180" t="s">
        <v>3017</v>
      </c>
      <c r="E1521" s="126"/>
    </row>
    <row r="1522" spans="2:5">
      <c r="B1522" s="178">
        <v>42972</v>
      </c>
      <c r="C1522" s="179">
        <v>8</v>
      </c>
      <c r="D1522" s="180" t="s">
        <v>3017</v>
      </c>
      <c r="E1522" s="126"/>
    </row>
    <row r="1523" spans="2:5">
      <c r="B1523" s="178">
        <v>42972</v>
      </c>
      <c r="C1523" s="179">
        <v>8.25</v>
      </c>
      <c r="D1523" s="180" t="s">
        <v>3017</v>
      </c>
      <c r="E1523" s="126"/>
    </row>
    <row r="1524" spans="2:5" ht="14.25" customHeight="1">
      <c r="B1524" s="178">
        <v>42972</v>
      </c>
      <c r="C1524" s="179">
        <v>8.3000000000000007</v>
      </c>
      <c r="D1524" s="180" t="s">
        <v>3017</v>
      </c>
      <c r="E1524" s="126"/>
    </row>
    <row r="1525" spans="2:5">
      <c r="B1525" s="178">
        <v>42972</v>
      </c>
      <c r="C1525" s="179">
        <v>9.6999999999999993</v>
      </c>
      <c r="D1525" s="180" t="s">
        <v>3017</v>
      </c>
      <c r="E1525" s="126"/>
    </row>
    <row r="1526" spans="2:5">
      <c r="B1526" s="178">
        <v>42972</v>
      </c>
      <c r="C1526" s="179">
        <v>9.6999999999999993</v>
      </c>
      <c r="D1526" s="180" t="s">
        <v>3017</v>
      </c>
      <c r="E1526" s="126"/>
    </row>
    <row r="1527" spans="2:5">
      <c r="B1527" s="178">
        <v>42972</v>
      </c>
      <c r="C1527" s="179">
        <v>9.9</v>
      </c>
      <c r="D1527" s="180" t="s">
        <v>3017</v>
      </c>
      <c r="E1527" s="126"/>
    </row>
    <row r="1528" spans="2:5">
      <c r="B1528" s="178">
        <v>42972</v>
      </c>
      <c r="C1528" s="179">
        <v>10</v>
      </c>
      <c r="D1528" s="180" t="s">
        <v>3017</v>
      </c>
      <c r="E1528" s="126"/>
    </row>
    <row r="1529" spans="2:5">
      <c r="B1529" s="178">
        <v>42972</v>
      </c>
      <c r="C1529" s="179">
        <v>10</v>
      </c>
      <c r="D1529" s="180" t="s">
        <v>3017</v>
      </c>
      <c r="E1529" s="126"/>
    </row>
    <row r="1530" spans="2:5">
      <c r="B1530" s="178">
        <v>42972</v>
      </c>
      <c r="C1530" s="179">
        <v>10</v>
      </c>
      <c r="D1530" s="180" t="s">
        <v>3017</v>
      </c>
      <c r="E1530" s="126"/>
    </row>
    <row r="1531" spans="2:5">
      <c r="B1531" s="178">
        <v>42972</v>
      </c>
      <c r="C1531" s="179">
        <v>10</v>
      </c>
      <c r="D1531" s="180" t="s">
        <v>3017</v>
      </c>
      <c r="E1531" s="126"/>
    </row>
    <row r="1532" spans="2:5">
      <c r="B1532" s="178">
        <v>42972</v>
      </c>
      <c r="C1532" s="179">
        <v>11</v>
      </c>
      <c r="D1532" s="180" t="s">
        <v>3017</v>
      </c>
      <c r="E1532" s="126"/>
    </row>
    <row r="1533" spans="2:5">
      <c r="B1533" s="178">
        <v>42972</v>
      </c>
      <c r="C1533" s="179">
        <v>11</v>
      </c>
      <c r="D1533" s="180" t="s">
        <v>3017</v>
      </c>
      <c r="E1533" s="126"/>
    </row>
    <row r="1534" spans="2:5">
      <c r="B1534" s="178">
        <v>42972</v>
      </c>
      <c r="C1534" s="179">
        <v>11</v>
      </c>
      <c r="D1534" s="180" t="s">
        <v>3017</v>
      </c>
      <c r="E1534" s="126"/>
    </row>
    <row r="1535" spans="2:5">
      <c r="B1535" s="178">
        <v>42972</v>
      </c>
      <c r="C1535" s="179">
        <v>12.5</v>
      </c>
      <c r="D1535" s="180" t="s">
        <v>3017</v>
      </c>
      <c r="E1535" s="126"/>
    </row>
    <row r="1536" spans="2:5">
      <c r="B1536" s="178">
        <v>42972</v>
      </c>
      <c r="C1536" s="179">
        <v>15</v>
      </c>
      <c r="D1536" s="180" t="s">
        <v>3017</v>
      </c>
      <c r="E1536" s="126"/>
    </row>
    <row r="1537" spans="2:5">
      <c r="B1537" s="178">
        <v>42972</v>
      </c>
      <c r="C1537" s="179">
        <v>17.850000000000001</v>
      </c>
      <c r="D1537" s="180" t="s">
        <v>3017</v>
      </c>
      <c r="E1537" s="126"/>
    </row>
    <row r="1538" spans="2:5">
      <c r="B1538" s="178">
        <v>42972</v>
      </c>
      <c r="C1538" s="179">
        <v>18</v>
      </c>
      <c r="D1538" s="180" t="s">
        <v>3017</v>
      </c>
      <c r="E1538" s="126"/>
    </row>
    <row r="1539" spans="2:5">
      <c r="B1539" s="178">
        <v>42972</v>
      </c>
      <c r="C1539" s="179">
        <v>25</v>
      </c>
      <c r="D1539" s="180" t="s">
        <v>3017</v>
      </c>
      <c r="E1539" s="126"/>
    </row>
    <row r="1540" spans="2:5">
      <c r="B1540" s="178">
        <v>42972</v>
      </c>
      <c r="C1540" s="179">
        <v>25</v>
      </c>
      <c r="D1540" s="180" t="s">
        <v>3017</v>
      </c>
      <c r="E1540" s="126"/>
    </row>
    <row r="1541" spans="2:5">
      <c r="B1541" s="178">
        <v>42972</v>
      </c>
      <c r="C1541" s="179">
        <v>25</v>
      </c>
      <c r="D1541" s="180" t="s">
        <v>3017</v>
      </c>
      <c r="E1541" s="126"/>
    </row>
    <row r="1542" spans="2:5">
      <c r="B1542" s="178">
        <v>42972</v>
      </c>
      <c r="C1542" s="179">
        <v>25</v>
      </c>
      <c r="D1542" s="180" t="s">
        <v>3017</v>
      </c>
      <c r="E1542" s="126"/>
    </row>
    <row r="1543" spans="2:5">
      <c r="B1543" s="178">
        <v>42972</v>
      </c>
      <c r="C1543" s="179">
        <v>25</v>
      </c>
      <c r="D1543" s="180" t="s">
        <v>3017</v>
      </c>
      <c r="E1543" s="126"/>
    </row>
    <row r="1544" spans="2:5">
      <c r="B1544" s="178">
        <v>42972</v>
      </c>
      <c r="C1544" s="179">
        <v>30</v>
      </c>
      <c r="D1544" s="180" t="s">
        <v>3017</v>
      </c>
      <c r="E1544" s="126"/>
    </row>
    <row r="1545" spans="2:5">
      <c r="B1545" s="178">
        <v>42972</v>
      </c>
      <c r="C1545" s="179">
        <v>30</v>
      </c>
      <c r="D1545" s="180" t="s">
        <v>3017</v>
      </c>
      <c r="E1545" s="126"/>
    </row>
    <row r="1546" spans="2:5">
      <c r="B1546" s="178">
        <v>42972</v>
      </c>
      <c r="C1546" s="179">
        <v>40.9</v>
      </c>
      <c r="D1546" s="180" t="s">
        <v>3017</v>
      </c>
      <c r="E1546" s="126"/>
    </row>
    <row r="1547" spans="2:5">
      <c r="B1547" s="178">
        <v>42972</v>
      </c>
      <c r="C1547" s="179">
        <v>41.08</v>
      </c>
      <c r="D1547" s="180" t="s">
        <v>3017</v>
      </c>
      <c r="E1547" s="126"/>
    </row>
    <row r="1548" spans="2:5">
      <c r="B1548" s="178">
        <v>42972</v>
      </c>
      <c r="C1548" s="179">
        <v>50</v>
      </c>
      <c r="D1548" s="180" t="s">
        <v>3017</v>
      </c>
      <c r="E1548" s="126"/>
    </row>
    <row r="1549" spans="2:5" ht="15.75" customHeight="1">
      <c r="B1549" s="178">
        <v>42972</v>
      </c>
      <c r="C1549" s="179">
        <v>50</v>
      </c>
      <c r="D1549" s="180" t="s">
        <v>3017</v>
      </c>
      <c r="E1549" s="126"/>
    </row>
    <row r="1550" spans="2:5">
      <c r="B1550" s="178">
        <v>42972</v>
      </c>
      <c r="C1550" s="179">
        <v>50</v>
      </c>
      <c r="D1550" s="180" t="s">
        <v>3017</v>
      </c>
      <c r="E1550" s="126"/>
    </row>
    <row r="1551" spans="2:5">
      <c r="B1551" s="178">
        <v>42972</v>
      </c>
      <c r="C1551" s="179">
        <v>50</v>
      </c>
      <c r="D1551" s="180" t="s">
        <v>3017</v>
      </c>
      <c r="E1551" s="126"/>
    </row>
    <row r="1552" spans="2:5">
      <c r="B1552" s="178">
        <v>42972</v>
      </c>
      <c r="C1552" s="179">
        <v>50</v>
      </c>
      <c r="D1552" s="180" t="s">
        <v>3017</v>
      </c>
      <c r="E1552" s="126"/>
    </row>
    <row r="1553" spans="2:5">
      <c r="B1553" s="178">
        <v>42972</v>
      </c>
      <c r="C1553" s="179">
        <v>50</v>
      </c>
      <c r="D1553" s="180" t="s">
        <v>3017</v>
      </c>
      <c r="E1553" s="126"/>
    </row>
    <row r="1554" spans="2:5">
      <c r="B1554" s="178">
        <v>42972</v>
      </c>
      <c r="C1554" s="179">
        <v>50</v>
      </c>
      <c r="D1554" s="180" t="s">
        <v>3017</v>
      </c>
      <c r="E1554" s="126"/>
    </row>
    <row r="1555" spans="2:5">
      <c r="B1555" s="178">
        <v>42972</v>
      </c>
      <c r="C1555" s="179">
        <v>50</v>
      </c>
      <c r="D1555" s="180" t="s">
        <v>3017</v>
      </c>
      <c r="E1555" s="126"/>
    </row>
    <row r="1556" spans="2:5">
      <c r="B1556" s="178">
        <v>42972</v>
      </c>
      <c r="C1556" s="179">
        <v>59.8</v>
      </c>
      <c r="D1556" s="180" t="s">
        <v>3017</v>
      </c>
      <c r="E1556" s="126"/>
    </row>
    <row r="1557" spans="2:5">
      <c r="B1557" s="178">
        <v>42972</v>
      </c>
      <c r="C1557" s="179">
        <v>75</v>
      </c>
      <c r="D1557" s="180" t="s">
        <v>3017</v>
      </c>
      <c r="E1557" s="126"/>
    </row>
    <row r="1558" spans="2:5">
      <c r="B1558" s="178">
        <v>42972</v>
      </c>
      <c r="C1558" s="179">
        <v>75</v>
      </c>
      <c r="D1558" s="180" t="s">
        <v>3017</v>
      </c>
      <c r="E1558" s="126"/>
    </row>
    <row r="1559" spans="2:5">
      <c r="B1559" s="178">
        <v>42972</v>
      </c>
      <c r="C1559" s="179">
        <v>75</v>
      </c>
      <c r="D1559" s="180" t="s">
        <v>3017</v>
      </c>
      <c r="E1559" s="126"/>
    </row>
    <row r="1560" spans="2:5">
      <c r="B1560" s="178">
        <v>42972</v>
      </c>
      <c r="C1560" s="179">
        <v>75</v>
      </c>
      <c r="D1560" s="180" t="s">
        <v>3017</v>
      </c>
      <c r="E1560" s="126"/>
    </row>
    <row r="1561" spans="2:5">
      <c r="B1561" s="178">
        <v>42972</v>
      </c>
      <c r="C1561" s="179">
        <v>75</v>
      </c>
      <c r="D1561" s="180" t="s">
        <v>3017</v>
      </c>
      <c r="E1561" s="126"/>
    </row>
    <row r="1562" spans="2:5">
      <c r="B1562" s="178">
        <v>42972</v>
      </c>
      <c r="C1562" s="179">
        <v>75</v>
      </c>
      <c r="D1562" s="180" t="s">
        <v>3017</v>
      </c>
      <c r="E1562" s="126"/>
    </row>
    <row r="1563" spans="2:5">
      <c r="B1563" s="178">
        <v>42972</v>
      </c>
      <c r="C1563" s="179">
        <v>75</v>
      </c>
      <c r="D1563" s="180" t="s">
        <v>3017</v>
      </c>
      <c r="E1563" s="126"/>
    </row>
    <row r="1564" spans="2:5">
      <c r="B1564" s="178">
        <v>42972</v>
      </c>
      <c r="C1564" s="179">
        <v>75</v>
      </c>
      <c r="D1564" s="180" t="s">
        <v>3017</v>
      </c>
      <c r="E1564" s="126"/>
    </row>
    <row r="1565" spans="2:5">
      <c r="B1565" s="178">
        <v>42972</v>
      </c>
      <c r="C1565" s="179">
        <v>75</v>
      </c>
      <c r="D1565" s="180" t="s">
        <v>3017</v>
      </c>
      <c r="E1565" s="126"/>
    </row>
    <row r="1566" spans="2:5">
      <c r="B1566" s="178">
        <v>42972</v>
      </c>
      <c r="C1566" s="179">
        <v>75</v>
      </c>
      <c r="D1566" s="180" t="s">
        <v>3017</v>
      </c>
      <c r="E1566" s="126"/>
    </row>
    <row r="1567" spans="2:5">
      <c r="B1567" s="178">
        <v>42972</v>
      </c>
      <c r="C1567" s="179">
        <v>75</v>
      </c>
      <c r="D1567" s="180" t="s">
        <v>3017</v>
      </c>
      <c r="E1567" s="126"/>
    </row>
    <row r="1568" spans="2:5">
      <c r="B1568" s="178">
        <v>42972</v>
      </c>
      <c r="C1568" s="179">
        <v>75</v>
      </c>
      <c r="D1568" s="180" t="s">
        <v>3017</v>
      </c>
      <c r="E1568" s="126"/>
    </row>
    <row r="1569" spans="2:5">
      <c r="B1569" s="178">
        <v>42972</v>
      </c>
      <c r="C1569" s="179">
        <v>75</v>
      </c>
      <c r="D1569" s="180" t="s">
        <v>3017</v>
      </c>
      <c r="E1569" s="126"/>
    </row>
    <row r="1570" spans="2:5">
      <c r="B1570" s="178">
        <v>42972</v>
      </c>
      <c r="C1570" s="179">
        <v>75</v>
      </c>
      <c r="D1570" s="180" t="s">
        <v>3017</v>
      </c>
      <c r="E1570" s="126"/>
    </row>
    <row r="1571" spans="2:5">
      <c r="B1571" s="178">
        <v>42972</v>
      </c>
      <c r="C1571" s="179">
        <v>75</v>
      </c>
      <c r="D1571" s="180" t="s">
        <v>3017</v>
      </c>
      <c r="E1571" s="126"/>
    </row>
    <row r="1572" spans="2:5">
      <c r="B1572" s="178">
        <v>42972</v>
      </c>
      <c r="C1572" s="179">
        <v>75</v>
      </c>
      <c r="D1572" s="180" t="s">
        <v>3017</v>
      </c>
      <c r="E1572" s="126"/>
    </row>
    <row r="1573" spans="2:5">
      <c r="B1573" s="178">
        <v>42972</v>
      </c>
      <c r="C1573" s="179">
        <v>75</v>
      </c>
      <c r="D1573" s="180" t="s">
        <v>3017</v>
      </c>
      <c r="E1573" s="126"/>
    </row>
    <row r="1574" spans="2:5">
      <c r="B1574" s="178">
        <v>42972</v>
      </c>
      <c r="C1574" s="179">
        <v>75</v>
      </c>
      <c r="D1574" s="180" t="s">
        <v>3017</v>
      </c>
      <c r="E1574" s="126"/>
    </row>
    <row r="1575" spans="2:5">
      <c r="B1575" s="178">
        <v>42972</v>
      </c>
      <c r="C1575" s="179">
        <v>100</v>
      </c>
      <c r="D1575" s="180" t="s">
        <v>3017</v>
      </c>
      <c r="E1575" s="126"/>
    </row>
    <row r="1576" spans="2:5">
      <c r="B1576" s="178">
        <v>42972</v>
      </c>
      <c r="C1576" s="179">
        <v>125</v>
      </c>
      <c r="D1576" s="180" t="s">
        <v>3017</v>
      </c>
      <c r="E1576" s="126"/>
    </row>
    <row r="1577" spans="2:5">
      <c r="B1577" s="178">
        <v>42972</v>
      </c>
      <c r="C1577" s="179">
        <v>125</v>
      </c>
      <c r="D1577" s="180" t="s">
        <v>3017</v>
      </c>
      <c r="E1577" s="126"/>
    </row>
    <row r="1578" spans="2:5">
      <c r="B1578" s="178">
        <v>42972</v>
      </c>
      <c r="C1578" s="179">
        <v>125</v>
      </c>
      <c r="D1578" s="180" t="s">
        <v>3017</v>
      </c>
      <c r="E1578" s="126"/>
    </row>
    <row r="1579" spans="2:5">
      <c r="B1579" s="178">
        <v>42972</v>
      </c>
      <c r="C1579" s="179">
        <v>125</v>
      </c>
      <c r="D1579" s="180" t="s">
        <v>3017</v>
      </c>
      <c r="E1579" s="126"/>
    </row>
    <row r="1580" spans="2:5">
      <c r="B1580" s="178">
        <v>42972</v>
      </c>
      <c r="C1580" s="179">
        <v>125</v>
      </c>
      <c r="D1580" s="180" t="s">
        <v>3017</v>
      </c>
      <c r="E1580" s="126"/>
    </row>
    <row r="1581" spans="2:5">
      <c r="B1581" s="178">
        <v>42972</v>
      </c>
      <c r="C1581" s="179">
        <v>125</v>
      </c>
      <c r="D1581" s="180" t="s">
        <v>3017</v>
      </c>
      <c r="E1581" s="126"/>
    </row>
    <row r="1582" spans="2:5">
      <c r="B1582" s="178">
        <v>42972</v>
      </c>
      <c r="C1582" s="179">
        <v>125</v>
      </c>
      <c r="D1582" s="180" t="s">
        <v>3017</v>
      </c>
      <c r="E1582" s="126"/>
    </row>
    <row r="1583" spans="2:5">
      <c r="B1583" s="178">
        <v>42972</v>
      </c>
      <c r="C1583" s="179">
        <v>125</v>
      </c>
      <c r="D1583" s="180" t="s">
        <v>3017</v>
      </c>
      <c r="E1583" s="126"/>
    </row>
    <row r="1584" spans="2:5">
      <c r="B1584" s="178">
        <v>42972</v>
      </c>
      <c r="C1584" s="179">
        <v>420.1</v>
      </c>
      <c r="D1584" s="180" t="s">
        <v>3017</v>
      </c>
      <c r="E1584" s="126"/>
    </row>
    <row r="1585" spans="2:5">
      <c r="B1585" s="178">
        <v>42972</v>
      </c>
      <c r="C1585" s="179">
        <v>485</v>
      </c>
      <c r="D1585" s="180" t="s">
        <v>3018</v>
      </c>
      <c r="E1585" s="126"/>
    </row>
    <row r="1586" spans="2:5">
      <c r="B1586" s="178">
        <v>42972</v>
      </c>
      <c r="C1586" s="179">
        <v>4850</v>
      </c>
      <c r="D1586" s="180" t="s">
        <v>3018</v>
      </c>
      <c r="E1586" s="126"/>
    </row>
    <row r="1587" spans="2:5">
      <c r="B1587" s="178">
        <v>42975</v>
      </c>
      <c r="C1587" s="179">
        <v>0.06</v>
      </c>
      <c r="D1587" s="180" t="s">
        <v>3017</v>
      </c>
      <c r="E1587" s="126"/>
    </row>
    <row r="1588" spans="2:5">
      <c r="B1588" s="178">
        <v>42975</v>
      </c>
      <c r="C1588" s="179">
        <v>0.15</v>
      </c>
      <c r="D1588" s="180" t="s">
        <v>3017</v>
      </c>
      <c r="E1588" s="126"/>
    </row>
    <row r="1589" spans="2:5">
      <c r="B1589" s="178">
        <v>42975</v>
      </c>
      <c r="C1589" s="179">
        <v>0.18</v>
      </c>
      <c r="D1589" s="180" t="s">
        <v>3017</v>
      </c>
      <c r="E1589" s="126"/>
    </row>
    <row r="1590" spans="2:5">
      <c r="B1590" s="178">
        <v>42975</v>
      </c>
      <c r="C1590" s="179">
        <v>0.25</v>
      </c>
      <c r="D1590" s="180" t="s">
        <v>3017</v>
      </c>
      <c r="E1590" s="126"/>
    </row>
    <row r="1591" spans="2:5">
      <c r="B1591" s="178">
        <v>42975</v>
      </c>
      <c r="C1591" s="179">
        <v>0.27</v>
      </c>
      <c r="D1591" s="180" t="s">
        <v>3017</v>
      </c>
      <c r="E1591" s="126"/>
    </row>
    <row r="1592" spans="2:5">
      <c r="B1592" s="178">
        <v>42975</v>
      </c>
      <c r="C1592" s="179">
        <v>0.38</v>
      </c>
      <c r="D1592" s="180" t="s">
        <v>3017</v>
      </c>
      <c r="E1592" s="126"/>
    </row>
    <row r="1593" spans="2:5">
      <c r="B1593" s="178">
        <v>42975</v>
      </c>
      <c r="C1593" s="179">
        <v>0.38</v>
      </c>
      <c r="D1593" s="180" t="s">
        <v>3017</v>
      </c>
      <c r="E1593" s="126"/>
    </row>
    <row r="1594" spans="2:5">
      <c r="B1594" s="178">
        <v>42975</v>
      </c>
      <c r="C1594" s="179">
        <v>0.38</v>
      </c>
      <c r="D1594" s="180" t="s">
        <v>3017</v>
      </c>
      <c r="E1594" s="126"/>
    </row>
    <row r="1595" spans="2:5">
      <c r="B1595" s="178">
        <v>42975</v>
      </c>
      <c r="C1595" s="179">
        <v>0.38</v>
      </c>
      <c r="D1595" s="180" t="s">
        <v>3017</v>
      </c>
      <c r="E1595" s="126"/>
    </row>
    <row r="1596" spans="2:5">
      <c r="B1596" s="178">
        <v>42975</v>
      </c>
      <c r="C1596" s="179">
        <v>0.48</v>
      </c>
      <c r="D1596" s="180" t="s">
        <v>3017</v>
      </c>
      <c r="E1596" s="126"/>
    </row>
    <row r="1597" spans="2:5">
      <c r="B1597" s="178">
        <v>42975</v>
      </c>
      <c r="C1597" s="179">
        <v>0.51</v>
      </c>
      <c r="D1597" s="180" t="s">
        <v>3017</v>
      </c>
      <c r="E1597" s="126"/>
    </row>
    <row r="1598" spans="2:5">
      <c r="B1598" s="178">
        <v>42975</v>
      </c>
      <c r="C1598" s="179">
        <v>0.51</v>
      </c>
      <c r="D1598" s="180" t="s">
        <v>3017</v>
      </c>
      <c r="E1598" s="126"/>
    </row>
    <row r="1599" spans="2:5">
      <c r="B1599" s="178">
        <v>42975</v>
      </c>
      <c r="C1599" s="179">
        <v>0.59</v>
      </c>
      <c r="D1599" s="180" t="s">
        <v>3017</v>
      </c>
      <c r="E1599" s="126"/>
    </row>
    <row r="1600" spans="2:5">
      <c r="B1600" s="178">
        <v>42975</v>
      </c>
      <c r="C1600" s="179">
        <v>0.68</v>
      </c>
      <c r="D1600" s="180" t="s">
        <v>3017</v>
      </c>
      <c r="E1600" s="126"/>
    </row>
    <row r="1601" spans="2:5">
      <c r="B1601" s="178">
        <v>42975</v>
      </c>
      <c r="C1601" s="179">
        <v>1</v>
      </c>
      <c r="D1601" s="180" t="s">
        <v>3017</v>
      </c>
      <c r="E1601" s="126"/>
    </row>
    <row r="1602" spans="2:5">
      <c r="B1602" s="178">
        <v>42975</v>
      </c>
      <c r="C1602" s="179">
        <v>1</v>
      </c>
      <c r="D1602" s="180" t="s">
        <v>3017</v>
      </c>
      <c r="E1602" s="126"/>
    </row>
    <row r="1603" spans="2:5">
      <c r="B1603" s="178">
        <v>42975</v>
      </c>
      <c r="C1603" s="179">
        <v>1.36</v>
      </c>
      <c r="D1603" s="180" t="s">
        <v>3017</v>
      </c>
      <c r="E1603" s="126"/>
    </row>
    <row r="1604" spans="2:5">
      <c r="B1604" s="178">
        <v>42975</v>
      </c>
      <c r="C1604" s="179">
        <v>1.9</v>
      </c>
      <c r="D1604" s="180" t="s">
        <v>3017</v>
      </c>
      <c r="E1604" s="126"/>
    </row>
    <row r="1605" spans="2:5">
      <c r="B1605" s="178">
        <v>42975</v>
      </c>
      <c r="C1605" s="179">
        <v>2.2999999999999998</v>
      </c>
      <c r="D1605" s="180" t="s">
        <v>3017</v>
      </c>
      <c r="E1605" s="126"/>
    </row>
    <row r="1606" spans="2:5">
      <c r="B1606" s="178">
        <v>42975</v>
      </c>
      <c r="C1606" s="179">
        <v>2.37</v>
      </c>
      <c r="D1606" s="180" t="s">
        <v>3017</v>
      </c>
      <c r="E1606" s="126"/>
    </row>
    <row r="1607" spans="2:5">
      <c r="B1607" s="178">
        <v>42975</v>
      </c>
      <c r="C1607" s="179">
        <v>2.5</v>
      </c>
      <c r="D1607" s="180" t="s">
        <v>3017</v>
      </c>
      <c r="E1607" s="126"/>
    </row>
    <row r="1608" spans="2:5">
      <c r="B1608" s="178">
        <v>42975</v>
      </c>
      <c r="C1608" s="179">
        <v>2.88</v>
      </c>
      <c r="D1608" s="180" t="s">
        <v>3017</v>
      </c>
      <c r="E1608" s="126"/>
    </row>
    <row r="1609" spans="2:5">
      <c r="B1609" s="178">
        <v>42975</v>
      </c>
      <c r="C1609" s="179">
        <v>3.7</v>
      </c>
      <c r="D1609" s="180" t="s">
        <v>3017</v>
      </c>
      <c r="E1609" s="126"/>
    </row>
    <row r="1610" spans="2:5">
      <c r="B1610" s="178">
        <v>42975</v>
      </c>
      <c r="C1610" s="179">
        <v>4.5199999999999996</v>
      </c>
      <c r="D1610" s="180" t="s">
        <v>3017</v>
      </c>
      <c r="E1610" s="126"/>
    </row>
    <row r="1611" spans="2:5">
      <c r="B1611" s="178">
        <v>42975</v>
      </c>
      <c r="C1611" s="179">
        <v>5</v>
      </c>
      <c r="D1611" s="180" t="s">
        <v>3017</v>
      </c>
      <c r="E1611" s="126"/>
    </row>
    <row r="1612" spans="2:5">
      <c r="B1612" s="178">
        <v>42975</v>
      </c>
      <c r="C1612" s="179">
        <v>5</v>
      </c>
      <c r="D1612" s="180" t="s">
        <v>3017</v>
      </c>
      <c r="E1612" s="126"/>
    </row>
    <row r="1613" spans="2:5">
      <c r="B1613" s="178">
        <v>42975</v>
      </c>
      <c r="C1613" s="179">
        <v>5</v>
      </c>
      <c r="D1613" s="180" t="s">
        <v>3017</v>
      </c>
      <c r="E1613" s="126"/>
    </row>
    <row r="1614" spans="2:5">
      <c r="B1614" s="178">
        <v>42975</v>
      </c>
      <c r="C1614" s="179">
        <v>5</v>
      </c>
      <c r="D1614" s="180" t="s">
        <v>3017</v>
      </c>
      <c r="E1614" s="126"/>
    </row>
    <row r="1615" spans="2:5">
      <c r="B1615" s="178">
        <v>42975</v>
      </c>
      <c r="C1615" s="179">
        <v>5.35</v>
      </c>
      <c r="D1615" s="180" t="s">
        <v>3017</v>
      </c>
      <c r="E1615" s="126"/>
    </row>
    <row r="1616" spans="2:5">
      <c r="B1616" s="178">
        <v>42975</v>
      </c>
      <c r="C1616" s="179">
        <v>5.39</v>
      </c>
      <c r="D1616" s="180" t="s">
        <v>3017</v>
      </c>
      <c r="E1616" s="126"/>
    </row>
    <row r="1617" spans="2:5">
      <c r="B1617" s="178">
        <v>42975</v>
      </c>
      <c r="C1617" s="179">
        <v>5.68</v>
      </c>
      <c r="D1617" s="180" t="s">
        <v>3017</v>
      </c>
      <c r="E1617" s="126"/>
    </row>
    <row r="1618" spans="2:5">
      <c r="B1618" s="178">
        <v>42975</v>
      </c>
      <c r="C1618" s="179">
        <v>5.75</v>
      </c>
      <c r="D1618" s="180" t="s">
        <v>3017</v>
      </c>
      <c r="E1618" s="126"/>
    </row>
    <row r="1619" spans="2:5">
      <c r="B1619" s="178">
        <v>42975</v>
      </c>
      <c r="C1619" s="179">
        <v>6</v>
      </c>
      <c r="D1619" s="180" t="s">
        <v>3017</v>
      </c>
      <c r="E1619" s="126"/>
    </row>
    <row r="1620" spans="2:5">
      <c r="B1620" s="178">
        <v>42975</v>
      </c>
      <c r="C1620" s="179">
        <v>6</v>
      </c>
      <c r="D1620" s="180" t="s">
        <v>3017</v>
      </c>
      <c r="E1620" s="126"/>
    </row>
    <row r="1621" spans="2:5">
      <c r="B1621" s="178">
        <v>42975</v>
      </c>
      <c r="C1621" s="179">
        <v>6</v>
      </c>
      <c r="D1621" s="180" t="s">
        <v>3017</v>
      </c>
      <c r="E1621" s="126"/>
    </row>
    <row r="1622" spans="2:5">
      <c r="B1622" s="178">
        <v>42975</v>
      </c>
      <c r="C1622" s="179">
        <v>6.2</v>
      </c>
      <c r="D1622" s="180" t="s">
        <v>3017</v>
      </c>
      <c r="E1622" s="126"/>
    </row>
    <row r="1623" spans="2:5">
      <c r="B1623" s="178">
        <v>42975</v>
      </c>
      <c r="C1623" s="179">
        <v>6.89</v>
      </c>
      <c r="D1623" s="180" t="s">
        <v>3017</v>
      </c>
      <c r="E1623" s="126"/>
    </row>
    <row r="1624" spans="2:5">
      <c r="B1624" s="178">
        <v>42975</v>
      </c>
      <c r="C1624" s="179">
        <v>7.4</v>
      </c>
      <c r="D1624" s="180" t="s">
        <v>3017</v>
      </c>
      <c r="E1624" s="126"/>
    </row>
    <row r="1625" spans="2:5">
      <c r="B1625" s="178">
        <v>42975</v>
      </c>
      <c r="C1625" s="179">
        <v>7.5</v>
      </c>
      <c r="D1625" s="180" t="s">
        <v>3017</v>
      </c>
      <c r="E1625" s="126"/>
    </row>
    <row r="1626" spans="2:5">
      <c r="B1626" s="178">
        <v>42975</v>
      </c>
      <c r="C1626" s="179">
        <v>7.81</v>
      </c>
      <c r="D1626" s="180" t="s">
        <v>3017</v>
      </c>
      <c r="E1626" s="126"/>
    </row>
    <row r="1627" spans="2:5">
      <c r="B1627" s="178">
        <v>42975</v>
      </c>
      <c r="C1627" s="179">
        <v>8.15</v>
      </c>
      <c r="D1627" s="180" t="s">
        <v>3017</v>
      </c>
      <c r="E1627" s="126"/>
    </row>
    <row r="1628" spans="2:5">
      <c r="B1628" s="178">
        <v>42975</v>
      </c>
      <c r="C1628" s="179">
        <v>8.3000000000000007</v>
      </c>
      <c r="D1628" s="180" t="s">
        <v>3017</v>
      </c>
      <c r="E1628" s="126"/>
    </row>
    <row r="1629" spans="2:5">
      <c r="B1629" s="178">
        <v>42975</v>
      </c>
      <c r="C1629" s="179">
        <v>9</v>
      </c>
      <c r="D1629" s="180" t="s">
        <v>3017</v>
      </c>
      <c r="E1629" s="126"/>
    </row>
    <row r="1630" spans="2:5">
      <c r="B1630" s="178">
        <v>42975</v>
      </c>
      <c r="C1630" s="179">
        <v>10</v>
      </c>
      <c r="D1630" s="180" t="s">
        <v>3017</v>
      </c>
      <c r="E1630" s="126"/>
    </row>
    <row r="1631" spans="2:5">
      <c r="B1631" s="178">
        <v>42975</v>
      </c>
      <c r="C1631" s="179">
        <v>10</v>
      </c>
      <c r="D1631" s="180" t="s">
        <v>3017</v>
      </c>
      <c r="E1631" s="126"/>
    </row>
    <row r="1632" spans="2:5">
      <c r="B1632" s="178">
        <v>42975</v>
      </c>
      <c r="C1632" s="179">
        <v>10</v>
      </c>
      <c r="D1632" s="180" t="s">
        <v>3017</v>
      </c>
      <c r="E1632" s="126"/>
    </row>
    <row r="1633" spans="2:5">
      <c r="B1633" s="178">
        <v>42975</v>
      </c>
      <c r="C1633" s="179">
        <v>10</v>
      </c>
      <c r="D1633" s="180" t="s">
        <v>3017</v>
      </c>
      <c r="E1633" s="126"/>
    </row>
    <row r="1634" spans="2:5">
      <c r="B1634" s="178">
        <v>42975</v>
      </c>
      <c r="C1634" s="179">
        <v>10</v>
      </c>
      <c r="D1634" s="180" t="s">
        <v>3017</v>
      </c>
      <c r="E1634" s="126"/>
    </row>
    <row r="1635" spans="2:5">
      <c r="B1635" s="178">
        <v>42975</v>
      </c>
      <c r="C1635" s="179">
        <v>10</v>
      </c>
      <c r="D1635" s="180" t="s">
        <v>3017</v>
      </c>
      <c r="E1635" s="126"/>
    </row>
    <row r="1636" spans="2:5">
      <c r="B1636" s="178">
        <v>42975</v>
      </c>
      <c r="C1636" s="179">
        <v>10</v>
      </c>
      <c r="D1636" s="180" t="s">
        <v>3017</v>
      </c>
      <c r="E1636" s="126"/>
    </row>
    <row r="1637" spans="2:5">
      <c r="B1637" s="178">
        <v>42975</v>
      </c>
      <c r="C1637" s="179">
        <v>12.5</v>
      </c>
      <c r="D1637" s="180" t="s">
        <v>3017</v>
      </c>
      <c r="E1637" s="126"/>
    </row>
    <row r="1638" spans="2:5">
      <c r="B1638" s="178">
        <v>42975</v>
      </c>
      <c r="C1638" s="179">
        <v>13</v>
      </c>
      <c r="D1638" s="180" t="s">
        <v>3017</v>
      </c>
      <c r="E1638" s="126"/>
    </row>
    <row r="1639" spans="2:5">
      <c r="B1639" s="178">
        <v>42975</v>
      </c>
      <c r="C1639" s="179">
        <v>14.38</v>
      </c>
      <c r="D1639" s="180" t="s">
        <v>3017</v>
      </c>
      <c r="E1639" s="126"/>
    </row>
    <row r="1640" spans="2:5">
      <c r="B1640" s="178">
        <v>42975</v>
      </c>
      <c r="C1640" s="179">
        <v>15</v>
      </c>
      <c r="D1640" s="180" t="s">
        <v>3017</v>
      </c>
      <c r="E1640" s="126"/>
    </row>
    <row r="1641" spans="2:5">
      <c r="B1641" s="178">
        <v>42975</v>
      </c>
      <c r="C1641" s="179">
        <v>15</v>
      </c>
      <c r="D1641" s="180" t="s">
        <v>3017</v>
      </c>
      <c r="E1641" s="126"/>
    </row>
    <row r="1642" spans="2:5">
      <c r="B1642" s="178">
        <v>42975</v>
      </c>
      <c r="C1642" s="179">
        <v>15.25</v>
      </c>
      <c r="D1642" s="180" t="s">
        <v>3017</v>
      </c>
      <c r="E1642" s="126"/>
    </row>
    <row r="1643" spans="2:5">
      <c r="B1643" s="178">
        <v>42975</v>
      </c>
      <c r="C1643" s="179">
        <v>16</v>
      </c>
      <c r="D1643" s="180" t="s">
        <v>3017</v>
      </c>
      <c r="E1643" s="126"/>
    </row>
    <row r="1644" spans="2:5">
      <c r="B1644" s="178">
        <v>42975</v>
      </c>
      <c r="C1644" s="179">
        <v>16.25</v>
      </c>
      <c r="D1644" s="180" t="s">
        <v>3017</v>
      </c>
      <c r="E1644" s="126"/>
    </row>
    <row r="1645" spans="2:5">
      <c r="B1645" s="178">
        <v>42975</v>
      </c>
      <c r="C1645" s="179">
        <v>16.29</v>
      </c>
      <c r="D1645" s="180" t="s">
        <v>3017</v>
      </c>
      <c r="E1645" s="126"/>
    </row>
    <row r="1646" spans="2:5">
      <c r="B1646" s="178">
        <v>42975</v>
      </c>
      <c r="C1646" s="179">
        <v>17.5</v>
      </c>
      <c r="D1646" s="180" t="s">
        <v>3017</v>
      </c>
      <c r="E1646" s="126"/>
    </row>
    <row r="1647" spans="2:5">
      <c r="B1647" s="178">
        <v>42975</v>
      </c>
      <c r="C1647" s="179">
        <v>17.5</v>
      </c>
      <c r="D1647" s="180" t="s">
        <v>3017</v>
      </c>
      <c r="E1647" s="126"/>
    </row>
    <row r="1648" spans="2:5">
      <c r="B1648" s="178">
        <v>42975</v>
      </c>
      <c r="C1648" s="179">
        <v>18</v>
      </c>
      <c r="D1648" s="180" t="s">
        <v>3017</v>
      </c>
      <c r="E1648" s="126"/>
    </row>
    <row r="1649" spans="2:5">
      <c r="B1649" s="178">
        <v>42975</v>
      </c>
      <c r="C1649" s="179">
        <v>20.6</v>
      </c>
      <c r="D1649" s="180" t="s">
        <v>3017</v>
      </c>
      <c r="E1649" s="126"/>
    </row>
    <row r="1650" spans="2:5">
      <c r="B1650" s="178">
        <v>42975</v>
      </c>
      <c r="C1650" s="179">
        <v>22.5</v>
      </c>
      <c r="D1650" s="180" t="s">
        <v>3017</v>
      </c>
      <c r="E1650" s="126"/>
    </row>
    <row r="1651" spans="2:5">
      <c r="B1651" s="178">
        <v>42975</v>
      </c>
      <c r="C1651" s="179">
        <v>23.28</v>
      </c>
      <c r="D1651" s="180" t="s">
        <v>3018</v>
      </c>
      <c r="E1651" s="126"/>
    </row>
    <row r="1652" spans="2:5">
      <c r="B1652" s="178">
        <v>42975</v>
      </c>
      <c r="C1652" s="179">
        <v>23.7</v>
      </c>
      <c r="D1652" s="180" t="s">
        <v>3017</v>
      </c>
      <c r="E1652" s="126"/>
    </row>
    <row r="1653" spans="2:5">
      <c r="B1653" s="178">
        <v>42975</v>
      </c>
      <c r="C1653" s="179">
        <v>25</v>
      </c>
      <c r="D1653" s="180" t="s">
        <v>3017</v>
      </c>
      <c r="E1653" s="126"/>
    </row>
    <row r="1654" spans="2:5">
      <c r="B1654" s="178">
        <v>42975</v>
      </c>
      <c r="C1654" s="179">
        <v>25</v>
      </c>
      <c r="D1654" s="180" t="s">
        <v>3017</v>
      </c>
      <c r="E1654" s="126"/>
    </row>
    <row r="1655" spans="2:5">
      <c r="B1655" s="178">
        <v>42975</v>
      </c>
      <c r="C1655" s="179">
        <v>25</v>
      </c>
      <c r="D1655" s="180" t="s">
        <v>3017</v>
      </c>
      <c r="E1655" s="126"/>
    </row>
    <row r="1656" spans="2:5">
      <c r="B1656" s="178">
        <v>42975</v>
      </c>
      <c r="C1656" s="179">
        <v>25</v>
      </c>
      <c r="D1656" s="180" t="s">
        <v>3017</v>
      </c>
      <c r="E1656" s="126"/>
    </row>
    <row r="1657" spans="2:5">
      <c r="B1657" s="178">
        <v>42975</v>
      </c>
      <c r="C1657" s="179">
        <v>25</v>
      </c>
      <c r="D1657" s="180" t="s">
        <v>3017</v>
      </c>
      <c r="E1657" s="126"/>
    </row>
    <row r="1658" spans="2:5">
      <c r="B1658" s="178">
        <v>42975</v>
      </c>
      <c r="C1658" s="179">
        <v>25</v>
      </c>
      <c r="D1658" s="180" t="s">
        <v>3017</v>
      </c>
      <c r="E1658" s="126"/>
    </row>
    <row r="1659" spans="2:5">
      <c r="B1659" s="178">
        <v>42975</v>
      </c>
      <c r="C1659" s="179">
        <v>25</v>
      </c>
      <c r="D1659" s="180" t="s">
        <v>3017</v>
      </c>
      <c r="E1659" s="126"/>
    </row>
    <row r="1660" spans="2:5">
      <c r="B1660" s="178">
        <v>42975</v>
      </c>
      <c r="C1660" s="179">
        <v>25</v>
      </c>
      <c r="D1660" s="180" t="s">
        <v>3017</v>
      </c>
      <c r="E1660" s="126"/>
    </row>
    <row r="1661" spans="2:5">
      <c r="B1661" s="178">
        <v>42975</v>
      </c>
      <c r="C1661" s="179">
        <v>26.48</v>
      </c>
      <c r="D1661" s="180" t="s">
        <v>3017</v>
      </c>
      <c r="E1661" s="126"/>
    </row>
    <row r="1662" spans="2:5">
      <c r="B1662" s="178">
        <v>42975</v>
      </c>
      <c r="C1662" s="179">
        <v>27.09</v>
      </c>
      <c r="D1662" s="180" t="s">
        <v>3017</v>
      </c>
      <c r="E1662" s="126"/>
    </row>
    <row r="1663" spans="2:5">
      <c r="B1663" s="178">
        <v>42975</v>
      </c>
      <c r="C1663" s="179">
        <v>28.87</v>
      </c>
      <c r="D1663" s="180" t="s">
        <v>3017</v>
      </c>
      <c r="E1663" s="126"/>
    </row>
    <row r="1664" spans="2:5">
      <c r="B1664" s="178">
        <v>42975</v>
      </c>
      <c r="C1664" s="179">
        <v>30</v>
      </c>
      <c r="D1664" s="180" t="s">
        <v>3017</v>
      </c>
      <c r="E1664" s="126"/>
    </row>
    <row r="1665" spans="2:5">
      <c r="B1665" s="178">
        <v>42975</v>
      </c>
      <c r="C1665" s="179">
        <v>31.1</v>
      </c>
      <c r="D1665" s="180" t="s">
        <v>3017</v>
      </c>
      <c r="E1665" s="126"/>
    </row>
    <row r="1666" spans="2:5">
      <c r="B1666" s="178">
        <v>42975</v>
      </c>
      <c r="C1666" s="179">
        <v>35.520000000000003</v>
      </c>
      <c r="D1666" s="180" t="s">
        <v>3017</v>
      </c>
      <c r="E1666" s="126"/>
    </row>
    <row r="1667" spans="2:5">
      <c r="B1667" s="178">
        <v>42975</v>
      </c>
      <c r="C1667" s="179">
        <v>37.5</v>
      </c>
      <c r="D1667" s="180" t="s">
        <v>3017</v>
      </c>
      <c r="E1667" s="126"/>
    </row>
    <row r="1668" spans="2:5">
      <c r="B1668" s="178">
        <v>42975</v>
      </c>
      <c r="C1668" s="179">
        <v>40</v>
      </c>
      <c r="D1668" s="180" t="s">
        <v>3017</v>
      </c>
      <c r="E1668" s="126"/>
    </row>
    <row r="1669" spans="2:5">
      <c r="B1669" s="178">
        <v>42975</v>
      </c>
      <c r="C1669" s="179">
        <v>40</v>
      </c>
      <c r="D1669" s="180" t="s">
        <v>3017</v>
      </c>
      <c r="E1669" s="126"/>
    </row>
    <row r="1670" spans="2:5">
      <c r="B1670" s="178">
        <v>42975</v>
      </c>
      <c r="C1670" s="179">
        <v>50</v>
      </c>
      <c r="D1670" s="180" t="s">
        <v>3017</v>
      </c>
      <c r="E1670" s="126"/>
    </row>
    <row r="1671" spans="2:5">
      <c r="B1671" s="178">
        <v>42975</v>
      </c>
      <c r="C1671" s="179">
        <v>50</v>
      </c>
      <c r="D1671" s="180" t="s">
        <v>3017</v>
      </c>
      <c r="E1671" s="126"/>
    </row>
    <row r="1672" spans="2:5">
      <c r="B1672" s="178">
        <v>42975</v>
      </c>
      <c r="C1672" s="179">
        <v>50</v>
      </c>
      <c r="D1672" s="180" t="s">
        <v>3017</v>
      </c>
      <c r="E1672" s="126"/>
    </row>
    <row r="1673" spans="2:5">
      <c r="B1673" s="178">
        <v>42975</v>
      </c>
      <c r="C1673" s="179">
        <v>50</v>
      </c>
      <c r="D1673" s="180" t="s">
        <v>3017</v>
      </c>
      <c r="E1673" s="126"/>
    </row>
    <row r="1674" spans="2:5">
      <c r="B1674" s="178">
        <v>42975</v>
      </c>
      <c r="C1674" s="179">
        <v>50</v>
      </c>
      <c r="D1674" s="180" t="s">
        <v>3017</v>
      </c>
      <c r="E1674" s="126"/>
    </row>
    <row r="1675" spans="2:5">
      <c r="B1675" s="178">
        <v>42975</v>
      </c>
      <c r="C1675" s="179">
        <v>50</v>
      </c>
      <c r="D1675" s="180" t="s">
        <v>3017</v>
      </c>
      <c r="E1675" s="126"/>
    </row>
    <row r="1676" spans="2:5">
      <c r="B1676" s="178">
        <v>42975</v>
      </c>
      <c r="C1676" s="179">
        <v>50</v>
      </c>
      <c r="D1676" s="180" t="s">
        <v>3017</v>
      </c>
      <c r="E1676" s="126"/>
    </row>
    <row r="1677" spans="2:5">
      <c r="B1677" s="178">
        <v>42975</v>
      </c>
      <c r="C1677" s="179">
        <v>50</v>
      </c>
      <c r="D1677" s="180" t="s">
        <v>3017</v>
      </c>
      <c r="E1677" s="126"/>
    </row>
    <row r="1678" spans="2:5">
      <c r="B1678" s="178">
        <v>42975</v>
      </c>
      <c r="C1678" s="179">
        <v>50</v>
      </c>
      <c r="D1678" s="180" t="s">
        <v>3017</v>
      </c>
      <c r="E1678" s="126"/>
    </row>
    <row r="1679" spans="2:5">
      <c r="B1679" s="178">
        <v>42975</v>
      </c>
      <c r="C1679" s="179">
        <v>50</v>
      </c>
      <c r="D1679" s="180" t="s">
        <v>3017</v>
      </c>
      <c r="E1679" s="126"/>
    </row>
    <row r="1680" spans="2:5">
      <c r="B1680" s="178">
        <v>42975</v>
      </c>
      <c r="C1680" s="179">
        <v>57.45</v>
      </c>
      <c r="D1680" s="180" t="s">
        <v>3017</v>
      </c>
      <c r="E1680" s="126"/>
    </row>
    <row r="1681" spans="2:5">
      <c r="B1681" s="178">
        <v>42975</v>
      </c>
      <c r="C1681" s="179">
        <v>60</v>
      </c>
      <c r="D1681" s="180" t="s">
        <v>3017</v>
      </c>
      <c r="E1681" s="126"/>
    </row>
    <row r="1682" spans="2:5">
      <c r="B1682" s="178">
        <v>42975</v>
      </c>
      <c r="C1682" s="179">
        <v>70</v>
      </c>
      <c r="D1682" s="180" t="s">
        <v>3017</v>
      </c>
      <c r="E1682" s="126"/>
    </row>
    <row r="1683" spans="2:5">
      <c r="B1683" s="178">
        <v>42975</v>
      </c>
      <c r="C1683" s="179">
        <v>75</v>
      </c>
      <c r="D1683" s="180" t="s">
        <v>3017</v>
      </c>
      <c r="E1683" s="126"/>
    </row>
    <row r="1684" spans="2:5">
      <c r="B1684" s="178">
        <v>42975</v>
      </c>
      <c r="C1684" s="179">
        <v>75</v>
      </c>
      <c r="D1684" s="180" t="s">
        <v>3017</v>
      </c>
      <c r="E1684" s="126"/>
    </row>
    <row r="1685" spans="2:5">
      <c r="B1685" s="178">
        <v>42975</v>
      </c>
      <c r="C1685" s="179">
        <v>75</v>
      </c>
      <c r="D1685" s="180" t="s">
        <v>3017</v>
      </c>
      <c r="E1685" s="126"/>
    </row>
    <row r="1686" spans="2:5">
      <c r="B1686" s="178">
        <v>42975</v>
      </c>
      <c r="C1686" s="179">
        <v>75</v>
      </c>
      <c r="D1686" s="180" t="s">
        <v>3017</v>
      </c>
      <c r="E1686" s="126"/>
    </row>
    <row r="1687" spans="2:5">
      <c r="B1687" s="178">
        <v>42975</v>
      </c>
      <c r="C1687" s="179">
        <v>75</v>
      </c>
      <c r="D1687" s="180" t="s">
        <v>3017</v>
      </c>
      <c r="E1687" s="126"/>
    </row>
    <row r="1688" spans="2:5">
      <c r="B1688" s="178">
        <v>42975</v>
      </c>
      <c r="C1688" s="179">
        <v>75</v>
      </c>
      <c r="D1688" s="180" t="s">
        <v>3017</v>
      </c>
      <c r="E1688" s="126"/>
    </row>
    <row r="1689" spans="2:5">
      <c r="B1689" s="178">
        <v>42975</v>
      </c>
      <c r="C1689" s="179">
        <v>75</v>
      </c>
      <c r="D1689" s="180" t="s">
        <v>3017</v>
      </c>
      <c r="E1689" s="126"/>
    </row>
    <row r="1690" spans="2:5">
      <c r="B1690" s="178">
        <v>42975</v>
      </c>
      <c r="C1690" s="179">
        <v>75</v>
      </c>
      <c r="D1690" s="180" t="s">
        <v>3017</v>
      </c>
      <c r="E1690" s="126"/>
    </row>
    <row r="1691" spans="2:5">
      <c r="B1691" s="178">
        <v>42975</v>
      </c>
      <c r="C1691" s="179">
        <v>75</v>
      </c>
      <c r="D1691" s="180" t="s">
        <v>3017</v>
      </c>
      <c r="E1691" s="126"/>
    </row>
    <row r="1692" spans="2:5">
      <c r="B1692" s="178">
        <v>42975</v>
      </c>
      <c r="C1692" s="179">
        <v>75</v>
      </c>
      <c r="D1692" s="180" t="s">
        <v>3017</v>
      </c>
      <c r="E1692" s="126"/>
    </row>
    <row r="1693" spans="2:5">
      <c r="B1693" s="178">
        <v>42975</v>
      </c>
      <c r="C1693" s="179">
        <v>75</v>
      </c>
      <c r="D1693" s="180" t="s">
        <v>3017</v>
      </c>
      <c r="E1693" s="126"/>
    </row>
    <row r="1694" spans="2:5">
      <c r="B1694" s="178">
        <v>42975</v>
      </c>
      <c r="C1694" s="179">
        <v>75</v>
      </c>
      <c r="D1694" s="180" t="s">
        <v>3017</v>
      </c>
      <c r="E1694" s="126"/>
    </row>
    <row r="1695" spans="2:5">
      <c r="B1695" s="178">
        <v>42975</v>
      </c>
      <c r="C1695" s="179">
        <v>75</v>
      </c>
      <c r="D1695" s="180" t="s">
        <v>3017</v>
      </c>
      <c r="E1695" s="126"/>
    </row>
    <row r="1696" spans="2:5">
      <c r="B1696" s="178">
        <v>42975</v>
      </c>
      <c r="C1696" s="179">
        <v>75</v>
      </c>
      <c r="D1696" s="180" t="s">
        <v>3017</v>
      </c>
      <c r="E1696" s="126"/>
    </row>
    <row r="1697" spans="2:5">
      <c r="B1697" s="178">
        <v>42975</v>
      </c>
      <c r="C1697" s="179">
        <v>75</v>
      </c>
      <c r="D1697" s="180" t="s">
        <v>3017</v>
      </c>
      <c r="E1697" s="126"/>
    </row>
    <row r="1698" spans="2:5">
      <c r="B1698" s="178">
        <v>42975</v>
      </c>
      <c r="C1698" s="179">
        <v>80</v>
      </c>
      <c r="D1698" s="180" t="s">
        <v>3017</v>
      </c>
      <c r="E1698" s="126"/>
    </row>
    <row r="1699" spans="2:5">
      <c r="B1699" s="178">
        <v>42975</v>
      </c>
      <c r="C1699" s="179">
        <v>80</v>
      </c>
      <c r="D1699" s="180" t="s">
        <v>3017</v>
      </c>
      <c r="E1699" s="126"/>
    </row>
    <row r="1700" spans="2:5">
      <c r="B1700" s="178">
        <v>42975</v>
      </c>
      <c r="C1700" s="179">
        <v>80</v>
      </c>
      <c r="D1700" s="180" t="s">
        <v>3017</v>
      </c>
      <c r="E1700" s="126"/>
    </row>
    <row r="1701" spans="2:5">
      <c r="B1701" s="178">
        <v>42975</v>
      </c>
      <c r="C1701" s="179">
        <v>80</v>
      </c>
      <c r="D1701" s="180" t="s">
        <v>3017</v>
      </c>
      <c r="E1701" s="126"/>
    </row>
    <row r="1702" spans="2:5">
      <c r="B1702" s="178">
        <v>42975</v>
      </c>
      <c r="C1702" s="179">
        <v>90</v>
      </c>
      <c r="D1702" s="180" t="s">
        <v>3017</v>
      </c>
      <c r="E1702" s="126"/>
    </row>
    <row r="1703" spans="2:5">
      <c r="B1703" s="178">
        <v>42975</v>
      </c>
      <c r="C1703" s="179">
        <v>90</v>
      </c>
      <c r="D1703" s="180" t="s">
        <v>3017</v>
      </c>
      <c r="E1703" s="126"/>
    </row>
    <row r="1704" spans="2:5">
      <c r="B1704" s="178">
        <v>42975</v>
      </c>
      <c r="C1704" s="179">
        <v>97</v>
      </c>
      <c r="D1704" s="180" t="s">
        <v>3018</v>
      </c>
      <c r="E1704" s="126"/>
    </row>
    <row r="1705" spans="2:5">
      <c r="B1705" s="178">
        <v>42975</v>
      </c>
      <c r="C1705" s="179">
        <v>160</v>
      </c>
      <c r="D1705" s="180" t="s">
        <v>3017</v>
      </c>
      <c r="E1705" s="126"/>
    </row>
    <row r="1706" spans="2:5">
      <c r="B1706" s="178">
        <v>42975</v>
      </c>
      <c r="C1706" s="179">
        <v>194</v>
      </c>
      <c r="D1706" s="180" t="s">
        <v>3018</v>
      </c>
      <c r="E1706" s="126"/>
    </row>
    <row r="1707" spans="2:5">
      <c r="B1707" s="178">
        <v>42975</v>
      </c>
      <c r="C1707" s="179">
        <v>206</v>
      </c>
      <c r="D1707" s="180" t="s">
        <v>3017</v>
      </c>
      <c r="E1707" s="126"/>
    </row>
    <row r="1708" spans="2:5">
      <c r="B1708" s="178">
        <v>42975</v>
      </c>
      <c r="C1708" s="179">
        <v>485</v>
      </c>
      <c r="D1708" s="180" t="s">
        <v>3018</v>
      </c>
      <c r="E1708" s="126"/>
    </row>
    <row r="1709" spans="2:5">
      <c r="B1709" s="178">
        <v>42976</v>
      </c>
      <c r="C1709" s="179">
        <v>0.02</v>
      </c>
      <c r="D1709" s="180" t="s">
        <v>3017</v>
      </c>
      <c r="E1709" s="126"/>
    </row>
    <row r="1710" spans="2:5">
      <c r="B1710" s="178">
        <v>42976</v>
      </c>
      <c r="C1710" s="179">
        <v>0.04</v>
      </c>
      <c r="D1710" s="180" t="s">
        <v>3017</v>
      </c>
      <c r="E1710" s="126"/>
    </row>
    <row r="1711" spans="2:5">
      <c r="B1711" s="178">
        <v>42976</v>
      </c>
      <c r="C1711" s="179">
        <v>0.06</v>
      </c>
      <c r="D1711" s="180" t="s">
        <v>3017</v>
      </c>
      <c r="E1711" s="126"/>
    </row>
    <row r="1712" spans="2:5">
      <c r="B1712" s="178">
        <v>42976</v>
      </c>
      <c r="C1712" s="179">
        <v>0.13</v>
      </c>
      <c r="D1712" s="180" t="s">
        <v>3017</v>
      </c>
      <c r="E1712" s="126"/>
    </row>
    <row r="1713" spans="2:5">
      <c r="B1713" s="178">
        <v>42976</v>
      </c>
      <c r="C1713" s="179">
        <v>0.13</v>
      </c>
      <c r="D1713" s="180" t="s">
        <v>3017</v>
      </c>
      <c r="E1713" s="126"/>
    </row>
    <row r="1714" spans="2:5">
      <c r="B1714" s="178">
        <v>42976</v>
      </c>
      <c r="C1714" s="179">
        <v>0.2</v>
      </c>
      <c r="D1714" s="180" t="s">
        <v>3017</v>
      </c>
      <c r="E1714" s="126"/>
    </row>
    <row r="1715" spans="2:5">
      <c r="B1715" s="178">
        <v>42976</v>
      </c>
      <c r="C1715" s="179">
        <v>0.21</v>
      </c>
      <c r="D1715" s="180" t="s">
        <v>3017</v>
      </c>
      <c r="E1715" s="126"/>
    </row>
    <row r="1716" spans="2:5">
      <c r="B1716" s="178">
        <v>42976</v>
      </c>
      <c r="C1716" s="179">
        <v>0.28000000000000003</v>
      </c>
      <c r="D1716" s="180" t="s">
        <v>3017</v>
      </c>
      <c r="E1716" s="126"/>
    </row>
    <row r="1717" spans="2:5">
      <c r="B1717" s="178">
        <v>42976</v>
      </c>
      <c r="C1717" s="179">
        <v>0.3</v>
      </c>
      <c r="D1717" s="180" t="s">
        <v>3017</v>
      </c>
      <c r="E1717" s="126"/>
    </row>
    <row r="1718" spans="2:5">
      <c r="B1718" s="178">
        <v>42976</v>
      </c>
      <c r="C1718" s="179">
        <v>0.38</v>
      </c>
      <c r="D1718" s="180" t="s">
        <v>3017</v>
      </c>
      <c r="E1718" s="126"/>
    </row>
    <row r="1719" spans="2:5">
      <c r="B1719" s="178">
        <v>42976</v>
      </c>
      <c r="C1719" s="179">
        <v>0.38</v>
      </c>
      <c r="D1719" s="180" t="s">
        <v>3017</v>
      </c>
      <c r="E1719" s="126"/>
    </row>
    <row r="1720" spans="2:5">
      <c r="B1720" s="178">
        <v>42976</v>
      </c>
      <c r="C1720" s="179">
        <v>0.38</v>
      </c>
      <c r="D1720" s="180" t="s">
        <v>3017</v>
      </c>
      <c r="E1720" s="126"/>
    </row>
    <row r="1721" spans="2:5">
      <c r="B1721" s="178">
        <v>42976</v>
      </c>
      <c r="C1721" s="179">
        <v>0.38</v>
      </c>
      <c r="D1721" s="180" t="s">
        <v>3017</v>
      </c>
      <c r="E1721" s="126"/>
    </row>
    <row r="1722" spans="2:5">
      <c r="B1722" s="178">
        <v>42976</v>
      </c>
      <c r="C1722" s="179">
        <v>0.38</v>
      </c>
      <c r="D1722" s="180" t="s">
        <v>3017</v>
      </c>
      <c r="E1722" s="126"/>
    </row>
    <row r="1723" spans="2:5">
      <c r="B1723" s="178">
        <v>42976</v>
      </c>
      <c r="C1723" s="179">
        <v>0.38</v>
      </c>
      <c r="D1723" s="180" t="s">
        <v>3017</v>
      </c>
      <c r="E1723" s="126"/>
    </row>
    <row r="1724" spans="2:5">
      <c r="B1724" s="178">
        <v>42976</v>
      </c>
      <c r="C1724" s="179">
        <v>0.38</v>
      </c>
      <c r="D1724" s="180" t="s">
        <v>3017</v>
      </c>
      <c r="E1724" s="126"/>
    </row>
    <row r="1725" spans="2:5">
      <c r="B1725" s="178">
        <v>42976</v>
      </c>
      <c r="C1725" s="179">
        <v>0.38</v>
      </c>
      <c r="D1725" s="180" t="s">
        <v>3017</v>
      </c>
      <c r="E1725" s="126"/>
    </row>
    <row r="1726" spans="2:5">
      <c r="B1726" s="178">
        <v>42976</v>
      </c>
      <c r="C1726" s="179">
        <v>0.38</v>
      </c>
      <c r="D1726" s="180" t="s">
        <v>3017</v>
      </c>
      <c r="E1726" s="126"/>
    </row>
    <row r="1727" spans="2:5">
      <c r="B1727" s="178">
        <v>42976</v>
      </c>
      <c r="C1727" s="179">
        <v>0.38</v>
      </c>
      <c r="D1727" s="180" t="s">
        <v>3017</v>
      </c>
      <c r="E1727" s="126"/>
    </row>
    <row r="1728" spans="2:5">
      <c r="B1728" s="178">
        <v>42976</v>
      </c>
      <c r="C1728" s="179">
        <v>0.38</v>
      </c>
      <c r="D1728" s="180" t="s">
        <v>3017</v>
      </c>
      <c r="E1728" s="126"/>
    </row>
    <row r="1729" spans="2:5">
      <c r="B1729" s="178">
        <v>42976</v>
      </c>
      <c r="C1729" s="179">
        <v>0.5</v>
      </c>
      <c r="D1729" s="180" t="s">
        <v>3017</v>
      </c>
      <c r="E1729" s="126"/>
    </row>
    <row r="1730" spans="2:5">
      <c r="B1730" s="178">
        <v>42976</v>
      </c>
      <c r="C1730" s="179">
        <v>0.51</v>
      </c>
      <c r="D1730" s="180" t="s">
        <v>3017</v>
      </c>
      <c r="E1730" s="126"/>
    </row>
    <row r="1731" spans="2:5">
      <c r="B1731" s="178">
        <v>42976</v>
      </c>
      <c r="C1731" s="179">
        <v>0.51</v>
      </c>
      <c r="D1731" s="180" t="s">
        <v>3017</v>
      </c>
      <c r="E1731" s="126"/>
    </row>
    <row r="1732" spans="2:5">
      <c r="B1732" s="178">
        <v>42976</v>
      </c>
      <c r="C1732" s="179">
        <v>0.9</v>
      </c>
      <c r="D1732" s="180" t="s">
        <v>3017</v>
      </c>
      <c r="E1732" s="126"/>
    </row>
    <row r="1733" spans="2:5">
      <c r="B1733" s="178">
        <v>42976</v>
      </c>
      <c r="C1733" s="179">
        <v>1.44</v>
      </c>
      <c r="D1733" s="180" t="s">
        <v>3017</v>
      </c>
      <c r="E1733" s="126"/>
    </row>
    <row r="1734" spans="2:5">
      <c r="B1734" s="178">
        <v>42976</v>
      </c>
      <c r="C1734" s="179">
        <v>1.68</v>
      </c>
      <c r="D1734" s="180" t="s">
        <v>3017</v>
      </c>
      <c r="E1734" s="126"/>
    </row>
    <row r="1735" spans="2:5">
      <c r="B1735" s="178">
        <v>42976</v>
      </c>
      <c r="C1735" s="179">
        <v>2</v>
      </c>
      <c r="D1735" s="180" t="s">
        <v>3017</v>
      </c>
      <c r="E1735" s="126"/>
    </row>
    <row r="1736" spans="2:5">
      <c r="B1736" s="178">
        <v>42976</v>
      </c>
      <c r="C1736" s="179">
        <v>2.2000000000000002</v>
      </c>
      <c r="D1736" s="180" t="s">
        <v>3017</v>
      </c>
      <c r="E1736" s="126"/>
    </row>
    <row r="1737" spans="2:5">
      <c r="B1737" s="178">
        <v>42976</v>
      </c>
      <c r="C1737" s="179">
        <v>2.23</v>
      </c>
      <c r="D1737" s="180" t="s">
        <v>3017</v>
      </c>
      <c r="E1737" s="126"/>
    </row>
    <row r="1738" spans="2:5">
      <c r="B1738" s="178">
        <v>42976</v>
      </c>
      <c r="C1738" s="179">
        <v>2.2799999999999998</v>
      </c>
      <c r="D1738" s="180" t="s">
        <v>3017</v>
      </c>
      <c r="E1738" s="126"/>
    </row>
    <row r="1739" spans="2:5">
      <c r="B1739" s="178">
        <v>42976</v>
      </c>
      <c r="C1739" s="179">
        <v>2.74</v>
      </c>
      <c r="D1739" s="180" t="s">
        <v>3017</v>
      </c>
      <c r="E1739" s="126"/>
    </row>
    <row r="1740" spans="2:5">
      <c r="B1740" s="178">
        <v>42976</v>
      </c>
      <c r="C1740" s="179">
        <v>2.85</v>
      </c>
      <c r="D1740" s="180" t="s">
        <v>3017</v>
      </c>
      <c r="E1740" s="126"/>
    </row>
    <row r="1741" spans="2:5">
      <c r="B1741" s="178">
        <v>42976</v>
      </c>
      <c r="C1741" s="179">
        <v>3.38</v>
      </c>
      <c r="D1741" s="180" t="s">
        <v>3017</v>
      </c>
      <c r="E1741" s="126"/>
    </row>
    <row r="1742" spans="2:5">
      <c r="B1742" s="178">
        <v>42976</v>
      </c>
      <c r="C1742" s="179">
        <v>3.62</v>
      </c>
      <c r="D1742" s="180" t="s">
        <v>3017</v>
      </c>
      <c r="E1742" s="126"/>
    </row>
    <row r="1743" spans="2:5">
      <c r="B1743" s="178">
        <v>42976</v>
      </c>
      <c r="C1743" s="179">
        <v>4.1100000000000003</v>
      </c>
      <c r="D1743" s="180" t="s">
        <v>3017</v>
      </c>
      <c r="E1743" s="126"/>
    </row>
    <row r="1744" spans="2:5">
      <c r="B1744" s="178">
        <v>42976</v>
      </c>
      <c r="C1744" s="179">
        <v>5</v>
      </c>
      <c r="D1744" s="180" t="s">
        <v>3017</v>
      </c>
      <c r="E1744" s="126"/>
    </row>
    <row r="1745" spans="2:5">
      <c r="B1745" s="178">
        <v>42976</v>
      </c>
      <c r="C1745" s="179">
        <v>5.25</v>
      </c>
      <c r="D1745" s="180" t="s">
        <v>3017</v>
      </c>
      <c r="E1745" s="126"/>
    </row>
    <row r="1746" spans="2:5">
      <c r="B1746" s="178">
        <v>42976</v>
      </c>
      <c r="C1746" s="179">
        <v>5.5</v>
      </c>
      <c r="D1746" s="180" t="s">
        <v>3017</v>
      </c>
      <c r="E1746" s="126"/>
    </row>
    <row r="1747" spans="2:5">
      <c r="B1747" s="178">
        <v>42976</v>
      </c>
      <c r="C1747" s="179">
        <v>6.06</v>
      </c>
      <c r="D1747" s="180" t="s">
        <v>3017</v>
      </c>
      <c r="E1747" s="126"/>
    </row>
    <row r="1748" spans="2:5">
      <c r="B1748" s="178">
        <v>42976</v>
      </c>
      <c r="C1748" s="179">
        <v>7</v>
      </c>
      <c r="D1748" s="180" t="s">
        <v>3017</v>
      </c>
      <c r="E1748" s="126"/>
    </row>
    <row r="1749" spans="2:5">
      <c r="B1749" s="178">
        <v>42976</v>
      </c>
      <c r="C1749" s="179">
        <v>7</v>
      </c>
      <c r="D1749" s="180" t="s">
        <v>3017</v>
      </c>
      <c r="E1749" s="126"/>
    </row>
    <row r="1750" spans="2:5">
      <c r="B1750" s="178">
        <v>42976</v>
      </c>
      <c r="C1750" s="179">
        <v>9.6999999999999993</v>
      </c>
      <c r="D1750" s="180" t="s">
        <v>3018</v>
      </c>
      <c r="E1750" s="126"/>
    </row>
    <row r="1751" spans="2:5">
      <c r="B1751" s="178">
        <v>42976</v>
      </c>
      <c r="C1751" s="179">
        <v>10</v>
      </c>
      <c r="D1751" s="180" t="s">
        <v>3017</v>
      </c>
      <c r="E1751" s="126"/>
    </row>
    <row r="1752" spans="2:5">
      <c r="B1752" s="178">
        <v>42976</v>
      </c>
      <c r="C1752" s="179">
        <v>10</v>
      </c>
      <c r="D1752" s="180" t="s">
        <v>3017</v>
      </c>
      <c r="E1752" s="126"/>
    </row>
    <row r="1753" spans="2:5">
      <c r="B1753" s="178">
        <v>42976</v>
      </c>
      <c r="C1753" s="179">
        <v>10</v>
      </c>
      <c r="D1753" s="180" t="s">
        <v>3017</v>
      </c>
      <c r="E1753" s="126"/>
    </row>
    <row r="1754" spans="2:5">
      <c r="B1754" s="178">
        <v>42976</v>
      </c>
      <c r="C1754" s="179">
        <v>10</v>
      </c>
      <c r="D1754" s="180" t="s">
        <v>3017</v>
      </c>
      <c r="E1754" s="126"/>
    </row>
    <row r="1755" spans="2:5">
      <c r="B1755" s="178">
        <v>42976</v>
      </c>
      <c r="C1755" s="179">
        <v>10</v>
      </c>
      <c r="D1755" s="180" t="s">
        <v>3017</v>
      </c>
      <c r="E1755" s="126"/>
    </row>
    <row r="1756" spans="2:5">
      <c r="B1756" s="178">
        <v>42976</v>
      </c>
      <c r="C1756" s="179">
        <v>10.74</v>
      </c>
      <c r="D1756" s="180" t="s">
        <v>3017</v>
      </c>
      <c r="E1756" s="126"/>
    </row>
    <row r="1757" spans="2:5">
      <c r="B1757" s="178">
        <v>42976</v>
      </c>
      <c r="C1757" s="179">
        <v>13</v>
      </c>
      <c r="D1757" s="180" t="s">
        <v>3017</v>
      </c>
      <c r="E1757" s="126"/>
    </row>
    <row r="1758" spans="2:5">
      <c r="B1758" s="178">
        <v>42976</v>
      </c>
      <c r="C1758" s="179">
        <v>15</v>
      </c>
      <c r="D1758" s="180" t="s">
        <v>3017</v>
      </c>
      <c r="E1758" s="126"/>
    </row>
    <row r="1759" spans="2:5">
      <c r="B1759" s="178">
        <v>42976</v>
      </c>
      <c r="C1759" s="179">
        <v>18.920000000000002</v>
      </c>
      <c r="D1759" s="180" t="s">
        <v>3017</v>
      </c>
      <c r="E1759" s="126"/>
    </row>
    <row r="1760" spans="2:5">
      <c r="B1760" s="178">
        <v>42976</v>
      </c>
      <c r="C1760" s="179">
        <v>22.38</v>
      </c>
      <c r="D1760" s="180" t="s">
        <v>3017</v>
      </c>
      <c r="E1760" s="126"/>
    </row>
    <row r="1761" spans="2:5">
      <c r="B1761" s="178">
        <v>42976</v>
      </c>
      <c r="C1761" s="179">
        <v>25</v>
      </c>
      <c r="D1761" s="180" t="s">
        <v>3017</v>
      </c>
      <c r="E1761" s="126"/>
    </row>
    <row r="1762" spans="2:5">
      <c r="B1762" s="178">
        <v>42976</v>
      </c>
      <c r="C1762" s="179">
        <v>25</v>
      </c>
      <c r="D1762" s="180" t="s">
        <v>3017</v>
      </c>
      <c r="E1762" s="126"/>
    </row>
    <row r="1763" spans="2:5">
      <c r="B1763" s="178">
        <v>42976</v>
      </c>
      <c r="C1763" s="179">
        <v>25</v>
      </c>
      <c r="D1763" s="180" t="s">
        <v>3017</v>
      </c>
      <c r="E1763" s="126"/>
    </row>
    <row r="1764" spans="2:5">
      <c r="B1764" s="178">
        <v>42976</v>
      </c>
      <c r="C1764" s="179">
        <v>25</v>
      </c>
      <c r="D1764" s="180" t="s">
        <v>3017</v>
      </c>
      <c r="E1764" s="126"/>
    </row>
    <row r="1765" spans="2:5">
      <c r="B1765" s="178">
        <v>42976</v>
      </c>
      <c r="C1765" s="179">
        <v>25</v>
      </c>
      <c r="D1765" s="180" t="s">
        <v>3017</v>
      </c>
      <c r="E1765" s="126"/>
    </row>
    <row r="1766" spans="2:5">
      <c r="B1766" s="178">
        <v>42976</v>
      </c>
      <c r="C1766" s="179">
        <v>25</v>
      </c>
      <c r="D1766" s="180" t="s">
        <v>3017</v>
      </c>
      <c r="E1766" s="126"/>
    </row>
    <row r="1767" spans="2:5">
      <c r="B1767" s="178">
        <v>42976</v>
      </c>
      <c r="C1767" s="179">
        <v>25</v>
      </c>
      <c r="D1767" s="180" t="s">
        <v>3017</v>
      </c>
      <c r="E1767" s="126"/>
    </row>
    <row r="1768" spans="2:5">
      <c r="B1768" s="178">
        <v>42976</v>
      </c>
      <c r="C1768" s="179">
        <v>27.7</v>
      </c>
      <c r="D1768" s="180" t="s">
        <v>3017</v>
      </c>
      <c r="E1768" s="126"/>
    </row>
    <row r="1769" spans="2:5">
      <c r="B1769" s="178">
        <v>42976</v>
      </c>
      <c r="C1769" s="179">
        <v>28</v>
      </c>
      <c r="D1769" s="180" t="s">
        <v>3017</v>
      </c>
      <c r="E1769" s="126"/>
    </row>
    <row r="1770" spans="2:5">
      <c r="B1770" s="178">
        <v>42976</v>
      </c>
      <c r="C1770" s="179">
        <v>30</v>
      </c>
      <c r="D1770" s="180" t="s">
        <v>3017</v>
      </c>
      <c r="E1770" s="126"/>
    </row>
    <row r="1771" spans="2:5">
      <c r="B1771" s="178">
        <v>42976</v>
      </c>
      <c r="C1771" s="179">
        <v>30</v>
      </c>
      <c r="D1771" s="180" t="s">
        <v>3017</v>
      </c>
      <c r="E1771" s="126"/>
    </row>
    <row r="1772" spans="2:5">
      <c r="B1772" s="178">
        <v>42976</v>
      </c>
      <c r="C1772" s="179">
        <v>30</v>
      </c>
      <c r="D1772" s="180" t="s">
        <v>3017</v>
      </c>
      <c r="E1772" s="126"/>
    </row>
    <row r="1773" spans="2:5">
      <c r="B1773" s="178">
        <v>42976</v>
      </c>
      <c r="C1773" s="179">
        <v>30</v>
      </c>
      <c r="D1773" s="180" t="s">
        <v>3017</v>
      </c>
      <c r="E1773" s="126"/>
    </row>
    <row r="1774" spans="2:5">
      <c r="B1774" s="178">
        <v>42976</v>
      </c>
      <c r="C1774" s="179">
        <v>30</v>
      </c>
      <c r="D1774" s="180" t="s">
        <v>3017</v>
      </c>
      <c r="E1774" s="126"/>
    </row>
    <row r="1775" spans="2:5">
      <c r="B1775" s="178">
        <v>42976</v>
      </c>
      <c r="C1775" s="179">
        <v>30</v>
      </c>
      <c r="D1775" s="180" t="s">
        <v>3017</v>
      </c>
      <c r="E1775" s="126"/>
    </row>
    <row r="1776" spans="2:5">
      <c r="B1776" s="178">
        <v>42976</v>
      </c>
      <c r="C1776" s="179">
        <v>36</v>
      </c>
      <c r="D1776" s="180" t="s">
        <v>3017</v>
      </c>
      <c r="E1776" s="126"/>
    </row>
    <row r="1777" spans="2:5">
      <c r="B1777" s="178">
        <v>42976</v>
      </c>
      <c r="C1777" s="179">
        <v>37.5</v>
      </c>
      <c r="D1777" s="180" t="s">
        <v>3017</v>
      </c>
      <c r="E1777" s="126"/>
    </row>
    <row r="1778" spans="2:5">
      <c r="B1778" s="178">
        <v>42976</v>
      </c>
      <c r="C1778" s="179">
        <v>45.16</v>
      </c>
      <c r="D1778" s="180" t="s">
        <v>3017</v>
      </c>
      <c r="E1778" s="126"/>
    </row>
    <row r="1779" spans="2:5">
      <c r="B1779" s="178">
        <v>42976</v>
      </c>
      <c r="C1779" s="179">
        <v>49.5</v>
      </c>
      <c r="D1779" s="180" t="s">
        <v>3017</v>
      </c>
      <c r="E1779" s="126"/>
    </row>
    <row r="1780" spans="2:5">
      <c r="B1780" s="178">
        <v>42976</v>
      </c>
      <c r="C1780" s="179">
        <v>49.7</v>
      </c>
      <c r="D1780" s="180" t="s">
        <v>3017</v>
      </c>
      <c r="E1780" s="126"/>
    </row>
    <row r="1781" spans="2:5">
      <c r="B1781" s="178">
        <v>42976</v>
      </c>
      <c r="C1781" s="179">
        <v>50</v>
      </c>
      <c r="D1781" s="180" t="s">
        <v>3017</v>
      </c>
      <c r="E1781" s="126"/>
    </row>
    <row r="1782" spans="2:5">
      <c r="B1782" s="178">
        <v>42976</v>
      </c>
      <c r="C1782" s="179">
        <v>50</v>
      </c>
      <c r="D1782" s="180" t="s">
        <v>3017</v>
      </c>
      <c r="E1782" s="126"/>
    </row>
    <row r="1783" spans="2:5">
      <c r="B1783" s="178">
        <v>42976</v>
      </c>
      <c r="C1783" s="179">
        <v>50</v>
      </c>
      <c r="D1783" s="180" t="s">
        <v>3017</v>
      </c>
      <c r="E1783" s="126"/>
    </row>
    <row r="1784" spans="2:5">
      <c r="B1784" s="178">
        <v>42976</v>
      </c>
      <c r="C1784" s="179">
        <v>75</v>
      </c>
      <c r="D1784" s="180" t="s">
        <v>3017</v>
      </c>
      <c r="E1784" s="126"/>
    </row>
    <row r="1785" spans="2:5">
      <c r="B1785" s="178">
        <v>42976</v>
      </c>
      <c r="C1785" s="179">
        <v>184</v>
      </c>
      <c r="D1785" s="180" t="s">
        <v>3017</v>
      </c>
      <c r="E1785" s="126"/>
    </row>
    <row r="1786" spans="2:5">
      <c r="B1786" s="178">
        <v>42976</v>
      </c>
      <c r="C1786" s="179">
        <v>1067</v>
      </c>
      <c r="D1786" s="180" t="s">
        <v>3018</v>
      </c>
      <c r="E1786" s="126"/>
    </row>
    <row r="1787" spans="2:5">
      <c r="B1787" s="178">
        <v>42977</v>
      </c>
      <c r="C1787" s="179">
        <v>0.05</v>
      </c>
      <c r="D1787" s="180" t="s">
        <v>3017</v>
      </c>
      <c r="E1787" s="126"/>
    </row>
    <row r="1788" spans="2:5">
      <c r="B1788" s="178">
        <v>42977</v>
      </c>
      <c r="C1788" s="179">
        <v>0.18</v>
      </c>
      <c r="D1788" s="180" t="s">
        <v>3017</v>
      </c>
      <c r="E1788" s="126"/>
    </row>
    <row r="1789" spans="2:5">
      <c r="B1789" s="178">
        <v>42977</v>
      </c>
      <c r="C1789" s="179">
        <v>0.27</v>
      </c>
      <c r="D1789" s="180" t="s">
        <v>3017</v>
      </c>
      <c r="E1789" s="126"/>
    </row>
    <row r="1790" spans="2:5">
      <c r="B1790" s="178">
        <v>42977</v>
      </c>
      <c r="C1790" s="179">
        <v>0.38</v>
      </c>
      <c r="D1790" s="180" t="s">
        <v>3017</v>
      </c>
      <c r="E1790" s="126"/>
    </row>
    <row r="1791" spans="2:5">
      <c r="B1791" s="178">
        <v>42977</v>
      </c>
      <c r="C1791" s="179">
        <v>0.51</v>
      </c>
      <c r="D1791" s="180" t="s">
        <v>3017</v>
      </c>
      <c r="E1791" s="126"/>
    </row>
    <row r="1792" spans="2:5">
      <c r="B1792" s="178">
        <v>42977</v>
      </c>
      <c r="C1792" s="179">
        <v>0.51</v>
      </c>
      <c r="D1792" s="180" t="s">
        <v>3017</v>
      </c>
      <c r="E1792" s="126"/>
    </row>
    <row r="1793" spans="2:5">
      <c r="B1793" s="178">
        <v>42977</v>
      </c>
      <c r="C1793" s="179">
        <v>0.51</v>
      </c>
      <c r="D1793" s="180" t="s">
        <v>3017</v>
      </c>
      <c r="E1793" s="126"/>
    </row>
    <row r="1794" spans="2:5">
      <c r="B1794" s="178">
        <v>42977</v>
      </c>
      <c r="C1794" s="179">
        <v>0.55000000000000004</v>
      </c>
      <c r="D1794" s="180" t="s">
        <v>3017</v>
      </c>
      <c r="E1794" s="126"/>
    </row>
    <row r="1795" spans="2:5">
      <c r="B1795" s="178">
        <v>42977</v>
      </c>
      <c r="C1795" s="179">
        <v>0.75</v>
      </c>
      <c r="D1795" s="180" t="s">
        <v>3017</v>
      </c>
      <c r="E1795" s="126"/>
    </row>
    <row r="1796" spans="2:5">
      <c r="B1796" s="178">
        <v>42977</v>
      </c>
      <c r="C1796" s="179">
        <v>0.75</v>
      </c>
      <c r="D1796" s="180" t="s">
        <v>3017</v>
      </c>
      <c r="E1796" s="126"/>
    </row>
    <row r="1797" spans="2:5">
      <c r="B1797" s="178">
        <v>42977</v>
      </c>
      <c r="C1797" s="179">
        <v>0.77</v>
      </c>
      <c r="D1797" s="180" t="s">
        <v>3017</v>
      </c>
      <c r="E1797" s="126"/>
    </row>
    <row r="1798" spans="2:5">
      <c r="B1798" s="178">
        <v>42977</v>
      </c>
      <c r="C1798" s="179">
        <v>0.82</v>
      </c>
      <c r="D1798" s="180" t="s">
        <v>3017</v>
      </c>
      <c r="E1798" s="126"/>
    </row>
    <row r="1799" spans="2:5">
      <c r="B1799" s="178">
        <v>42977</v>
      </c>
      <c r="C1799" s="179">
        <v>1</v>
      </c>
      <c r="D1799" s="180" t="s">
        <v>3017</v>
      </c>
      <c r="E1799" s="126"/>
    </row>
    <row r="1800" spans="2:5">
      <c r="B1800" s="178">
        <v>42977</v>
      </c>
      <c r="C1800" s="179">
        <v>1</v>
      </c>
      <c r="D1800" s="180" t="s">
        <v>3017</v>
      </c>
      <c r="E1800" s="126"/>
    </row>
    <row r="1801" spans="2:5">
      <c r="B1801" s="178">
        <v>42977</v>
      </c>
      <c r="C1801" s="179">
        <v>1</v>
      </c>
      <c r="D1801" s="180" t="s">
        <v>3017</v>
      </c>
      <c r="E1801" s="126"/>
    </row>
    <row r="1802" spans="2:5">
      <c r="B1802" s="178">
        <v>42977</v>
      </c>
      <c r="C1802" s="179">
        <v>1.18</v>
      </c>
      <c r="D1802" s="180" t="s">
        <v>3017</v>
      </c>
      <c r="E1802" s="126"/>
    </row>
    <row r="1803" spans="2:5">
      <c r="B1803" s="178">
        <v>42977</v>
      </c>
      <c r="C1803" s="179">
        <v>1.35</v>
      </c>
      <c r="D1803" s="180" t="s">
        <v>3017</v>
      </c>
      <c r="E1803" s="126"/>
    </row>
    <row r="1804" spans="2:5">
      <c r="B1804" s="178">
        <v>42977</v>
      </c>
      <c r="C1804" s="179">
        <v>1.37</v>
      </c>
      <c r="D1804" s="180" t="s">
        <v>3017</v>
      </c>
      <c r="E1804" s="126"/>
    </row>
    <row r="1805" spans="2:5">
      <c r="B1805" s="178">
        <v>42977</v>
      </c>
      <c r="C1805" s="179">
        <v>1.5</v>
      </c>
      <c r="D1805" s="180" t="s">
        <v>3017</v>
      </c>
      <c r="E1805" s="126"/>
    </row>
    <row r="1806" spans="2:5">
      <c r="B1806" s="178">
        <v>42977</v>
      </c>
      <c r="C1806" s="179">
        <v>1.8</v>
      </c>
      <c r="D1806" s="180" t="s">
        <v>3017</v>
      </c>
      <c r="E1806" s="126"/>
    </row>
    <row r="1807" spans="2:5">
      <c r="B1807" s="178">
        <v>42977</v>
      </c>
      <c r="C1807" s="179">
        <v>1.87</v>
      </c>
      <c r="D1807" s="180" t="s">
        <v>3017</v>
      </c>
      <c r="E1807" s="126"/>
    </row>
    <row r="1808" spans="2:5">
      <c r="B1808" s="178">
        <v>42977</v>
      </c>
      <c r="C1808" s="179">
        <v>2</v>
      </c>
      <c r="D1808" s="180" t="s">
        <v>3017</v>
      </c>
      <c r="E1808" s="126"/>
    </row>
    <row r="1809" spans="2:5">
      <c r="B1809" s="178">
        <v>42977</v>
      </c>
      <c r="C1809" s="179">
        <v>2.5</v>
      </c>
      <c r="D1809" s="180" t="s">
        <v>3017</v>
      </c>
      <c r="E1809" s="126"/>
    </row>
    <row r="1810" spans="2:5">
      <c r="B1810" s="178">
        <v>42977</v>
      </c>
      <c r="C1810" s="179">
        <v>3.29</v>
      </c>
      <c r="D1810" s="180" t="s">
        <v>3017</v>
      </c>
      <c r="E1810" s="126"/>
    </row>
    <row r="1811" spans="2:5">
      <c r="B1811" s="178">
        <v>42977</v>
      </c>
      <c r="C1811" s="179">
        <v>3.45</v>
      </c>
      <c r="D1811" s="180" t="s">
        <v>3017</v>
      </c>
      <c r="E1811" s="126"/>
    </row>
    <row r="1812" spans="2:5" s="152" customFormat="1">
      <c r="B1812" s="321">
        <v>42977</v>
      </c>
      <c r="C1812" s="322">
        <v>4</v>
      </c>
      <c r="D1812" s="180" t="s">
        <v>3017</v>
      </c>
      <c r="E1812" s="126"/>
    </row>
    <row r="1813" spans="2:5" s="152" customFormat="1">
      <c r="B1813" s="321">
        <v>42977</v>
      </c>
      <c r="C1813" s="322">
        <v>4</v>
      </c>
      <c r="D1813" s="180" t="s">
        <v>3017</v>
      </c>
      <c r="E1813" s="126"/>
    </row>
    <row r="1814" spans="2:5" s="152" customFormat="1">
      <c r="B1814" s="321">
        <v>42977</v>
      </c>
      <c r="C1814" s="322">
        <v>4</v>
      </c>
      <c r="D1814" s="180" t="s">
        <v>3017</v>
      </c>
      <c r="E1814" s="126"/>
    </row>
    <row r="1815" spans="2:5" s="152" customFormat="1">
      <c r="B1815" s="321">
        <v>42977</v>
      </c>
      <c r="C1815" s="322">
        <v>4</v>
      </c>
      <c r="D1815" s="180" t="s">
        <v>3017</v>
      </c>
      <c r="E1815" s="126"/>
    </row>
    <row r="1816" spans="2:5" s="152" customFormat="1">
      <c r="B1816" s="321">
        <v>42977</v>
      </c>
      <c r="C1816" s="322">
        <v>4</v>
      </c>
      <c r="D1816" s="180" t="s">
        <v>3017</v>
      </c>
      <c r="E1816" s="126"/>
    </row>
    <row r="1817" spans="2:5" s="152" customFormat="1">
      <c r="B1817" s="321">
        <v>42977</v>
      </c>
      <c r="C1817" s="322">
        <v>4</v>
      </c>
      <c r="D1817" s="180" t="s">
        <v>3017</v>
      </c>
      <c r="E1817" s="126"/>
    </row>
    <row r="1818" spans="2:5" s="152" customFormat="1">
      <c r="B1818" s="321">
        <v>42977</v>
      </c>
      <c r="C1818" s="322">
        <v>4</v>
      </c>
      <c r="D1818" s="180" t="s">
        <v>3017</v>
      </c>
      <c r="E1818" s="126"/>
    </row>
    <row r="1819" spans="2:5" s="152" customFormat="1">
      <c r="B1819" s="321">
        <v>42977</v>
      </c>
      <c r="C1819" s="322">
        <v>4</v>
      </c>
      <c r="D1819" s="180" t="s">
        <v>3017</v>
      </c>
      <c r="E1819" s="126"/>
    </row>
    <row r="1820" spans="2:5" s="152" customFormat="1">
      <c r="B1820" s="321">
        <v>42977</v>
      </c>
      <c r="C1820" s="322">
        <v>4</v>
      </c>
      <c r="D1820" s="180" t="s">
        <v>3017</v>
      </c>
      <c r="E1820" s="126"/>
    </row>
    <row r="1821" spans="2:5" s="152" customFormat="1">
      <c r="B1821" s="321">
        <v>42977</v>
      </c>
      <c r="C1821" s="322">
        <v>4.8499999999999996</v>
      </c>
      <c r="D1821" s="323" t="s">
        <v>3018</v>
      </c>
      <c r="E1821" s="126"/>
    </row>
    <row r="1822" spans="2:5" s="152" customFormat="1">
      <c r="B1822" s="321">
        <v>42977</v>
      </c>
      <c r="C1822" s="322">
        <v>5</v>
      </c>
      <c r="D1822" s="180" t="s">
        <v>3017</v>
      </c>
      <c r="E1822" s="126"/>
    </row>
    <row r="1823" spans="2:5" s="152" customFormat="1">
      <c r="B1823" s="321">
        <v>42977</v>
      </c>
      <c r="C1823" s="322">
        <v>5</v>
      </c>
      <c r="D1823" s="180" t="s">
        <v>3017</v>
      </c>
      <c r="E1823" s="126"/>
    </row>
    <row r="1824" spans="2:5" s="152" customFormat="1">
      <c r="B1824" s="321">
        <v>42977</v>
      </c>
      <c r="C1824" s="322">
        <v>5</v>
      </c>
      <c r="D1824" s="180" t="s">
        <v>3017</v>
      </c>
      <c r="E1824" s="126"/>
    </row>
    <row r="1825" spans="2:5" s="152" customFormat="1">
      <c r="B1825" s="321">
        <v>42977</v>
      </c>
      <c r="C1825" s="322">
        <v>5</v>
      </c>
      <c r="D1825" s="180" t="s">
        <v>3017</v>
      </c>
      <c r="E1825" s="126"/>
    </row>
    <row r="1826" spans="2:5" s="152" customFormat="1">
      <c r="B1826" s="321">
        <v>42977</v>
      </c>
      <c r="C1826" s="322">
        <v>5.05</v>
      </c>
      <c r="D1826" s="180" t="s">
        <v>3017</v>
      </c>
      <c r="E1826" s="126"/>
    </row>
    <row r="1827" spans="2:5" s="152" customFormat="1">
      <c r="B1827" s="321">
        <v>42977</v>
      </c>
      <c r="C1827" s="322">
        <v>5.3</v>
      </c>
      <c r="D1827" s="180" t="s">
        <v>3017</v>
      </c>
      <c r="E1827" s="126"/>
    </row>
    <row r="1828" spans="2:5" s="152" customFormat="1">
      <c r="B1828" s="321">
        <v>42977</v>
      </c>
      <c r="C1828" s="322">
        <v>5.75</v>
      </c>
      <c r="D1828" s="180" t="s">
        <v>3017</v>
      </c>
      <c r="E1828" s="126"/>
    </row>
    <row r="1829" spans="2:5" s="152" customFormat="1">
      <c r="B1829" s="321">
        <v>42977</v>
      </c>
      <c r="C1829" s="322">
        <v>6</v>
      </c>
      <c r="D1829" s="180" t="s">
        <v>3017</v>
      </c>
      <c r="E1829" s="126"/>
    </row>
    <row r="1830" spans="2:5" s="152" customFormat="1">
      <c r="B1830" s="321">
        <v>42977</v>
      </c>
      <c r="C1830" s="322">
        <v>6</v>
      </c>
      <c r="D1830" s="180" t="s">
        <v>3017</v>
      </c>
      <c r="E1830" s="126"/>
    </row>
    <row r="1831" spans="2:5" s="152" customFormat="1">
      <c r="B1831" s="321">
        <v>42977</v>
      </c>
      <c r="C1831" s="322">
        <v>6.25</v>
      </c>
      <c r="D1831" s="180" t="s">
        <v>3017</v>
      </c>
      <c r="E1831" s="126"/>
    </row>
    <row r="1832" spans="2:5" s="152" customFormat="1">
      <c r="B1832" s="321">
        <v>42977</v>
      </c>
      <c r="C1832" s="322">
        <v>7</v>
      </c>
      <c r="D1832" s="180" t="s">
        <v>3017</v>
      </c>
      <c r="E1832" s="126"/>
    </row>
    <row r="1833" spans="2:5" s="152" customFormat="1">
      <c r="B1833" s="321">
        <v>42977</v>
      </c>
      <c r="C1833" s="322">
        <v>7</v>
      </c>
      <c r="D1833" s="180" t="s">
        <v>3017</v>
      </c>
      <c r="E1833" s="126"/>
    </row>
    <row r="1834" spans="2:5" s="152" customFormat="1">
      <c r="B1834" s="321">
        <v>42977</v>
      </c>
      <c r="C1834" s="322">
        <v>7</v>
      </c>
      <c r="D1834" s="180" t="s">
        <v>3017</v>
      </c>
      <c r="E1834" s="126"/>
    </row>
    <row r="1835" spans="2:5" s="152" customFormat="1">
      <c r="B1835" s="321">
        <v>42977</v>
      </c>
      <c r="C1835" s="322">
        <v>7</v>
      </c>
      <c r="D1835" s="180" t="s">
        <v>3017</v>
      </c>
      <c r="E1835" s="126"/>
    </row>
    <row r="1836" spans="2:5" s="152" customFormat="1">
      <c r="B1836" s="321">
        <v>42977</v>
      </c>
      <c r="C1836" s="322">
        <v>7.71</v>
      </c>
      <c r="D1836" s="180" t="s">
        <v>3017</v>
      </c>
      <c r="E1836" s="126"/>
    </row>
    <row r="1837" spans="2:5" s="152" customFormat="1">
      <c r="B1837" s="321">
        <v>42977</v>
      </c>
      <c r="C1837" s="322">
        <v>8</v>
      </c>
      <c r="D1837" s="180" t="s">
        <v>3017</v>
      </c>
      <c r="E1837" s="126"/>
    </row>
    <row r="1838" spans="2:5" s="152" customFormat="1">
      <c r="B1838" s="321">
        <v>42977</v>
      </c>
      <c r="C1838" s="322">
        <v>8</v>
      </c>
      <c r="D1838" s="180" t="s">
        <v>3017</v>
      </c>
      <c r="E1838" s="126"/>
    </row>
    <row r="1839" spans="2:5" s="152" customFormat="1">
      <c r="B1839" s="321">
        <v>42977</v>
      </c>
      <c r="C1839" s="322">
        <v>8.5</v>
      </c>
      <c r="D1839" s="180" t="s">
        <v>3017</v>
      </c>
      <c r="E1839" s="126"/>
    </row>
    <row r="1840" spans="2:5" s="152" customFormat="1">
      <c r="B1840" s="321">
        <v>42977</v>
      </c>
      <c r="C1840" s="322">
        <v>10</v>
      </c>
      <c r="D1840" s="180" t="s">
        <v>3017</v>
      </c>
      <c r="E1840" s="126"/>
    </row>
    <row r="1841" spans="2:5" s="152" customFormat="1">
      <c r="B1841" s="321">
        <v>42977</v>
      </c>
      <c r="C1841" s="322">
        <v>10</v>
      </c>
      <c r="D1841" s="180" t="s">
        <v>3017</v>
      </c>
      <c r="E1841" s="126"/>
    </row>
    <row r="1842" spans="2:5" s="152" customFormat="1">
      <c r="B1842" s="321">
        <v>42977</v>
      </c>
      <c r="C1842" s="322">
        <v>10</v>
      </c>
      <c r="D1842" s="180" t="s">
        <v>3017</v>
      </c>
      <c r="E1842" s="126"/>
    </row>
    <row r="1843" spans="2:5" s="152" customFormat="1">
      <c r="B1843" s="321">
        <v>42977</v>
      </c>
      <c r="C1843" s="322">
        <v>10</v>
      </c>
      <c r="D1843" s="180" t="s">
        <v>3017</v>
      </c>
      <c r="E1843" s="126"/>
    </row>
    <row r="1844" spans="2:5" s="152" customFormat="1">
      <c r="B1844" s="321">
        <v>42977</v>
      </c>
      <c r="C1844" s="322">
        <v>10</v>
      </c>
      <c r="D1844" s="180" t="s">
        <v>3017</v>
      </c>
      <c r="E1844" s="126"/>
    </row>
    <row r="1845" spans="2:5" s="152" customFormat="1">
      <c r="B1845" s="321">
        <v>42977</v>
      </c>
      <c r="C1845" s="322">
        <v>10</v>
      </c>
      <c r="D1845" s="180" t="s">
        <v>3017</v>
      </c>
      <c r="E1845" s="126"/>
    </row>
    <row r="1846" spans="2:5" s="152" customFormat="1">
      <c r="B1846" s="321">
        <v>42977</v>
      </c>
      <c r="C1846" s="322">
        <v>10</v>
      </c>
      <c r="D1846" s="180" t="s">
        <v>3017</v>
      </c>
      <c r="E1846" s="126"/>
    </row>
    <row r="1847" spans="2:5" s="152" customFormat="1">
      <c r="B1847" s="321">
        <v>42977</v>
      </c>
      <c r="C1847" s="322">
        <v>10</v>
      </c>
      <c r="D1847" s="180" t="s">
        <v>3017</v>
      </c>
      <c r="E1847" s="126"/>
    </row>
    <row r="1848" spans="2:5" s="152" customFormat="1">
      <c r="B1848" s="321">
        <v>42977</v>
      </c>
      <c r="C1848" s="322">
        <v>10</v>
      </c>
      <c r="D1848" s="180" t="s">
        <v>3017</v>
      </c>
      <c r="E1848" s="126"/>
    </row>
    <row r="1849" spans="2:5" s="152" customFormat="1">
      <c r="B1849" s="321">
        <v>42977</v>
      </c>
      <c r="C1849" s="322">
        <v>10</v>
      </c>
      <c r="D1849" s="180" t="s">
        <v>3017</v>
      </c>
      <c r="E1849" s="126"/>
    </row>
    <row r="1850" spans="2:5" s="152" customFormat="1">
      <c r="B1850" s="321">
        <v>42977</v>
      </c>
      <c r="C1850" s="322">
        <v>10.4</v>
      </c>
      <c r="D1850" s="180" t="s">
        <v>3017</v>
      </c>
      <c r="E1850" s="126"/>
    </row>
    <row r="1851" spans="2:5" s="152" customFormat="1">
      <c r="B1851" s="321">
        <v>42977</v>
      </c>
      <c r="C1851" s="322">
        <v>11.04</v>
      </c>
      <c r="D1851" s="180" t="s">
        <v>3017</v>
      </c>
      <c r="E1851" s="126"/>
    </row>
    <row r="1852" spans="2:5" s="152" customFormat="1">
      <c r="B1852" s="321">
        <v>42977</v>
      </c>
      <c r="C1852" s="322">
        <v>15</v>
      </c>
      <c r="D1852" s="180" t="s">
        <v>3017</v>
      </c>
      <c r="E1852" s="126"/>
    </row>
    <row r="1853" spans="2:5" s="152" customFormat="1">
      <c r="B1853" s="321">
        <v>42977</v>
      </c>
      <c r="C1853" s="322">
        <v>19.350000000000001</v>
      </c>
      <c r="D1853" s="180" t="s">
        <v>3017</v>
      </c>
      <c r="E1853" s="126"/>
    </row>
    <row r="1854" spans="2:5" s="152" customFormat="1">
      <c r="B1854" s="321">
        <v>42977</v>
      </c>
      <c r="C1854" s="322">
        <v>24.82</v>
      </c>
      <c r="D1854" s="180" t="s">
        <v>3017</v>
      </c>
      <c r="E1854" s="126"/>
    </row>
    <row r="1855" spans="2:5" s="152" customFormat="1">
      <c r="B1855" s="321">
        <v>42977</v>
      </c>
      <c r="C1855" s="322">
        <v>25</v>
      </c>
      <c r="D1855" s="180" t="s">
        <v>3017</v>
      </c>
      <c r="E1855" s="126"/>
    </row>
    <row r="1856" spans="2:5" s="152" customFormat="1">
      <c r="B1856" s="321">
        <v>42977</v>
      </c>
      <c r="C1856" s="322">
        <v>25</v>
      </c>
      <c r="D1856" s="180" t="s">
        <v>3017</v>
      </c>
      <c r="E1856" s="126"/>
    </row>
    <row r="1857" spans="2:5" s="152" customFormat="1">
      <c r="B1857" s="321">
        <v>42977</v>
      </c>
      <c r="C1857" s="322">
        <v>25</v>
      </c>
      <c r="D1857" s="180" t="s">
        <v>3017</v>
      </c>
      <c r="E1857" s="126"/>
    </row>
    <row r="1858" spans="2:5" s="152" customFormat="1">
      <c r="B1858" s="321">
        <v>42977</v>
      </c>
      <c r="C1858" s="322">
        <v>25</v>
      </c>
      <c r="D1858" s="180" t="s">
        <v>3017</v>
      </c>
      <c r="E1858" s="126"/>
    </row>
    <row r="1859" spans="2:5" s="152" customFormat="1">
      <c r="B1859" s="321">
        <v>42977</v>
      </c>
      <c r="C1859" s="322">
        <v>28</v>
      </c>
      <c r="D1859" s="180" t="s">
        <v>3017</v>
      </c>
      <c r="E1859" s="126"/>
    </row>
    <row r="1860" spans="2:5" s="152" customFormat="1">
      <c r="B1860" s="321">
        <v>42977</v>
      </c>
      <c r="C1860" s="322">
        <v>30</v>
      </c>
      <c r="D1860" s="180" t="s">
        <v>3017</v>
      </c>
      <c r="E1860" s="126"/>
    </row>
    <row r="1861" spans="2:5" s="152" customFormat="1">
      <c r="B1861" s="321">
        <v>42977</v>
      </c>
      <c r="C1861" s="322">
        <v>30</v>
      </c>
      <c r="D1861" s="180" t="s">
        <v>3017</v>
      </c>
      <c r="E1861" s="126"/>
    </row>
    <row r="1862" spans="2:5" s="152" customFormat="1">
      <c r="B1862" s="321">
        <v>42977</v>
      </c>
      <c r="C1862" s="322">
        <v>30</v>
      </c>
      <c r="D1862" s="180" t="s">
        <v>3017</v>
      </c>
      <c r="E1862" s="126"/>
    </row>
    <row r="1863" spans="2:5" s="152" customFormat="1">
      <c r="B1863" s="321">
        <v>42977</v>
      </c>
      <c r="C1863" s="322">
        <v>30</v>
      </c>
      <c r="D1863" s="180" t="s">
        <v>3017</v>
      </c>
      <c r="E1863" s="126"/>
    </row>
    <row r="1864" spans="2:5" s="152" customFormat="1">
      <c r="B1864" s="321">
        <v>42977</v>
      </c>
      <c r="C1864" s="322">
        <v>30</v>
      </c>
      <c r="D1864" s="180" t="s">
        <v>3017</v>
      </c>
      <c r="E1864" s="126"/>
    </row>
    <row r="1865" spans="2:5" s="152" customFormat="1">
      <c r="B1865" s="321">
        <v>42977</v>
      </c>
      <c r="C1865" s="322">
        <v>30</v>
      </c>
      <c r="D1865" s="180" t="s">
        <v>3017</v>
      </c>
      <c r="E1865" s="126"/>
    </row>
    <row r="1866" spans="2:5" s="152" customFormat="1">
      <c r="B1866" s="321">
        <v>42977</v>
      </c>
      <c r="C1866" s="322">
        <v>30</v>
      </c>
      <c r="D1866" s="180" t="s">
        <v>3017</v>
      </c>
      <c r="E1866" s="126"/>
    </row>
    <row r="1867" spans="2:5" s="152" customFormat="1">
      <c r="B1867" s="321">
        <v>42977</v>
      </c>
      <c r="C1867" s="322">
        <v>30</v>
      </c>
      <c r="D1867" s="180" t="s">
        <v>3017</v>
      </c>
      <c r="E1867" s="126"/>
    </row>
    <row r="1868" spans="2:5" s="152" customFormat="1">
      <c r="B1868" s="321">
        <v>42977</v>
      </c>
      <c r="C1868" s="322">
        <v>40</v>
      </c>
      <c r="D1868" s="180" t="s">
        <v>3017</v>
      </c>
      <c r="E1868" s="126"/>
    </row>
    <row r="1869" spans="2:5" s="152" customFormat="1">
      <c r="B1869" s="321">
        <v>42977</v>
      </c>
      <c r="C1869" s="322">
        <v>47</v>
      </c>
      <c r="D1869" s="180" t="s">
        <v>3017</v>
      </c>
      <c r="E1869" s="126"/>
    </row>
    <row r="1870" spans="2:5" s="152" customFormat="1">
      <c r="B1870" s="321">
        <v>42977</v>
      </c>
      <c r="C1870" s="322">
        <v>47</v>
      </c>
      <c r="D1870" s="180" t="s">
        <v>3017</v>
      </c>
      <c r="E1870" s="126"/>
    </row>
    <row r="1871" spans="2:5" s="152" customFormat="1">
      <c r="B1871" s="321">
        <v>42977</v>
      </c>
      <c r="C1871" s="322">
        <v>47</v>
      </c>
      <c r="D1871" s="180" t="s">
        <v>3017</v>
      </c>
      <c r="E1871" s="126"/>
    </row>
    <row r="1872" spans="2:5" s="152" customFormat="1">
      <c r="B1872" s="321">
        <v>42977</v>
      </c>
      <c r="C1872" s="322">
        <v>47.8</v>
      </c>
      <c r="D1872" s="180" t="s">
        <v>3017</v>
      </c>
      <c r="E1872" s="126"/>
    </row>
    <row r="1873" spans="2:5" s="152" customFormat="1">
      <c r="B1873" s="321">
        <v>42977</v>
      </c>
      <c r="C1873" s="322">
        <v>58.3</v>
      </c>
      <c r="D1873" s="180" t="s">
        <v>3017</v>
      </c>
      <c r="E1873" s="126"/>
    </row>
    <row r="1874" spans="2:5" s="152" customFormat="1">
      <c r="B1874" s="321">
        <v>42977</v>
      </c>
      <c r="C1874" s="322">
        <v>60</v>
      </c>
      <c r="D1874" s="323" t="s">
        <v>3018</v>
      </c>
      <c r="E1874" s="126"/>
    </row>
    <row r="1875" spans="2:5" s="152" customFormat="1">
      <c r="B1875" s="321">
        <v>42977</v>
      </c>
      <c r="C1875" s="322">
        <v>67.5</v>
      </c>
      <c r="D1875" s="180" t="s">
        <v>3017</v>
      </c>
      <c r="E1875" s="126"/>
    </row>
    <row r="1876" spans="2:5" s="152" customFormat="1">
      <c r="B1876" s="321">
        <v>42977</v>
      </c>
      <c r="C1876" s="322">
        <v>70</v>
      </c>
      <c r="D1876" s="180" t="s">
        <v>3017</v>
      </c>
      <c r="E1876" s="126"/>
    </row>
    <row r="1877" spans="2:5" s="152" customFormat="1">
      <c r="B1877" s="321">
        <v>42977</v>
      </c>
      <c r="C1877" s="322">
        <v>75</v>
      </c>
      <c r="D1877" s="180" t="s">
        <v>3017</v>
      </c>
      <c r="E1877" s="126"/>
    </row>
    <row r="1878" spans="2:5" s="152" customFormat="1">
      <c r="B1878" s="321">
        <v>42977</v>
      </c>
      <c r="C1878" s="322">
        <v>80</v>
      </c>
      <c r="D1878" s="180" t="s">
        <v>3017</v>
      </c>
      <c r="E1878" s="126"/>
    </row>
    <row r="1879" spans="2:5" s="152" customFormat="1">
      <c r="B1879" s="321">
        <v>42977</v>
      </c>
      <c r="C1879" s="322">
        <v>80</v>
      </c>
      <c r="D1879" s="180" t="s">
        <v>3017</v>
      </c>
      <c r="E1879" s="126"/>
    </row>
    <row r="1880" spans="2:5" s="152" customFormat="1">
      <c r="B1880" s="321">
        <v>42977</v>
      </c>
      <c r="C1880" s="322">
        <v>97</v>
      </c>
      <c r="D1880" s="180" t="s">
        <v>3017</v>
      </c>
      <c r="E1880" s="126"/>
    </row>
    <row r="1881" spans="2:5" s="152" customFormat="1">
      <c r="B1881" s="321">
        <v>42977</v>
      </c>
      <c r="C1881" s="322">
        <v>120</v>
      </c>
      <c r="D1881" s="180" t="s">
        <v>3017</v>
      </c>
      <c r="E1881" s="126"/>
    </row>
    <row r="1882" spans="2:5" s="152" customFormat="1">
      <c r="B1882" s="321">
        <v>42977</v>
      </c>
      <c r="C1882" s="322">
        <v>149.11000000000001</v>
      </c>
      <c r="D1882" s="323" t="s">
        <v>3018</v>
      </c>
      <c r="E1882" s="126"/>
    </row>
    <row r="1883" spans="2:5" s="152" customFormat="1">
      <c r="B1883" s="321">
        <v>42977</v>
      </c>
      <c r="C1883" s="322">
        <v>204</v>
      </c>
      <c r="D1883" s="180" t="s">
        <v>3017</v>
      </c>
      <c r="E1883" s="126"/>
    </row>
    <row r="1884" spans="2:5" s="152" customFormat="1">
      <c r="B1884" s="321">
        <v>42977</v>
      </c>
      <c r="C1884" s="322">
        <v>289</v>
      </c>
      <c r="D1884" s="180" t="s">
        <v>3017</v>
      </c>
      <c r="E1884" s="126"/>
    </row>
    <row r="1885" spans="2:5" s="152" customFormat="1">
      <c r="B1885" s="321">
        <v>42977</v>
      </c>
      <c r="C1885" s="322">
        <v>495.6</v>
      </c>
      <c r="D1885" s="180" t="s">
        <v>3017</v>
      </c>
      <c r="E1885" s="126"/>
    </row>
    <row r="1886" spans="2:5" s="152" customFormat="1">
      <c r="B1886" s="321">
        <v>42977</v>
      </c>
      <c r="C1886" s="322">
        <v>630.5</v>
      </c>
      <c r="D1886" s="323" t="s">
        <v>3018</v>
      </c>
      <c r="E1886" s="126"/>
    </row>
    <row r="1887" spans="2:5" s="152" customFormat="1">
      <c r="B1887" s="321">
        <v>42978</v>
      </c>
      <c r="C1887" s="322">
        <v>0.2</v>
      </c>
      <c r="D1887" s="180" t="s">
        <v>3017</v>
      </c>
      <c r="E1887" s="126"/>
    </row>
    <row r="1888" spans="2:5" s="152" customFormat="1">
      <c r="B1888" s="321">
        <v>42978</v>
      </c>
      <c r="C1888" s="322">
        <v>0.21</v>
      </c>
      <c r="D1888" s="180" t="s">
        <v>3017</v>
      </c>
      <c r="E1888" s="126"/>
    </row>
    <row r="1889" spans="2:5" s="152" customFormat="1">
      <c r="B1889" s="321">
        <v>42978</v>
      </c>
      <c r="C1889" s="322">
        <v>0.25</v>
      </c>
      <c r="D1889" s="180" t="s">
        <v>3017</v>
      </c>
      <c r="E1889" s="126"/>
    </row>
    <row r="1890" spans="2:5" s="152" customFormat="1">
      <c r="B1890" s="321">
        <v>42978</v>
      </c>
      <c r="C1890" s="322">
        <v>0.38</v>
      </c>
      <c r="D1890" s="180" t="s">
        <v>3017</v>
      </c>
      <c r="E1890" s="126"/>
    </row>
    <row r="1891" spans="2:5" s="152" customFormat="1">
      <c r="B1891" s="321">
        <v>42978</v>
      </c>
      <c r="C1891" s="322">
        <v>0.38</v>
      </c>
      <c r="D1891" s="180" t="s">
        <v>3017</v>
      </c>
      <c r="E1891" s="126"/>
    </row>
    <row r="1892" spans="2:5" s="152" customFormat="1">
      <c r="B1892" s="321">
        <v>42978</v>
      </c>
      <c r="C1892" s="322">
        <v>0.38</v>
      </c>
      <c r="D1892" s="180" t="s">
        <v>3017</v>
      </c>
      <c r="E1892" s="126"/>
    </row>
    <row r="1893" spans="2:5" s="152" customFormat="1">
      <c r="B1893" s="321">
        <v>42978</v>
      </c>
      <c r="C1893" s="322">
        <v>0.38</v>
      </c>
      <c r="D1893" s="180" t="s">
        <v>3017</v>
      </c>
      <c r="E1893" s="126"/>
    </row>
    <row r="1894" spans="2:5" s="152" customFormat="1">
      <c r="B1894" s="321">
        <v>42978</v>
      </c>
      <c r="C1894" s="322">
        <v>0.38</v>
      </c>
      <c r="D1894" s="180" t="s">
        <v>3017</v>
      </c>
      <c r="E1894" s="126"/>
    </row>
    <row r="1895" spans="2:5" s="152" customFormat="1">
      <c r="B1895" s="321">
        <v>42978</v>
      </c>
      <c r="C1895" s="322">
        <v>0.38</v>
      </c>
      <c r="D1895" s="180" t="s">
        <v>3017</v>
      </c>
      <c r="E1895" s="126"/>
    </row>
    <row r="1896" spans="2:5" s="152" customFormat="1">
      <c r="B1896" s="321">
        <v>42978</v>
      </c>
      <c r="C1896" s="322">
        <v>0.38</v>
      </c>
      <c r="D1896" s="180" t="s">
        <v>3017</v>
      </c>
      <c r="E1896" s="126"/>
    </row>
    <row r="1897" spans="2:5" s="152" customFormat="1">
      <c r="B1897" s="321">
        <v>42978</v>
      </c>
      <c r="C1897" s="322">
        <v>0.38</v>
      </c>
      <c r="D1897" s="180" t="s">
        <v>3017</v>
      </c>
      <c r="E1897" s="126"/>
    </row>
    <row r="1898" spans="2:5" s="152" customFormat="1">
      <c r="B1898" s="321">
        <v>42978</v>
      </c>
      <c r="C1898" s="322">
        <v>0.51</v>
      </c>
      <c r="D1898" s="180" t="s">
        <v>3017</v>
      </c>
      <c r="E1898" s="126"/>
    </row>
    <row r="1899" spans="2:5" s="152" customFormat="1">
      <c r="B1899" s="321">
        <v>42978</v>
      </c>
      <c r="C1899" s="322">
        <v>0.72</v>
      </c>
      <c r="D1899" s="180" t="s">
        <v>3017</v>
      </c>
      <c r="E1899" s="126"/>
    </row>
    <row r="1900" spans="2:5" s="152" customFormat="1">
      <c r="B1900" s="321">
        <v>42978</v>
      </c>
      <c r="C1900" s="322">
        <v>0.8</v>
      </c>
      <c r="D1900" s="180" t="s">
        <v>3017</v>
      </c>
      <c r="E1900" s="126"/>
    </row>
    <row r="1901" spans="2:5" s="152" customFormat="1">
      <c r="B1901" s="321">
        <v>42978</v>
      </c>
      <c r="C1901" s="322">
        <v>1.18</v>
      </c>
      <c r="D1901" s="180" t="s">
        <v>3017</v>
      </c>
      <c r="E1901" s="126"/>
    </row>
    <row r="1902" spans="2:5" s="152" customFormat="1">
      <c r="B1902" s="321">
        <v>42978</v>
      </c>
      <c r="C1902" s="322">
        <v>2</v>
      </c>
      <c r="D1902" s="180" t="s">
        <v>3017</v>
      </c>
      <c r="E1902" s="126"/>
    </row>
    <row r="1903" spans="2:5" s="152" customFormat="1">
      <c r="B1903" s="321">
        <v>42978</v>
      </c>
      <c r="C1903" s="322">
        <v>2</v>
      </c>
      <c r="D1903" s="180" t="s">
        <v>3017</v>
      </c>
      <c r="E1903" s="126"/>
    </row>
    <row r="1904" spans="2:5" s="152" customFormat="1">
      <c r="B1904" s="321">
        <v>42978</v>
      </c>
      <c r="C1904" s="322">
        <v>2</v>
      </c>
      <c r="D1904" s="180" t="s">
        <v>3017</v>
      </c>
      <c r="E1904" s="126"/>
    </row>
    <row r="1905" spans="2:5" s="152" customFormat="1">
      <c r="B1905" s="321">
        <v>42978</v>
      </c>
      <c r="C1905" s="322">
        <v>2</v>
      </c>
      <c r="D1905" s="180" t="s">
        <v>3017</v>
      </c>
      <c r="E1905" s="126"/>
    </row>
    <row r="1906" spans="2:5" s="152" customFormat="1">
      <c r="B1906" s="321">
        <v>42978</v>
      </c>
      <c r="C1906" s="322">
        <v>2</v>
      </c>
      <c r="D1906" s="180" t="s">
        <v>3017</v>
      </c>
      <c r="E1906" s="126"/>
    </row>
    <row r="1907" spans="2:5" s="152" customFormat="1">
      <c r="B1907" s="321">
        <v>42978</v>
      </c>
      <c r="C1907" s="322">
        <v>2.7</v>
      </c>
      <c r="D1907" s="180" t="s">
        <v>3017</v>
      </c>
      <c r="E1907" s="126"/>
    </row>
    <row r="1908" spans="2:5" s="152" customFormat="1">
      <c r="B1908" s="321">
        <v>42978</v>
      </c>
      <c r="C1908" s="322">
        <v>3.52</v>
      </c>
      <c r="D1908" s="180" t="s">
        <v>3017</v>
      </c>
      <c r="E1908" s="126"/>
    </row>
    <row r="1909" spans="2:5" s="152" customFormat="1">
      <c r="B1909" s="321">
        <v>42978</v>
      </c>
      <c r="C1909" s="322">
        <v>4</v>
      </c>
      <c r="D1909" s="180" t="s">
        <v>3017</v>
      </c>
      <c r="E1909" s="126"/>
    </row>
    <row r="1910" spans="2:5" s="152" customFormat="1">
      <c r="B1910" s="321">
        <v>42978</v>
      </c>
      <c r="C1910" s="322">
        <v>4</v>
      </c>
      <c r="D1910" s="180" t="s">
        <v>3017</v>
      </c>
      <c r="E1910" s="126"/>
    </row>
    <row r="1911" spans="2:5" s="152" customFormat="1">
      <c r="B1911" s="321">
        <v>42978</v>
      </c>
      <c r="C1911" s="322">
        <v>4.5</v>
      </c>
      <c r="D1911" s="180" t="s">
        <v>3017</v>
      </c>
      <c r="E1911" s="126"/>
    </row>
    <row r="1912" spans="2:5" s="152" customFormat="1">
      <c r="B1912" s="321">
        <v>42978</v>
      </c>
      <c r="C1912" s="322">
        <v>4.88</v>
      </c>
      <c r="D1912" s="180" t="s">
        <v>3017</v>
      </c>
      <c r="E1912" s="126"/>
    </row>
    <row r="1913" spans="2:5" s="152" customFormat="1">
      <c r="B1913" s="321">
        <v>42978</v>
      </c>
      <c r="C1913" s="322">
        <v>5</v>
      </c>
      <c r="D1913" s="180" t="s">
        <v>3017</v>
      </c>
      <c r="E1913" s="126"/>
    </row>
    <row r="1914" spans="2:5" s="152" customFormat="1">
      <c r="B1914" s="321">
        <v>42978</v>
      </c>
      <c r="C1914" s="322">
        <v>5</v>
      </c>
      <c r="D1914" s="180" t="s">
        <v>3017</v>
      </c>
      <c r="E1914" s="126"/>
    </row>
    <row r="1915" spans="2:5" s="152" customFormat="1">
      <c r="B1915" s="321">
        <v>42978</v>
      </c>
      <c r="C1915" s="322">
        <v>5</v>
      </c>
      <c r="D1915" s="180" t="s">
        <v>3017</v>
      </c>
      <c r="E1915" s="126"/>
    </row>
    <row r="1916" spans="2:5" s="152" customFormat="1">
      <c r="B1916" s="321">
        <v>42978</v>
      </c>
      <c r="C1916" s="322">
        <v>5</v>
      </c>
      <c r="D1916" s="180" t="s">
        <v>3017</v>
      </c>
      <c r="E1916" s="126"/>
    </row>
    <row r="1917" spans="2:5" s="152" customFormat="1">
      <c r="B1917" s="321">
        <v>42978</v>
      </c>
      <c r="C1917" s="322">
        <v>5</v>
      </c>
      <c r="D1917" s="180" t="s">
        <v>3017</v>
      </c>
      <c r="E1917" s="126"/>
    </row>
    <row r="1918" spans="2:5" s="152" customFormat="1">
      <c r="B1918" s="321">
        <v>42978</v>
      </c>
      <c r="C1918" s="322">
        <v>6.15</v>
      </c>
      <c r="D1918" s="180" t="s">
        <v>3017</v>
      </c>
      <c r="E1918" s="126"/>
    </row>
    <row r="1919" spans="2:5" s="152" customFormat="1">
      <c r="B1919" s="321">
        <v>42978</v>
      </c>
      <c r="C1919" s="322">
        <v>6.19</v>
      </c>
      <c r="D1919" s="180" t="s">
        <v>3017</v>
      </c>
      <c r="E1919" s="126"/>
    </row>
    <row r="1920" spans="2:5" s="152" customFormat="1">
      <c r="B1920" s="321">
        <v>42978</v>
      </c>
      <c r="C1920" s="322">
        <v>6.25</v>
      </c>
      <c r="D1920" s="180" t="s">
        <v>3017</v>
      </c>
      <c r="E1920" s="126"/>
    </row>
    <row r="1921" spans="2:5" s="152" customFormat="1">
      <c r="B1921" s="321">
        <v>42978</v>
      </c>
      <c r="C1921" s="322">
        <v>7</v>
      </c>
      <c r="D1921" s="180" t="s">
        <v>3017</v>
      </c>
      <c r="E1921" s="126"/>
    </row>
    <row r="1922" spans="2:5" s="152" customFormat="1">
      <c r="B1922" s="321">
        <v>42978</v>
      </c>
      <c r="C1922" s="322">
        <v>10</v>
      </c>
      <c r="D1922" s="180" t="s">
        <v>3017</v>
      </c>
      <c r="E1922" s="126"/>
    </row>
    <row r="1923" spans="2:5" s="152" customFormat="1">
      <c r="B1923" s="321">
        <v>42978</v>
      </c>
      <c r="C1923" s="322">
        <v>10</v>
      </c>
      <c r="D1923" s="180" t="s">
        <v>3017</v>
      </c>
      <c r="E1923" s="126"/>
    </row>
    <row r="1924" spans="2:5" s="152" customFormat="1">
      <c r="B1924" s="321">
        <v>42978</v>
      </c>
      <c r="C1924" s="322">
        <v>10</v>
      </c>
      <c r="D1924" s="180" t="s">
        <v>3017</v>
      </c>
      <c r="E1924" s="126"/>
    </row>
    <row r="1925" spans="2:5" s="152" customFormat="1">
      <c r="B1925" s="321">
        <v>42978</v>
      </c>
      <c r="C1925" s="322">
        <v>10.26</v>
      </c>
      <c r="D1925" s="323" t="s">
        <v>3018</v>
      </c>
      <c r="E1925" s="126"/>
    </row>
    <row r="1926" spans="2:5" s="152" customFormat="1">
      <c r="B1926" s="321">
        <v>42978</v>
      </c>
      <c r="C1926" s="322">
        <v>10.56</v>
      </c>
      <c r="D1926" s="180" t="s">
        <v>3017</v>
      </c>
      <c r="E1926" s="126"/>
    </row>
    <row r="1927" spans="2:5" s="152" customFormat="1">
      <c r="B1927" s="321">
        <v>42978</v>
      </c>
      <c r="C1927" s="322">
        <v>12.5</v>
      </c>
      <c r="D1927" s="180" t="s">
        <v>3017</v>
      </c>
      <c r="E1927" s="126"/>
    </row>
    <row r="1928" spans="2:5" s="152" customFormat="1">
      <c r="B1928" s="321">
        <v>42978</v>
      </c>
      <c r="C1928" s="322">
        <v>14</v>
      </c>
      <c r="D1928" s="180" t="s">
        <v>3017</v>
      </c>
      <c r="E1928" s="126"/>
    </row>
    <row r="1929" spans="2:5" s="152" customFormat="1">
      <c r="B1929" s="321">
        <v>42978</v>
      </c>
      <c r="C1929" s="322">
        <v>20</v>
      </c>
      <c r="D1929" s="180" t="s">
        <v>3017</v>
      </c>
      <c r="E1929" s="126"/>
    </row>
    <row r="1930" spans="2:5" s="152" customFormat="1">
      <c r="B1930" s="321">
        <v>42978</v>
      </c>
      <c r="C1930" s="322">
        <v>25</v>
      </c>
      <c r="D1930" s="180" t="s">
        <v>3017</v>
      </c>
      <c r="E1930" s="126"/>
    </row>
    <row r="1931" spans="2:5" s="152" customFormat="1">
      <c r="B1931" s="321">
        <v>42978</v>
      </c>
      <c r="C1931" s="322">
        <v>25</v>
      </c>
      <c r="D1931" s="180" t="s">
        <v>3017</v>
      </c>
      <c r="E1931" s="126"/>
    </row>
    <row r="1932" spans="2:5" s="152" customFormat="1">
      <c r="B1932" s="321">
        <v>42978</v>
      </c>
      <c r="C1932" s="322">
        <v>25</v>
      </c>
      <c r="D1932" s="180" t="s">
        <v>3017</v>
      </c>
      <c r="E1932" s="126"/>
    </row>
    <row r="1933" spans="2:5" s="152" customFormat="1">
      <c r="B1933" s="321">
        <v>42978</v>
      </c>
      <c r="C1933" s="322">
        <v>25</v>
      </c>
      <c r="D1933" s="180" t="s">
        <v>3017</v>
      </c>
      <c r="E1933" s="126"/>
    </row>
    <row r="1934" spans="2:5" s="152" customFormat="1">
      <c r="B1934" s="321">
        <v>42978</v>
      </c>
      <c r="C1934" s="322">
        <v>25</v>
      </c>
      <c r="D1934" s="180" t="s">
        <v>3017</v>
      </c>
      <c r="E1934" s="126"/>
    </row>
    <row r="1935" spans="2:5" s="152" customFormat="1">
      <c r="B1935" s="321">
        <v>42978</v>
      </c>
      <c r="C1935" s="322">
        <v>25</v>
      </c>
      <c r="D1935" s="180" t="s">
        <v>3017</v>
      </c>
      <c r="E1935" s="126"/>
    </row>
    <row r="1936" spans="2:5" s="152" customFormat="1">
      <c r="B1936" s="321">
        <v>42978</v>
      </c>
      <c r="C1936" s="322">
        <v>25</v>
      </c>
      <c r="D1936" s="180" t="s">
        <v>3017</v>
      </c>
      <c r="E1936" s="126"/>
    </row>
    <row r="1937" spans="2:5" s="152" customFormat="1">
      <c r="B1937" s="321">
        <v>42978</v>
      </c>
      <c r="C1937" s="322">
        <v>25</v>
      </c>
      <c r="D1937" s="180" t="s">
        <v>3017</v>
      </c>
      <c r="E1937" s="126"/>
    </row>
    <row r="1938" spans="2:5" s="152" customFormat="1">
      <c r="B1938" s="321">
        <v>42978</v>
      </c>
      <c r="C1938" s="322">
        <v>25</v>
      </c>
      <c r="D1938" s="180" t="s">
        <v>3017</v>
      </c>
      <c r="E1938" s="126"/>
    </row>
    <row r="1939" spans="2:5" s="152" customFormat="1">
      <c r="B1939" s="321">
        <v>42978</v>
      </c>
      <c r="C1939" s="322">
        <v>25</v>
      </c>
      <c r="D1939" s="180" t="s">
        <v>3017</v>
      </c>
      <c r="E1939" s="126"/>
    </row>
    <row r="1940" spans="2:5" s="152" customFormat="1">
      <c r="B1940" s="321">
        <v>42978</v>
      </c>
      <c r="C1940" s="322">
        <v>25</v>
      </c>
      <c r="D1940" s="180" t="s">
        <v>3017</v>
      </c>
      <c r="E1940" s="126"/>
    </row>
    <row r="1941" spans="2:5" s="152" customFormat="1">
      <c r="B1941" s="321">
        <v>42978</v>
      </c>
      <c r="C1941" s="322">
        <v>25</v>
      </c>
      <c r="D1941" s="180" t="s">
        <v>3017</v>
      </c>
      <c r="E1941" s="126"/>
    </row>
    <row r="1942" spans="2:5" s="152" customFormat="1">
      <c r="B1942" s="321">
        <v>42978</v>
      </c>
      <c r="C1942" s="322">
        <v>25</v>
      </c>
      <c r="D1942" s="180" t="s">
        <v>3017</v>
      </c>
      <c r="E1942" s="126"/>
    </row>
    <row r="1943" spans="2:5" s="152" customFormat="1">
      <c r="B1943" s="321">
        <v>42978</v>
      </c>
      <c r="C1943" s="322">
        <v>25</v>
      </c>
      <c r="D1943" s="180" t="s">
        <v>3017</v>
      </c>
      <c r="E1943" s="126"/>
    </row>
    <row r="1944" spans="2:5" s="152" customFormat="1">
      <c r="B1944" s="321">
        <v>42978</v>
      </c>
      <c r="C1944" s="322">
        <v>25</v>
      </c>
      <c r="D1944" s="180" t="s">
        <v>3017</v>
      </c>
      <c r="E1944" s="126"/>
    </row>
    <row r="1945" spans="2:5" s="152" customFormat="1">
      <c r="B1945" s="321">
        <v>42978</v>
      </c>
      <c r="C1945" s="322">
        <v>25</v>
      </c>
      <c r="D1945" s="180" t="s">
        <v>3017</v>
      </c>
      <c r="E1945" s="126"/>
    </row>
    <row r="1946" spans="2:5" s="152" customFormat="1">
      <c r="B1946" s="321">
        <v>42978</v>
      </c>
      <c r="C1946" s="322">
        <v>30</v>
      </c>
      <c r="D1946" s="180" t="s">
        <v>3017</v>
      </c>
      <c r="E1946" s="126"/>
    </row>
    <row r="1947" spans="2:5" s="152" customFormat="1">
      <c r="B1947" s="321">
        <v>42978</v>
      </c>
      <c r="C1947" s="322">
        <v>30</v>
      </c>
      <c r="D1947" s="180" t="s">
        <v>3017</v>
      </c>
      <c r="E1947" s="126"/>
    </row>
    <row r="1948" spans="2:5" s="152" customFormat="1">
      <c r="B1948" s="321">
        <v>42978</v>
      </c>
      <c r="C1948" s="322">
        <v>30</v>
      </c>
      <c r="D1948" s="180" t="s">
        <v>3017</v>
      </c>
      <c r="E1948" s="126"/>
    </row>
    <row r="1949" spans="2:5" s="152" customFormat="1">
      <c r="B1949" s="321">
        <v>42978</v>
      </c>
      <c r="C1949" s="322">
        <v>30</v>
      </c>
      <c r="D1949" s="180" t="s">
        <v>3017</v>
      </c>
      <c r="E1949" s="126"/>
    </row>
    <row r="1950" spans="2:5" s="152" customFormat="1">
      <c r="B1950" s="321">
        <v>42978</v>
      </c>
      <c r="C1950" s="322">
        <v>32</v>
      </c>
      <c r="D1950" s="180" t="s">
        <v>3017</v>
      </c>
      <c r="E1950" s="126"/>
    </row>
    <row r="1951" spans="2:5" s="152" customFormat="1">
      <c r="B1951" s="321">
        <v>42978</v>
      </c>
      <c r="C1951" s="322">
        <v>33</v>
      </c>
      <c r="D1951" s="180" t="s">
        <v>3017</v>
      </c>
      <c r="E1951" s="126"/>
    </row>
    <row r="1952" spans="2:5" s="152" customFormat="1">
      <c r="B1952" s="321">
        <v>42978</v>
      </c>
      <c r="C1952" s="322">
        <v>35</v>
      </c>
      <c r="D1952" s="180" t="s">
        <v>3017</v>
      </c>
      <c r="E1952" s="126"/>
    </row>
    <row r="1953" spans="2:5" s="152" customFormat="1">
      <c r="B1953" s="321">
        <v>42978</v>
      </c>
      <c r="C1953" s="322">
        <v>38.5</v>
      </c>
      <c r="D1953" s="180" t="s">
        <v>3017</v>
      </c>
      <c r="E1953" s="126"/>
    </row>
    <row r="1954" spans="2:5" s="152" customFormat="1">
      <c r="B1954" s="321">
        <v>42978</v>
      </c>
      <c r="C1954" s="322">
        <v>42.5</v>
      </c>
      <c r="D1954" s="180" t="s">
        <v>3017</v>
      </c>
      <c r="E1954" s="126"/>
    </row>
    <row r="1955" spans="2:5" s="152" customFormat="1">
      <c r="B1955" s="321">
        <v>42978</v>
      </c>
      <c r="C1955" s="322">
        <v>43</v>
      </c>
      <c r="D1955" s="180" t="s">
        <v>3017</v>
      </c>
      <c r="E1955" s="126"/>
    </row>
    <row r="1956" spans="2:5" s="152" customFormat="1">
      <c r="B1956" s="321">
        <v>42978</v>
      </c>
      <c r="C1956" s="322">
        <v>44</v>
      </c>
      <c r="D1956" s="180" t="s">
        <v>3017</v>
      </c>
      <c r="E1956" s="126"/>
    </row>
    <row r="1957" spans="2:5" s="152" customFormat="1">
      <c r="B1957" s="321">
        <v>42978</v>
      </c>
      <c r="C1957" s="322">
        <v>44</v>
      </c>
      <c r="D1957" s="180" t="s">
        <v>3017</v>
      </c>
      <c r="E1957" s="126"/>
    </row>
    <row r="1958" spans="2:5" s="152" customFormat="1">
      <c r="B1958" s="321">
        <v>42978</v>
      </c>
      <c r="C1958" s="322">
        <v>44</v>
      </c>
      <c r="D1958" s="180" t="s">
        <v>3017</v>
      </c>
      <c r="E1958" s="126"/>
    </row>
    <row r="1959" spans="2:5" s="152" customFormat="1">
      <c r="B1959" s="321">
        <v>42978</v>
      </c>
      <c r="C1959" s="322">
        <v>44.31</v>
      </c>
      <c r="D1959" s="180" t="s">
        <v>3017</v>
      </c>
      <c r="E1959" s="126"/>
    </row>
    <row r="1960" spans="2:5" s="152" customFormat="1">
      <c r="B1960" s="321">
        <v>42978</v>
      </c>
      <c r="C1960" s="322">
        <v>47</v>
      </c>
      <c r="D1960" s="180" t="s">
        <v>3017</v>
      </c>
      <c r="E1960" s="126"/>
    </row>
    <row r="1961" spans="2:5" s="152" customFormat="1">
      <c r="B1961" s="321">
        <v>42978</v>
      </c>
      <c r="C1961" s="322">
        <v>47</v>
      </c>
      <c r="D1961" s="180" t="s">
        <v>3017</v>
      </c>
      <c r="E1961" s="126"/>
    </row>
    <row r="1962" spans="2:5" s="152" customFormat="1">
      <c r="B1962" s="321">
        <v>42978</v>
      </c>
      <c r="C1962" s="322">
        <v>47</v>
      </c>
      <c r="D1962" s="180" t="s">
        <v>3017</v>
      </c>
      <c r="E1962" s="126"/>
    </row>
    <row r="1963" spans="2:5" s="152" customFormat="1">
      <c r="B1963" s="321">
        <v>42978</v>
      </c>
      <c r="C1963" s="322">
        <v>48.5</v>
      </c>
      <c r="D1963" s="323" t="s">
        <v>3018</v>
      </c>
      <c r="E1963" s="126"/>
    </row>
    <row r="1964" spans="2:5" s="152" customFormat="1">
      <c r="B1964" s="321">
        <v>42978</v>
      </c>
      <c r="C1964" s="322">
        <v>49.52</v>
      </c>
      <c r="D1964" s="180" t="s">
        <v>3017</v>
      </c>
      <c r="E1964" s="126"/>
    </row>
    <row r="1965" spans="2:5" s="152" customFormat="1">
      <c r="B1965" s="321">
        <v>42978</v>
      </c>
      <c r="C1965" s="322">
        <v>49.75</v>
      </c>
      <c r="D1965" s="180" t="s">
        <v>3017</v>
      </c>
      <c r="E1965" s="126"/>
    </row>
    <row r="1966" spans="2:5" s="152" customFormat="1">
      <c r="B1966" s="321">
        <v>42978</v>
      </c>
      <c r="C1966" s="322">
        <v>50</v>
      </c>
      <c r="D1966" s="180" t="s">
        <v>3017</v>
      </c>
      <c r="E1966" s="126"/>
    </row>
    <row r="1967" spans="2:5" s="152" customFormat="1">
      <c r="B1967" s="321">
        <v>42978</v>
      </c>
      <c r="C1967" s="322">
        <v>50</v>
      </c>
      <c r="D1967" s="180" t="s">
        <v>3017</v>
      </c>
      <c r="E1967" s="126"/>
    </row>
    <row r="1968" spans="2:5" s="152" customFormat="1">
      <c r="B1968" s="321">
        <v>42978</v>
      </c>
      <c r="C1968" s="322">
        <v>61.6</v>
      </c>
      <c r="D1968" s="180" t="s">
        <v>3017</v>
      </c>
      <c r="E1968" s="126"/>
    </row>
    <row r="1969" spans="2:5" s="152" customFormat="1">
      <c r="B1969" s="321">
        <v>42978</v>
      </c>
      <c r="C1969" s="322">
        <v>65</v>
      </c>
      <c r="D1969" s="180" t="s">
        <v>3017</v>
      </c>
      <c r="E1969" s="126"/>
    </row>
    <row r="1970" spans="2:5" s="152" customFormat="1">
      <c r="B1970" s="321">
        <v>42978</v>
      </c>
      <c r="C1970" s="322">
        <v>68.08</v>
      </c>
      <c r="D1970" s="180" t="s">
        <v>3017</v>
      </c>
      <c r="E1970" s="126"/>
    </row>
    <row r="1971" spans="2:5" s="152" customFormat="1">
      <c r="B1971" s="321">
        <v>42978</v>
      </c>
      <c r="C1971" s="322">
        <v>75</v>
      </c>
      <c r="D1971" s="180" t="s">
        <v>3017</v>
      </c>
      <c r="E1971" s="126"/>
    </row>
    <row r="1972" spans="2:5" s="152" customFormat="1">
      <c r="B1972" s="321">
        <v>42978</v>
      </c>
      <c r="C1972" s="322">
        <v>75</v>
      </c>
      <c r="D1972" s="180" t="s">
        <v>3017</v>
      </c>
      <c r="E1972" s="126"/>
    </row>
    <row r="1973" spans="2:5" s="152" customFormat="1">
      <c r="B1973" s="321">
        <v>42978</v>
      </c>
      <c r="C1973" s="322">
        <v>75</v>
      </c>
      <c r="D1973" s="180" t="s">
        <v>3017</v>
      </c>
      <c r="E1973" s="126"/>
    </row>
    <row r="1974" spans="2:5" s="152" customFormat="1">
      <c r="B1974" s="321">
        <v>42978</v>
      </c>
      <c r="C1974" s="322">
        <v>75</v>
      </c>
      <c r="D1974" s="180" t="s">
        <v>3017</v>
      </c>
      <c r="E1974" s="126"/>
    </row>
    <row r="1975" spans="2:5" s="152" customFormat="1">
      <c r="B1975" s="321">
        <v>42978</v>
      </c>
      <c r="C1975" s="322">
        <v>80</v>
      </c>
      <c r="D1975" s="180" t="s">
        <v>3017</v>
      </c>
      <c r="E1975" s="126"/>
    </row>
    <row r="1976" spans="2:5" s="152" customFormat="1">
      <c r="B1976" s="321">
        <v>42978</v>
      </c>
      <c r="C1976" s="322">
        <v>97</v>
      </c>
      <c r="D1976" s="323" t="s">
        <v>3018</v>
      </c>
      <c r="E1976" s="126"/>
    </row>
    <row r="1977" spans="2:5" s="152" customFormat="1">
      <c r="B1977" s="321">
        <v>42978</v>
      </c>
      <c r="C1977" s="322">
        <v>191</v>
      </c>
      <c r="D1977" s="180" t="s">
        <v>3017</v>
      </c>
      <c r="E1977" s="126"/>
    </row>
    <row r="1978" spans="2:5" s="152" customFormat="1">
      <c r="B1978" s="321">
        <v>42978</v>
      </c>
      <c r="C1978" s="322">
        <v>260</v>
      </c>
      <c r="D1978" s="323" t="s">
        <v>3018</v>
      </c>
      <c r="E1978" s="126"/>
    </row>
    <row r="1979" spans="2:5" s="152" customFormat="1">
      <c r="B1979" s="321">
        <v>42978</v>
      </c>
      <c r="C1979" s="322">
        <v>300</v>
      </c>
      <c r="D1979" s="180" t="s">
        <v>3017</v>
      </c>
      <c r="E1979" s="126"/>
    </row>
    <row r="1980" spans="2:5" s="152" customFormat="1">
      <c r="B1980" s="321">
        <v>42978</v>
      </c>
      <c r="C1980" s="322">
        <v>391.88</v>
      </c>
      <c r="D1980" s="323" t="s">
        <v>3018</v>
      </c>
      <c r="E1980" s="126"/>
    </row>
    <row r="1981" spans="2:5" s="152" customFormat="1">
      <c r="B1981" s="321">
        <v>42978</v>
      </c>
      <c r="C1981" s="322">
        <v>485</v>
      </c>
      <c r="D1981" s="323" t="s">
        <v>3018</v>
      </c>
      <c r="E1981" s="126"/>
    </row>
    <row r="1982" spans="2:5" s="1" customFormat="1">
      <c r="B1982" s="181" t="s">
        <v>30</v>
      </c>
      <c r="C1982" s="182">
        <f>SUM(C6:C1981)</f>
        <v>94650.420000000086</v>
      </c>
      <c r="D1982" s="152"/>
    </row>
    <row r="1983" spans="2:5">
      <c r="B1983" s="169" t="s">
        <v>27</v>
      </c>
      <c r="C1983" s="183">
        <v>1000</v>
      </c>
    </row>
  </sheetData>
  <sheetProtection algorithmName="SHA-512" hashValue="rW2NqlAZHKL24Ttdtkj86PsnfGLDijr6s2t4Tz2gRhaDdVkDOzZrtjtcxnfIk7SB6HAoGZRG/XU9sG34sxDaQg==" saltValue="sn0tGq+L2gi2O4QpmmGiXA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251"/>
  <sheetViews>
    <sheetView zoomScaleNormal="100" workbookViewId="0">
      <selection activeCell="N40" sqref="N40"/>
    </sheetView>
  </sheetViews>
  <sheetFormatPr defaultColWidth="9.140625" defaultRowHeight="12.75"/>
  <cols>
    <col min="1" max="1" width="7.7109375" style="1" customWidth="1"/>
    <col min="2" max="2" width="20.7109375" style="10" customWidth="1"/>
    <col min="3" max="3" width="21.7109375" style="26" customWidth="1"/>
    <col min="4" max="4" width="30.7109375" style="39" customWidth="1"/>
    <col min="5" max="5" width="12.140625" style="1" bestFit="1" customWidth="1"/>
    <col min="6" max="16384" width="9.140625" style="1"/>
  </cols>
  <sheetData>
    <row r="1" spans="1:4" ht="52.5" customHeight="1">
      <c r="A1" s="13"/>
      <c r="B1" s="8"/>
      <c r="C1" s="379" t="s">
        <v>62</v>
      </c>
      <c r="D1" s="379"/>
    </row>
    <row r="2" spans="1:4" ht="14.25">
      <c r="B2" s="158" t="s">
        <v>11</v>
      </c>
      <c r="C2" s="159">
        <f>C250-C251</f>
        <v>26852.310000000005</v>
      </c>
      <c r="D2" s="38"/>
    </row>
    <row r="4" spans="1:4" s="19" customFormat="1" ht="36.6" customHeight="1">
      <c r="B4" s="165" t="s">
        <v>7</v>
      </c>
      <c r="C4" s="184" t="s">
        <v>8</v>
      </c>
      <c r="D4" s="185" t="s">
        <v>13</v>
      </c>
    </row>
    <row r="5" spans="1:4">
      <c r="B5" s="186" t="s">
        <v>1284</v>
      </c>
      <c r="C5" s="187">
        <v>50</v>
      </c>
      <c r="D5" s="180"/>
    </row>
    <row r="6" spans="1:4">
      <c r="B6" s="186" t="s">
        <v>1284</v>
      </c>
      <c r="C6" s="187">
        <v>20</v>
      </c>
      <c r="D6" s="180"/>
    </row>
    <row r="7" spans="1:4">
      <c r="B7" s="186" t="s">
        <v>1284</v>
      </c>
      <c r="C7" s="187">
        <v>20.72</v>
      </c>
      <c r="D7" s="180"/>
    </row>
    <row r="8" spans="1:4">
      <c r="B8" s="186" t="s">
        <v>1284</v>
      </c>
      <c r="C8" s="187">
        <v>324.05</v>
      </c>
      <c r="D8" s="180"/>
    </row>
    <row r="9" spans="1:4">
      <c r="B9" s="186" t="s">
        <v>1284</v>
      </c>
      <c r="C9" s="187">
        <v>10</v>
      </c>
      <c r="D9" s="180"/>
    </row>
    <row r="10" spans="1:4">
      <c r="B10" s="186" t="s">
        <v>1285</v>
      </c>
      <c r="C10" s="187">
        <v>77.5</v>
      </c>
      <c r="D10" s="180"/>
    </row>
    <row r="11" spans="1:4">
      <c r="B11" s="186" t="s">
        <v>1285</v>
      </c>
      <c r="C11" s="187">
        <v>100</v>
      </c>
      <c r="D11" s="180"/>
    </row>
    <row r="12" spans="1:4">
      <c r="B12" s="186" t="s">
        <v>1285</v>
      </c>
      <c r="C12" s="187">
        <v>1005</v>
      </c>
      <c r="D12" s="180"/>
    </row>
    <row r="13" spans="1:4">
      <c r="B13" s="186" t="s">
        <v>1285</v>
      </c>
      <c r="C13" s="187">
        <v>35</v>
      </c>
      <c r="D13" s="180"/>
    </row>
    <row r="14" spans="1:4">
      <c r="B14" s="186" t="s">
        <v>1285</v>
      </c>
      <c r="C14" s="187">
        <v>10</v>
      </c>
      <c r="D14" s="180"/>
    </row>
    <row r="15" spans="1:4">
      <c r="B15" s="186" t="s">
        <v>1285</v>
      </c>
      <c r="C15" s="187">
        <v>200</v>
      </c>
      <c r="D15" s="180"/>
    </row>
    <row r="16" spans="1:4">
      <c r="B16" s="186" t="s">
        <v>1285</v>
      </c>
      <c r="C16" s="187">
        <v>10</v>
      </c>
      <c r="D16" s="180"/>
    </row>
    <row r="17" spans="2:4">
      <c r="B17" s="186" t="s">
        <v>1285</v>
      </c>
      <c r="C17" s="187">
        <v>96.45</v>
      </c>
      <c r="D17" s="180"/>
    </row>
    <row r="18" spans="2:4">
      <c r="B18" s="186" t="s">
        <v>1285</v>
      </c>
      <c r="C18" s="187">
        <v>100</v>
      </c>
      <c r="D18" s="180"/>
    </row>
    <row r="19" spans="2:4">
      <c r="B19" s="186" t="s">
        <v>1286</v>
      </c>
      <c r="C19" s="187">
        <v>150</v>
      </c>
      <c r="D19" s="180"/>
    </row>
    <row r="20" spans="2:4">
      <c r="B20" s="186" t="s">
        <v>1286</v>
      </c>
      <c r="C20" s="187">
        <v>40</v>
      </c>
      <c r="D20" s="180"/>
    </row>
    <row r="21" spans="2:4">
      <c r="B21" s="186" t="s">
        <v>1286</v>
      </c>
      <c r="C21" s="187">
        <v>10</v>
      </c>
      <c r="D21" s="180"/>
    </row>
    <row r="22" spans="2:4">
      <c r="B22" s="186" t="s">
        <v>1286</v>
      </c>
      <c r="C22" s="187">
        <v>9</v>
      </c>
      <c r="D22" s="180"/>
    </row>
    <row r="23" spans="2:4">
      <c r="B23" s="186" t="s">
        <v>1286</v>
      </c>
      <c r="C23" s="187">
        <v>4</v>
      </c>
      <c r="D23" s="180"/>
    </row>
    <row r="24" spans="2:4">
      <c r="B24" s="186" t="s">
        <v>1286</v>
      </c>
      <c r="C24" s="187">
        <v>34</v>
      </c>
      <c r="D24" s="180"/>
    </row>
    <row r="25" spans="2:4">
      <c r="B25" s="186" t="s">
        <v>1286</v>
      </c>
      <c r="C25" s="187">
        <v>85</v>
      </c>
      <c r="D25" s="180"/>
    </row>
    <row r="26" spans="2:4">
      <c r="B26" s="186" t="s">
        <v>1286</v>
      </c>
      <c r="C26" s="187">
        <v>10</v>
      </c>
      <c r="D26" s="180"/>
    </row>
    <row r="27" spans="2:4">
      <c r="B27" s="186" t="s">
        <v>1286</v>
      </c>
      <c r="C27" s="187">
        <v>35</v>
      </c>
      <c r="D27" s="180"/>
    </row>
    <row r="28" spans="2:4">
      <c r="B28" s="186" t="s">
        <v>1286</v>
      </c>
      <c r="C28" s="187">
        <v>100</v>
      </c>
      <c r="D28" s="180"/>
    </row>
    <row r="29" spans="2:4">
      <c r="B29" s="186" t="s">
        <v>1287</v>
      </c>
      <c r="C29" s="187">
        <v>13.200000000000001</v>
      </c>
      <c r="D29" s="180"/>
    </row>
    <row r="30" spans="2:4">
      <c r="B30" s="186" t="s">
        <v>1287</v>
      </c>
      <c r="C30" s="187">
        <v>69.86</v>
      </c>
      <c r="D30" s="180"/>
    </row>
    <row r="31" spans="2:4">
      <c r="B31" s="186" t="s">
        <v>1287</v>
      </c>
      <c r="C31" s="187">
        <v>25.73</v>
      </c>
      <c r="D31" s="180"/>
    </row>
    <row r="32" spans="2:4">
      <c r="B32" s="186" t="s">
        <v>1287</v>
      </c>
      <c r="C32" s="187">
        <v>64</v>
      </c>
      <c r="D32" s="180"/>
    </row>
    <row r="33" spans="2:4">
      <c r="B33" s="186" t="s">
        <v>1287</v>
      </c>
      <c r="C33" s="187">
        <v>10</v>
      </c>
      <c r="D33" s="180"/>
    </row>
    <row r="34" spans="2:4">
      <c r="B34" s="186" t="s">
        <v>1287</v>
      </c>
      <c r="C34" s="187">
        <v>50</v>
      </c>
      <c r="D34" s="180"/>
    </row>
    <row r="35" spans="2:4">
      <c r="B35" s="186" t="s">
        <v>1287</v>
      </c>
      <c r="C35" s="187">
        <v>25</v>
      </c>
      <c r="D35" s="180"/>
    </row>
    <row r="36" spans="2:4">
      <c r="B36" s="186" t="s">
        <v>3380</v>
      </c>
      <c r="C36" s="187">
        <v>54.25</v>
      </c>
      <c r="D36" s="180"/>
    </row>
    <row r="37" spans="2:4">
      <c r="B37" s="186" t="s">
        <v>3380</v>
      </c>
      <c r="C37" s="187">
        <v>9</v>
      </c>
      <c r="D37" s="180"/>
    </row>
    <row r="38" spans="2:4">
      <c r="B38" s="186" t="s">
        <v>3380</v>
      </c>
      <c r="C38" s="187">
        <v>50</v>
      </c>
      <c r="D38" s="180"/>
    </row>
    <row r="39" spans="2:4">
      <c r="B39" s="186" t="s">
        <v>3380</v>
      </c>
      <c r="C39" s="187">
        <v>100</v>
      </c>
      <c r="D39" s="180"/>
    </row>
    <row r="40" spans="2:4">
      <c r="B40" s="186" t="s">
        <v>3380</v>
      </c>
      <c r="C40" s="187">
        <v>5000</v>
      </c>
      <c r="D40" s="180" t="s">
        <v>18</v>
      </c>
    </row>
    <row r="41" spans="2:4">
      <c r="B41" s="186" t="s">
        <v>3380</v>
      </c>
      <c r="C41" s="187">
        <v>15</v>
      </c>
      <c r="D41" s="180"/>
    </row>
    <row r="42" spans="2:4">
      <c r="B42" s="186" t="s">
        <v>3380</v>
      </c>
      <c r="C42" s="187">
        <v>4.5200000000000005</v>
      </c>
      <c r="D42" s="180"/>
    </row>
    <row r="43" spans="2:4">
      <c r="B43" s="186" t="s">
        <v>3380</v>
      </c>
      <c r="C43" s="187">
        <v>300</v>
      </c>
      <c r="D43" s="180"/>
    </row>
    <row r="44" spans="2:4">
      <c r="B44" s="186" t="s">
        <v>3380</v>
      </c>
      <c r="C44" s="187">
        <v>32.619999999999997</v>
      </c>
      <c r="D44" s="180"/>
    </row>
    <row r="45" spans="2:4">
      <c r="B45" s="186" t="s">
        <v>3380</v>
      </c>
      <c r="C45" s="187">
        <v>10</v>
      </c>
      <c r="D45" s="180"/>
    </row>
    <row r="46" spans="2:4">
      <c r="B46" s="186" t="s">
        <v>3380</v>
      </c>
      <c r="C46" s="187">
        <v>64.06</v>
      </c>
      <c r="D46" s="180"/>
    </row>
    <row r="47" spans="2:4">
      <c r="B47" s="186" t="s">
        <v>3380</v>
      </c>
      <c r="C47" s="187">
        <v>20</v>
      </c>
      <c r="D47" s="180"/>
    </row>
    <row r="48" spans="2:4">
      <c r="B48" s="186" t="s">
        <v>3382</v>
      </c>
      <c r="C48" s="187">
        <v>40.5</v>
      </c>
      <c r="D48" s="180"/>
    </row>
    <row r="49" spans="2:4">
      <c r="B49" s="186" t="s">
        <v>3382</v>
      </c>
      <c r="C49" s="187">
        <v>9.6</v>
      </c>
      <c r="D49" s="180"/>
    </row>
    <row r="50" spans="2:4">
      <c r="B50" s="186" t="s">
        <v>3382</v>
      </c>
      <c r="C50" s="187">
        <v>500</v>
      </c>
      <c r="D50" s="180"/>
    </row>
    <row r="51" spans="2:4">
      <c r="B51" s="186" t="s">
        <v>3382</v>
      </c>
      <c r="C51" s="187">
        <v>32</v>
      </c>
      <c r="D51" s="180"/>
    </row>
    <row r="52" spans="2:4">
      <c r="B52" s="186" t="s">
        <v>3382</v>
      </c>
      <c r="C52" s="187">
        <v>20</v>
      </c>
      <c r="D52" s="180"/>
    </row>
    <row r="53" spans="2:4">
      <c r="B53" s="186" t="s">
        <v>3382</v>
      </c>
      <c r="C53" s="187">
        <v>38</v>
      </c>
      <c r="D53" s="180"/>
    </row>
    <row r="54" spans="2:4">
      <c r="B54" s="186" t="s">
        <v>1288</v>
      </c>
      <c r="C54" s="187">
        <v>32</v>
      </c>
      <c r="D54" s="180"/>
    </row>
    <row r="55" spans="2:4">
      <c r="B55" s="186" t="s">
        <v>1288</v>
      </c>
      <c r="C55" s="187">
        <v>8</v>
      </c>
      <c r="D55" s="180"/>
    </row>
    <row r="56" spans="2:4">
      <c r="B56" s="186" t="s">
        <v>1288</v>
      </c>
      <c r="C56" s="187">
        <v>1000</v>
      </c>
      <c r="D56" s="180" t="s">
        <v>1196</v>
      </c>
    </row>
    <row r="57" spans="2:4">
      <c r="B57" s="186" t="s">
        <v>1288</v>
      </c>
      <c r="C57" s="187">
        <v>50</v>
      </c>
      <c r="D57" s="180"/>
    </row>
    <row r="58" spans="2:4">
      <c r="B58" s="186" t="s">
        <v>1288</v>
      </c>
      <c r="C58" s="187">
        <v>50</v>
      </c>
      <c r="D58" s="180"/>
    </row>
    <row r="59" spans="2:4">
      <c r="B59" s="186" t="s">
        <v>1288</v>
      </c>
      <c r="C59" s="187">
        <v>42.88</v>
      </c>
      <c r="D59" s="180"/>
    </row>
    <row r="60" spans="2:4">
      <c r="B60" s="186" t="s">
        <v>1288</v>
      </c>
      <c r="C60" s="187">
        <v>3.2</v>
      </c>
      <c r="D60" s="180"/>
    </row>
    <row r="61" spans="2:4">
      <c r="B61" s="186" t="s">
        <v>1288</v>
      </c>
      <c r="C61" s="187">
        <v>6.4</v>
      </c>
      <c r="D61" s="180"/>
    </row>
    <row r="62" spans="2:4">
      <c r="B62" s="186" t="s">
        <v>1288</v>
      </c>
      <c r="C62" s="187">
        <v>16.559999999999999</v>
      </c>
      <c r="D62" s="180"/>
    </row>
    <row r="63" spans="2:4">
      <c r="B63" s="186" t="s">
        <v>1288</v>
      </c>
      <c r="C63" s="187">
        <v>85</v>
      </c>
      <c r="D63" s="180"/>
    </row>
    <row r="64" spans="2:4">
      <c r="B64" s="186" t="s">
        <v>1289</v>
      </c>
      <c r="C64" s="187">
        <v>3.38</v>
      </c>
      <c r="D64" s="180"/>
    </row>
    <row r="65" spans="2:4">
      <c r="B65" s="186" t="s">
        <v>1289</v>
      </c>
      <c r="C65" s="187">
        <v>3.38</v>
      </c>
      <c r="D65" s="180"/>
    </row>
    <row r="66" spans="2:4">
      <c r="B66" s="186" t="s">
        <v>1289</v>
      </c>
      <c r="C66" s="187">
        <v>33.5</v>
      </c>
      <c r="D66" s="180"/>
    </row>
    <row r="67" spans="2:4">
      <c r="B67" s="186" t="s">
        <v>1289</v>
      </c>
      <c r="C67" s="187">
        <v>24.32</v>
      </c>
      <c r="D67" s="180"/>
    </row>
    <row r="68" spans="2:4">
      <c r="B68" s="186" t="s">
        <v>1289</v>
      </c>
      <c r="C68" s="187">
        <v>86.48</v>
      </c>
      <c r="D68" s="180"/>
    </row>
    <row r="69" spans="2:4">
      <c r="B69" s="186" t="s">
        <v>1290</v>
      </c>
      <c r="C69" s="187">
        <v>250</v>
      </c>
      <c r="D69" s="180"/>
    </row>
    <row r="70" spans="2:4">
      <c r="B70" s="186" t="s">
        <v>1290</v>
      </c>
      <c r="C70" s="187">
        <v>10</v>
      </c>
      <c r="D70" s="180"/>
    </row>
    <row r="71" spans="2:4">
      <c r="B71" s="186" t="s">
        <v>1290</v>
      </c>
      <c r="C71" s="187">
        <v>10</v>
      </c>
      <c r="D71" s="180"/>
    </row>
    <row r="72" spans="2:4">
      <c r="B72" s="186" t="s">
        <v>1290</v>
      </c>
      <c r="C72" s="187">
        <v>6</v>
      </c>
      <c r="D72" s="180"/>
    </row>
    <row r="73" spans="2:4">
      <c r="B73" s="186" t="s">
        <v>1290</v>
      </c>
      <c r="C73" s="187">
        <v>101.79</v>
      </c>
      <c r="D73" s="180"/>
    </row>
    <row r="74" spans="2:4">
      <c r="B74" s="186" t="s">
        <v>1290</v>
      </c>
      <c r="C74" s="187">
        <v>70</v>
      </c>
      <c r="D74" s="180"/>
    </row>
    <row r="75" spans="2:4">
      <c r="B75" s="186" t="s">
        <v>1290</v>
      </c>
      <c r="C75" s="187">
        <v>30</v>
      </c>
      <c r="D75" s="180"/>
    </row>
    <row r="76" spans="2:4">
      <c r="B76" s="186" t="s">
        <v>1290</v>
      </c>
      <c r="C76" s="187">
        <v>61</v>
      </c>
      <c r="D76" s="180"/>
    </row>
    <row r="77" spans="2:4">
      <c r="B77" s="186" t="s">
        <v>1290</v>
      </c>
      <c r="C77" s="187">
        <v>66.22</v>
      </c>
      <c r="D77" s="180"/>
    </row>
    <row r="78" spans="2:4">
      <c r="B78" s="186" t="s">
        <v>1290</v>
      </c>
      <c r="C78" s="187">
        <v>50</v>
      </c>
      <c r="D78" s="180"/>
    </row>
    <row r="79" spans="2:4">
      <c r="B79" s="186" t="s">
        <v>1290</v>
      </c>
      <c r="C79" s="187">
        <v>31.84</v>
      </c>
      <c r="D79" s="180"/>
    </row>
    <row r="80" spans="2:4">
      <c r="B80" s="186" t="s">
        <v>1290</v>
      </c>
      <c r="C80" s="187">
        <v>21.22</v>
      </c>
      <c r="D80" s="180"/>
    </row>
    <row r="81" spans="2:4">
      <c r="B81" s="186" t="s">
        <v>1290</v>
      </c>
      <c r="C81" s="187">
        <v>3.83</v>
      </c>
      <c r="D81" s="180"/>
    </row>
    <row r="82" spans="2:4">
      <c r="B82" s="186" t="s">
        <v>1290</v>
      </c>
      <c r="C82" s="187">
        <v>39.44</v>
      </c>
      <c r="D82" s="180"/>
    </row>
    <row r="83" spans="2:4">
      <c r="B83" s="186" t="s">
        <v>1290</v>
      </c>
      <c r="C83" s="187">
        <v>317</v>
      </c>
      <c r="D83" s="180"/>
    </row>
    <row r="84" spans="2:4">
      <c r="B84" s="186" t="s">
        <v>1290</v>
      </c>
      <c r="C84" s="187">
        <v>60</v>
      </c>
      <c r="D84" s="180"/>
    </row>
    <row r="85" spans="2:4">
      <c r="B85" s="186" t="s">
        <v>1291</v>
      </c>
      <c r="C85" s="187">
        <v>10</v>
      </c>
      <c r="D85" s="180"/>
    </row>
    <row r="86" spans="2:4">
      <c r="B86" s="186" t="s">
        <v>1291</v>
      </c>
      <c r="C86" s="187">
        <v>18</v>
      </c>
      <c r="D86" s="180"/>
    </row>
    <row r="87" spans="2:4">
      <c r="B87" s="186" t="s">
        <v>1291</v>
      </c>
      <c r="C87" s="187">
        <v>10</v>
      </c>
      <c r="D87" s="180"/>
    </row>
    <row r="88" spans="2:4">
      <c r="B88" s="186" t="s">
        <v>1291</v>
      </c>
      <c r="C88" s="187">
        <v>300</v>
      </c>
      <c r="D88" s="180"/>
    </row>
    <row r="89" spans="2:4">
      <c r="B89" s="186" t="s">
        <v>1291</v>
      </c>
      <c r="C89" s="187">
        <v>50</v>
      </c>
      <c r="D89" s="180"/>
    </row>
    <row r="90" spans="2:4">
      <c r="B90" s="186" t="s">
        <v>1291</v>
      </c>
      <c r="C90" s="187">
        <v>35</v>
      </c>
      <c r="D90" s="180"/>
    </row>
    <row r="91" spans="2:4">
      <c r="B91" s="186" t="s">
        <v>1291</v>
      </c>
      <c r="C91" s="187">
        <v>100</v>
      </c>
      <c r="D91" s="180"/>
    </row>
    <row r="92" spans="2:4">
      <c r="B92" s="186" t="s">
        <v>1292</v>
      </c>
      <c r="C92" s="187">
        <v>50.800000000000004</v>
      </c>
      <c r="D92" s="180"/>
    </row>
    <row r="93" spans="2:4">
      <c r="B93" s="186" t="s">
        <v>1292</v>
      </c>
      <c r="C93" s="187">
        <v>48</v>
      </c>
      <c r="D93" s="180"/>
    </row>
    <row r="94" spans="2:4">
      <c r="B94" s="186" t="s">
        <v>1292</v>
      </c>
      <c r="C94" s="187">
        <v>1000</v>
      </c>
      <c r="D94" s="180"/>
    </row>
    <row r="95" spans="2:4">
      <c r="B95" s="186" t="s">
        <v>1292</v>
      </c>
      <c r="C95" s="187">
        <v>619.46</v>
      </c>
      <c r="D95" s="180"/>
    </row>
    <row r="96" spans="2:4">
      <c r="B96" s="186" t="s">
        <v>1292</v>
      </c>
      <c r="C96" s="187">
        <v>43</v>
      </c>
      <c r="D96" s="180"/>
    </row>
    <row r="97" spans="2:4">
      <c r="B97" s="186" t="s">
        <v>1292</v>
      </c>
      <c r="C97" s="187">
        <v>350</v>
      </c>
      <c r="D97" s="180"/>
    </row>
    <row r="98" spans="2:4">
      <c r="B98" s="186" t="s">
        <v>1292</v>
      </c>
      <c r="C98" s="187">
        <v>28</v>
      </c>
      <c r="D98" s="180"/>
    </row>
    <row r="99" spans="2:4">
      <c r="B99" s="186" t="s">
        <v>1292</v>
      </c>
      <c r="C99" s="187">
        <v>15.200000000000001</v>
      </c>
      <c r="D99" s="180"/>
    </row>
    <row r="100" spans="2:4">
      <c r="B100" s="186" t="s">
        <v>1292</v>
      </c>
      <c r="C100" s="187">
        <v>42.410000000000004</v>
      </c>
      <c r="D100" s="180"/>
    </row>
    <row r="101" spans="2:4">
      <c r="B101" s="186" t="s">
        <v>1292</v>
      </c>
      <c r="C101" s="187">
        <v>107.5</v>
      </c>
      <c r="D101" s="180"/>
    </row>
    <row r="102" spans="2:4">
      <c r="B102" s="186" t="s">
        <v>1292</v>
      </c>
      <c r="C102" s="187">
        <v>5.55</v>
      </c>
      <c r="D102" s="180"/>
    </row>
    <row r="103" spans="2:4">
      <c r="B103" s="186" t="s">
        <v>1292</v>
      </c>
      <c r="C103" s="187">
        <v>38.35</v>
      </c>
      <c r="D103" s="180"/>
    </row>
    <row r="104" spans="2:4">
      <c r="B104" s="186" t="s">
        <v>3379</v>
      </c>
      <c r="C104" s="187">
        <v>5</v>
      </c>
      <c r="D104" s="180"/>
    </row>
    <row r="105" spans="2:4">
      <c r="B105" s="186" t="s">
        <v>3379</v>
      </c>
      <c r="C105" s="187">
        <v>20</v>
      </c>
      <c r="D105" s="180"/>
    </row>
    <row r="106" spans="2:4">
      <c r="B106" s="186" t="s">
        <v>3379</v>
      </c>
      <c r="C106" s="187">
        <v>144</v>
      </c>
      <c r="D106" s="180"/>
    </row>
    <row r="107" spans="2:4">
      <c r="B107" s="186" t="s">
        <v>3379</v>
      </c>
      <c r="C107" s="187">
        <v>500</v>
      </c>
      <c r="D107" s="180"/>
    </row>
    <row r="108" spans="2:4">
      <c r="B108" s="186" t="s">
        <v>3379</v>
      </c>
      <c r="C108" s="187">
        <v>55.64</v>
      </c>
      <c r="D108" s="180"/>
    </row>
    <row r="109" spans="2:4">
      <c r="B109" s="186" t="s">
        <v>3379</v>
      </c>
      <c r="C109" s="187">
        <v>75.010000000000005</v>
      </c>
      <c r="D109" s="180"/>
    </row>
    <row r="110" spans="2:4">
      <c r="B110" s="186" t="s">
        <v>3379</v>
      </c>
      <c r="C110" s="187">
        <v>42</v>
      </c>
      <c r="D110" s="180"/>
    </row>
    <row r="111" spans="2:4">
      <c r="B111" s="186" t="s">
        <v>3384</v>
      </c>
      <c r="C111" s="187">
        <v>2000</v>
      </c>
      <c r="D111" s="180" t="s">
        <v>33</v>
      </c>
    </row>
    <row r="112" spans="2:4">
      <c r="B112" s="186" t="s">
        <v>3384</v>
      </c>
      <c r="C112" s="187">
        <v>17.12</v>
      </c>
      <c r="D112" s="180"/>
    </row>
    <row r="113" spans="2:4">
      <c r="B113" s="186" t="s">
        <v>3384</v>
      </c>
      <c r="C113" s="187">
        <v>25</v>
      </c>
      <c r="D113" s="180"/>
    </row>
    <row r="114" spans="2:4">
      <c r="B114" s="186" t="s">
        <v>1293</v>
      </c>
      <c r="C114" s="187">
        <v>500</v>
      </c>
      <c r="D114" s="180" t="s">
        <v>3387</v>
      </c>
    </row>
    <row r="115" spans="2:4">
      <c r="B115" s="186" t="s">
        <v>1293</v>
      </c>
      <c r="C115" s="187">
        <v>18</v>
      </c>
      <c r="D115" s="180"/>
    </row>
    <row r="116" spans="2:4">
      <c r="B116" s="186" t="s">
        <v>1293</v>
      </c>
      <c r="C116" s="187">
        <v>50</v>
      </c>
      <c r="D116" s="180"/>
    </row>
    <row r="117" spans="2:4">
      <c r="B117" s="186" t="s">
        <v>1293</v>
      </c>
      <c r="C117" s="187">
        <v>30</v>
      </c>
      <c r="D117" s="180"/>
    </row>
    <row r="118" spans="2:4">
      <c r="B118" s="186" t="s">
        <v>1293</v>
      </c>
      <c r="C118" s="187">
        <v>125.25</v>
      </c>
      <c r="D118" s="180"/>
    </row>
    <row r="119" spans="2:4">
      <c r="B119" s="186" t="s">
        <v>1293</v>
      </c>
      <c r="C119" s="187">
        <v>20</v>
      </c>
      <c r="D119" s="180"/>
    </row>
    <row r="120" spans="2:4">
      <c r="B120" s="186" t="s">
        <v>1293</v>
      </c>
      <c r="C120" s="187">
        <v>50</v>
      </c>
      <c r="D120" s="180"/>
    </row>
    <row r="121" spans="2:4">
      <c r="B121" s="186" t="s">
        <v>1293</v>
      </c>
      <c r="C121" s="187">
        <v>10</v>
      </c>
      <c r="D121" s="180"/>
    </row>
    <row r="122" spans="2:4">
      <c r="B122" s="186" t="s">
        <v>1293</v>
      </c>
      <c r="C122" s="187">
        <v>30</v>
      </c>
      <c r="D122" s="180"/>
    </row>
    <row r="123" spans="2:4">
      <c r="B123" s="186" t="s">
        <v>1293</v>
      </c>
      <c r="C123" s="187">
        <v>10</v>
      </c>
      <c r="D123" s="180"/>
    </row>
    <row r="124" spans="2:4">
      <c r="B124" s="186" t="s">
        <v>1293</v>
      </c>
      <c r="C124" s="187">
        <v>20</v>
      </c>
      <c r="D124" s="180"/>
    </row>
    <row r="125" spans="2:4">
      <c r="B125" s="186" t="s">
        <v>1293</v>
      </c>
      <c r="C125" s="187">
        <v>10</v>
      </c>
      <c r="D125" s="180"/>
    </row>
    <row r="126" spans="2:4">
      <c r="B126" s="186" t="s">
        <v>1293</v>
      </c>
      <c r="C126" s="187">
        <v>60</v>
      </c>
      <c r="D126" s="180"/>
    </row>
    <row r="127" spans="2:4">
      <c r="B127" s="186" t="s">
        <v>1294</v>
      </c>
      <c r="C127" s="187">
        <v>100</v>
      </c>
      <c r="D127" s="180"/>
    </row>
    <row r="128" spans="2:4">
      <c r="B128" s="186" t="s">
        <v>1294</v>
      </c>
      <c r="C128" s="187">
        <v>10</v>
      </c>
      <c r="D128" s="180"/>
    </row>
    <row r="129" spans="2:4">
      <c r="B129" s="186" t="s">
        <v>1294</v>
      </c>
      <c r="C129" s="187">
        <v>10</v>
      </c>
      <c r="D129" s="180"/>
    </row>
    <row r="130" spans="2:4">
      <c r="B130" s="186" t="s">
        <v>1294</v>
      </c>
      <c r="C130" s="187">
        <v>50</v>
      </c>
      <c r="D130" s="180"/>
    </row>
    <row r="131" spans="2:4">
      <c r="B131" s="186" t="s">
        <v>1294</v>
      </c>
      <c r="C131" s="187">
        <v>11.63</v>
      </c>
      <c r="D131" s="180"/>
    </row>
    <row r="132" spans="2:4">
      <c r="B132" s="186" t="s">
        <v>1294</v>
      </c>
      <c r="C132" s="187">
        <v>48.77</v>
      </c>
      <c r="D132" s="180"/>
    </row>
    <row r="133" spans="2:4">
      <c r="B133" s="186" t="s">
        <v>1294</v>
      </c>
      <c r="C133" s="187">
        <v>24.21</v>
      </c>
      <c r="D133" s="180"/>
    </row>
    <row r="134" spans="2:4">
      <c r="B134" s="186" t="s">
        <v>1294</v>
      </c>
      <c r="C134" s="187">
        <v>250</v>
      </c>
      <c r="D134" s="180"/>
    </row>
    <row r="135" spans="2:4">
      <c r="B135" s="186" t="s">
        <v>1294</v>
      </c>
      <c r="C135" s="187">
        <v>90.5</v>
      </c>
      <c r="D135" s="180"/>
    </row>
    <row r="136" spans="2:4">
      <c r="B136" s="186" t="s">
        <v>1294</v>
      </c>
      <c r="C136" s="187">
        <v>85</v>
      </c>
      <c r="D136" s="180"/>
    </row>
    <row r="137" spans="2:4">
      <c r="B137" s="186" t="s">
        <v>1294</v>
      </c>
      <c r="C137" s="187">
        <v>25</v>
      </c>
      <c r="D137" s="180"/>
    </row>
    <row r="138" spans="2:4">
      <c r="B138" s="186" t="s">
        <v>1294</v>
      </c>
      <c r="C138" s="187">
        <v>18.21</v>
      </c>
      <c r="D138" s="180"/>
    </row>
    <row r="139" spans="2:4">
      <c r="B139" s="186" t="s">
        <v>1294</v>
      </c>
      <c r="C139" s="187">
        <v>100</v>
      </c>
      <c r="D139" s="180"/>
    </row>
    <row r="140" spans="2:4">
      <c r="B140" s="186" t="s">
        <v>1295</v>
      </c>
      <c r="C140" s="187">
        <v>20</v>
      </c>
      <c r="D140" s="180"/>
    </row>
    <row r="141" spans="2:4">
      <c r="B141" s="186" t="s">
        <v>1295</v>
      </c>
      <c r="C141" s="187">
        <v>115.33</v>
      </c>
      <c r="D141" s="180"/>
    </row>
    <row r="142" spans="2:4">
      <c r="B142" s="186" t="s">
        <v>1295</v>
      </c>
      <c r="C142" s="187">
        <v>30</v>
      </c>
      <c r="D142" s="180"/>
    </row>
    <row r="143" spans="2:4">
      <c r="B143" s="186" t="s">
        <v>1295</v>
      </c>
      <c r="C143" s="187">
        <v>40</v>
      </c>
      <c r="D143" s="180"/>
    </row>
    <row r="144" spans="2:4">
      <c r="B144" s="186" t="s">
        <v>1295</v>
      </c>
      <c r="C144" s="187">
        <v>40</v>
      </c>
      <c r="D144" s="180"/>
    </row>
    <row r="145" spans="2:4">
      <c r="B145" s="186" t="s">
        <v>1295</v>
      </c>
      <c r="C145" s="187">
        <v>25</v>
      </c>
      <c r="D145" s="180"/>
    </row>
    <row r="146" spans="2:4">
      <c r="B146" s="186" t="s">
        <v>1295</v>
      </c>
      <c r="C146" s="187">
        <v>10</v>
      </c>
      <c r="D146" s="180"/>
    </row>
    <row r="147" spans="2:4">
      <c r="B147" s="186" t="s">
        <v>1295</v>
      </c>
      <c r="C147" s="187">
        <v>37</v>
      </c>
      <c r="D147" s="180"/>
    </row>
    <row r="148" spans="2:4">
      <c r="B148" s="186" t="s">
        <v>1295</v>
      </c>
      <c r="C148" s="187">
        <v>42</v>
      </c>
      <c r="D148" s="180"/>
    </row>
    <row r="149" spans="2:4">
      <c r="B149" s="186" t="s">
        <v>1295</v>
      </c>
      <c r="C149" s="187">
        <v>3</v>
      </c>
      <c r="D149" s="180"/>
    </row>
    <row r="150" spans="2:4">
      <c r="B150" s="186" t="s">
        <v>1295</v>
      </c>
      <c r="C150" s="187">
        <v>49</v>
      </c>
      <c r="D150" s="180"/>
    </row>
    <row r="151" spans="2:4">
      <c r="B151" s="186" t="s">
        <v>1295</v>
      </c>
      <c r="C151" s="187">
        <v>1000</v>
      </c>
      <c r="D151" s="180"/>
    </row>
    <row r="152" spans="2:4">
      <c r="B152" s="186" t="s">
        <v>1295</v>
      </c>
      <c r="C152" s="187">
        <v>21</v>
      </c>
      <c r="D152" s="180"/>
    </row>
    <row r="153" spans="2:4">
      <c r="B153" s="186" t="s">
        <v>1295</v>
      </c>
      <c r="C153" s="187">
        <v>10</v>
      </c>
      <c r="D153" s="180"/>
    </row>
    <row r="154" spans="2:4">
      <c r="B154" s="186" t="s">
        <v>1296</v>
      </c>
      <c r="C154" s="187">
        <v>307.5</v>
      </c>
      <c r="D154" s="180"/>
    </row>
    <row r="155" spans="2:4">
      <c r="B155" s="186" t="s">
        <v>1296</v>
      </c>
      <c r="C155" s="187">
        <v>59.910000000000004</v>
      </c>
      <c r="D155" s="180"/>
    </row>
    <row r="156" spans="2:4">
      <c r="B156" s="186" t="s">
        <v>1296</v>
      </c>
      <c r="C156" s="187">
        <v>5.0200000000000005</v>
      </c>
      <c r="D156" s="180"/>
    </row>
    <row r="157" spans="2:4">
      <c r="B157" s="186" t="s">
        <v>1296</v>
      </c>
      <c r="C157" s="187">
        <v>70</v>
      </c>
      <c r="D157" s="180"/>
    </row>
    <row r="158" spans="2:4">
      <c r="B158" s="186" t="s">
        <v>1296</v>
      </c>
      <c r="C158" s="187">
        <v>25</v>
      </c>
      <c r="D158" s="180"/>
    </row>
    <row r="159" spans="2:4">
      <c r="B159" s="186" t="s">
        <v>1296</v>
      </c>
      <c r="C159" s="187">
        <v>500</v>
      </c>
      <c r="D159" s="180"/>
    </row>
    <row r="160" spans="2:4">
      <c r="B160" s="186" t="s">
        <v>1296</v>
      </c>
      <c r="C160" s="187">
        <v>42.5</v>
      </c>
      <c r="D160" s="180"/>
    </row>
    <row r="161" spans="2:4">
      <c r="B161" s="186" t="s">
        <v>1297</v>
      </c>
      <c r="C161" s="187">
        <v>24.19</v>
      </c>
      <c r="D161" s="180"/>
    </row>
    <row r="162" spans="2:4">
      <c r="B162" s="186" t="s">
        <v>1297</v>
      </c>
      <c r="C162" s="187">
        <v>5.3</v>
      </c>
      <c r="D162" s="180"/>
    </row>
    <row r="163" spans="2:4">
      <c r="B163" s="186" t="s">
        <v>1297</v>
      </c>
      <c r="C163" s="187">
        <v>342.74</v>
      </c>
      <c r="D163" s="180"/>
    </row>
    <row r="164" spans="2:4">
      <c r="B164" s="186" t="s">
        <v>1297</v>
      </c>
      <c r="C164" s="187">
        <v>30</v>
      </c>
      <c r="D164" s="180"/>
    </row>
    <row r="165" spans="2:4">
      <c r="B165" s="186" t="s">
        <v>3383</v>
      </c>
      <c r="C165" s="187">
        <v>15</v>
      </c>
      <c r="D165" s="180"/>
    </row>
    <row r="166" spans="2:4">
      <c r="B166" s="186" t="s">
        <v>3383</v>
      </c>
      <c r="C166" s="187">
        <v>10</v>
      </c>
      <c r="D166" s="180"/>
    </row>
    <row r="167" spans="2:4">
      <c r="B167" s="186" t="s">
        <v>3383</v>
      </c>
      <c r="C167" s="187">
        <v>13</v>
      </c>
      <c r="D167" s="180"/>
    </row>
    <row r="168" spans="2:4">
      <c r="B168" s="186" t="s">
        <v>3383</v>
      </c>
      <c r="C168" s="187">
        <v>20</v>
      </c>
      <c r="D168" s="180"/>
    </row>
    <row r="169" spans="2:4">
      <c r="B169" s="186" t="s">
        <v>3383</v>
      </c>
      <c r="C169" s="187">
        <v>35</v>
      </c>
      <c r="D169" s="180"/>
    </row>
    <row r="170" spans="2:4">
      <c r="B170" s="186" t="s">
        <v>3383</v>
      </c>
      <c r="C170" s="187">
        <v>10</v>
      </c>
      <c r="D170" s="180"/>
    </row>
    <row r="171" spans="2:4">
      <c r="B171" s="186" t="s">
        <v>3386</v>
      </c>
      <c r="C171" s="187">
        <v>75</v>
      </c>
      <c r="D171" s="180"/>
    </row>
    <row r="172" spans="2:4">
      <c r="B172" s="186" t="s">
        <v>1298</v>
      </c>
      <c r="C172" s="187">
        <v>50.9</v>
      </c>
      <c r="D172" s="180"/>
    </row>
    <row r="173" spans="2:4">
      <c r="B173" s="186" t="s">
        <v>1298</v>
      </c>
      <c r="C173" s="187">
        <v>324.04000000000002</v>
      </c>
      <c r="D173" s="180"/>
    </row>
    <row r="174" spans="2:4">
      <c r="B174" s="186" t="s">
        <v>1298</v>
      </c>
      <c r="C174" s="187">
        <v>35</v>
      </c>
      <c r="D174" s="180"/>
    </row>
    <row r="175" spans="2:4">
      <c r="B175" s="186" t="s">
        <v>1298</v>
      </c>
      <c r="C175" s="187">
        <v>12.5</v>
      </c>
      <c r="D175" s="180"/>
    </row>
    <row r="176" spans="2:4">
      <c r="B176" s="186" t="s">
        <v>1298</v>
      </c>
      <c r="C176" s="187">
        <v>35</v>
      </c>
      <c r="D176" s="180"/>
    </row>
    <row r="177" spans="2:4">
      <c r="B177" s="186" t="s">
        <v>1298</v>
      </c>
      <c r="C177" s="187">
        <v>8.3800000000000008</v>
      </c>
      <c r="D177" s="180"/>
    </row>
    <row r="178" spans="2:4">
      <c r="B178" s="186" t="s">
        <v>1298</v>
      </c>
      <c r="C178" s="187">
        <v>16</v>
      </c>
      <c r="D178" s="180"/>
    </row>
    <row r="179" spans="2:4">
      <c r="B179" s="186" t="s">
        <v>1298</v>
      </c>
      <c r="C179" s="187">
        <v>50</v>
      </c>
      <c r="D179" s="180"/>
    </row>
    <row r="180" spans="2:4">
      <c r="B180" s="186" t="s">
        <v>1298</v>
      </c>
      <c r="C180" s="187">
        <v>20.75</v>
      </c>
      <c r="D180" s="180"/>
    </row>
    <row r="181" spans="2:4">
      <c r="B181" s="186" t="s">
        <v>1298</v>
      </c>
      <c r="C181" s="187">
        <v>35</v>
      </c>
      <c r="D181" s="180"/>
    </row>
    <row r="182" spans="2:4">
      <c r="B182" s="186" t="s">
        <v>1298</v>
      </c>
      <c r="C182" s="187">
        <v>61.9</v>
      </c>
      <c r="D182" s="180"/>
    </row>
    <row r="183" spans="2:4">
      <c r="B183" s="186" t="s">
        <v>1298</v>
      </c>
      <c r="C183" s="187">
        <v>85</v>
      </c>
      <c r="D183" s="180"/>
    </row>
    <row r="184" spans="2:4">
      <c r="B184" s="186" t="s">
        <v>1298</v>
      </c>
      <c r="C184" s="187">
        <v>25</v>
      </c>
      <c r="D184" s="180"/>
    </row>
    <row r="185" spans="2:4">
      <c r="B185" s="186" t="s">
        <v>1299</v>
      </c>
      <c r="C185" s="187">
        <v>60</v>
      </c>
      <c r="D185" s="180"/>
    </row>
    <row r="186" spans="2:4">
      <c r="B186" s="186" t="s">
        <v>1299</v>
      </c>
      <c r="C186" s="187">
        <v>24</v>
      </c>
      <c r="D186" s="180"/>
    </row>
    <row r="187" spans="2:4">
      <c r="B187" s="186" t="s">
        <v>1299</v>
      </c>
      <c r="C187" s="187">
        <v>10</v>
      </c>
      <c r="D187" s="180"/>
    </row>
    <row r="188" spans="2:4">
      <c r="B188" s="186" t="s">
        <v>1299</v>
      </c>
      <c r="C188" s="187">
        <v>20</v>
      </c>
      <c r="D188" s="180"/>
    </row>
    <row r="189" spans="2:4">
      <c r="B189" s="186" t="s">
        <v>1300</v>
      </c>
      <c r="C189" s="187">
        <v>25</v>
      </c>
      <c r="D189" s="180"/>
    </row>
    <row r="190" spans="2:4">
      <c r="B190" s="186" t="s">
        <v>1300</v>
      </c>
      <c r="C190" s="187">
        <v>100</v>
      </c>
      <c r="D190" s="180"/>
    </row>
    <row r="191" spans="2:4">
      <c r="B191" s="186" t="s">
        <v>1300</v>
      </c>
      <c r="C191" s="187">
        <v>16</v>
      </c>
      <c r="D191" s="180"/>
    </row>
    <row r="192" spans="2:4">
      <c r="B192" s="186" t="s">
        <v>1300</v>
      </c>
      <c r="C192" s="187">
        <v>477.5</v>
      </c>
      <c r="D192" s="180"/>
    </row>
    <row r="193" spans="2:4">
      <c r="B193" s="186" t="s">
        <v>1300</v>
      </c>
      <c r="C193" s="187">
        <v>20</v>
      </c>
      <c r="D193" s="180"/>
    </row>
    <row r="194" spans="2:4">
      <c r="B194" s="186" t="s">
        <v>1300</v>
      </c>
      <c r="C194" s="187">
        <v>250</v>
      </c>
      <c r="D194" s="180"/>
    </row>
    <row r="195" spans="2:4">
      <c r="B195" s="186" t="s">
        <v>1300</v>
      </c>
      <c r="C195" s="187">
        <v>21.52</v>
      </c>
      <c r="D195" s="180"/>
    </row>
    <row r="196" spans="2:4">
      <c r="B196" s="186" t="s">
        <v>1301</v>
      </c>
      <c r="C196" s="187">
        <v>100</v>
      </c>
      <c r="D196" s="180"/>
    </row>
    <row r="197" spans="2:4">
      <c r="B197" s="186" t="s">
        <v>1301</v>
      </c>
      <c r="C197" s="187">
        <v>92.14</v>
      </c>
      <c r="D197" s="180"/>
    </row>
    <row r="198" spans="2:4">
      <c r="B198" s="186" t="s">
        <v>1301</v>
      </c>
      <c r="C198" s="187">
        <v>49.65</v>
      </c>
      <c r="D198" s="180"/>
    </row>
    <row r="199" spans="2:4">
      <c r="B199" s="186" t="s">
        <v>1301</v>
      </c>
      <c r="C199" s="187">
        <v>74.5</v>
      </c>
      <c r="D199" s="180"/>
    </row>
    <row r="200" spans="2:4">
      <c r="B200" s="186" t="s">
        <v>1301</v>
      </c>
      <c r="C200" s="187">
        <v>10</v>
      </c>
      <c r="D200" s="180"/>
    </row>
    <row r="201" spans="2:4">
      <c r="B201" s="186" t="s">
        <v>1302</v>
      </c>
      <c r="C201" s="187">
        <v>50</v>
      </c>
      <c r="D201" s="180"/>
    </row>
    <row r="202" spans="2:4">
      <c r="B202" s="186" t="s">
        <v>1302</v>
      </c>
      <c r="C202" s="187">
        <v>300</v>
      </c>
      <c r="D202" s="180"/>
    </row>
    <row r="203" spans="2:4">
      <c r="B203" s="186" t="s">
        <v>1302</v>
      </c>
      <c r="C203" s="187">
        <v>8</v>
      </c>
      <c r="D203" s="180"/>
    </row>
    <row r="204" spans="2:4">
      <c r="B204" s="186" t="s">
        <v>1302</v>
      </c>
      <c r="C204" s="187">
        <v>22</v>
      </c>
      <c r="D204" s="180"/>
    </row>
    <row r="205" spans="2:4">
      <c r="B205" s="186" t="s">
        <v>1302</v>
      </c>
      <c r="C205" s="187">
        <v>182.97</v>
      </c>
      <c r="D205" s="180"/>
    </row>
    <row r="206" spans="2:4">
      <c r="B206" s="186" t="s">
        <v>1302</v>
      </c>
      <c r="C206" s="187">
        <v>164</v>
      </c>
      <c r="D206" s="180"/>
    </row>
    <row r="207" spans="2:4">
      <c r="B207" s="186" t="s">
        <v>1302</v>
      </c>
      <c r="C207" s="187">
        <v>12</v>
      </c>
      <c r="D207" s="180"/>
    </row>
    <row r="208" spans="2:4">
      <c r="B208" s="186" t="s">
        <v>1302</v>
      </c>
      <c r="C208" s="187">
        <v>20</v>
      </c>
      <c r="D208" s="180"/>
    </row>
    <row r="209" spans="2:4">
      <c r="B209" s="186" t="s">
        <v>1302</v>
      </c>
      <c r="C209" s="187">
        <v>20</v>
      </c>
      <c r="D209" s="180"/>
    </row>
    <row r="210" spans="2:4">
      <c r="B210" s="186" t="s">
        <v>1302</v>
      </c>
      <c r="C210" s="187">
        <v>50</v>
      </c>
      <c r="D210" s="180"/>
    </row>
    <row r="211" spans="2:4">
      <c r="B211" s="186" t="s">
        <v>1302</v>
      </c>
      <c r="C211" s="187">
        <v>700</v>
      </c>
      <c r="D211" s="180"/>
    </row>
    <row r="212" spans="2:4">
      <c r="B212" s="186" t="s">
        <v>1302</v>
      </c>
      <c r="C212" s="187">
        <v>40</v>
      </c>
      <c r="D212" s="180"/>
    </row>
    <row r="213" spans="2:4">
      <c r="B213" s="186" t="s">
        <v>3381</v>
      </c>
      <c r="C213" s="187">
        <v>865.25</v>
      </c>
      <c r="D213" s="180"/>
    </row>
    <row r="214" spans="2:4">
      <c r="B214" s="186" t="s">
        <v>3381</v>
      </c>
      <c r="C214" s="187">
        <v>36</v>
      </c>
      <c r="D214" s="180"/>
    </row>
    <row r="215" spans="2:4">
      <c r="B215" s="186" t="s">
        <v>3381</v>
      </c>
      <c r="C215" s="187">
        <v>46</v>
      </c>
      <c r="D215" s="180"/>
    </row>
    <row r="216" spans="2:4">
      <c r="B216" s="186" t="s">
        <v>3381</v>
      </c>
      <c r="C216" s="187">
        <v>212</v>
      </c>
      <c r="D216" s="180"/>
    </row>
    <row r="217" spans="2:4">
      <c r="B217" s="186" t="s">
        <v>3385</v>
      </c>
      <c r="C217" s="187">
        <v>50</v>
      </c>
      <c r="D217" s="180"/>
    </row>
    <row r="218" spans="2:4">
      <c r="B218" s="186" t="s">
        <v>3385</v>
      </c>
      <c r="C218" s="187">
        <v>10</v>
      </c>
      <c r="D218" s="180"/>
    </row>
    <row r="219" spans="2:4">
      <c r="B219" s="186" t="s">
        <v>1303</v>
      </c>
      <c r="C219" s="187">
        <v>10</v>
      </c>
      <c r="D219" s="180"/>
    </row>
    <row r="220" spans="2:4">
      <c r="B220" s="186" t="s">
        <v>1303</v>
      </c>
      <c r="C220" s="187">
        <v>19.559999999999999</v>
      </c>
      <c r="D220" s="180"/>
    </row>
    <row r="221" spans="2:4">
      <c r="B221" s="186" t="s">
        <v>1303</v>
      </c>
      <c r="C221" s="187">
        <v>50</v>
      </c>
      <c r="D221" s="180"/>
    </row>
    <row r="222" spans="2:4">
      <c r="B222" s="186" t="s">
        <v>1303</v>
      </c>
      <c r="C222" s="187">
        <v>15</v>
      </c>
      <c r="D222" s="180"/>
    </row>
    <row r="223" spans="2:4">
      <c r="B223" s="186" t="s">
        <v>1303</v>
      </c>
      <c r="C223" s="187">
        <v>85</v>
      </c>
      <c r="D223" s="180"/>
    </row>
    <row r="224" spans="2:4">
      <c r="B224" s="186" t="s">
        <v>1303</v>
      </c>
      <c r="C224" s="187">
        <v>34</v>
      </c>
      <c r="D224" s="180"/>
    </row>
    <row r="225" spans="2:4">
      <c r="B225" s="186" t="s">
        <v>1303</v>
      </c>
      <c r="C225" s="187">
        <v>200</v>
      </c>
      <c r="D225" s="180"/>
    </row>
    <row r="226" spans="2:4">
      <c r="B226" s="186" t="s">
        <v>1303</v>
      </c>
      <c r="C226" s="187">
        <v>16.55</v>
      </c>
      <c r="D226" s="180"/>
    </row>
    <row r="227" spans="2:4">
      <c r="B227" s="186" t="s">
        <v>1304</v>
      </c>
      <c r="C227" s="187">
        <v>100</v>
      </c>
      <c r="D227" s="180"/>
    </row>
    <row r="228" spans="2:4">
      <c r="B228" s="186" t="s">
        <v>1304</v>
      </c>
      <c r="C228" s="187">
        <v>85</v>
      </c>
      <c r="D228" s="180"/>
    </row>
    <row r="229" spans="2:4">
      <c r="B229" s="186" t="s">
        <v>1304</v>
      </c>
      <c r="C229" s="187">
        <v>20</v>
      </c>
      <c r="D229" s="180"/>
    </row>
    <row r="230" spans="2:4">
      <c r="B230" s="186" t="s">
        <v>1304</v>
      </c>
      <c r="C230" s="187">
        <v>10</v>
      </c>
      <c r="D230" s="180"/>
    </row>
    <row r="231" spans="2:4">
      <c r="B231" s="186" t="s">
        <v>1304</v>
      </c>
      <c r="C231" s="187">
        <v>35</v>
      </c>
      <c r="D231" s="180"/>
    </row>
    <row r="232" spans="2:4">
      <c r="B232" s="186" t="s">
        <v>1305</v>
      </c>
      <c r="C232" s="187">
        <v>25.92</v>
      </c>
      <c r="D232" s="180"/>
    </row>
    <row r="233" spans="2:4">
      <c r="B233" s="186" t="s">
        <v>1305</v>
      </c>
      <c r="C233" s="187">
        <v>56.120000000000005</v>
      </c>
      <c r="D233" s="180"/>
    </row>
    <row r="234" spans="2:4">
      <c r="B234" s="186" t="s">
        <v>1305</v>
      </c>
      <c r="C234" s="187">
        <v>30</v>
      </c>
      <c r="D234" s="180"/>
    </row>
    <row r="235" spans="2:4">
      <c r="B235" s="186" t="s">
        <v>1305</v>
      </c>
      <c r="C235" s="187">
        <v>10</v>
      </c>
      <c r="D235" s="180"/>
    </row>
    <row r="236" spans="2:4">
      <c r="B236" s="186" t="s">
        <v>1305</v>
      </c>
      <c r="C236" s="187">
        <v>100</v>
      </c>
      <c r="D236" s="180"/>
    </row>
    <row r="237" spans="2:4">
      <c r="B237" s="186" t="s">
        <v>1305</v>
      </c>
      <c r="C237" s="187">
        <v>35</v>
      </c>
      <c r="D237" s="180"/>
    </row>
    <row r="238" spans="2:4">
      <c r="B238" s="186" t="s">
        <v>1305</v>
      </c>
      <c r="C238" s="187">
        <v>10</v>
      </c>
      <c r="D238" s="180"/>
    </row>
    <row r="239" spans="2:4">
      <c r="B239" s="186" t="s">
        <v>1305</v>
      </c>
      <c r="C239" s="187">
        <v>28</v>
      </c>
      <c r="D239" s="180"/>
    </row>
    <row r="240" spans="2:4">
      <c r="B240" s="186" t="s">
        <v>1305</v>
      </c>
      <c r="C240" s="187">
        <v>100</v>
      </c>
      <c r="D240" s="180"/>
    </row>
    <row r="241" spans="2:4">
      <c r="B241" s="186" t="s">
        <v>1305</v>
      </c>
      <c r="C241" s="187">
        <v>5</v>
      </c>
      <c r="D241" s="180"/>
    </row>
    <row r="242" spans="2:4">
      <c r="B242" s="186" t="s">
        <v>1306</v>
      </c>
      <c r="C242" s="187">
        <v>7.5600000000000005</v>
      </c>
      <c r="D242" s="180"/>
    </row>
    <row r="243" spans="2:4">
      <c r="B243" s="186" t="s">
        <v>1306</v>
      </c>
      <c r="C243" s="187">
        <v>6</v>
      </c>
      <c r="D243" s="180"/>
    </row>
    <row r="244" spans="2:4">
      <c r="B244" s="186" t="s">
        <v>1306</v>
      </c>
      <c r="C244" s="187">
        <v>5</v>
      </c>
      <c r="D244" s="180"/>
    </row>
    <row r="245" spans="2:4">
      <c r="B245" s="186" t="s">
        <v>1306</v>
      </c>
      <c r="C245" s="187">
        <v>50</v>
      </c>
      <c r="D245" s="180"/>
    </row>
    <row r="246" spans="2:4">
      <c r="B246" s="186" t="s">
        <v>1306</v>
      </c>
      <c r="C246" s="187">
        <v>35</v>
      </c>
      <c r="D246" s="180"/>
    </row>
    <row r="247" spans="2:4">
      <c r="B247" s="186" t="s">
        <v>1306</v>
      </c>
      <c r="C247" s="187">
        <v>35</v>
      </c>
      <c r="D247" s="180"/>
    </row>
    <row r="248" spans="2:4">
      <c r="B248" s="186" t="s">
        <v>1306</v>
      </c>
      <c r="C248" s="187">
        <v>50</v>
      </c>
      <c r="D248" s="180"/>
    </row>
    <row r="249" spans="2:4">
      <c r="B249" s="186" t="s">
        <v>1306</v>
      </c>
      <c r="C249" s="187">
        <v>50</v>
      </c>
      <c r="D249" s="180"/>
    </row>
    <row r="250" spans="2:4">
      <c r="B250" s="168" t="s">
        <v>30</v>
      </c>
      <c r="C250" s="188">
        <f>SUM(C5:C249)</f>
        <v>28427.310000000005</v>
      </c>
      <c r="D250" s="104"/>
    </row>
    <row r="251" spans="2:4">
      <c r="B251" s="169" t="s">
        <v>27</v>
      </c>
      <c r="C251" s="188">
        <v>1575</v>
      </c>
      <c r="D251" s="105"/>
    </row>
  </sheetData>
  <sheetProtection algorithmName="SHA-512" hashValue="AB5SFuCtRF/5+vqOM23x6CD4q/v2698QEyKE+mnvo8sZhXeAj57rwqqInvWCPokqLXIb1mrnjPBMQxdS1IPZZQ==" saltValue="Xcj/SCc1nEbZoIFZc4n5Tw==" spinCount="100000" sheet="1" objects="1" scenarios="1"/>
  <sortState ref="B5:D249">
    <sortCondition ref="B5:B249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AB1211"/>
  <sheetViews>
    <sheetView zoomScaleNormal="100" zoomScalePageLayoutView="85" workbookViewId="0">
      <selection activeCell="A3" sqref="A3"/>
    </sheetView>
  </sheetViews>
  <sheetFormatPr defaultColWidth="8.85546875" defaultRowHeight="15"/>
  <cols>
    <col min="1" max="1" width="8.85546875" style="56"/>
    <col min="2" max="2" width="21.7109375" style="57" customWidth="1"/>
    <col min="3" max="3" width="40" style="58" customWidth="1"/>
    <col min="4" max="4" width="33.7109375" style="58" customWidth="1"/>
    <col min="5" max="5" width="8.85546875" style="56"/>
    <col min="6" max="6" width="13.5703125" style="343" customWidth="1"/>
    <col min="7" max="16384" width="8.85546875" style="56"/>
  </cols>
  <sheetData>
    <row r="1" spans="2:12" s="125" customFormat="1" ht="41.1" customHeight="1">
      <c r="B1" s="54"/>
      <c r="C1" s="383" t="s">
        <v>63</v>
      </c>
      <c r="D1" s="383"/>
      <c r="F1" s="343"/>
    </row>
    <row r="2" spans="2:12">
      <c r="B2" s="158" t="s">
        <v>11</v>
      </c>
      <c r="C2" s="159">
        <f>C710-C711</f>
        <v>39709.720000000023</v>
      </c>
      <c r="D2" s="117"/>
    </row>
    <row r="4" spans="2:12" s="59" customFormat="1" ht="41.45" customHeight="1">
      <c r="B4" s="380" t="s">
        <v>15</v>
      </c>
      <c r="C4" s="381"/>
      <c r="D4" s="382"/>
      <c r="F4" s="343"/>
    </row>
    <row r="5" spans="2:12">
      <c r="B5" s="189" t="s">
        <v>7</v>
      </c>
      <c r="C5" s="190" t="s">
        <v>8</v>
      </c>
      <c r="D5" s="191" t="s">
        <v>9</v>
      </c>
      <c r="G5" s="278"/>
      <c r="H5" s="125"/>
      <c r="I5" s="125"/>
      <c r="J5" s="125"/>
      <c r="K5" s="125"/>
      <c r="L5" s="125"/>
    </row>
    <row r="6" spans="2:12" s="125" customFormat="1">
      <c r="B6" s="150">
        <v>42948</v>
      </c>
      <c r="C6" s="192">
        <v>19.84</v>
      </c>
      <c r="D6" s="270" t="s">
        <v>4073</v>
      </c>
      <c r="F6" s="343"/>
      <c r="G6" s="278"/>
      <c r="H6" s="277"/>
    </row>
    <row r="7" spans="2:12">
      <c r="B7" s="150">
        <v>42949</v>
      </c>
      <c r="C7" s="192">
        <v>11</v>
      </c>
      <c r="D7" s="270" t="s">
        <v>4074</v>
      </c>
      <c r="G7" s="278"/>
      <c r="H7" s="277"/>
      <c r="I7" s="125"/>
      <c r="J7" s="125"/>
      <c r="K7" s="125"/>
      <c r="L7" s="125"/>
    </row>
    <row r="8" spans="2:12">
      <c r="B8" s="150">
        <v>42949</v>
      </c>
      <c r="C8" s="192">
        <v>10</v>
      </c>
      <c r="D8" s="270" t="s">
        <v>4075</v>
      </c>
      <c r="G8" s="278"/>
      <c r="H8" s="277"/>
      <c r="I8" s="125"/>
      <c r="J8" s="125"/>
      <c r="K8" s="125"/>
      <c r="L8" s="125"/>
    </row>
    <row r="9" spans="2:12" s="125" customFormat="1">
      <c r="B9" s="150">
        <v>42949</v>
      </c>
      <c r="C9" s="192">
        <v>13702</v>
      </c>
      <c r="D9" s="270" t="s">
        <v>4732</v>
      </c>
      <c r="F9" s="343"/>
      <c r="G9" s="278"/>
      <c r="H9" s="277"/>
    </row>
    <row r="10" spans="2:12" s="125" customFormat="1">
      <c r="B10" s="150">
        <v>42950</v>
      </c>
      <c r="C10" s="192">
        <v>2.75</v>
      </c>
      <c r="D10" s="270" t="s">
        <v>4076</v>
      </c>
      <c r="F10" s="343"/>
      <c r="G10" s="278"/>
      <c r="H10" s="277"/>
    </row>
    <row r="11" spans="2:12">
      <c r="B11" s="150">
        <v>42950</v>
      </c>
      <c r="C11" s="258">
        <v>2.5</v>
      </c>
      <c r="D11" s="271" t="s">
        <v>4077</v>
      </c>
      <c r="G11" s="278"/>
      <c r="H11" s="277"/>
      <c r="I11" s="125"/>
      <c r="J11" s="125"/>
      <c r="K11" s="125"/>
      <c r="L11" s="125"/>
    </row>
    <row r="12" spans="2:12">
      <c r="B12" s="150">
        <v>42950</v>
      </c>
      <c r="C12" s="258">
        <v>900</v>
      </c>
      <c r="D12" s="271" t="s">
        <v>4078</v>
      </c>
      <c r="G12" s="278"/>
      <c r="H12" s="277"/>
      <c r="I12" s="125"/>
      <c r="J12" s="125"/>
      <c r="K12" s="125"/>
      <c r="L12" s="125"/>
    </row>
    <row r="13" spans="2:12">
      <c r="B13" s="150">
        <v>42950</v>
      </c>
      <c r="C13" s="258">
        <v>6.33</v>
      </c>
      <c r="D13" s="271" t="s">
        <v>4076</v>
      </c>
      <c r="G13" s="278"/>
      <c r="H13" s="277"/>
      <c r="I13" s="125"/>
      <c r="J13" s="125"/>
      <c r="K13" s="125"/>
      <c r="L13" s="125"/>
    </row>
    <row r="14" spans="2:12">
      <c r="B14" s="150">
        <v>42950</v>
      </c>
      <c r="C14" s="258">
        <v>100</v>
      </c>
      <c r="D14" s="271" t="s">
        <v>4079</v>
      </c>
      <c r="G14" s="278"/>
      <c r="H14" s="277"/>
      <c r="I14" s="125"/>
      <c r="J14" s="125"/>
      <c r="K14" s="125"/>
      <c r="L14" s="125"/>
    </row>
    <row r="15" spans="2:12">
      <c r="B15" s="150">
        <v>42951</v>
      </c>
      <c r="C15" s="258">
        <v>4</v>
      </c>
      <c r="D15" s="271" t="s">
        <v>4080</v>
      </c>
      <c r="G15" s="278"/>
      <c r="H15" s="277"/>
      <c r="I15" s="125"/>
      <c r="J15" s="125"/>
      <c r="K15" s="125"/>
      <c r="L15" s="125"/>
    </row>
    <row r="16" spans="2:12">
      <c r="B16" s="150">
        <v>42951</v>
      </c>
      <c r="C16" s="258">
        <v>100</v>
      </c>
      <c r="D16" s="271" t="s">
        <v>4081</v>
      </c>
      <c r="G16" s="278"/>
      <c r="H16" s="277"/>
      <c r="I16" s="125"/>
      <c r="J16" s="125"/>
      <c r="K16" s="125"/>
      <c r="L16" s="125"/>
    </row>
    <row r="17" spans="2:12">
      <c r="B17" s="150">
        <v>42954</v>
      </c>
      <c r="C17" s="258">
        <v>70</v>
      </c>
      <c r="D17" s="271" t="s">
        <v>4082</v>
      </c>
      <c r="G17" s="278"/>
      <c r="H17" s="277"/>
      <c r="I17" s="125"/>
      <c r="J17" s="125"/>
      <c r="K17" s="125"/>
      <c r="L17" s="125"/>
    </row>
    <row r="18" spans="2:12">
      <c r="B18" s="150">
        <v>42954</v>
      </c>
      <c r="C18" s="258">
        <v>13.75</v>
      </c>
      <c r="D18" s="271" t="s">
        <v>4083</v>
      </c>
      <c r="G18" s="278"/>
      <c r="H18" s="277"/>
      <c r="I18" s="125"/>
      <c r="J18" s="125"/>
      <c r="K18" s="125"/>
      <c r="L18" s="125"/>
    </row>
    <row r="19" spans="2:12">
      <c r="B19" s="150">
        <v>42955</v>
      </c>
      <c r="C19" s="258">
        <v>0.32</v>
      </c>
      <c r="D19" s="271" t="s">
        <v>4084</v>
      </c>
      <c r="G19" s="278"/>
      <c r="H19" s="277"/>
      <c r="I19" s="125"/>
      <c r="J19" s="125"/>
      <c r="K19" s="125"/>
      <c r="L19" s="125"/>
    </row>
    <row r="20" spans="2:12" s="125" customFormat="1">
      <c r="B20" s="150">
        <v>42956</v>
      </c>
      <c r="C20" s="258">
        <v>27</v>
      </c>
      <c r="D20" s="271" t="s">
        <v>4085</v>
      </c>
      <c r="F20" s="343"/>
      <c r="G20" s="278"/>
      <c r="H20" s="277"/>
    </row>
    <row r="21" spans="2:12" s="125" customFormat="1">
      <c r="B21" s="150">
        <v>42957</v>
      </c>
      <c r="C21" s="258">
        <v>19.779999999999998</v>
      </c>
      <c r="D21" s="271" t="s">
        <v>4086</v>
      </c>
      <c r="F21" s="343"/>
      <c r="G21" s="278"/>
      <c r="H21" s="277"/>
    </row>
    <row r="22" spans="2:12" s="125" customFormat="1">
      <c r="B22" s="150">
        <v>42958</v>
      </c>
      <c r="C22" s="258">
        <v>0.84000000000000008</v>
      </c>
      <c r="D22" s="271" t="s">
        <v>3105</v>
      </c>
      <c r="F22" s="343"/>
      <c r="G22" s="278"/>
      <c r="H22" s="277"/>
    </row>
    <row r="23" spans="2:12" s="125" customFormat="1">
      <c r="B23" s="150">
        <v>42959</v>
      </c>
      <c r="C23" s="258">
        <v>21.75</v>
      </c>
      <c r="D23" s="271" t="s">
        <v>4087</v>
      </c>
      <c r="F23" s="343"/>
      <c r="G23" s="278"/>
      <c r="H23" s="277"/>
    </row>
    <row r="24" spans="2:12" s="125" customFormat="1">
      <c r="B24" s="150">
        <v>42959</v>
      </c>
      <c r="C24" s="258">
        <v>120</v>
      </c>
      <c r="D24" s="271" t="s">
        <v>4088</v>
      </c>
      <c r="F24" s="343"/>
      <c r="G24" s="278"/>
      <c r="H24" s="277"/>
    </row>
    <row r="25" spans="2:12" s="125" customFormat="1">
      <c r="B25" s="150">
        <v>42961</v>
      </c>
      <c r="C25" s="258">
        <v>59.54</v>
      </c>
      <c r="D25" s="271" t="s">
        <v>4089</v>
      </c>
      <c r="F25" s="343"/>
      <c r="G25" s="278"/>
      <c r="H25" s="277"/>
    </row>
    <row r="26" spans="2:12" s="125" customFormat="1">
      <c r="B26" s="150">
        <v>42961</v>
      </c>
      <c r="C26" s="258">
        <v>21</v>
      </c>
      <c r="D26" s="271" t="s">
        <v>4090</v>
      </c>
      <c r="F26" s="343"/>
      <c r="G26" s="278"/>
      <c r="H26" s="277"/>
    </row>
    <row r="27" spans="2:12" s="125" customFormat="1">
      <c r="B27" s="150">
        <v>42962</v>
      </c>
      <c r="C27" s="258">
        <v>70.349999999999994</v>
      </c>
      <c r="D27" s="271" t="s">
        <v>4091</v>
      </c>
      <c r="F27" s="343"/>
      <c r="G27" s="278"/>
      <c r="H27" s="277"/>
    </row>
    <row r="28" spans="2:12" s="125" customFormat="1">
      <c r="B28" s="150">
        <v>42962</v>
      </c>
      <c r="C28" s="258">
        <v>2.66</v>
      </c>
      <c r="D28" s="271" t="s">
        <v>4092</v>
      </c>
      <c r="F28" s="343"/>
      <c r="G28" s="278"/>
      <c r="H28" s="277"/>
    </row>
    <row r="29" spans="2:12" s="125" customFormat="1">
      <c r="B29" s="150">
        <v>42962</v>
      </c>
      <c r="C29" s="258">
        <v>28.52</v>
      </c>
      <c r="D29" s="271" t="s">
        <v>4093</v>
      </c>
      <c r="F29" s="343"/>
      <c r="G29" s="278"/>
      <c r="H29" s="277"/>
    </row>
    <row r="30" spans="2:12" s="125" customFormat="1">
      <c r="B30" s="150">
        <v>42962</v>
      </c>
      <c r="C30" s="258">
        <v>3.9499999999999997</v>
      </c>
      <c r="D30" s="271" t="s">
        <v>4094</v>
      </c>
      <c r="F30" s="343"/>
      <c r="G30" s="278"/>
      <c r="H30" s="277"/>
    </row>
    <row r="31" spans="2:12" s="125" customFormat="1">
      <c r="B31" s="150">
        <v>42962</v>
      </c>
      <c r="C31" s="258">
        <v>0.61</v>
      </c>
      <c r="D31" s="271" t="s">
        <v>4095</v>
      </c>
      <c r="F31" s="343"/>
      <c r="G31" s="278"/>
      <c r="H31" s="277"/>
    </row>
    <row r="32" spans="2:12" s="125" customFormat="1">
      <c r="B32" s="150">
        <v>42962</v>
      </c>
      <c r="C32" s="258">
        <v>438.71</v>
      </c>
      <c r="D32" s="271" t="s">
        <v>4096</v>
      </c>
      <c r="F32" s="343"/>
      <c r="G32" s="278"/>
      <c r="H32" s="277"/>
    </row>
    <row r="33" spans="2:12" s="125" customFormat="1">
      <c r="B33" s="150">
        <v>42962</v>
      </c>
      <c r="C33" s="258">
        <v>3.67</v>
      </c>
      <c r="D33" s="271" t="s">
        <v>4097</v>
      </c>
      <c r="F33" s="343"/>
      <c r="G33" s="278"/>
      <c r="H33" s="277"/>
    </row>
    <row r="34" spans="2:12" s="125" customFormat="1">
      <c r="B34" s="150">
        <v>42962</v>
      </c>
      <c r="C34" s="258">
        <v>1.24</v>
      </c>
      <c r="D34" s="271" t="s">
        <v>4098</v>
      </c>
      <c r="F34" s="343"/>
      <c r="G34" s="278"/>
      <c r="H34" s="277"/>
    </row>
    <row r="35" spans="2:12" s="125" customFormat="1">
      <c r="B35" s="150">
        <v>42962</v>
      </c>
      <c r="C35" s="258">
        <v>57.6</v>
      </c>
      <c r="D35" s="271" t="s">
        <v>4099</v>
      </c>
      <c r="F35" s="343"/>
      <c r="G35" s="278"/>
      <c r="H35" s="277" t="s">
        <v>18</v>
      </c>
    </row>
    <row r="36" spans="2:12" s="125" customFormat="1">
      <c r="B36" s="150">
        <v>42962</v>
      </c>
      <c r="C36" s="258">
        <v>483.98999999999995</v>
      </c>
      <c r="D36" s="271" t="s">
        <v>4100</v>
      </c>
      <c r="F36" s="343"/>
      <c r="G36" s="278"/>
      <c r="H36" s="277" t="s">
        <v>18</v>
      </c>
    </row>
    <row r="37" spans="2:12" s="125" customFormat="1">
      <c r="B37" s="150">
        <v>42962</v>
      </c>
      <c r="C37" s="258">
        <v>105.51</v>
      </c>
      <c r="D37" s="271" t="s">
        <v>4101</v>
      </c>
      <c r="F37" s="343"/>
      <c r="G37" s="278"/>
      <c r="H37" s="277" t="s">
        <v>18</v>
      </c>
    </row>
    <row r="38" spans="2:12" s="125" customFormat="1">
      <c r="B38" s="150">
        <v>42962</v>
      </c>
      <c r="C38" s="258">
        <v>11.25</v>
      </c>
      <c r="D38" s="271" t="s">
        <v>4102</v>
      </c>
      <c r="F38" s="343"/>
      <c r="G38" s="278"/>
      <c r="H38" s="277" t="s">
        <v>18</v>
      </c>
    </row>
    <row r="39" spans="2:12" s="125" customFormat="1">
      <c r="B39" s="150">
        <v>42962</v>
      </c>
      <c r="C39" s="258">
        <v>29.59</v>
      </c>
      <c r="D39" s="271" t="s">
        <v>4103</v>
      </c>
      <c r="F39" s="343"/>
      <c r="G39" s="278"/>
      <c r="H39" s="277"/>
    </row>
    <row r="40" spans="2:12" s="125" customFormat="1">
      <c r="B40" s="150">
        <v>42962</v>
      </c>
      <c r="C40" s="258">
        <v>26.74</v>
      </c>
      <c r="D40" s="271" t="s">
        <v>4104</v>
      </c>
      <c r="F40" s="343"/>
      <c r="G40" s="278"/>
      <c r="H40" s="277"/>
    </row>
    <row r="41" spans="2:12" s="125" customFormat="1">
      <c r="B41" s="150">
        <v>42962</v>
      </c>
      <c r="C41" s="258">
        <v>51.96</v>
      </c>
      <c r="D41" s="271" t="s">
        <v>4105</v>
      </c>
      <c r="F41" s="343"/>
      <c r="G41" s="278"/>
      <c r="H41" s="277"/>
    </row>
    <row r="42" spans="2:12" s="125" customFormat="1">
      <c r="B42" s="150">
        <v>42962</v>
      </c>
      <c r="C42" s="258">
        <v>46.24</v>
      </c>
      <c r="D42" s="271" t="s">
        <v>3071</v>
      </c>
      <c r="F42" s="343"/>
      <c r="G42" s="278"/>
      <c r="H42" s="277" t="s">
        <v>18</v>
      </c>
    </row>
    <row r="43" spans="2:12" s="125" customFormat="1">
      <c r="B43" s="150">
        <v>42962</v>
      </c>
      <c r="C43" s="258">
        <v>37.879999999999995</v>
      </c>
      <c r="D43" s="271" t="s">
        <v>4106</v>
      </c>
      <c r="F43" s="343"/>
      <c r="G43" s="278"/>
      <c r="H43" s="277" t="s">
        <v>18</v>
      </c>
    </row>
    <row r="44" spans="2:12" s="125" customFormat="1">
      <c r="B44" s="150">
        <v>42962</v>
      </c>
      <c r="C44" s="258">
        <v>37.17</v>
      </c>
      <c r="D44" s="271" t="s">
        <v>4107</v>
      </c>
      <c r="F44" s="343"/>
      <c r="G44" s="278"/>
      <c r="H44" s="277" t="s">
        <v>18</v>
      </c>
    </row>
    <row r="45" spans="2:12" s="125" customFormat="1">
      <c r="B45" s="150">
        <v>42962</v>
      </c>
      <c r="C45" s="258">
        <v>17.93</v>
      </c>
      <c r="D45" s="271" t="s">
        <v>4108</v>
      </c>
      <c r="F45" s="343"/>
      <c r="G45" s="278"/>
      <c r="H45" s="277" t="s">
        <v>18</v>
      </c>
    </row>
    <row r="46" spans="2:12">
      <c r="B46" s="150">
        <v>42962</v>
      </c>
      <c r="C46" s="258">
        <v>10.44</v>
      </c>
      <c r="D46" s="271" t="s">
        <v>4109</v>
      </c>
      <c r="G46" s="278"/>
      <c r="H46" s="277"/>
      <c r="I46" s="125"/>
      <c r="J46" s="125"/>
      <c r="K46" s="125"/>
      <c r="L46" s="125"/>
    </row>
    <row r="47" spans="2:12">
      <c r="B47" s="150">
        <v>42962</v>
      </c>
      <c r="C47" s="258">
        <v>19.610000000000003</v>
      </c>
      <c r="D47" s="271" t="s">
        <v>4110</v>
      </c>
      <c r="G47" s="278"/>
      <c r="H47" s="277"/>
      <c r="I47" s="125"/>
      <c r="J47" s="125"/>
      <c r="K47" s="125"/>
      <c r="L47" s="125"/>
    </row>
    <row r="48" spans="2:12">
      <c r="B48" s="150">
        <v>42962</v>
      </c>
      <c r="C48" s="258">
        <v>91.16</v>
      </c>
      <c r="D48" s="271" t="s">
        <v>4111</v>
      </c>
      <c r="G48" s="278"/>
      <c r="H48" s="277"/>
      <c r="I48" s="125"/>
      <c r="J48" s="125"/>
      <c r="K48" s="125"/>
      <c r="L48" s="125"/>
    </row>
    <row r="49" spans="2:12">
      <c r="B49" s="150">
        <v>42962</v>
      </c>
      <c r="C49" s="258">
        <v>49.94</v>
      </c>
      <c r="D49" s="271" t="s">
        <v>4112</v>
      </c>
      <c r="G49" s="278"/>
      <c r="H49" s="277"/>
      <c r="I49" s="125"/>
      <c r="J49" s="125"/>
      <c r="K49" s="125"/>
      <c r="L49" s="125"/>
    </row>
    <row r="50" spans="2:12">
      <c r="B50" s="150">
        <v>42962</v>
      </c>
      <c r="C50" s="258">
        <v>37</v>
      </c>
      <c r="D50" s="271" t="s">
        <v>4113</v>
      </c>
      <c r="G50" s="278"/>
      <c r="H50" s="277"/>
      <c r="I50" s="125"/>
      <c r="J50" s="125"/>
      <c r="K50" s="125"/>
      <c r="L50" s="125"/>
    </row>
    <row r="51" spans="2:12">
      <c r="B51" s="150">
        <v>42962</v>
      </c>
      <c r="C51" s="258">
        <v>43</v>
      </c>
      <c r="D51" s="271" t="s">
        <v>4114</v>
      </c>
      <c r="G51" s="278"/>
      <c r="H51" s="277"/>
      <c r="I51" s="125"/>
      <c r="J51" s="125"/>
      <c r="K51" s="125"/>
      <c r="L51" s="125"/>
    </row>
    <row r="52" spans="2:12">
      <c r="B52" s="150">
        <v>42962</v>
      </c>
      <c r="C52" s="258">
        <v>34.53</v>
      </c>
      <c r="D52" s="271" t="s">
        <v>4115</v>
      </c>
      <c r="G52" s="278"/>
      <c r="H52" s="277"/>
      <c r="I52" s="125"/>
      <c r="J52" s="125"/>
      <c r="K52" s="125"/>
      <c r="L52" s="125"/>
    </row>
    <row r="53" spans="2:12">
      <c r="B53" s="150">
        <v>42962</v>
      </c>
      <c r="C53" s="258">
        <v>3.56</v>
      </c>
      <c r="D53" s="271" t="s">
        <v>4116</v>
      </c>
      <c r="G53" s="278"/>
      <c r="H53" s="277"/>
      <c r="I53" s="125"/>
      <c r="J53" s="125"/>
      <c r="K53" s="125"/>
      <c r="L53" s="125"/>
    </row>
    <row r="54" spans="2:12">
      <c r="B54" s="150">
        <v>42962</v>
      </c>
      <c r="C54" s="258">
        <v>2.06</v>
      </c>
      <c r="D54" s="271" t="s">
        <v>4117</v>
      </c>
      <c r="G54" s="278"/>
      <c r="H54" s="277"/>
      <c r="I54" s="125"/>
      <c r="J54" s="125"/>
      <c r="K54" s="125"/>
      <c r="L54" s="125"/>
    </row>
    <row r="55" spans="2:12">
      <c r="B55" s="150">
        <v>42962</v>
      </c>
      <c r="C55" s="258">
        <v>66.19</v>
      </c>
      <c r="D55" s="271" t="s">
        <v>4118</v>
      </c>
      <c r="G55" s="278"/>
      <c r="H55" s="277"/>
      <c r="I55" s="125"/>
      <c r="J55" s="125"/>
      <c r="K55" s="125"/>
      <c r="L55" s="125"/>
    </row>
    <row r="56" spans="2:12">
      <c r="B56" s="150">
        <v>42962</v>
      </c>
      <c r="C56" s="258">
        <v>6.06</v>
      </c>
      <c r="D56" s="271" t="s">
        <v>4119</v>
      </c>
      <c r="G56" s="278"/>
      <c r="H56" s="277"/>
      <c r="I56" s="125"/>
      <c r="J56" s="125"/>
      <c r="K56" s="125"/>
      <c r="L56" s="125"/>
    </row>
    <row r="57" spans="2:12">
      <c r="B57" s="150">
        <v>42962</v>
      </c>
      <c r="C57" s="258">
        <v>17.579999999999998</v>
      </c>
      <c r="D57" s="271" t="s">
        <v>4120</v>
      </c>
      <c r="G57" s="278"/>
      <c r="H57" s="277"/>
      <c r="I57" s="125"/>
      <c r="J57" s="125"/>
      <c r="K57" s="125"/>
      <c r="L57" s="125"/>
    </row>
    <row r="58" spans="2:12">
      <c r="B58" s="150">
        <v>42962</v>
      </c>
      <c r="C58" s="258">
        <v>233.49</v>
      </c>
      <c r="D58" s="271" t="s">
        <v>4121</v>
      </c>
      <c r="G58" s="278"/>
      <c r="H58" s="277"/>
      <c r="I58" s="125"/>
      <c r="J58" s="125"/>
      <c r="K58" s="125"/>
      <c r="L58" s="125"/>
    </row>
    <row r="59" spans="2:12">
      <c r="B59" s="150">
        <v>42962</v>
      </c>
      <c r="C59" s="258">
        <v>71.900000000000006</v>
      </c>
      <c r="D59" s="271" t="s">
        <v>4122</v>
      </c>
      <c r="G59" s="278"/>
      <c r="H59" s="277"/>
      <c r="I59" s="125"/>
      <c r="J59" s="125"/>
      <c r="K59" s="125"/>
      <c r="L59" s="125"/>
    </row>
    <row r="60" spans="2:12">
      <c r="B60" s="150">
        <v>42962</v>
      </c>
      <c r="C60" s="258">
        <v>117.42</v>
      </c>
      <c r="D60" s="271" t="s">
        <v>4123</v>
      </c>
      <c r="G60" s="278"/>
      <c r="H60" s="277"/>
      <c r="I60" s="125"/>
      <c r="J60" s="125"/>
      <c r="K60" s="125"/>
      <c r="L60" s="125"/>
    </row>
    <row r="61" spans="2:12">
      <c r="B61" s="150">
        <v>42962</v>
      </c>
      <c r="C61" s="258">
        <v>14.38</v>
      </c>
      <c r="D61" s="271" t="s">
        <v>4124</v>
      </c>
      <c r="G61" s="278"/>
      <c r="H61" s="277"/>
      <c r="I61" s="125"/>
      <c r="J61" s="125"/>
      <c r="K61" s="125"/>
      <c r="L61" s="125"/>
    </row>
    <row r="62" spans="2:12">
      <c r="B62" s="150">
        <v>42962</v>
      </c>
      <c r="C62" s="258">
        <v>42.07</v>
      </c>
      <c r="D62" s="271" t="s">
        <v>4125</v>
      </c>
      <c r="G62" s="278"/>
      <c r="H62" s="277"/>
      <c r="I62" s="125"/>
      <c r="J62" s="125"/>
      <c r="K62" s="125"/>
      <c r="L62" s="125"/>
    </row>
    <row r="63" spans="2:12">
      <c r="B63" s="150">
        <v>42962</v>
      </c>
      <c r="C63" s="258">
        <v>75.09</v>
      </c>
      <c r="D63" s="271" t="s">
        <v>4126</v>
      </c>
      <c r="G63" s="278"/>
      <c r="H63" s="277"/>
      <c r="I63" s="125"/>
      <c r="J63" s="125"/>
      <c r="K63" s="125"/>
      <c r="L63" s="125"/>
    </row>
    <row r="64" spans="2:12">
      <c r="B64" s="150">
        <v>42962</v>
      </c>
      <c r="C64" s="258">
        <v>71.36</v>
      </c>
      <c r="D64" s="271" t="s">
        <v>4127</v>
      </c>
      <c r="G64" s="278"/>
      <c r="H64" s="277"/>
      <c r="I64" s="125"/>
      <c r="J64" s="125"/>
      <c r="K64" s="125"/>
      <c r="L64" s="125"/>
    </row>
    <row r="65" spans="2:12">
      <c r="B65" s="150">
        <v>42962</v>
      </c>
      <c r="C65" s="258">
        <v>51.03</v>
      </c>
      <c r="D65" s="271" t="s">
        <v>4128</v>
      </c>
      <c r="G65" s="278"/>
      <c r="H65" s="277"/>
      <c r="I65" s="125"/>
      <c r="J65" s="125"/>
      <c r="K65" s="125"/>
      <c r="L65" s="125"/>
    </row>
    <row r="66" spans="2:12">
      <c r="B66" s="150">
        <v>42962</v>
      </c>
      <c r="C66" s="258">
        <v>51.15</v>
      </c>
      <c r="D66" s="271" t="s">
        <v>4129</v>
      </c>
      <c r="G66" s="278"/>
      <c r="H66" s="277"/>
      <c r="I66" s="125"/>
      <c r="J66" s="125"/>
      <c r="K66" s="125"/>
      <c r="L66" s="125"/>
    </row>
    <row r="67" spans="2:12">
      <c r="B67" s="150">
        <v>42962</v>
      </c>
      <c r="C67" s="258">
        <v>94.410000000000011</v>
      </c>
      <c r="D67" s="271" t="s">
        <v>4130</v>
      </c>
      <c r="G67" s="278"/>
      <c r="H67" s="277"/>
      <c r="I67" s="125"/>
      <c r="J67" s="125"/>
      <c r="K67" s="125"/>
      <c r="L67" s="125"/>
    </row>
    <row r="68" spans="2:12">
      <c r="B68" s="150">
        <v>42962</v>
      </c>
      <c r="C68" s="258">
        <v>2.92</v>
      </c>
      <c r="D68" s="271" t="s">
        <v>4131</v>
      </c>
      <c r="G68" s="278"/>
      <c r="H68" s="277"/>
      <c r="I68" s="125"/>
      <c r="J68" s="125"/>
      <c r="K68" s="125"/>
      <c r="L68" s="125"/>
    </row>
    <row r="69" spans="2:12">
      <c r="B69" s="150">
        <v>42962</v>
      </c>
      <c r="C69" s="258">
        <v>26.69</v>
      </c>
      <c r="D69" s="271" t="s">
        <v>4132</v>
      </c>
      <c r="G69" s="278"/>
      <c r="H69" s="277"/>
      <c r="I69" s="125"/>
      <c r="J69" s="125"/>
      <c r="K69" s="125"/>
      <c r="L69" s="125"/>
    </row>
    <row r="70" spans="2:12">
      <c r="B70" s="150">
        <v>42962</v>
      </c>
      <c r="C70" s="258">
        <v>29.72</v>
      </c>
      <c r="D70" s="271" t="s">
        <v>4133</v>
      </c>
      <c r="G70" s="278"/>
      <c r="H70" s="277"/>
      <c r="I70" s="125"/>
      <c r="J70" s="125"/>
      <c r="K70" s="125"/>
      <c r="L70" s="125"/>
    </row>
    <row r="71" spans="2:12">
      <c r="B71" s="150">
        <v>42962</v>
      </c>
      <c r="C71" s="258">
        <v>198</v>
      </c>
      <c r="D71" s="271" t="s">
        <v>4134</v>
      </c>
      <c r="G71" s="278"/>
      <c r="H71" s="277"/>
      <c r="I71" s="125"/>
      <c r="J71" s="125"/>
      <c r="K71" s="125"/>
      <c r="L71" s="125"/>
    </row>
    <row r="72" spans="2:12">
      <c r="B72" s="150">
        <v>42962</v>
      </c>
      <c r="C72" s="258">
        <v>21.99</v>
      </c>
      <c r="D72" s="271" t="s">
        <v>4135</v>
      </c>
      <c r="G72" s="278"/>
      <c r="H72" s="277"/>
      <c r="I72" s="125"/>
      <c r="J72" s="125"/>
      <c r="K72" s="125"/>
      <c r="L72" s="125"/>
    </row>
    <row r="73" spans="2:12">
      <c r="B73" s="150">
        <v>42962</v>
      </c>
      <c r="C73" s="258">
        <v>113.13</v>
      </c>
      <c r="D73" s="271" t="s">
        <v>4136</v>
      </c>
      <c r="G73" s="278"/>
      <c r="H73" s="277"/>
      <c r="I73" s="125"/>
      <c r="J73" s="125"/>
      <c r="K73" s="125"/>
      <c r="L73" s="125"/>
    </row>
    <row r="74" spans="2:12">
      <c r="B74" s="150">
        <v>42962</v>
      </c>
      <c r="C74" s="258">
        <v>249.26</v>
      </c>
      <c r="D74" s="271" t="s">
        <v>4137</v>
      </c>
      <c r="G74" s="278"/>
      <c r="H74" s="277"/>
      <c r="I74" s="125"/>
      <c r="J74" s="125"/>
      <c r="K74" s="125"/>
      <c r="L74" s="125"/>
    </row>
    <row r="75" spans="2:12">
      <c r="B75" s="150">
        <v>42962</v>
      </c>
      <c r="C75" s="258">
        <v>234.86</v>
      </c>
      <c r="D75" s="271" t="s">
        <v>4138</v>
      </c>
      <c r="G75" s="278"/>
      <c r="H75" s="277"/>
      <c r="I75" s="125"/>
      <c r="J75" s="125"/>
      <c r="K75" s="125"/>
      <c r="L75" s="125"/>
    </row>
    <row r="76" spans="2:12">
      <c r="B76" s="150">
        <v>42962</v>
      </c>
      <c r="C76" s="258">
        <v>31.36</v>
      </c>
      <c r="D76" s="271" t="s">
        <v>4139</v>
      </c>
      <c r="G76" s="278"/>
      <c r="H76" s="277"/>
      <c r="I76" s="125"/>
      <c r="J76" s="125"/>
      <c r="K76" s="125"/>
      <c r="L76" s="125"/>
    </row>
    <row r="77" spans="2:12">
      <c r="B77" s="150">
        <v>42962</v>
      </c>
      <c r="C77" s="258">
        <v>54.949999999999996</v>
      </c>
      <c r="D77" s="271" t="s">
        <v>4140</v>
      </c>
      <c r="G77" s="278"/>
      <c r="H77" s="277"/>
      <c r="I77" s="125"/>
      <c r="J77" s="125"/>
      <c r="K77" s="125"/>
      <c r="L77" s="125"/>
    </row>
    <row r="78" spans="2:12">
      <c r="B78" s="150">
        <v>42962</v>
      </c>
      <c r="C78" s="258">
        <v>21.5</v>
      </c>
      <c r="D78" s="271" t="s">
        <v>4141</v>
      </c>
      <c r="G78" s="278"/>
      <c r="H78" s="277"/>
      <c r="I78" s="125"/>
      <c r="J78" s="125"/>
      <c r="K78" s="125"/>
      <c r="L78" s="125"/>
    </row>
    <row r="79" spans="2:12">
      <c r="B79" s="150">
        <v>42962</v>
      </c>
      <c r="C79" s="258">
        <v>49.37</v>
      </c>
      <c r="D79" s="271" t="s">
        <v>4142</v>
      </c>
      <c r="G79" s="278"/>
      <c r="H79" s="277"/>
      <c r="I79" s="125"/>
      <c r="J79" s="125"/>
      <c r="K79" s="125"/>
      <c r="L79" s="125"/>
    </row>
    <row r="80" spans="2:12">
      <c r="B80" s="150">
        <v>42962</v>
      </c>
      <c r="C80" s="258">
        <v>61.660000000000004</v>
      </c>
      <c r="D80" s="271" t="s">
        <v>4143</v>
      </c>
      <c r="G80" s="278"/>
      <c r="H80" s="277"/>
      <c r="I80" s="125"/>
      <c r="J80" s="125"/>
      <c r="K80" s="125"/>
      <c r="L80" s="125"/>
    </row>
    <row r="81" spans="2:12">
      <c r="B81" s="150">
        <v>42962</v>
      </c>
      <c r="C81" s="258">
        <v>77.81</v>
      </c>
      <c r="D81" s="271" t="s">
        <v>4144</v>
      </c>
      <c r="G81" s="278"/>
      <c r="H81" s="277"/>
      <c r="I81" s="125"/>
      <c r="J81" s="125"/>
      <c r="K81" s="125"/>
      <c r="L81" s="125"/>
    </row>
    <row r="82" spans="2:12">
      <c r="B82" s="150">
        <v>42962</v>
      </c>
      <c r="C82" s="258">
        <v>92.149999999999991</v>
      </c>
      <c r="D82" s="271" t="s">
        <v>4145</v>
      </c>
      <c r="G82" s="278"/>
      <c r="H82" s="277"/>
      <c r="I82" s="125"/>
      <c r="J82" s="125"/>
      <c r="K82" s="125"/>
      <c r="L82" s="125"/>
    </row>
    <row r="83" spans="2:12">
      <c r="B83" s="150">
        <v>42962</v>
      </c>
      <c r="C83" s="258">
        <v>313.28999999999996</v>
      </c>
      <c r="D83" s="271" t="s">
        <v>4146</v>
      </c>
      <c r="G83" s="278"/>
      <c r="H83" s="277"/>
      <c r="I83" s="125"/>
      <c r="J83" s="125"/>
      <c r="K83" s="125"/>
      <c r="L83" s="125"/>
    </row>
    <row r="84" spans="2:12">
      <c r="B84" s="150">
        <v>42962</v>
      </c>
      <c r="C84" s="258">
        <v>3.7</v>
      </c>
      <c r="D84" s="271" t="s">
        <v>4147</v>
      </c>
      <c r="G84" s="278"/>
      <c r="H84" s="277"/>
      <c r="I84" s="125"/>
      <c r="J84" s="125"/>
      <c r="K84" s="125"/>
      <c r="L84" s="125"/>
    </row>
    <row r="85" spans="2:12">
      <c r="B85" s="150">
        <v>42962</v>
      </c>
      <c r="C85" s="258">
        <v>5.59</v>
      </c>
      <c r="D85" s="271" t="s">
        <v>4148</v>
      </c>
      <c r="G85" s="278"/>
      <c r="H85" s="277"/>
      <c r="I85" s="125"/>
      <c r="J85" s="125"/>
      <c r="K85" s="125"/>
      <c r="L85" s="125"/>
    </row>
    <row r="86" spans="2:12">
      <c r="B86" s="150">
        <v>42962</v>
      </c>
      <c r="C86" s="258">
        <v>11.62</v>
      </c>
      <c r="D86" s="271" t="s">
        <v>4149</v>
      </c>
      <c r="G86" s="278"/>
      <c r="H86" s="277"/>
      <c r="I86" s="125"/>
      <c r="J86" s="125"/>
      <c r="K86" s="125"/>
      <c r="L86" s="125"/>
    </row>
    <row r="87" spans="2:12">
      <c r="B87" s="150">
        <v>42962</v>
      </c>
      <c r="C87" s="258">
        <v>5.9700000000000006</v>
      </c>
      <c r="D87" s="271" t="s">
        <v>4150</v>
      </c>
      <c r="G87" s="278"/>
      <c r="H87" s="277"/>
      <c r="I87" s="125"/>
      <c r="J87" s="125"/>
      <c r="K87" s="125"/>
      <c r="L87" s="125"/>
    </row>
    <row r="88" spans="2:12">
      <c r="B88" s="150">
        <v>42962</v>
      </c>
      <c r="C88" s="258">
        <v>38.08</v>
      </c>
      <c r="D88" s="271" t="s">
        <v>4151</v>
      </c>
      <c r="G88" s="278"/>
      <c r="H88" s="277"/>
      <c r="I88" s="125"/>
      <c r="J88" s="125"/>
      <c r="K88" s="125"/>
      <c r="L88" s="125"/>
    </row>
    <row r="89" spans="2:12">
      <c r="B89" s="150">
        <v>42962</v>
      </c>
      <c r="C89" s="258">
        <v>51.55</v>
      </c>
      <c r="D89" s="271" t="s">
        <v>4152</v>
      </c>
      <c r="G89" s="278"/>
      <c r="H89" s="277"/>
      <c r="I89" s="125"/>
      <c r="J89" s="125"/>
      <c r="K89" s="125"/>
      <c r="L89" s="125"/>
    </row>
    <row r="90" spans="2:12">
      <c r="B90" s="150">
        <v>42962</v>
      </c>
      <c r="C90" s="258">
        <v>11.49</v>
      </c>
      <c r="D90" s="271" t="s">
        <v>4153</v>
      </c>
      <c r="G90" s="278"/>
      <c r="H90" s="277"/>
      <c r="I90" s="125"/>
      <c r="J90" s="125"/>
      <c r="K90" s="125"/>
      <c r="L90" s="125"/>
    </row>
    <row r="91" spans="2:12">
      <c r="B91" s="150">
        <v>42962</v>
      </c>
      <c r="C91" s="258">
        <v>80.290000000000006</v>
      </c>
      <c r="D91" s="271" t="s">
        <v>4154</v>
      </c>
      <c r="G91" s="278"/>
      <c r="H91" s="277"/>
      <c r="I91" s="125"/>
      <c r="J91" s="125"/>
      <c r="K91" s="125"/>
      <c r="L91" s="125"/>
    </row>
    <row r="92" spans="2:12">
      <c r="B92" s="150">
        <v>42962</v>
      </c>
      <c r="C92" s="258">
        <v>20.04</v>
      </c>
      <c r="D92" s="271" t="s">
        <v>4155</v>
      </c>
      <c r="G92" s="278"/>
      <c r="H92" s="277"/>
      <c r="I92" s="125"/>
      <c r="J92" s="125"/>
      <c r="K92" s="125"/>
      <c r="L92" s="125"/>
    </row>
    <row r="93" spans="2:12">
      <c r="B93" s="150">
        <v>42962</v>
      </c>
      <c r="C93" s="258">
        <v>51.949999999999996</v>
      </c>
      <c r="D93" s="271" t="s">
        <v>4156</v>
      </c>
      <c r="G93" s="278"/>
      <c r="H93" s="277"/>
      <c r="I93" s="125"/>
      <c r="J93" s="125"/>
      <c r="K93" s="125"/>
      <c r="L93" s="125"/>
    </row>
    <row r="94" spans="2:12">
      <c r="B94" s="150">
        <v>42962</v>
      </c>
      <c r="C94" s="258">
        <v>82.61999999999999</v>
      </c>
      <c r="D94" s="271" t="s">
        <v>4157</v>
      </c>
      <c r="G94" s="278"/>
      <c r="H94" s="277"/>
      <c r="I94" s="125"/>
      <c r="J94" s="125"/>
      <c r="K94" s="125"/>
      <c r="L94" s="125"/>
    </row>
    <row r="95" spans="2:12">
      <c r="B95" s="150">
        <v>42962</v>
      </c>
      <c r="C95" s="258">
        <v>6</v>
      </c>
      <c r="D95" s="271" t="s">
        <v>4158</v>
      </c>
      <c r="G95" s="278"/>
      <c r="H95" s="277"/>
      <c r="I95" s="125"/>
      <c r="J95" s="125"/>
      <c r="K95" s="125"/>
      <c r="L95" s="125"/>
    </row>
    <row r="96" spans="2:12">
      <c r="B96" s="150">
        <v>42962</v>
      </c>
      <c r="C96" s="258">
        <v>11.46</v>
      </c>
      <c r="D96" s="271" t="s">
        <v>4159</v>
      </c>
      <c r="G96" s="278"/>
      <c r="H96" s="277"/>
      <c r="I96" s="125"/>
      <c r="J96" s="125"/>
      <c r="K96" s="125"/>
      <c r="L96" s="125"/>
    </row>
    <row r="97" spans="2:12">
      <c r="B97" s="150">
        <v>42962</v>
      </c>
      <c r="C97" s="258">
        <v>5.63</v>
      </c>
      <c r="D97" s="271" t="s">
        <v>4160</v>
      </c>
      <c r="G97" s="278"/>
      <c r="H97" s="277"/>
      <c r="I97" s="125"/>
      <c r="J97" s="125"/>
      <c r="K97" s="125"/>
      <c r="L97" s="125"/>
    </row>
    <row r="98" spans="2:12">
      <c r="B98" s="150">
        <v>42962</v>
      </c>
      <c r="C98" s="258">
        <v>19.419999999999998</v>
      </c>
      <c r="D98" s="271" t="s">
        <v>4161</v>
      </c>
      <c r="G98" s="278"/>
      <c r="H98" s="277"/>
      <c r="I98" s="125"/>
      <c r="J98" s="125"/>
      <c r="K98" s="125"/>
      <c r="L98" s="125"/>
    </row>
    <row r="99" spans="2:12">
      <c r="B99" s="150">
        <v>42962</v>
      </c>
      <c r="C99" s="258">
        <v>29.23</v>
      </c>
      <c r="D99" s="271" t="s">
        <v>4162</v>
      </c>
      <c r="G99" s="278"/>
      <c r="H99" s="277"/>
      <c r="I99" s="125"/>
      <c r="J99" s="125"/>
      <c r="K99" s="125"/>
      <c r="L99" s="125"/>
    </row>
    <row r="100" spans="2:12">
      <c r="B100" s="150">
        <v>42962</v>
      </c>
      <c r="C100" s="258">
        <v>3.34</v>
      </c>
      <c r="D100" s="271" t="s">
        <v>4163</v>
      </c>
      <c r="G100" s="278"/>
      <c r="H100" s="277"/>
      <c r="I100" s="125"/>
      <c r="J100" s="125"/>
      <c r="K100" s="125"/>
      <c r="L100" s="125"/>
    </row>
    <row r="101" spans="2:12">
      <c r="B101" s="150">
        <v>42962</v>
      </c>
      <c r="C101" s="258">
        <v>29.56</v>
      </c>
      <c r="D101" s="271" t="s">
        <v>4164</v>
      </c>
      <c r="G101" s="278"/>
      <c r="H101" s="277"/>
      <c r="I101" s="125"/>
      <c r="J101" s="125"/>
      <c r="K101" s="125"/>
      <c r="L101" s="125"/>
    </row>
    <row r="102" spans="2:12">
      <c r="B102" s="150">
        <v>42962</v>
      </c>
      <c r="C102" s="258">
        <v>60.63</v>
      </c>
      <c r="D102" s="271" t="s">
        <v>4165</v>
      </c>
      <c r="G102" s="278"/>
      <c r="H102" s="277"/>
      <c r="I102" s="125"/>
      <c r="J102" s="125"/>
      <c r="K102" s="125"/>
      <c r="L102" s="125"/>
    </row>
    <row r="103" spans="2:12">
      <c r="B103" s="150">
        <v>42962</v>
      </c>
      <c r="C103" s="258">
        <v>44.41</v>
      </c>
      <c r="D103" s="271" t="s">
        <v>4166</v>
      </c>
      <c r="G103" s="278"/>
      <c r="H103" s="277"/>
      <c r="I103" s="125"/>
      <c r="J103" s="125"/>
      <c r="K103" s="125"/>
      <c r="L103" s="125"/>
    </row>
    <row r="104" spans="2:12">
      <c r="B104" s="150">
        <v>42962</v>
      </c>
      <c r="C104" s="258">
        <v>53.67</v>
      </c>
      <c r="D104" s="271" t="s">
        <v>3660</v>
      </c>
      <c r="G104" s="278"/>
      <c r="H104" s="277"/>
      <c r="I104" s="125"/>
      <c r="J104" s="125"/>
      <c r="K104" s="125"/>
      <c r="L104" s="125"/>
    </row>
    <row r="105" spans="2:12">
      <c r="B105" s="150">
        <v>42962</v>
      </c>
      <c r="C105" s="258">
        <v>47</v>
      </c>
      <c r="D105" s="271" t="s">
        <v>4167</v>
      </c>
      <c r="G105" s="278"/>
      <c r="H105" s="277"/>
      <c r="I105" s="125"/>
      <c r="J105" s="125"/>
      <c r="K105" s="125"/>
      <c r="L105" s="125"/>
    </row>
    <row r="106" spans="2:12">
      <c r="B106" s="150">
        <v>42962</v>
      </c>
      <c r="C106" s="258">
        <v>91.27</v>
      </c>
      <c r="D106" s="271" t="s">
        <v>4168</v>
      </c>
      <c r="G106" s="278"/>
      <c r="H106" s="277"/>
      <c r="I106" s="125"/>
      <c r="J106" s="125"/>
      <c r="K106" s="125"/>
      <c r="L106" s="125"/>
    </row>
    <row r="107" spans="2:12">
      <c r="B107" s="150">
        <v>42962</v>
      </c>
      <c r="C107" s="258">
        <v>65.36999999999999</v>
      </c>
      <c r="D107" s="271" t="s">
        <v>4169</v>
      </c>
      <c r="G107" s="278"/>
      <c r="H107" s="277"/>
      <c r="I107" s="125"/>
      <c r="J107" s="125"/>
      <c r="K107" s="125"/>
      <c r="L107" s="125"/>
    </row>
    <row r="108" spans="2:12">
      <c r="B108" s="150">
        <v>42962</v>
      </c>
      <c r="C108" s="258">
        <v>93.85</v>
      </c>
      <c r="D108" s="271" t="s">
        <v>4170</v>
      </c>
      <c r="G108" s="278"/>
      <c r="H108" s="277"/>
      <c r="I108" s="125"/>
      <c r="J108" s="125"/>
      <c r="K108" s="125"/>
      <c r="L108" s="125"/>
    </row>
    <row r="109" spans="2:12">
      <c r="B109" s="150">
        <v>42962</v>
      </c>
      <c r="C109" s="258">
        <v>63.9</v>
      </c>
      <c r="D109" s="271" t="s">
        <v>4171</v>
      </c>
      <c r="G109" s="278"/>
      <c r="H109" s="277"/>
      <c r="I109" s="125"/>
      <c r="J109" s="125"/>
      <c r="K109" s="125"/>
      <c r="L109" s="125"/>
    </row>
    <row r="110" spans="2:12">
      <c r="B110" s="150">
        <v>42962</v>
      </c>
      <c r="C110" s="258">
        <v>82.54</v>
      </c>
      <c r="D110" s="271" t="s">
        <v>4172</v>
      </c>
      <c r="G110" s="278"/>
      <c r="H110" s="277"/>
      <c r="I110" s="125"/>
      <c r="J110" s="125"/>
      <c r="K110" s="125"/>
      <c r="L110" s="125"/>
    </row>
    <row r="111" spans="2:12">
      <c r="B111" s="150">
        <v>42962</v>
      </c>
      <c r="C111" s="258">
        <v>48.660000000000004</v>
      </c>
      <c r="D111" s="271" t="s">
        <v>4173</v>
      </c>
      <c r="G111" s="278"/>
      <c r="H111" s="277"/>
      <c r="I111" s="125"/>
      <c r="J111" s="125"/>
      <c r="K111" s="125"/>
      <c r="L111" s="125"/>
    </row>
    <row r="112" spans="2:12">
      <c r="B112" s="150">
        <v>42962</v>
      </c>
      <c r="C112" s="258">
        <v>11.11</v>
      </c>
      <c r="D112" s="271" t="s">
        <v>4174</v>
      </c>
      <c r="G112" s="278"/>
      <c r="H112" s="277"/>
      <c r="I112" s="125"/>
      <c r="J112" s="125"/>
      <c r="K112" s="125"/>
      <c r="L112" s="125"/>
    </row>
    <row r="113" spans="2:12">
      <c r="B113" s="150">
        <v>42962</v>
      </c>
      <c r="C113" s="258">
        <v>121.45</v>
      </c>
      <c r="D113" s="271" t="s">
        <v>4175</v>
      </c>
      <c r="G113" s="278"/>
      <c r="H113" s="277"/>
      <c r="I113" s="125"/>
      <c r="J113" s="125"/>
      <c r="K113" s="125"/>
      <c r="L113" s="125"/>
    </row>
    <row r="114" spans="2:12">
      <c r="B114" s="150">
        <v>42962</v>
      </c>
      <c r="C114" s="258">
        <v>90.69</v>
      </c>
      <c r="D114" s="271" t="s">
        <v>4176</v>
      </c>
      <c r="G114" s="278"/>
      <c r="H114" s="277"/>
      <c r="I114" s="125"/>
      <c r="J114" s="125"/>
      <c r="K114" s="125"/>
      <c r="L114" s="125"/>
    </row>
    <row r="115" spans="2:12">
      <c r="B115" s="150">
        <v>42962</v>
      </c>
      <c r="C115" s="258">
        <v>10.69</v>
      </c>
      <c r="D115" s="271" t="s">
        <v>4177</v>
      </c>
      <c r="G115" s="278"/>
      <c r="H115" s="277"/>
      <c r="I115" s="125"/>
      <c r="J115" s="125"/>
      <c r="K115" s="125"/>
      <c r="L115" s="125"/>
    </row>
    <row r="116" spans="2:12">
      <c r="B116" s="150">
        <v>42962</v>
      </c>
      <c r="C116" s="258">
        <v>6.01</v>
      </c>
      <c r="D116" s="271" t="s">
        <v>4178</v>
      </c>
      <c r="G116" s="278"/>
      <c r="H116" s="277"/>
      <c r="I116" s="125"/>
      <c r="J116" s="125"/>
      <c r="K116" s="125"/>
      <c r="L116" s="125"/>
    </row>
    <row r="117" spans="2:12">
      <c r="B117" s="150">
        <v>42962</v>
      </c>
      <c r="C117" s="258">
        <v>42.36</v>
      </c>
      <c r="D117" s="271" t="s">
        <v>4179</v>
      </c>
      <c r="G117" s="278"/>
      <c r="H117" s="277"/>
      <c r="I117" s="125"/>
      <c r="J117" s="125"/>
      <c r="K117" s="125"/>
      <c r="L117" s="125"/>
    </row>
    <row r="118" spans="2:12">
      <c r="B118" s="150">
        <v>42962</v>
      </c>
      <c r="C118" s="258">
        <v>153.30000000000001</v>
      </c>
      <c r="D118" s="271" t="s">
        <v>4180</v>
      </c>
      <c r="G118" s="278"/>
      <c r="H118" s="277"/>
      <c r="I118" s="125"/>
      <c r="J118" s="125"/>
      <c r="K118" s="125"/>
      <c r="L118" s="125"/>
    </row>
    <row r="119" spans="2:12">
      <c r="B119" s="150">
        <v>42962</v>
      </c>
      <c r="C119" s="258">
        <v>5.55</v>
      </c>
      <c r="D119" s="271" t="s">
        <v>4181</v>
      </c>
      <c r="G119" s="278"/>
      <c r="H119" s="277"/>
      <c r="I119" s="125"/>
      <c r="J119" s="125"/>
      <c r="K119" s="125"/>
      <c r="L119" s="125"/>
    </row>
    <row r="120" spans="2:12">
      <c r="B120" s="150">
        <v>42962</v>
      </c>
      <c r="C120" s="258">
        <v>75.11</v>
      </c>
      <c r="D120" s="271" t="s">
        <v>4182</v>
      </c>
      <c r="G120" s="278"/>
      <c r="H120" s="277"/>
      <c r="I120" s="125"/>
      <c r="J120" s="125"/>
      <c r="K120" s="125"/>
      <c r="L120" s="125"/>
    </row>
    <row r="121" spans="2:12">
      <c r="B121" s="150">
        <v>42962</v>
      </c>
      <c r="C121" s="258">
        <v>96.78</v>
      </c>
      <c r="D121" s="271" t="s">
        <v>4183</v>
      </c>
      <c r="G121" s="278"/>
      <c r="H121" s="277"/>
      <c r="I121" s="125"/>
      <c r="J121" s="125"/>
      <c r="K121" s="125"/>
      <c r="L121" s="125"/>
    </row>
    <row r="122" spans="2:12">
      <c r="B122" s="150">
        <v>42962</v>
      </c>
      <c r="C122" s="258">
        <v>21.02</v>
      </c>
      <c r="D122" s="271" t="s">
        <v>4184</v>
      </c>
      <c r="G122" s="278"/>
      <c r="H122" s="277"/>
      <c r="I122" s="125"/>
      <c r="J122" s="125"/>
      <c r="K122" s="125"/>
      <c r="L122" s="125"/>
    </row>
    <row r="123" spans="2:12">
      <c r="B123" s="150">
        <v>42962</v>
      </c>
      <c r="C123" s="258">
        <v>50.48</v>
      </c>
      <c r="D123" s="271" t="s">
        <v>4185</v>
      </c>
      <c r="G123" s="278"/>
      <c r="H123" s="277"/>
      <c r="I123" s="125"/>
      <c r="J123" s="125"/>
      <c r="K123" s="125"/>
      <c r="L123" s="125"/>
    </row>
    <row r="124" spans="2:12">
      <c r="B124" s="150">
        <v>42962</v>
      </c>
      <c r="C124" s="258">
        <v>251.10999999999999</v>
      </c>
      <c r="D124" s="271" t="s">
        <v>3604</v>
      </c>
      <c r="G124" s="278"/>
      <c r="H124" s="277"/>
      <c r="I124" s="125"/>
      <c r="J124" s="125"/>
      <c r="K124" s="125"/>
      <c r="L124" s="125"/>
    </row>
    <row r="125" spans="2:12">
      <c r="B125" s="150">
        <v>42962</v>
      </c>
      <c r="C125" s="258">
        <v>11.58</v>
      </c>
      <c r="D125" s="271" t="s">
        <v>4186</v>
      </c>
      <c r="G125" s="278"/>
      <c r="H125" s="277"/>
      <c r="I125" s="125"/>
      <c r="J125" s="125"/>
      <c r="K125" s="125"/>
      <c r="L125" s="125"/>
    </row>
    <row r="126" spans="2:12">
      <c r="B126" s="150">
        <v>42962</v>
      </c>
      <c r="C126" s="258">
        <v>3.75</v>
      </c>
      <c r="D126" s="271" t="s">
        <v>4187</v>
      </c>
      <c r="G126" s="278"/>
      <c r="H126" s="277"/>
      <c r="I126" s="125"/>
      <c r="J126" s="125"/>
      <c r="K126" s="125"/>
      <c r="L126" s="125"/>
    </row>
    <row r="127" spans="2:12">
      <c r="B127" s="150">
        <v>42962</v>
      </c>
      <c r="C127" s="258">
        <v>44.120000000000005</v>
      </c>
      <c r="D127" s="271" t="s">
        <v>4188</v>
      </c>
      <c r="G127" s="278"/>
      <c r="H127" s="277"/>
      <c r="I127" s="125"/>
      <c r="J127" s="125"/>
      <c r="K127" s="125"/>
      <c r="L127" s="125"/>
    </row>
    <row r="128" spans="2:12">
      <c r="B128" s="150">
        <v>42962</v>
      </c>
      <c r="C128" s="258">
        <v>95.79</v>
      </c>
      <c r="D128" s="271" t="s">
        <v>4189</v>
      </c>
      <c r="G128" s="278"/>
      <c r="H128" s="277"/>
      <c r="I128" s="125"/>
      <c r="J128" s="125"/>
      <c r="K128" s="125"/>
      <c r="L128" s="125"/>
    </row>
    <row r="129" spans="2:12">
      <c r="B129" s="150">
        <v>42962</v>
      </c>
      <c r="C129" s="258">
        <v>0.15000000000000002</v>
      </c>
      <c r="D129" s="271" t="s">
        <v>4190</v>
      </c>
      <c r="G129" s="278"/>
      <c r="H129" s="277"/>
      <c r="I129" s="125"/>
      <c r="J129" s="125"/>
      <c r="K129" s="125"/>
      <c r="L129" s="125"/>
    </row>
    <row r="130" spans="2:12">
      <c r="B130" s="150">
        <v>42962</v>
      </c>
      <c r="C130" s="258">
        <v>20.55</v>
      </c>
      <c r="D130" s="271" t="s">
        <v>4191</v>
      </c>
      <c r="G130" s="278"/>
      <c r="H130" s="277"/>
      <c r="I130" s="125"/>
      <c r="J130" s="125"/>
      <c r="K130" s="125"/>
      <c r="L130" s="125"/>
    </row>
    <row r="131" spans="2:12">
      <c r="B131" s="150">
        <v>42962</v>
      </c>
      <c r="C131" s="258">
        <v>17.95</v>
      </c>
      <c r="D131" s="271" t="s">
        <v>4192</v>
      </c>
      <c r="G131" s="278"/>
      <c r="H131" s="277"/>
      <c r="I131" s="125"/>
      <c r="J131" s="125"/>
      <c r="K131" s="125"/>
      <c r="L131" s="125"/>
    </row>
    <row r="132" spans="2:12" ht="15.75" customHeight="1">
      <c r="B132" s="150">
        <v>42962</v>
      </c>
      <c r="C132" s="258">
        <v>26.69</v>
      </c>
      <c r="D132" s="271" t="s">
        <v>4193</v>
      </c>
      <c r="G132" s="278"/>
      <c r="H132" s="277"/>
      <c r="I132" s="125"/>
      <c r="J132" s="125"/>
      <c r="K132" s="125"/>
      <c r="L132" s="125"/>
    </row>
    <row r="133" spans="2:12" ht="15.75" customHeight="1">
      <c r="B133" s="150">
        <v>42962</v>
      </c>
      <c r="C133" s="258">
        <v>42.32</v>
      </c>
      <c r="D133" s="271" t="s">
        <v>4194</v>
      </c>
      <c r="G133" s="278"/>
      <c r="H133" s="277"/>
      <c r="I133" s="125"/>
      <c r="J133" s="125"/>
      <c r="K133" s="125"/>
      <c r="L133" s="125"/>
    </row>
    <row r="134" spans="2:12" ht="15.75" customHeight="1">
      <c r="B134" s="150">
        <v>42962</v>
      </c>
      <c r="C134" s="258">
        <v>19.110000000000003</v>
      </c>
      <c r="D134" s="271" t="s">
        <v>4195</v>
      </c>
      <c r="G134" s="278"/>
      <c r="H134" s="277"/>
      <c r="I134" s="125"/>
      <c r="J134" s="125"/>
      <c r="K134" s="125"/>
      <c r="L134" s="125"/>
    </row>
    <row r="135" spans="2:12" ht="15.75" customHeight="1">
      <c r="B135" s="150">
        <v>42962</v>
      </c>
      <c r="C135" s="258">
        <v>70.14</v>
      </c>
      <c r="D135" s="271" t="s">
        <v>4196</v>
      </c>
      <c r="G135" s="278"/>
      <c r="H135" s="277"/>
      <c r="I135" s="125"/>
      <c r="J135" s="125"/>
      <c r="K135" s="125"/>
      <c r="L135" s="125"/>
    </row>
    <row r="136" spans="2:12" ht="15.75" customHeight="1">
      <c r="B136" s="150">
        <v>42962</v>
      </c>
      <c r="C136" s="258">
        <v>89.66</v>
      </c>
      <c r="D136" s="271" t="s">
        <v>4197</v>
      </c>
      <c r="G136" s="278"/>
      <c r="H136" s="277"/>
      <c r="I136" s="125"/>
      <c r="J136" s="125"/>
      <c r="K136" s="125"/>
      <c r="L136" s="125"/>
    </row>
    <row r="137" spans="2:12">
      <c r="B137" s="150">
        <v>42962</v>
      </c>
      <c r="C137" s="258">
        <v>146.13999999999999</v>
      </c>
      <c r="D137" s="271" t="s">
        <v>4198</v>
      </c>
      <c r="G137" s="278"/>
      <c r="H137" s="277"/>
      <c r="I137" s="125"/>
      <c r="J137" s="125"/>
      <c r="K137" s="125"/>
      <c r="L137" s="125"/>
    </row>
    <row r="138" spans="2:12">
      <c r="B138" s="150">
        <v>42962</v>
      </c>
      <c r="C138" s="258">
        <v>388.54</v>
      </c>
      <c r="D138" s="271" t="s">
        <v>4176</v>
      </c>
      <c r="G138" s="278"/>
      <c r="H138" s="277"/>
      <c r="I138" s="125"/>
      <c r="J138" s="125"/>
      <c r="K138" s="125"/>
      <c r="L138" s="125"/>
    </row>
    <row r="139" spans="2:12">
      <c r="B139" s="150">
        <v>42962</v>
      </c>
      <c r="C139" s="258">
        <v>90.56</v>
      </c>
      <c r="D139" s="271" t="s">
        <v>4199</v>
      </c>
      <c r="G139" s="278"/>
      <c r="H139" s="277"/>
      <c r="I139" s="125"/>
      <c r="J139" s="125"/>
      <c r="K139" s="125"/>
      <c r="L139" s="125"/>
    </row>
    <row r="140" spans="2:12">
      <c r="B140" s="150">
        <v>42962</v>
      </c>
      <c r="C140" s="258">
        <v>2.9099999999999997</v>
      </c>
      <c r="D140" s="271" t="s">
        <v>4200</v>
      </c>
      <c r="G140" s="278"/>
      <c r="H140" s="277"/>
      <c r="I140" s="125"/>
      <c r="J140" s="125"/>
      <c r="K140" s="125"/>
      <c r="L140" s="125"/>
    </row>
    <row r="141" spans="2:12">
      <c r="B141" s="150">
        <v>42962</v>
      </c>
      <c r="C141" s="258">
        <v>50.42</v>
      </c>
      <c r="D141" s="271" t="s">
        <v>4201</v>
      </c>
      <c r="G141" s="278"/>
      <c r="H141" s="277"/>
      <c r="I141" s="125"/>
      <c r="J141" s="125"/>
      <c r="K141" s="125"/>
      <c r="L141" s="125"/>
    </row>
    <row r="142" spans="2:12">
      <c r="B142" s="150">
        <v>42962</v>
      </c>
      <c r="C142" s="258">
        <v>14.2</v>
      </c>
      <c r="D142" s="271" t="s">
        <v>4202</v>
      </c>
      <c r="G142" s="278"/>
      <c r="H142" s="277"/>
      <c r="I142" s="125"/>
      <c r="J142" s="125"/>
      <c r="K142" s="125"/>
      <c r="L142" s="125"/>
    </row>
    <row r="143" spans="2:12">
      <c r="B143" s="150">
        <v>42962</v>
      </c>
      <c r="C143" s="258">
        <v>132.53</v>
      </c>
      <c r="D143" s="271" t="s">
        <v>4203</v>
      </c>
      <c r="G143" s="278"/>
      <c r="H143" s="277"/>
      <c r="I143" s="125"/>
      <c r="J143" s="125"/>
      <c r="K143" s="125"/>
      <c r="L143" s="125"/>
    </row>
    <row r="144" spans="2:12">
      <c r="B144" s="150">
        <v>42962</v>
      </c>
      <c r="C144" s="258">
        <v>24.779999999999998</v>
      </c>
      <c r="D144" s="271" t="s">
        <v>4204</v>
      </c>
      <c r="G144" s="278"/>
      <c r="H144" s="277"/>
      <c r="I144" s="125"/>
      <c r="J144" s="125"/>
      <c r="K144" s="125"/>
      <c r="L144" s="125"/>
    </row>
    <row r="145" spans="2:12">
      <c r="B145" s="150">
        <v>42962</v>
      </c>
      <c r="C145" s="258">
        <v>11.68</v>
      </c>
      <c r="D145" s="271" t="s">
        <v>4205</v>
      </c>
      <c r="G145" s="278"/>
      <c r="H145" s="277"/>
      <c r="I145" s="125"/>
      <c r="J145" s="125"/>
      <c r="K145" s="125"/>
      <c r="L145" s="125"/>
    </row>
    <row r="146" spans="2:12">
      <c r="B146" s="150">
        <v>42962</v>
      </c>
      <c r="C146" s="258">
        <v>23.02</v>
      </c>
      <c r="D146" s="271" t="s">
        <v>4206</v>
      </c>
      <c r="G146" s="278"/>
      <c r="H146" s="277"/>
      <c r="I146" s="125"/>
      <c r="J146" s="125"/>
      <c r="K146" s="125"/>
      <c r="L146" s="125"/>
    </row>
    <row r="147" spans="2:12">
      <c r="B147" s="150">
        <v>42962</v>
      </c>
      <c r="C147" s="258">
        <v>60.6</v>
      </c>
      <c r="D147" s="271" t="s">
        <v>4207</v>
      </c>
      <c r="G147" s="278"/>
      <c r="H147" s="277"/>
      <c r="I147" s="125"/>
      <c r="J147" s="125"/>
      <c r="K147" s="125"/>
      <c r="L147" s="125"/>
    </row>
    <row r="148" spans="2:12">
      <c r="B148" s="150">
        <v>42962</v>
      </c>
      <c r="C148" s="258">
        <v>41.65</v>
      </c>
      <c r="D148" s="271" t="s">
        <v>4208</v>
      </c>
      <c r="G148" s="278"/>
      <c r="H148" s="277"/>
      <c r="I148" s="125"/>
      <c r="J148" s="125"/>
      <c r="K148" s="125"/>
      <c r="L148" s="125"/>
    </row>
    <row r="149" spans="2:12">
      <c r="B149" s="150">
        <v>42962</v>
      </c>
      <c r="C149" s="258">
        <v>65.83</v>
      </c>
      <c r="D149" s="271" t="s">
        <v>4209</v>
      </c>
      <c r="G149" s="278"/>
      <c r="H149" s="277"/>
      <c r="I149" s="125"/>
      <c r="J149" s="125"/>
      <c r="K149" s="125"/>
      <c r="L149" s="125"/>
    </row>
    <row r="150" spans="2:12">
      <c r="B150" s="150">
        <v>42962</v>
      </c>
      <c r="C150" s="258">
        <v>11.93</v>
      </c>
      <c r="D150" s="271" t="s">
        <v>4210</v>
      </c>
      <c r="G150" s="278"/>
      <c r="H150" s="277"/>
      <c r="I150" s="125"/>
      <c r="J150" s="125"/>
      <c r="K150" s="125"/>
      <c r="L150" s="125"/>
    </row>
    <row r="151" spans="2:12">
      <c r="B151" s="150">
        <v>42962</v>
      </c>
      <c r="C151" s="258">
        <v>127.64999999999999</v>
      </c>
      <c r="D151" s="271" t="s">
        <v>4211</v>
      </c>
      <c r="G151" s="278"/>
      <c r="H151" s="277"/>
      <c r="I151" s="125"/>
      <c r="J151" s="125"/>
      <c r="K151" s="125"/>
      <c r="L151" s="125"/>
    </row>
    <row r="152" spans="2:12">
      <c r="B152" s="150">
        <v>42962</v>
      </c>
      <c r="C152" s="258">
        <v>91.53</v>
      </c>
      <c r="D152" s="271" t="s">
        <v>3526</v>
      </c>
      <c r="G152" s="278"/>
      <c r="H152" s="277"/>
      <c r="I152" s="125"/>
      <c r="J152" s="125"/>
      <c r="K152" s="125"/>
      <c r="L152" s="125"/>
    </row>
    <row r="153" spans="2:12">
      <c r="B153" s="150">
        <v>42962</v>
      </c>
      <c r="C153" s="258">
        <v>137.25</v>
      </c>
      <c r="D153" s="271" t="s">
        <v>4212</v>
      </c>
      <c r="G153" s="278"/>
      <c r="H153" s="277"/>
      <c r="I153" s="125"/>
      <c r="J153" s="125"/>
      <c r="K153" s="125"/>
      <c r="L153" s="125"/>
    </row>
    <row r="154" spans="2:12">
      <c r="B154" s="150">
        <v>42962</v>
      </c>
      <c r="C154" s="258">
        <v>0.18</v>
      </c>
      <c r="D154" s="271" t="s">
        <v>4213</v>
      </c>
      <c r="G154" s="278"/>
      <c r="H154" s="277"/>
      <c r="I154" s="125"/>
      <c r="J154" s="125"/>
      <c r="K154" s="125"/>
      <c r="L154" s="125"/>
    </row>
    <row r="155" spans="2:12">
      <c r="B155" s="150">
        <v>42962</v>
      </c>
      <c r="C155" s="258">
        <v>21.979999999999997</v>
      </c>
      <c r="D155" s="271" t="s">
        <v>4214</v>
      </c>
      <c r="G155" s="278"/>
      <c r="H155" s="277"/>
      <c r="I155" s="125"/>
      <c r="J155" s="125"/>
      <c r="K155" s="125"/>
      <c r="L155" s="125"/>
    </row>
    <row r="156" spans="2:12">
      <c r="B156" s="150">
        <v>42962</v>
      </c>
      <c r="C156" s="258">
        <v>58.14</v>
      </c>
      <c r="D156" s="271" t="s">
        <v>4215</v>
      </c>
      <c r="G156" s="278"/>
      <c r="H156" s="277"/>
      <c r="I156" s="125"/>
      <c r="J156" s="125"/>
      <c r="K156" s="125"/>
      <c r="L156" s="125"/>
    </row>
    <row r="157" spans="2:12">
      <c r="B157" s="150">
        <v>42962</v>
      </c>
      <c r="C157" s="258">
        <v>10.52</v>
      </c>
      <c r="D157" s="271" t="s">
        <v>4216</v>
      </c>
      <c r="G157" s="278"/>
      <c r="H157" s="277"/>
      <c r="I157" s="125"/>
      <c r="J157" s="125"/>
      <c r="K157" s="125"/>
      <c r="L157" s="125"/>
    </row>
    <row r="158" spans="2:12">
      <c r="B158" s="150">
        <v>42962</v>
      </c>
      <c r="C158" s="258">
        <v>28.459999999999997</v>
      </c>
      <c r="D158" s="271" t="s">
        <v>4217</v>
      </c>
      <c r="G158" s="278"/>
      <c r="H158" s="277"/>
      <c r="I158" s="125"/>
      <c r="J158" s="125"/>
      <c r="K158" s="125"/>
      <c r="L158" s="125"/>
    </row>
    <row r="159" spans="2:12">
      <c r="B159" s="150">
        <v>42962</v>
      </c>
      <c r="C159" s="258">
        <v>42.61</v>
      </c>
      <c r="D159" s="271" t="s">
        <v>4146</v>
      </c>
      <c r="G159" s="278"/>
      <c r="H159" s="277"/>
      <c r="I159" s="125"/>
      <c r="J159" s="125"/>
      <c r="K159" s="125"/>
      <c r="L159" s="125"/>
    </row>
    <row r="160" spans="2:12">
      <c r="B160" s="150">
        <v>42962</v>
      </c>
      <c r="C160" s="258">
        <v>54.449999999999996</v>
      </c>
      <c r="D160" s="271" t="s">
        <v>4218</v>
      </c>
      <c r="G160" s="278"/>
      <c r="H160" s="277"/>
      <c r="I160" s="125"/>
      <c r="J160" s="125"/>
      <c r="K160" s="125"/>
      <c r="L160" s="125"/>
    </row>
    <row r="161" spans="2:12">
      <c r="B161" s="150">
        <v>42962</v>
      </c>
      <c r="C161" s="258">
        <v>17.610000000000003</v>
      </c>
      <c r="D161" s="271" t="s">
        <v>4219</v>
      </c>
      <c r="G161" s="278"/>
      <c r="H161" s="277"/>
      <c r="I161" s="125"/>
      <c r="J161" s="125"/>
      <c r="K161" s="125"/>
      <c r="L161" s="125"/>
    </row>
    <row r="162" spans="2:12">
      <c r="B162" s="150">
        <v>42962</v>
      </c>
      <c r="C162" s="258">
        <v>88.47</v>
      </c>
      <c r="D162" s="271" t="s">
        <v>4220</v>
      </c>
      <c r="G162" s="278"/>
      <c r="H162" s="277"/>
      <c r="I162" s="125"/>
      <c r="J162" s="125"/>
      <c r="K162" s="125"/>
      <c r="L162" s="125"/>
    </row>
    <row r="163" spans="2:12">
      <c r="B163" s="150">
        <v>42962</v>
      </c>
      <c r="C163" s="258">
        <v>13.89</v>
      </c>
      <c r="D163" s="271" t="s">
        <v>4221</v>
      </c>
      <c r="G163" s="278"/>
      <c r="H163" s="277"/>
      <c r="I163" s="125"/>
      <c r="J163" s="125"/>
      <c r="K163" s="125"/>
      <c r="L163" s="125"/>
    </row>
    <row r="164" spans="2:12">
      <c r="B164" s="150">
        <v>42962</v>
      </c>
      <c r="C164" s="258">
        <v>31.62</v>
      </c>
      <c r="D164" s="271" t="s">
        <v>4222</v>
      </c>
      <c r="G164" s="278"/>
      <c r="H164" s="277"/>
      <c r="I164" s="125"/>
      <c r="J164" s="125"/>
      <c r="K164" s="125"/>
      <c r="L164" s="125"/>
    </row>
    <row r="165" spans="2:12">
      <c r="B165" s="150">
        <v>42962</v>
      </c>
      <c r="C165" s="258">
        <v>130.75</v>
      </c>
      <c r="D165" s="271" t="s">
        <v>4223</v>
      </c>
      <c r="G165" s="278"/>
      <c r="H165" s="277"/>
      <c r="I165" s="125"/>
      <c r="J165" s="125"/>
      <c r="K165" s="125"/>
      <c r="L165" s="125"/>
    </row>
    <row r="166" spans="2:12">
      <c r="B166" s="150">
        <v>42962</v>
      </c>
      <c r="C166" s="258">
        <v>4.4400000000000004</v>
      </c>
      <c r="D166" s="271" t="s">
        <v>4224</v>
      </c>
      <c r="G166" s="278"/>
      <c r="H166" s="277"/>
      <c r="I166" s="125"/>
      <c r="J166" s="125"/>
      <c r="K166" s="125"/>
      <c r="L166" s="125"/>
    </row>
    <row r="167" spans="2:12">
      <c r="B167" s="150">
        <v>42962</v>
      </c>
      <c r="C167" s="258">
        <v>14.129999999999999</v>
      </c>
      <c r="D167" s="271" t="s">
        <v>4225</v>
      </c>
      <c r="G167" s="278"/>
      <c r="H167" s="277"/>
      <c r="I167" s="125"/>
      <c r="J167" s="125"/>
      <c r="K167" s="125"/>
      <c r="L167" s="125"/>
    </row>
    <row r="168" spans="2:12">
      <c r="B168" s="150">
        <v>42962</v>
      </c>
      <c r="C168" s="258">
        <v>38.17</v>
      </c>
      <c r="D168" s="271" t="s">
        <v>4226</v>
      </c>
      <c r="G168" s="278"/>
      <c r="H168" s="277"/>
      <c r="I168" s="125"/>
      <c r="J168" s="125"/>
      <c r="K168" s="125"/>
      <c r="L168" s="125"/>
    </row>
    <row r="169" spans="2:12">
      <c r="B169" s="150">
        <v>42962</v>
      </c>
      <c r="C169" s="258">
        <v>6.6</v>
      </c>
      <c r="D169" s="271" t="s">
        <v>4227</v>
      </c>
      <c r="G169" s="278"/>
      <c r="H169" s="277"/>
      <c r="I169" s="125"/>
      <c r="J169" s="125"/>
      <c r="K169" s="125"/>
      <c r="L169" s="125"/>
    </row>
    <row r="170" spans="2:12">
      <c r="B170" s="150">
        <v>42962</v>
      </c>
      <c r="C170" s="258">
        <v>0.17</v>
      </c>
      <c r="D170" s="271" t="s">
        <v>4228</v>
      </c>
      <c r="G170" s="278"/>
      <c r="H170" s="277"/>
      <c r="I170" s="125"/>
      <c r="J170" s="125"/>
      <c r="K170" s="125"/>
      <c r="L170" s="125"/>
    </row>
    <row r="171" spans="2:12">
      <c r="B171" s="150">
        <v>42962</v>
      </c>
      <c r="C171" s="258">
        <v>89.990000000000009</v>
      </c>
      <c r="D171" s="271" t="s">
        <v>4229</v>
      </c>
      <c r="G171" s="278"/>
      <c r="H171" s="277"/>
      <c r="I171" s="125"/>
      <c r="J171" s="125"/>
      <c r="K171" s="125"/>
      <c r="L171" s="125"/>
    </row>
    <row r="172" spans="2:12">
      <c r="B172" s="150">
        <v>42962</v>
      </c>
      <c r="C172" s="258">
        <v>61.21</v>
      </c>
      <c r="D172" s="271" t="s">
        <v>4230</v>
      </c>
      <c r="G172" s="278"/>
      <c r="H172" s="277"/>
      <c r="I172" s="125"/>
      <c r="J172" s="125"/>
      <c r="K172" s="125"/>
      <c r="L172" s="125"/>
    </row>
    <row r="173" spans="2:12">
      <c r="B173" s="150">
        <v>42962</v>
      </c>
      <c r="C173" s="258">
        <v>52.52</v>
      </c>
      <c r="D173" s="271" t="s">
        <v>4231</v>
      </c>
      <c r="G173" s="278"/>
      <c r="H173" s="277"/>
      <c r="I173" s="125"/>
      <c r="J173" s="125"/>
      <c r="K173" s="125"/>
      <c r="L173" s="125"/>
    </row>
    <row r="174" spans="2:12">
      <c r="B174" s="150">
        <v>42962</v>
      </c>
      <c r="C174" s="258">
        <v>0.53</v>
      </c>
      <c r="D174" s="271" t="s">
        <v>4232</v>
      </c>
      <c r="G174" s="278"/>
      <c r="H174" s="277"/>
      <c r="I174" s="125"/>
      <c r="J174" s="125"/>
      <c r="K174" s="125"/>
      <c r="L174" s="125"/>
    </row>
    <row r="175" spans="2:12">
      <c r="B175" s="150">
        <v>42962</v>
      </c>
      <c r="C175" s="258">
        <v>21.56</v>
      </c>
      <c r="D175" s="271" t="s">
        <v>4233</v>
      </c>
      <c r="G175" s="278"/>
      <c r="H175" s="277"/>
      <c r="I175" s="125"/>
      <c r="J175" s="125"/>
      <c r="K175" s="125"/>
      <c r="L175" s="125"/>
    </row>
    <row r="176" spans="2:12">
      <c r="B176" s="150">
        <v>42962</v>
      </c>
      <c r="C176" s="258">
        <v>53.92</v>
      </c>
      <c r="D176" s="271" t="s">
        <v>4234</v>
      </c>
      <c r="G176" s="278"/>
      <c r="H176" s="277"/>
      <c r="I176" s="125"/>
      <c r="J176" s="125"/>
      <c r="K176" s="125"/>
      <c r="L176" s="125"/>
    </row>
    <row r="177" spans="2:12">
      <c r="B177" s="150">
        <v>42962</v>
      </c>
      <c r="C177" s="258">
        <v>75.95</v>
      </c>
      <c r="D177" s="271" t="s">
        <v>4235</v>
      </c>
      <c r="G177" s="278"/>
      <c r="H177" s="277"/>
      <c r="I177" s="125"/>
      <c r="J177" s="125"/>
      <c r="K177" s="125"/>
      <c r="L177" s="125"/>
    </row>
    <row r="178" spans="2:12">
      <c r="B178" s="150">
        <v>42962</v>
      </c>
      <c r="C178" s="258">
        <v>15.1</v>
      </c>
      <c r="D178" s="271" t="s">
        <v>4236</v>
      </c>
      <c r="G178" s="278"/>
      <c r="H178" s="277"/>
      <c r="I178" s="125"/>
      <c r="J178" s="125"/>
      <c r="K178" s="125"/>
      <c r="L178" s="125"/>
    </row>
    <row r="179" spans="2:12">
      <c r="B179" s="150">
        <v>42962</v>
      </c>
      <c r="C179" s="258">
        <v>47.51</v>
      </c>
      <c r="D179" s="271" t="s">
        <v>4237</v>
      </c>
      <c r="G179" s="278"/>
      <c r="H179" s="277"/>
      <c r="I179" s="125"/>
      <c r="J179" s="125"/>
      <c r="K179" s="125"/>
      <c r="L179" s="125"/>
    </row>
    <row r="180" spans="2:12">
      <c r="B180" s="150">
        <v>42962</v>
      </c>
      <c r="C180" s="258">
        <v>27.150000000000002</v>
      </c>
      <c r="D180" s="271" t="s">
        <v>4238</v>
      </c>
      <c r="G180" s="278"/>
      <c r="H180" s="277"/>
      <c r="I180" s="125"/>
      <c r="J180" s="125"/>
      <c r="K180" s="125"/>
      <c r="L180" s="125"/>
    </row>
    <row r="181" spans="2:12">
      <c r="B181" s="150">
        <v>42962</v>
      </c>
      <c r="C181" s="258">
        <v>38.309999999999995</v>
      </c>
      <c r="D181" s="271" t="s">
        <v>4239</v>
      </c>
      <c r="G181" s="278"/>
      <c r="H181" s="277"/>
      <c r="I181" s="125"/>
      <c r="J181" s="125"/>
      <c r="K181" s="125"/>
      <c r="L181" s="125"/>
    </row>
    <row r="182" spans="2:12">
      <c r="B182" s="150">
        <v>42962</v>
      </c>
      <c r="C182" s="258">
        <v>20.059999999999999</v>
      </c>
      <c r="D182" s="271" t="s">
        <v>4240</v>
      </c>
      <c r="G182" s="278"/>
      <c r="H182" s="277"/>
      <c r="I182" s="125"/>
      <c r="J182" s="125"/>
      <c r="K182" s="125"/>
      <c r="L182" s="125"/>
    </row>
    <row r="183" spans="2:12">
      <c r="B183" s="150">
        <v>42962</v>
      </c>
      <c r="C183" s="258">
        <v>87.48</v>
      </c>
      <c r="D183" s="271" t="s">
        <v>4241</v>
      </c>
      <c r="G183" s="278"/>
      <c r="H183" s="277"/>
      <c r="I183" s="125"/>
      <c r="J183" s="125"/>
      <c r="K183" s="125"/>
      <c r="L183" s="125"/>
    </row>
    <row r="184" spans="2:12">
      <c r="B184" s="150">
        <v>42962</v>
      </c>
      <c r="C184" s="258">
        <v>20.64</v>
      </c>
      <c r="D184" s="271" t="s">
        <v>4242</v>
      </c>
      <c r="G184" s="278"/>
      <c r="H184" s="277"/>
      <c r="I184" s="125"/>
      <c r="J184" s="125"/>
      <c r="K184" s="125"/>
      <c r="L184" s="125"/>
    </row>
    <row r="185" spans="2:12">
      <c r="B185" s="150">
        <v>42962</v>
      </c>
      <c r="C185" s="258">
        <v>15.56</v>
      </c>
      <c r="D185" s="271" t="s">
        <v>4243</v>
      </c>
      <c r="G185" s="278"/>
      <c r="H185" s="277"/>
      <c r="I185" s="125"/>
      <c r="J185" s="125"/>
      <c r="K185" s="125"/>
      <c r="L185" s="125"/>
    </row>
    <row r="186" spans="2:12">
      <c r="B186" s="150">
        <v>42962</v>
      </c>
      <c r="C186" s="258">
        <v>3.9499999999999997</v>
      </c>
      <c r="D186" s="271" t="s">
        <v>4244</v>
      </c>
      <c r="G186" s="278"/>
      <c r="H186" s="277"/>
      <c r="I186" s="125"/>
      <c r="J186" s="125"/>
      <c r="K186" s="125"/>
      <c r="L186" s="125"/>
    </row>
    <row r="187" spans="2:12">
      <c r="B187" s="150">
        <v>42962</v>
      </c>
      <c r="C187" s="258">
        <v>19.89</v>
      </c>
      <c r="D187" s="271" t="s">
        <v>4245</v>
      </c>
      <c r="G187" s="278"/>
      <c r="H187" s="277"/>
      <c r="I187" s="125"/>
      <c r="J187" s="125"/>
      <c r="K187" s="125"/>
      <c r="L187" s="125"/>
    </row>
    <row r="188" spans="2:12">
      <c r="B188" s="150">
        <v>42962</v>
      </c>
      <c r="C188" s="258">
        <v>48.290000000000006</v>
      </c>
      <c r="D188" s="271" t="s">
        <v>4246</v>
      </c>
      <c r="G188" s="278"/>
      <c r="H188" s="277"/>
      <c r="I188" s="125"/>
      <c r="J188" s="125"/>
      <c r="K188" s="125"/>
      <c r="L188" s="125"/>
    </row>
    <row r="189" spans="2:12">
      <c r="B189" s="150">
        <v>42962</v>
      </c>
      <c r="C189" s="258">
        <v>12.739999999999998</v>
      </c>
      <c r="D189" s="271" t="s">
        <v>4247</v>
      </c>
      <c r="G189" s="278"/>
      <c r="H189" s="277"/>
      <c r="I189" s="125"/>
      <c r="J189" s="125"/>
      <c r="K189" s="125"/>
      <c r="L189" s="125"/>
    </row>
    <row r="190" spans="2:12">
      <c r="B190" s="150">
        <v>42962</v>
      </c>
      <c r="C190" s="258">
        <v>15.08</v>
      </c>
      <c r="D190" s="271" t="s">
        <v>4248</v>
      </c>
      <c r="G190" s="278"/>
      <c r="H190" s="277"/>
      <c r="I190" s="125"/>
      <c r="J190" s="125"/>
      <c r="K190" s="125"/>
      <c r="L190" s="125"/>
    </row>
    <row r="191" spans="2:12">
      <c r="B191" s="150">
        <v>42962</v>
      </c>
      <c r="C191" s="258">
        <v>11.3</v>
      </c>
      <c r="D191" s="271" t="s">
        <v>3653</v>
      </c>
      <c r="G191" s="278"/>
      <c r="H191" s="277"/>
      <c r="I191" s="125"/>
      <c r="J191" s="125"/>
      <c r="K191" s="125"/>
      <c r="L191" s="125"/>
    </row>
    <row r="192" spans="2:12">
      <c r="B192" s="150">
        <v>42962</v>
      </c>
      <c r="C192" s="258">
        <v>2.2999999999999998</v>
      </c>
      <c r="D192" s="271" t="s">
        <v>4249</v>
      </c>
      <c r="G192" s="278"/>
      <c r="H192" s="277"/>
      <c r="I192" s="125"/>
      <c r="J192" s="125"/>
      <c r="K192" s="125"/>
      <c r="L192" s="125"/>
    </row>
    <row r="193" spans="2:12">
      <c r="B193" s="150">
        <v>42962</v>
      </c>
      <c r="C193" s="258">
        <v>15.84</v>
      </c>
      <c r="D193" s="271" t="s">
        <v>4250</v>
      </c>
      <c r="G193" s="278"/>
      <c r="H193" s="277"/>
      <c r="I193" s="125"/>
      <c r="J193" s="125"/>
      <c r="K193" s="125"/>
      <c r="L193" s="125"/>
    </row>
    <row r="194" spans="2:12">
      <c r="B194" s="150">
        <v>42962</v>
      </c>
      <c r="C194" s="258">
        <v>57.52</v>
      </c>
      <c r="D194" s="271" t="s">
        <v>4251</v>
      </c>
      <c r="G194" s="278"/>
      <c r="H194" s="277"/>
      <c r="I194" s="125"/>
      <c r="J194" s="125"/>
      <c r="K194" s="125"/>
      <c r="L194" s="125"/>
    </row>
    <row r="195" spans="2:12">
      <c r="B195" s="150">
        <v>42962</v>
      </c>
      <c r="C195" s="258">
        <v>52.309999999999995</v>
      </c>
      <c r="D195" s="271" t="s">
        <v>4252</v>
      </c>
      <c r="G195" s="278"/>
      <c r="H195" s="277"/>
      <c r="I195" s="125"/>
      <c r="J195" s="125"/>
      <c r="K195" s="125"/>
      <c r="L195" s="125"/>
    </row>
    <row r="196" spans="2:12">
      <c r="B196" s="150">
        <v>42962</v>
      </c>
      <c r="C196" s="258">
        <v>24.35</v>
      </c>
      <c r="D196" s="271" t="s">
        <v>4253</v>
      </c>
      <c r="G196" s="278"/>
      <c r="H196" s="277"/>
      <c r="I196" s="125"/>
      <c r="J196" s="125"/>
      <c r="K196" s="125"/>
      <c r="L196" s="125"/>
    </row>
    <row r="197" spans="2:12">
      <c r="B197" s="150">
        <v>42962</v>
      </c>
      <c r="C197" s="258">
        <v>31.67</v>
      </c>
      <c r="D197" s="271" t="s">
        <v>4254</v>
      </c>
      <c r="G197" s="278"/>
      <c r="H197" s="277"/>
      <c r="I197" s="125"/>
      <c r="J197" s="125"/>
      <c r="K197" s="125"/>
      <c r="L197" s="125"/>
    </row>
    <row r="198" spans="2:12">
      <c r="B198" s="150">
        <v>42962</v>
      </c>
      <c r="C198" s="258">
        <v>0.96</v>
      </c>
      <c r="D198" s="271" t="s">
        <v>4255</v>
      </c>
      <c r="G198" s="278"/>
      <c r="H198" s="277"/>
      <c r="I198" s="125"/>
      <c r="J198" s="125"/>
      <c r="K198" s="125"/>
      <c r="L198" s="125"/>
    </row>
    <row r="199" spans="2:12">
      <c r="B199" s="150">
        <v>42962</v>
      </c>
      <c r="C199" s="258">
        <v>2.42</v>
      </c>
      <c r="D199" s="271" t="s">
        <v>4256</v>
      </c>
      <c r="G199" s="278"/>
      <c r="H199" s="277"/>
      <c r="I199" s="125"/>
      <c r="J199" s="125"/>
      <c r="K199" s="125"/>
      <c r="L199" s="125"/>
    </row>
    <row r="200" spans="2:12">
      <c r="B200" s="150">
        <v>42962</v>
      </c>
      <c r="C200" s="258">
        <v>1.23</v>
      </c>
      <c r="D200" s="271" t="s">
        <v>4257</v>
      </c>
      <c r="G200" s="278"/>
      <c r="H200" s="277"/>
      <c r="I200" s="125"/>
      <c r="J200" s="125"/>
      <c r="K200" s="125"/>
      <c r="L200" s="125"/>
    </row>
    <row r="201" spans="2:12">
      <c r="B201" s="150">
        <v>42962</v>
      </c>
      <c r="C201" s="258">
        <v>129.85000000000002</v>
      </c>
      <c r="D201" s="271" t="s">
        <v>4258</v>
      </c>
      <c r="G201" s="278"/>
      <c r="H201" s="277"/>
      <c r="I201" s="125"/>
      <c r="J201" s="125"/>
      <c r="K201" s="125"/>
      <c r="L201" s="125"/>
    </row>
    <row r="202" spans="2:12">
      <c r="B202" s="150">
        <v>42962</v>
      </c>
      <c r="C202" s="258">
        <v>1.49</v>
      </c>
      <c r="D202" s="271" t="s">
        <v>4259</v>
      </c>
      <c r="G202" s="278"/>
      <c r="H202" s="277"/>
      <c r="I202" s="125"/>
      <c r="J202" s="125"/>
      <c r="K202" s="125"/>
      <c r="L202" s="125"/>
    </row>
    <row r="203" spans="2:12">
      <c r="B203" s="150">
        <v>42962</v>
      </c>
      <c r="C203" s="258">
        <v>144.38000000000002</v>
      </c>
      <c r="D203" s="271" t="s">
        <v>4260</v>
      </c>
      <c r="G203" s="278"/>
      <c r="H203" s="277"/>
      <c r="I203" s="125"/>
      <c r="J203" s="125"/>
      <c r="K203" s="125"/>
      <c r="L203" s="125"/>
    </row>
    <row r="204" spans="2:12">
      <c r="B204" s="150">
        <v>42962</v>
      </c>
      <c r="C204" s="258">
        <v>13.209999999999999</v>
      </c>
      <c r="D204" s="271" t="s">
        <v>4261</v>
      </c>
      <c r="G204" s="278"/>
      <c r="H204" s="277"/>
      <c r="I204" s="125"/>
      <c r="J204" s="125"/>
      <c r="K204" s="125"/>
      <c r="L204" s="125"/>
    </row>
    <row r="205" spans="2:12">
      <c r="B205" s="150">
        <v>42962</v>
      </c>
      <c r="C205" s="258">
        <v>50.349999999999994</v>
      </c>
      <c r="D205" s="271" t="s">
        <v>4262</v>
      </c>
      <c r="G205" s="278"/>
      <c r="H205" s="277"/>
      <c r="I205" s="125"/>
      <c r="J205" s="125"/>
      <c r="K205" s="125"/>
      <c r="L205" s="125"/>
    </row>
    <row r="206" spans="2:12">
      <c r="B206" s="150">
        <v>42962</v>
      </c>
      <c r="C206" s="258">
        <v>103.27</v>
      </c>
      <c r="D206" s="271" t="s">
        <v>4263</v>
      </c>
      <c r="G206" s="278"/>
      <c r="H206" s="277"/>
      <c r="I206" s="125"/>
      <c r="J206" s="125"/>
      <c r="K206" s="125"/>
      <c r="L206" s="125"/>
    </row>
    <row r="207" spans="2:12">
      <c r="B207" s="150">
        <v>42962</v>
      </c>
      <c r="C207" s="258">
        <v>18.310000000000002</v>
      </c>
      <c r="D207" s="271" t="s">
        <v>4264</v>
      </c>
      <c r="G207" s="278"/>
      <c r="H207" s="277"/>
      <c r="I207" s="125"/>
      <c r="J207" s="125"/>
      <c r="K207" s="125"/>
      <c r="L207" s="125"/>
    </row>
    <row r="208" spans="2:12">
      <c r="B208" s="150">
        <v>42962</v>
      </c>
      <c r="C208" s="258">
        <v>5.72</v>
      </c>
      <c r="D208" s="271" t="s">
        <v>4265</v>
      </c>
      <c r="G208" s="278"/>
      <c r="H208" s="277"/>
      <c r="I208" s="125"/>
      <c r="J208" s="125"/>
      <c r="K208" s="125"/>
      <c r="L208" s="125"/>
    </row>
    <row r="209" spans="2:12">
      <c r="B209" s="150">
        <v>42962</v>
      </c>
      <c r="C209" s="258">
        <v>10.02</v>
      </c>
      <c r="D209" s="271" t="s">
        <v>4266</v>
      </c>
      <c r="G209" s="278"/>
      <c r="H209" s="277"/>
      <c r="I209" s="125"/>
      <c r="J209" s="125"/>
      <c r="K209" s="125"/>
      <c r="L209" s="125"/>
    </row>
    <row r="210" spans="2:12">
      <c r="B210" s="150">
        <v>42962</v>
      </c>
      <c r="C210" s="258">
        <v>46.94</v>
      </c>
      <c r="D210" s="271" t="s">
        <v>4267</v>
      </c>
      <c r="G210" s="278"/>
      <c r="H210" s="277"/>
      <c r="I210" s="125"/>
      <c r="J210" s="125"/>
      <c r="K210" s="125"/>
      <c r="L210" s="125"/>
    </row>
    <row r="211" spans="2:12">
      <c r="B211" s="150">
        <v>42962</v>
      </c>
      <c r="C211" s="258">
        <v>1.44</v>
      </c>
      <c r="D211" s="271" t="s">
        <v>4268</v>
      </c>
      <c r="G211" s="278"/>
      <c r="H211" s="277"/>
      <c r="I211" s="125"/>
      <c r="J211" s="125"/>
      <c r="K211" s="125"/>
      <c r="L211" s="125"/>
    </row>
    <row r="212" spans="2:12">
      <c r="B212" s="150">
        <v>42962</v>
      </c>
      <c r="C212" s="258">
        <v>131.46</v>
      </c>
      <c r="D212" s="271" t="s">
        <v>4269</v>
      </c>
      <c r="G212" s="278"/>
      <c r="H212" s="277"/>
      <c r="I212" s="125"/>
      <c r="J212" s="125"/>
      <c r="K212" s="125"/>
      <c r="L212" s="125"/>
    </row>
    <row r="213" spans="2:12">
      <c r="B213" s="150">
        <v>42962</v>
      </c>
      <c r="C213" s="258">
        <v>0.21000000000000002</v>
      </c>
      <c r="D213" s="271" t="s">
        <v>4270</v>
      </c>
      <c r="G213" s="278"/>
      <c r="H213" s="277"/>
      <c r="I213" s="125"/>
      <c r="J213" s="125"/>
      <c r="K213" s="125"/>
      <c r="L213" s="125"/>
    </row>
    <row r="214" spans="2:12">
      <c r="B214" s="150">
        <v>42962</v>
      </c>
      <c r="C214" s="258">
        <v>3.72</v>
      </c>
      <c r="D214" s="271" t="s">
        <v>4271</v>
      </c>
      <c r="G214" s="278"/>
      <c r="H214" s="277"/>
      <c r="I214" s="125"/>
      <c r="J214" s="125"/>
      <c r="K214" s="125"/>
      <c r="L214" s="125"/>
    </row>
    <row r="215" spans="2:12">
      <c r="B215" s="150">
        <v>42962</v>
      </c>
      <c r="C215" s="258">
        <v>170.58</v>
      </c>
      <c r="D215" s="271" t="s">
        <v>4272</v>
      </c>
      <c r="G215" s="278"/>
      <c r="H215" s="277"/>
      <c r="I215" s="125"/>
      <c r="J215" s="125"/>
      <c r="K215" s="125"/>
      <c r="L215" s="125"/>
    </row>
    <row r="216" spans="2:12">
      <c r="B216" s="150">
        <v>42962</v>
      </c>
      <c r="C216" s="258">
        <v>1.6700000000000002</v>
      </c>
      <c r="D216" s="271" t="s">
        <v>4273</v>
      </c>
      <c r="G216" s="278"/>
      <c r="H216" s="277"/>
      <c r="I216" s="125"/>
      <c r="J216" s="125"/>
      <c r="K216" s="125"/>
      <c r="L216" s="125"/>
    </row>
    <row r="217" spans="2:12">
      <c r="B217" s="150">
        <v>42962</v>
      </c>
      <c r="C217" s="258">
        <v>32.43</v>
      </c>
      <c r="D217" s="271" t="s">
        <v>4274</v>
      </c>
      <c r="G217" s="278"/>
      <c r="H217" s="277"/>
      <c r="I217" s="125"/>
      <c r="J217" s="125"/>
      <c r="K217" s="125"/>
      <c r="L217" s="125"/>
    </row>
    <row r="218" spans="2:12">
      <c r="B218" s="150">
        <v>42962</v>
      </c>
      <c r="C218" s="258">
        <v>2.2600000000000002</v>
      </c>
      <c r="D218" s="271" t="s">
        <v>4275</v>
      </c>
      <c r="G218" s="278"/>
      <c r="H218" s="277"/>
      <c r="I218" s="125"/>
      <c r="J218" s="125"/>
      <c r="K218" s="125"/>
      <c r="L218" s="125"/>
    </row>
    <row r="219" spans="2:12">
      <c r="B219" s="150">
        <v>42962</v>
      </c>
      <c r="C219" s="258">
        <v>15.360000000000001</v>
      </c>
      <c r="D219" s="271" t="s">
        <v>4276</v>
      </c>
      <c r="G219" s="278"/>
      <c r="H219" s="277"/>
      <c r="I219" s="125"/>
      <c r="J219" s="125"/>
      <c r="K219" s="125"/>
      <c r="L219" s="125"/>
    </row>
    <row r="220" spans="2:12">
      <c r="B220" s="150">
        <v>42962</v>
      </c>
      <c r="C220" s="258">
        <v>0.3</v>
      </c>
      <c r="D220" s="271" t="s">
        <v>4277</v>
      </c>
      <c r="G220" s="278"/>
      <c r="H220" s="277"/>
      <c r="I220" s="125"/>
      <c r="J220" s="125"/>
      <c r="K220" s="125"/>
      <c r="L220" s="125"/>
    </row>
    <row r="221" spans="2:12">
      <c r="B221" s="150">
        <v>42962</v>
      </c>
      <c r="C221" s="258">
        <v>7.68</v>
      </c>
      <c r="D221" s="271" t="s">
        <v>4278</v>
      </c>
      <c r="G221" s="278"/>
      <c r="H221" s="277"/>
      <c r="I221" s="125"/>
      <c r="J221" s="125"/>
      <c r="K221" s="125"/>
      <c r="L221" s="125"/>
    </row>
    <row r="222" spans="2:12">
      <c r="B222" s="150">
        <v>42962</v>
      </c>
      <c r="C222" s="258">
        <v>35.299999999999997</v>
      </c>
      <c r="D222" s="271" t="s">
        <v>4279</v>
      </c>
      <c r="G222" s="278"/>
      <c r="H222" s="277"/>
      <c r="I222" s="125"/>
      <c r="J222" s="125"/>
      <c r="K222" s="125"/>
      <c r="L222" s="125"/>
    </row>
    <row r="223" spans="2:12">
      <c r="B223" s="150">
        <v>42962</v>
      </c>
      <c r="C223" s="258">
        <v>57.33</v>
      </c>
      <c r="D223" s="271" t="s">
        <v>4280</v>
      </c>
      <c r="G223" s="278"/>
      <c r="H223" s="277"/>
      <c r="I223" s="125"/>
      <c r="J223" s="125"/>
      <c r="K223" s="125"/>
      <c r="L223" s="125"/>
    </row>
    <row r="224" spans="2:12">
      <c r="B224" s="150">
        <v>42962</v>
      </c>
      <c r="C224" s="258">
        <v>37.92</v>
      </c>
      <c r="D224" s="271" t="s">
        <v>4280</v>
      </c>
      <c r="G224" s="278"/>
      <c r="H224" s="277"/>
      <c r="I224" s="125"/>
      <c r="J224" s="125"/>
      <c r="K224" s="125"/>
      <c r="L224" s="125"/>
    </row>
    <row r="225" spans="2:12">
      <c r="B225" s="150">
        <v>42962</v>
      </c>
      <c r="C225" s="258">
        <v>45.74</v>
      </c>
      <c r="D225" s="271" t="s">
        <v>4281</v>
      </c>
      <c r="G225" s="278"/>
      <c r="H225" s="277"/>
      <c r="I225" s="125"/>
      <c r="J225" s="125"/>
      <c r="K225" s="125"/>
      <c r="L225" s="125"/>
    </row>
    <row r="226" spans="2:12">
      <c r="B226" s="150">
        <v>42962</v>
      </c>
      <c r="C226" s="258">
        <v>58.09</v>
      </c>
      <c r="D226" s="271" t="s">
        <v>4282</v>
      </c>
      <c r="G226" s="278"/>
      <c r="H226" s="277"/>
      <c r="I226" s="125"/>
      <c r="J226" s="125"/>
      <c r="K226" s="125"/>
      <c r="L226" s="125"/>
    </row>
    <row r="227" spans="2:12">
      <c r="B227" s="150">
        <v>42962</v>
      </c>
      <c r="C227" s="258">
        <v>25.12</v>
      </c>
      <c r="D227" s="271" t="s">
        <v>4283</v>
      </c>
      <c r="G227" s="278"/>
      <c r="H227" s="277"/>
      <c r="I227" s="125"/>
      <c r="J227" s="125"/>
      <c r="K227" s="125"/>
      <c r="L227" s="125"/>
    </row>
    <row r="228" spans="2:12">
      <c r="B228" s="150">
        <v>42962</v>
      </c>
      <c r="C228" s="258">
        <v>57.48</v>
      </c>
      <c r="D228" s="271" t="s">
        <v>4284</v>
      </c>
      <c r="G228" s="278"/>
      <c r="H228" s="277"/>
      <c r="I228" s="125"/>
      <c r="J228" s="125"/>
      <c r="K228" s="125"/>
      <c r="L228" s="125"/>
    </row>
    <row r="229" spans="2:12">
      <c r="B229" s="150">
        <v>42962</v>
      </c>
      <c r="C229" s="258">
        <v>88.27</v>
      </c>
      <c r="D229" s="271" t="s">
        <v>4285</v>
      </c>
      <c r="G229" s="278"/>
      <c r="H229" s="277"/>
      <c r="I229" s="125"/>
      <c r="J229" s="125"/>
      <c r="K229" s="125"/>
      <c r="L229" s="125"/>
    </row>
    <row r="230" spans="2:12">
      <c r="B230" s="150">
        <v>42962</v>
      </c>
      <c r="C230" s="258">
        <v>158.97</v>
      </c>
      <c r="D230" s="271" t="s">
        <v>4286</v>
      </c>
      <c r="G230" s="278"/>
      <c r="H230" s="277"/>
      <c r="I230" s="125"/>
      <c r="J230" s="125"/>
      <c r="K230" s="125"/>
      <c r="L230" s="125"/>
    </row>
    <row r="231" spans="2:12">
      <c r="B231" s="150">
        <v>42962</v>
      </c>
      <c r="C231" s="258">
        <v>144.23999999999998</v>
      </c>
      <c r="D231" s="271" t="s">
        <v>4287</v>
      </c>
      <c r="G231" s="278"/>
      <c r="H231" s="277"/>
      <c r="I231" s="125"/>
      <c r="J231" s="125"/>
      <c r="K231" s="125"/>
      <c r="L231" s="125"/>
    </row>
    <row r="232" spans="2:12">
      <c r="B232" s="150">
        <v>42962</v>
      </c>
      <c r="C232" s="258">
        <v>2.8</v>
      </c>
      <c r="D232" s="271" t="s">
        <v>4288</v>
      </c>
      <c r="G232" s="278"/>
      <c r="H232" s="277"/>
      <c r="I232" s="125"/>
      <c r="J232" s="125"/>
      <c r="K232" s="125"/>
      <c r="L232" s="125"/>
    </row>
    <row r="233" spans="2:12">
      <c r="B233" s="150">
        <v>42962</v>
      </c>
      <c r="C233" s="258">
        <v>12.360000000000001</v>
      </c>
      <c r="D233" s="271" t="s">
        <v>4289</v>
      </c>
      <c r="G233" s="278"/>
      <c r="H233" s="277"/>
      <c r="I233" s="125"/>
      <c r="J233" s="125"/>
      <c r="K233" s="125"/>
      <c r="L233" s="125"/>
    </row>
    <row r="234" spans="2:12">
      <c r="B234" s="150">
        <v>42962</v>
      </c>
      <c r="C234" s="258">
        <v>77.86999999999999</v>
      </c>
      <c r="D234" s="271" t="s">
        <v>4290</v>
      </c>
      <c r="G234" s="278"/>
      <c r="H234" s="277"/>
      <c r="I234" s="125"/>
      <c r="J234" s="125"/>
      <c r="K234" s="125"/>
      <c r="L234" s="125"/>
    </row>
    <row r="235" spans="2:12">
      <c r="B235" s="150">
        <v>42962</v>
      </c>
      <c r="C235" s="258">
        <v>26.419999999999998</v>
      </c>
      <c r="D235" s="271" t="s">
        <v>4291</v>
      </c>
      <c r="G235" s="278"/>
      <c r="H235" s="277"/>
      <c r="I235" s="125"/>
      <c r="J235" s="125"/>
      <c r="K235" s="125"/>
      <c r="L235" s="125"/>
    </row>
    <row r="236" spans="2:12">
      <c r="B236" s="150">
        <v>42962</v>
      </c>
      <c r="C236" s="258">
        <v>114.92</v>
      </c>
      <c r="D236" s="271" t="s">
        <v>4292</v>
      </c>
      <c r="G236" s="278"/>
      <c r="H236" s="277"/>
      <c r="I236" s="125"/>
      <c r="J236" s="125"/>
      <c r="K236" s="125"/>
      <c r="L236" s="125"/>
    </row>
    <row r="237" spans="2:12">
      <c r="B237" s="150">
        <v>42962</v>
      </c>
      <c r="C237" s="258">
        <v>17.690000000000001</v>
      </c>
      <c r="D237" s="271" t="s">
        <v>4293</v>
      </c>
      <c r="G237" s="278"/>
      <c r="H237" s="277"/>
      <c r="I237" s="125"/>
      <c r="J237" s="125"/>
      <c r="K237" s="125"/>
      <c r="L237" s="125"/>
    </row>
    <row r="238" spans="2:12">
      <c r="B238" s="150">
        <v>42962</v>
      </c>
      <c r="C238" s="258">
        <v>7.8199999999999994</v>
      </c>
      <c r="D238" s="271" t="s">
        <v>4294</v>
      </c>
      <c r="G238" s="278"/>
      <c r="H238" s="277"/>
      <c r="I238" s="125"/>
      <c r="J238" s="125"/>
      <c r="K238" s="125"/>
      <c r="L238" s="125"/>
    </row>
    <row r="239" spans="2:12">
      <c r="B239" s="150">
        <v>42962</v>
      </c>
      <c r="C239" s="258">
        <v>157.07</v>
      </c>
      <c r="D239" s="271" t="s">
        <v>4295</v>
      </c>
      <c r="G239" s="278"/>
      <c r="H239" s="277"/>
      <c r="I239" s="125"/>
      <c r="J239" s="125"/>
      <c r="K239" s="125"/>
      <c r="L239" s="125"/>
    </row>
    <row r="240" spans="2:12">
      <c r="B240" s="150">
        <v>42962</v>
      </c>
      <c r="C240" s="258">
        <v>7.7700000000000005</v>
      </c>
      <c r="D240" s="271" t="s">
        <v>4296</v>
      </c>
      <c r="G240" s="278"/>
      <c r="H240" s="277"/>
      <c r="I240" s="125"/>
      <c r="J240" s="125"/>
      <c r="K240" s="125"/>
      <c r="L240" s="125"/>
    </row>
    <row r="241" spans="2:12">
      <c r="B241" s="150">
        <v>42962</v>
      </c>
      <c r="C241" s="258">
        <v>23.95</v>
      </c>
      <c r="D241" s="271" t="s">
        <v>4297</v>
      </c>
      <c r="G241" s="278"/>
      <c r="H241" s="277"/>
      <c r="I241" s="125"/>
      <c r="J241" s="125"/>
      <c r="K241" s="125"/>
      <c r="L241" s="125"/>
    </row>
    <row r="242" spans="2:12">
      <c r="B242" s="150">
        <v>42962</v>
      </c>
      <c r="C242" s="258">
        <v>45.43</v>
      </c>
      <c r="D242" s="271" t="s">
        <v>4298</v>
      </c>
      <c r="G242" s="278"/>
      <c r="H242" s="277"/>
      <c r="I242" s="125"/>
      <c r="J242" s="125"/>
      <c r="K242" s="125"/>
      <c r="L242" s="125"/>
    </row>
    <row r="243" spans="2:12">
      <c r="B243" s="150">
        <v>42962</v>
      </c>
      <c r="C243" s="258">
        <v>116.14999999999999</v>
      </c>
      <c r="D243" s="271" t="s">
        <v>4299</v>
      </c>
      <c r="G243" s="278"/>
      <c r="H243" s="277"/>
      <c r="I243" s="125"/>
      <c r="J243" s="125"/>
      <c r="K243" s="125"/>
      <c r="L243" s="125"/>
    </row>
    <row r="244" spans="2:12">
      <c r="B244" s="150">
        <v>42962</v>
      </c>
      <c r="C244" s="258">
        <v>82.01</v>
      </c>
      <c r="D244" s="271" t="s">
        <v>4300</v>
      </c>
      <c r="G244" s="278"/>
      <c r="H244" s="277"/>
      <c r="I244" s="125"/>
      <c r="J244" s="125"/>
      <c r="K244" s="125"/>
      <c r="L244" s="125"/>
    </row>
    <row r="245" spans="2:12">
      <c r="B245" s="150">
        <v>42962</v>
      </c>
      <c r="C245" s="258">
        <v>16.079999999999998</v>
      </c>
      <c r="D245" s="271" t="s">
        <v>4301</v>
      </c>
      <c r="G245" s="278"/>
      <c r="H245" s="277"/>
      <c r="I245" s="125"/>
      <c r="J245" s="125"/>
      <c r="K245" s="125"/>
      <c r="L245" s="125"/>
    </row>
    <row r="246" spans="2:12">
      <c r="B246" s="150">
        <v>42962</v>
      </c>
      <c r="C246" s="258">
        <v>14.32</v>
      </c>
      <c r="D246" s="271" t="s">
        <v>4302</v>
      </c>
      <c r="G246" s="278"/>
      <c r="H246" s="277"/>
      <c r="I246" s="125"/>
      <c r="J246" s="125"/>
      <c r="K246" s="125"/>
      <c r="L246" s="125"/>
    </row>
    <row r="247" spans="2:12">
      <c r="B247" s="150">
        <v>42962</v>
      </c>
      <c r="C247" s="258">
        <v>18.259999999999998</v>
      </c>
      <c r="D247" s="271" t="s">
        <v>4303</v>
      </c>
      <c r="G247" s="278"/>
      <c r="H247" s="277"/>
      <c r="I247" s="125"/>
      <c r="J247" s="125"/>
      <c r="K247" s="125"/>
      <c r="L247" s="125"/>
    </row>
    <row r="248" spans="2:12">
      <c r="B248" s="150">
        <v>42962</v>
      </c>
      <c r="C248" s="258">
        <v>47.849999999999994</v>
      </c>
      <c r="D248" s="271" t="s">
        <v>4304</v>
      </c>
      <c r="G248" s="278"/>
      <c r="H248" s="277"/>
      <c r="I248" s="125"/>
      <c r="J248" s="125"/>
      <c r="K248" s="125"/>
      <c r="L248" s="125"/>
    </row>
    <row r="249" spans="2:12">
      <c r="B249" s="150">
        <v>42962</v>
      </c>
      <c r="C249" s="258">
        <v>32</v>
      </c>
      <c r="D249" s="271" t="s">
        <v>4305</v>
      </c>
      <c r="G249" s="278"/>
      <c r="H249" s="277"/>
      <c r="I249" s="125"/>
      <c r="J249" s="125"/>
      <c r="K249" s="125"/>
      <c r="L249" s="125"/>
    </row>
    <row r="250" spans="2:12">
      <c r="B250" s="150">
        <v>42962</v>
      </c>
      <c r="C250" s="258">
        <v>37.14</v>
      </c>
      <c r="D250" s="271" t="s">
        <v>4306</v>
      </c>
      <c r="G250" s="278"/>
      <c r="H250" s="277"/>
      <c r="I250" s="125"/>
      <c r="J250" s="125"/>
      <c r="K250" s="125"/>
      <c r="L250" s="125"/>
    </row>
    <row r="251" spans="2:12">
      <c r="B251" s="150">
        <v>42962</v>
      </c>
      <c r="C251" s="258">
        <v>21.72</v>
      </c>
      <c r="D251" s="271" t="s">
        <v>4307</v>
      </c>
      <c r="G251" s="278"/>
      <c r="H251" s="277"/>
      <c r="I251" s="125"/>
      <c r="J251" s="125"/>
      <c r="K251" s="125"/>
      <c r="L251" s="125"/>
    </row>
    <row r="252" spans="2:12">
      <c r="B252" s="150">
        <v>42962</v>
      </c>
      <c r="C252" s="258">
        <v>24.93</v>
      </c>
      <c r="D252" s="271" t="s">
        <v>4308</v>
      </c>
      <c r="G252" s="278"/>
      <c r="H252" s="277"/>
      <c r="I252" s="125"/>
      <c r="J252" s="125"/>
      <c r="K252" s="125"/>
      <c r="L252" s="125"/>
    </row>
    <row r="253" spans="2:12">
      <c r="B253" s="150">
        <v>42962</v>
      </c>
      <c r="C253" s="258">
        <v>15.06</v>
      </c>
      <c r="D253" s="271" t="s">
        <v>3588</v>
      </c>
      <c r="G253" s="278"/>
      <c r="H253" s="277"/>
      <c r="I253" s="125"/>
      <c r="J253" s="125"/>
      <c r="K253" s="125"/>
      <c r="L253" s="125"/>
    </row>
    <row r="254" spans="2:12">
      <c r="B254" s="150">
        <v>42962</v>
      </c>
      <c r="C254" s="258">
        <v>41.839999999999996</v>
      </c>
      <c r="D254" s="271" t="s">
        <v>4309</v>
      </c>
      <c r="G254" s="278"/>
      <c r="H254" s="277"/>
      <c r="I254" s="125"/>
      <c r="J254" s="125"/>
      <c r="K254" s="125"/>
      <c r="L254" s="125"/>
    </row>
    <row r="255" spans="2:12">
      <c r="B255" s="150">
        <v>42962</v>
      </c>
      <c r="C255" s="258">
        <v>76.66</v>
      </c>
      <c r="D255" s="271" t="s">
        <v>4310</v>
      </c>
      <c r="G255" s="278"/>
      <c r="H255" s="277"/>
      <c r="I255" s="125"/>
      <c r="J255" s="125"/>
      <c r="K255" s="125"/>
      <c r="L255" s="125"/>
    </row>
    <row r="256" spans="2:12">
      <c r="B256" s="150">
        <v>42962</v>
      </c>
      <c r="C256" s="258">
        <v>15.19</v>
      </c>
      <c r="D256" s="271" t="s">
        <v>4311</v>
      </c>
      <c r="G256" s="278"/>
      <c r="H256" s="277"/>
      <c r="I256" s="125"/>
      <c r="J256" s="125"/>
      <c r="K256" s="125"/>
      <c r="L256" s="125"/>
    </row>
    <row r="257" spans="2:12">
      <c r="B257" s="150">
        <v>42962</v>
      </c>
      <c r="C257" s="258">
        <v>31.52</v>
      </c>
      <c r="D257" s="271" t="s">
        <v>4312</v>
      </c>
      <c r="G257" s="278"/>
      <c r="H257" s="277"/>
      <c r="I257" s="125"/>
      <c r="J257" s="125"/>
      <c r="K257" s="125"/>
      <c r="L257" s="125"/>
    </row>
    <row r="258" spans="2:12">
      <c r="B258" s="150">
        <v>42962</v>
      </c>
      <c r="C258" s="258">
        <v>44.32</v>
      </c>
      <c r="D258" s="271" t="s">
        <v>4313</v>
      </c>
      <c r="G258" s="278"/>
      <c r="H258" s="277"/>
      <c r="I258" s="125"/>
      <c r="J258" s="125"/>
      <c r="K258" s="125"/>
      <c r="L258" s="125"/>
    </row>
    <row r="259" spans="2:12">
      <c r="B259" s="150">
        <v>42962</v>
      </c>
      <c r="C259" s="258">
        <v>0.21000000000000002</v>
      </c>
      <c r="D259" s="271" t="s">
        <v>4314</v>
      </c>
      <c r="G259" s="278"/>
      <c r="H259" s="277"/>
      <c r="I259" s="125"/>
      <c r="J259" s="125"/>
      <c r="K259" s="125"/>
      <c r="L259" s="125"/>
    </row>
    <row r="260" spans="2:12">
      <c r="B260" s="150">
        <v>42962</v>
      </c>
      <c r="C260" s="258">
        <v>12.32</v>
      </c>
      <c r="D260" s="271" t="s">
        <v>4315</v>
      </c>
      <c r="G260" s="278"/>
      <c r="H260" s="277"/>
      <c r="I260" s="125"/>
      <c r="J260" s="125"/>
      <c r="K260" s="125"/>
      <c r="L260" s="125"/>
    </row>
    <row r="261" spans="2:12">
      <c r="B261" s="150">
        <v>42962</v>
      </c>
      <c r="C261" s="258">
        <v>2.4499999999999997</v>
      </c>
      <c r="D261" s="271" t="s">
        <v>4316</v>
      </c>
      <c r="G261" s="278"/>
      <c r="H261" s="277"/>
      <c r="I261" s="125"/>
      <c r="J261" s="125"/>
      <c r="K261" s="125"/>
      <c r="L261" s="125"/>
    </row>
    <row r="262" spans="2:12">
      <c r="B262" s="150">
        <v>42962</v>
      </c>
      <c r="C262" s="258">
        <v>16.489999999999998</v>
      </c>
      <c r="D262" s="271" t="s">
        <v>4317</v>
      </c>
      <c r="G262" s="278"/>
      <c r="H262" s="277"/>
      <c r="I262" s="125"/>
      <c r="J262" s="125"/>
      <c r="K262" s="125"/>
      <c r="L262" s="125"/>
    </row>
    <row r="263" spans="2:12">
      <c r="B263" s="150">
        <v>42962</v>
      </c>
      <c r="C263" s="258">
        <v>83.26</v>
      </c>
      <c r="D263" s="271" t="s">
        <v>4318</v>
      </c>
      <c r="G263" s="278"/>
      <c r="H263" s="277"/>
      <c r="I263" s="125"/>
      <c r="J263" s="125"/>
      <c r="K263" s="125"/>
      <c r="L263" s="125"/>
    </row>
    <row r="264" spans="2:12">
      <c r="B264" s="150">
        <v>42962</v>
      </c>
      <c r="C264" s="258">
        <v>17.84</v>
      </c>
      <c r="D264" s="271" t="s">
        <v>4319</v>
      </c>
      <c r="G264" s="278"/>
      <c r="H264" s="277"/>
      <c r="I264" s="125"/>
      <c r="J264" s="125"/>
      <c r="K264" s="125"/>
      <c r="L264" s="125"/>
    </row>
    <row r="265" spans="2:12">
      <c r="B265" s="150">
        <v>42962</v>
      </c>
      <c r="C265" s="258">
        <v>39.690000000000005</v>
      </c>
      <c r="D265" s="271" t="s">
        <v>4320</v>
      </c>
      <c r="G265" s="278"/>
      <c r="H265" s="277"/>
      <c r="I265" s="125"/>
      <c r="J265" s="125"/>
      <c r="K265" s="125"/>
      <c r="L265" s="125"/>
    </row>
    <row r="266" spans="2:12">
      <c r="B266" s="150">
        <v>42962</v>
      </c>
      <c r="C266" s="258">
        <v>49.75</v>
      </c>
      <c r="D266" s="271" t="s">
        <v>4321</v>
      </c>
      <c r="G266" s="278"/>
      <c r="H266" s="277"/>
      <c r="I266" s="125"/>
      <c r="J266" s="125"/>
      <c r="K266" s="125"/>
      <c r="L266" s="125"/>
    </row>
    <row r="267" spans="2:12">
      <c r="B267" s="150">
        <v>42962</v>
      </c>
      <c r="C267" s="258">
        <v>2.1</v>
      </c>
      <c r="D267" s="271" t="s">
        <v>4322</v>
      </c>
      <c r="G267" s="278"/>
      <c r="H267" s="277"/>
      <c r="I267" s="125"/>
      <c r="J267" s="125"/>
      <c r="K267" s="125"/>
      <c r="L267" s="125"/>
    </row>
    <row r="268" spans="2:12">
      <c r="B268" s="150">
        <v>42962</v>
      </c>
      <c r="C268" s="258">
        <v>54.93</v>
      </c>
      <c r="D268" s="271" t="s">
        <v>4323</v>
      </c>
      <c r="G268" s="278"/>
      <c r="H268" s="277"/>
      <c r="I268" s="125"/>
      <c r="J268" s="125"/>
      <c r="K268" s="125"/>
      <c r="L268" s="125"/>
    </row>
    <row r="269" spans="2:12">
      <c r="B269" s="150">
        <v>42962</v>
      </c>
      <c r="C269" s="258">
        <v>9.4700000000000006</v>
      </c>
      <c r="D269" s="271" t="s">
        <v>4324</v>
      </c>
      <c r="G269" s="278"/>
      <c r="H269" s="277"/>
      <c r="I269" s="125"/>
      <c r="J269" s="125"/>
      <c r="K269" s="125"/>
      <c r="L269" s="125"/>
    </row>
    <row r="270" spans="2:12">
      <c r="B270" s="150">
        <v>42962</v>
      </c>
      <c r="C270" s="258">
        <v>10.18</v>
      </c>
      <c r="D270" s="271" t="s">
        <v>4325</v>
      </c>
      <c r="G270" s="278"/>
      <c r="H270" s="277"/>
      <c r="I270" s="125"/>
      <c r="J270" s="125"/>
      <c r="K270" s="125"/>
      <c r="L270" s="125"/>
    </row>
    <row r="271" spans="2:12">
      <c r="B271" s="150">
        <v>42962</v>
      </c>
      <c r="C271" s="258">
        <v>86.88</v>
      </c>
      <c r="D271" s="271" t="s">
        <v>4326</v>
      </c>
      <c r="G271" s="278"/>
      <c r="H271" s="277"/>
      <c r="I271" s="125"/>
      <c r="J271" s="125"/>
      <c r="K271" s="125"/>
      <c r="L271" s="125"/>
    </row>
    <row r="272" spans="2:12">
      <c r="B272" s="150">
        <v>42962</v>
      </c>
      <c r="C272" s="258">
        <v>14.9</v>
      </c>
      <c r="D272" s="271" t="s">
        <v>4327</v>
      </c>
      <c r="G272" s="278"/>
      <c r="H272" s="277"/>
      <c r="I272" s="125"/>
      <c r="J272" s="125"/>
      <c r="K272" s="125"/>
      <c r="L272" s="125"/>
    </row>
    <row r="273" spans="2:12">
      <c r="B273" s="150">
        <v>42962</v>
      </c>
      <c r="C273" s="258">
        <v>14.78</v>
      </c>
      <c r="D273" s="271" t="s">
        <v>4328</v>
      </c>
      <c r="G273" s="278"/>
      <c r="H273" s="277"/>
      <c r="I273" s="125"/>
      <c r="J273" s="125"/>
      <c r="K273" s="125"/>
      <c r="L273" s="125"/>
    </row>
    <row r="274" spans="2:12">
      <c r="B274" s="150">
        <v>42962</v>
      </c>
      <c r="C274" s="258">
        <v>15.709999999999999</v>
      </c>
      <c r="D274" s="271" t="s">
        <v>4329</v>
      </c>
      <c r="G274" s="278"/>
      <c r="H274" s="277"/>
      <c r="I274" s="125"/>
      <c r="J274" s="125"/>
      <c r="K274" s="125"/>
      <c r="L274" s="125"/>
    </row>
    <row r="275" spans="2:12">
      <c r="B275" s="150">
        <v>42962</v>
      </c>
      <c r="C275" s="258">
        <v>42.44</v>
      </c>
      <c r="D275" s="271" t="s">
        <v>4330</v>
      </c>
      <c r="G275" s="278"/>
      <c r="H275" s="277"/>
      <c r="I275" s="125"/>
      <c r="J275" s="125"/>
      <c r="K275" s="125"/>
      <c r="L275" s="125"/>
    </row>
    <row r="276" spans="2:12">
      <c r="B276" s="150">
        <v>42962</v>
      </c>
      <c r="C276" s="258">
        <v>14.229999999999999</v>
      </c>
      <c r="D276" s="271" t="s">
        <v>4331</v>
      </c>
      <c r="G276" s="278"/>
      <c r="H276" s="277"/>
      <c r="I276" s="125"/>
      <c r="J276" s="125"/>
      <c r="K276" s="125"/>
      <c r="L276" s="125"/>
    </row>
    <row r="277" spans="2:12">
      <c r="B277" s="150">
        <v>42962</v>
      </c>
      <c r="C277" s="258">
        <v>4.53</v>
      </c>
      <c r="D277" s="271" t="s">
        <v>4332</v>
      </c>
      <c r="G277" s="278"/>
      <c r="H277" s="277"/>
      <c r="I277" s="125"/>
      <c r="J277" s="125"/>
      <c r="K277" s="125"/>
      <c r="L277" s="125"/>
    </row>
    <row r="278" spans="2:12">
      <c r="B278" s="150">
        <v>42962</v>
      </c>
      <c r="C278" s="258">
        <v>48.18</v>
      </c>
      <c r="D278" s="271" t="s">
        <v>4333</v>
      </c>
      <c r="G278" s="278"/>
      <c r="H278" s="277"/>
      <c r="I278" s="125"/>
      <c r="J278" s="125"/>
      <c r="K278" s="125"/>
      <c r="L278" s="125"/>
    </row>
    <row r="279" spans="2:12">
      <c r="B279" s="150">
        <v>42962</v>
      </c>
      <c r="C279" s="258">
        <v>10.55</v>
      </c>
      <c r="D279" s="271" t="s">
        <v>4334</v>
      </c>
      <c r="G279" s="278"/>
      <c r="H279" s="277"/>
      <c r="I279" s="125"/>
      <c r="J279" s="125"/>
      <c r="K279" s="125"/>
      <c r="L279" s="125"/>
    </row>
    <row r="280" spans="2:12">
      <c r="B280" s="150">
        <v>42962</v>
      </c>
      <c r="C280" s="258">
        <v>30.43</v>
      </c>
      <c r="D280" s="271" t="s">
        <v>4335</v>
      </c>
      <c r="G280" s="278"/>
      <c r="H280" s="277"/>
      <c r="I280" s="125"/>
      <c r="J280" s="125"/>
      <c r="K280" s="125"/>
      <c r="L280" s="125"/>
    </row>
    <row r="281" spans="2:12">
      <c r="B281" s="150">
        <v>42962</v>
      </c>
      <c r="C281" s="258">
        <v>85.19</v>
      </c>
      <c r="D281" s="271" t="s">
        <v>4336</v>
      </c>
      <c r="G281" s="278"/>
      <c r="H281" s="277"/>
      <c r="I281" s="125"/>
      <c r="J281" s="125"/>
      <c r="K281" s="125"/>
      <c r="L281" s="125"/>
    </row>
    <row r="282" spans="2:12">
      <c r="B282" s="150">
        <v>42962</v>
      </c>
      <c r="C282" s="258">
        <v>62.61</v>
      </c>
      <c r="D282" s="271" t="s">
        <v>4337</v>
      </c>
      <c r="G282" s="278"/>
      <c r="H282" s="277"/>
      <c r="I282" s="125"/>
      <c r="J282" s="125"/>
      <c r="K282" s="125"/>
      <c r="L282" s="125"/>
    </row>
    <row r="283" spans="2:12">
      <c r="B283" s="150">
        <v>42962</v>
      </c>
      <c r="C283" s="258">
        <v>17.79</v>
      </c>
      <c r="D283" s="271" t="s">
        <v>4338</v>
      </c>
      <c r="G283" s="278"/>
      <c r="H283" s="277"/>
      <c r="I283" s="125"/>
      <c r="J283" s="125"/>
      <c r="K283" s="125"/>
      <c r="L283" s="125"/>
    </row>
    <row r="284" spans="2:12">
      <c r="B284" s="150">
        <v>42962</v>
      </c>
      <c r="C284" s="258">
        <v>2.8</v>
      </c>
      <c r="D284" s="271" t="s">
        <v>4339</v>
      </c>
      <c r="G284" s="278"/>
      <c r="H284" s="277"/>
      <c r="I284" s="125"/>
      <c r="J284" s="125"/>
      <c r="K284" s="125"/>
      <c r="L284" s="125"/>
    </row>
    <row r="285" spans="2:12">
      <c r="B285" s="150">
        <v>42962</v>
      </c>
      <c r="C285" s="258">
        <v>31.939999999999998</v>
      </c>
      <c r="D285" s="271" t="s">
        <v>3463</v>
      </c>
      <c r="G285" s="278"/>
      <c r="H285" s="277"/>
      <c r="I285" s="125"/>
      <c r="J285" s="125"/>
      <c r="K285" s="125"/>
      <c r="L285" s="125"/>
    </row>
    <row r="286" spans="2:12">
      <c r="B286" s="150">
        <v>42962</v>
      </c>
      <c r="C286" s="258">
        <v>0.5</v>
      </c>
      <c r="D286" s="271" t="s">
        <v>4340</v>
      </c>
      <c r="G286" s="278"/>
      <c r="H286" s="277"/>
      <c r="I286" s="125"/>
      <c r="J286" s="125"/>
      <c r="K286" s="125"/>
      <c r="L286" s="125"/>
    </row>
    <row r="287" spans="2:12">
      <c r="B287" s="150">
        <v>42962</v>
      </c>
      <c r="C287" s="258">
        <v>49.53</v>
      </c>
      <c r="D287" s="271" t="s">
        <v>4341</v>
      </c>
      <c r="G287" s="278"/>
      <c r="H287" s="277"/>
      <c r="I287" s="125"/>
      <c r="J287" s="125"/>
      <c r="K287" s="125"/>
      <c r="L287" s="125"/>
    </row>
    <row r="288" spans="2:12">
      <c r="B288" s="150">
        <v>42962</v>
      </c>
      <c r="C288" s="258">
        <v>7.55</v>
      </c>
      <c r="D288" s="271" t="s">
        <v>4342</v>
      </c>
      <c r="G288" s="278"/>
      <c r="H288" s="277"/>
      <c r="I288" s="125"/>
      <c r="J288" s="125"/>
      <c r="K288" s="125"/>
      <c r="L288" s="125"/>
    </row>
    <row r="289" spans="2:12">
      <c r="B289" s="150">
        <v>42962</v>
      </c>
      <c r="C289" s="258">
        <v>5.89</v>
      </c>
      <c r="D289" s="271" t="s">
        <v>4343</v>
      </c>
      <c r="G289" s="278"/>
      <c r="H289" s="277"/>
      <c r="I289" s="125"/>
      <c r="J289" s="125"/>
      <c r="K289" s="125"/>
      <c r="L289" s="125"/>
    </row>
    <row r="290" spans="2:12">
      <c r="B290" s="150">
        <v>42962</v>
      </c>
      <c r="C290" s="258">
        <v>16.05</v>
      </c>
      <c r="D290" s="271" t="s">
        <v>4344</v>
      </c>
      <c r="G290" s="278"/>
      <c r="H290" s="277"/>
      <c r="I290" s="125"/>
      <c r="J290" s="125"/>
      <c r="K290" s="125"/>
      <c r="L290" s="125"/>
    </row>
    <row r="291" spans="2:12">
      <c r="B291" s="150">
        <v>42962</v>
      </c>
      <c r="C291" s="258">
        <v>1.72</v>
      </c>
      <c r="D291" s="271" t="s">
        <v>4345</v>
      </c>
      <c r="G291" s="278"/>
      <c r="H291" s="277"/>
      <c r="I291" s="125"/>
      <c r="J291" s="125"/>
      <c r="K291" s="125"/>
      <c r="L291" s="125"/>
    </row>
    <row r="292" spans="2:12">
      <c r="B292" s="150">
        <v>42962</v>
      </c>
      <c r="C292" s="258">
        <v>7.18</v>
      </c>
      <c r="D292" s="271" t="s">
        <v>4346</v>
      </c>
      <c r="G292" s="278"/>
      <c r="H292" s="277"/>
      <c r="I292" s="125"/>
      <c r="J292" s="125"/>
      <c r="K292" s="125"/>
      <c r="L292" s="125"/>
    </row>
    <row r="293" spans="2:12">
      <c r="B293" s="150">
        <v>42962</v>
      </c>
      <c r="C293" s="258">
        <v>12.26</v>
      </c>
      <c r="D293" s="271" t="s">
        <v>3036</v>
      </c>
      <c r="G293" s="278"/>
      <c r="H293" s="277"/>
      <c r="I293" s="125"/>
      <c r="J293" s="125"/>
      <c r="K293" s="125"/>
      <c r="L293" s="125"/>
    </row>
    <row r="294" spans="2:12">
      <c r="B294" s="150">
        <v>42962</v>
      </c>
      <c r="C294" s="258">
        <v>51.97</v>
      </c>
      <c r="D294" s="271" t="s">
        <v>4347</v>
      </c>
      <c r="G294" s="278"/>
      <c r="H294" s="277"/>
      <c r="I294" s="125"/>
      <c r="J294" s="125"/>
      <c r="K294" s="125"/>
      <c r="L294" s="125"/>
    </row>
    <row r="295" spans="2:12">
      <c r="B295" s="150">
        <v>42962</v>
      </c>
      <c r="C295" s="258">
        <v>79.09</v>
      </c>
      <c r="D295" s="271" t="s">
        <v>4348</v>
      </c>
      <c r="G295" s="278"/>
      <c r="H295" s="277"/>
      <c r="I295" s="125"/>
      <c r="J295" s="125"/>
      <c r="K295" s="125"/>
      <c r="L295" s="125"/>
    </row>
    <row r="296" spans="2:12">
      <c r="B296" s="150">
        <v>42962</v>
      </c>
      <c r="C296" s="258">
        <v>46.82</v>
      </c>
      <c r="D296" s="271" t="s">
        <v>4349</v>
      </c>
      <c r="G296" s="278"/>
      <c r="H296" s="277"/>
      <c r="I296" s="125"/>
      <c r="J296" s="125"/>
      <c r="K296" s="125"/>
      <c r="L296" s="125"/>
    </row>
    <row r="297" spans="2:12">
      <c r="B297" s="150">
        <v>42962</v>
      </c>
      <c r="C297" s="258">
        <v>2.79</v>
      </c>
      <c r="D297" s="271" t="s">
        <v>4350</v>
      </c>
      <c r="G297" s="278"/>
      <c r="H297" s="277"/>
      <c r="I297" s="125"/>
      <c r="J297" s="125"/>
      <c r="K297" s="125"/>
      <c r="L297" s="125"/>
    </row>
    <row r="298" spans="2:12">
      <c r="B298" s="150">
        <v>42962</v>
      </c>
      <c r="C298" s="258">
        <v>49.15</v>
      </c>
      <c r="D298" s="271" t="s">
        <v>4351</v>
      </c>
      <c r="G298" s="278"/>
      <c r="H298" s="277"/>
      <c r="I298" s="125"/>
      <c r="J298" s="125"/>
      <c r="K298" s="125"/>
      <c r="L298" s="125"/>
    </row>
    <row r="299" spans="2:12">
      <c r="B299" s="150">
        <v>42962</v>
      </c>
      <c r="C299" s="258">
        <v>55.14</v>
      </c>
      <c r="D299" s="271" t="s">
        <v>4352</v>
      </c>
      <c r="G299" s="278"/>
      <c r="H299" s="277"/>
      <c r="I299" s="125"/>
      <c r="J299" s="125"/>
      <c r="K299" s="125"/>
      <c r="L299" s="125"/>
    </row>
    <row r="300" spans="2:12">
      <c r="B300" s="150">
        <v>42962</v>
      </c>
      <c r="C300" s="258">
        <v>60.08</v>
      </c>
      <c r="D300" s="271" t="s">
        <v>4353</v>
      </c>
      <c r="G300" s="278"/>
      <c r="H300" s="277"/>
      <c r="I300" s="125"/>
      <c r="J300" s="125"/>
      <c r="K300" s="125"/>
      <c r="L300" s="125"/>
    </row>
    <row r="301" spans="2:12">
      <c r="B301" s="150">
        <v>42962</v>
      </c>
      <c r="C301" s="258">
        <v>15.42</v>
      </c>
      <c r="D301" s="271" t="s">
        <v>4354</v>
      </c>
      <c r="G301" s="278"/>
      <c r="H301" s="277"/>
      <c r="I301" s="125"/>
      <c r="J301" s="125"/>
      <c r="K301" s="125"/>
      <c r="L301" s="125"/>
    </row>
    <row r="302" spans="2:12">
      <c r="B302" s="150">
        <v>42962</v>
      </c>
      <c r="C302" s="258">
        <v>11.19</v>
      </c>
      <c r="D302" s="271" t="s">
        <v>4355</v>
      </c>
      <c r="G302" s="278"/>
      <c r="H302" s="277"/>
      <c r="I302" s="125"/>
      <c r="J302" s="125"/>
      <c r="K302" s="125"/>
      <c r="L302" s="125"/>
    </row>
    <row r="303" spans="2:12">
      <c r="B303" s="150">
        <v>42962</v>
      </c>
      <c r="C303" s="258">
        <v>71.22</v>
      </c>
      <c r="D303" s="271" t="s">
        <v>4356</v>
      </c>
      <c r="G303" s="278"/>
      <c r="H303" s="277"/>
      <c r="I303" s="125"/>
      <c r="J303" s="125"/>
      <c r="K303" s="125"/>
      <c r="L303" s="125"/>
    </row>
    <row r="304" spans="2:12">
      <c r="B304" s="150">
        <v>42962</v>
      </c>
      <c r="C304" s="258">
        <v>10.25</v>
      </c>
      <c r="D304" s="271" t="s">
        <v>3203</v>
      </c>
      <c r="G304" s="278"/>
      <c r="H304" s="277"/>
      <c r="I304" s="125"/>
      <c r="J304" s="125"/>
      <c r="K304" s="125"/>
      <c r="L304" s="125"/>
    </row>
    <row r="305" spans="2:12">
      <c r="B305" s="150">
        <v>42962</v>
      </c>
      <c r="C305" s="258">
        <v>1.33</v>
      </c>
      <c r="D305" s="271" t="s">
        <v>4357</v>
      </c>
      <c r="G305" s="278"/>
      <c r="H305" s="277"/>
      <c r="I305" s="125"/>
      <c r="J305" s="125"/>
      <c r="K305" s="125"/>
      <c r="L305" s="125"/>
    </row>
    <row r="306" spans="2:12">
      <c r="B306" s="150">
        <v>42962</v>
      </c>
      <c r="C306" s="258">
        <v>0.1</v>
      </c>
      <c r="D306" s="271" t="s">
        <v>4358</v>
      </c>
      <c r="G306" s="278"/>
      <c r="H306" s="277"/>
      <c r="I306" s="125"/>
      <c r="J306" s="125"/>
      <c r="K306" s="125"/>
      <c r="L306" s="125"/>
    </row>
    <row r="307" spans="2:12">
      <c r="B307" s="150">
        <v>42962</v>
      </c>
      <c r="C307" s="258">
        <v>5.22</v>
      </c>
      <c r="D307" s="271" t="s">
        <v>4359</v>
      </c>
      <c r="G307" s="278"/>
      <c r="H307" s="277"/>
      <c r="I307" s="125"/>
      <c r="J307" s="125"/>
      <c r="K307" s="125"/>
      <c r="L307" s="125"/>
    </row>
    <row r="308" spans="2:12">
      <c r="B308" s="150">
        <v>42962</v>
      </c>
      <c r="C308" s="258">
        <v>68.440000000000012</v>
      </c>
      <c r="D308" s="271" t="s">
        <v>4360</v>
      </c>
      <c r="G308" s="278"/>
      <c r="H308" s="277"/>
      <c r="I308" s="125"/>
      <c r="J308" s="125"/>
      <c r="K308" s="125"/>
      <c r="L308" s="125"/>
    </row>
    <row r="309" spans="2:12">
      <c r="B309" s="150">
        <v>42962</v>
      </c>
      <c r="C309" s="258">
        <v>29.27</v>
      </c>
      <c r="D309" s="271" t="s">
        <v>4361</v>
      </c>
      <c r="G309" s="278"/>
      <c r="H309" s="277"/>
      <c r="I309" s="125"/>
      <c r="J309" s="125"/>
      <c r="K309" s="125"/>
      <c r="L309" s="125"/>
    </row>
    <row r="310" spans="2:12">
      <c r="B310" s="150">
        <v>42962</v>
      </c>
      <c r="C310" s="258">
        <v>0.4</v>
      </c>
      <c r="D310" s="271" t="s">
        <v>4362</v>
      </c>
      <c r="G310" s="278"/>
      <c r="H310" s="277"/>
      <c r="I310" s="125"/>
      <c r="J310" s="125"/>
      <c r="K310" s="125"/>
      <c r="L310" s="125"/>
    </row>
    <row r="311" spans="2:12">
      <c r="B311" s="150">
        <v>42962</v>
      </c>
      <c r="C311" s="258">
        <v>16.59</v>
      </c>
      <c r="D311" s="271" t="s">
        <v>4363</v>
      </c>
      <c r="G311" s="278"/>
      <c r="H311" s="277"/>
      <c r="I311" s="125"/>
      <c r="J311" s="125"/>
      <c r="K311" s="125"/>
      <c r="L311" s="125"/>
    </row>
    <row r="312" spans="2:12">
      <c r="B312" s="150">
        <v>42962</v>
      </c>
      <c r="C312" s="258">
        <v>37.06</v>
      </c>
      <c r="D312" s="271" t="s">
        <v>4364</v>
      </c>
      <c r="G312" s="278"/>
      <c r="H312" s="277"/>
      <c r="I312" s="125"/>
      <c r="J312" s="125"/>
      <c r="K312" s="125"/>
      <c r="L312" s="125"/>
    </row>
    <row r="313" spans="2:12">
      <c r="B313" s="150">
        <v>42962</v>
      </c>
      <c r="C313" s="258">
        <v>35.020000000000003</v>
      </c>
      <c r="D313" s="271" t="s">
        <v>4365</v>
      </c>
      <c r="G313" s="278"/>
      <c r="H313" s="277"/>
      <c r="I313" s="125"/>
      <c r="J313" s="125"/>
      <c r="K313" s="125"/>
      <c r="L313" s="125"/>
    </row>
    <row r="314" spans="2:12">
      <c r="B314" s="150">
        <v>42962</v>
      </c>
      <c r="C314" s="258">
        <v>35.349999999999994</v>
      </c>
      <c r="D314" s="271" t="s">
        <v>4366</v>
      </c>
      <c r="G314" s="278"/>
      <c r="H314" s="277"/>
      <c r="I314" s="125"/>
      <c r="J314" s="125"/>
      <c r="K314" s="125"/>
      <c r="L314" s="125"/>
    </row>
    <row r="315" spans="2:12">
      <c r="B315" s="150">
        <v>42962</v>
      </c>
      <c r="C315" s="258">
        <v>8.2099999999999991</v>
      </c>
      <c r="D315" s="271" t="s">
        <v>4367</v>
      </c>
      <c r="G315" s="278"/>
      <c r="H315" s="277"/>
      <c r="I315" s="125"/>
      <c r="J315" s="125"/>
      <c r="K315" s="125"/>
      <c r="L315" s="125"/>
    </row>
    <row r="316" spans="2:12">
      <c r="B316" s="150">
        <v>42962</v>
      </c>
      <c r="C316" s="258">
        <v>32.290000000000006</v>
      </c>
      <c r="D316" s="271" t="s">
        <v>4368</v>
      </c>
      <c r="G316" s="278"/>
      <c r="H316" s="277"/>
      <c r="I316" s="125"/>
      <c r="J316" s="125"/>
      <c r="K316" s="125"/>
      <c r="L316" s="125"/>
    </row>
    <row r="317" spans="2:12">
      <c r="B317" s="150">
        <v>42962</v>
      </c>
      <c r="C317" s="258">
        <v>11.55</v>
      </c>
      <c r="D317" s="271" t="s">
        <v>4369</v>
      </c>
      <c r="G317" s="278"/>
      <c r="H317" s="277"/>
      <c r="I317" s="125"/>
      <c r="J317" s="125"/>
      <c r="K317" s="125"/>
      <c r="L317" s="125"/>
    </row>
    <row r="318" spans="2:12">
      <c r="B318" s="150">
        <v>42962</v>
      </c>
      <c r="C318" s="258">
        <v>26</v>
      </c>
      <c r="D318" s="271" t="s">
        <v>4370</v>
      </c>
      <c r="G318" s="278"/>
      <c r="H318" s="277"/>
      <c r="I318" s="125"/>
      <c r="J318" s="125"/>
      <c r="K318" s="125"/>
      <c r="L318" s="125"/>
    </row>
    <row r="319" spans="2:12">
      <c r="B319" s="150">
        <v>42962</v>
      </c>
      <c r="C319" s="258">
        <v>52.48</v>
      </c>
      <c r="D319" s="271" t="s">
        <v>4371</v>
      </c>
      <c r="G319" s="278"/>
      <c r="H319" s="277"/>
      <c r="I319" s="125"/>
      <c r="J319" s="125"/>
      <c r="K319" s="125"/>
      <c r="L319" s="125"/>
    </row>
    <row r="320" spans="2:12">
      <c r="B320" s="150">
        <v>42962</v>
      </c>
      <c r="C320" s="258">
        <v>4.9800000000000004</v>
      </c>
      <c r="D320" s="271" t="s">
        <v>4372</v>
      </c>
      <c r="G320" s="278"/>
      <c r="H320" s="277"/>
      <c r="I320" s="125"/>
      <c r="J320" s="125"/>
      <c r="K320" s="125"/>
      <c r="L320" s="125"/>
    </row>
    <row r="321" spans="2:12">
      <c r="B321" s="150">
        <v>42962</v>
      </c>
      <c r="C321" s="258">
        <v>28.07</v>
      </c>
      <c r="D321" s="271" t="s">
        <v>4373</v>
      </c>
      <c r="G321" s="278"/>
      <c r="H321" s="277"/>
      <c r="I321" s="125"/>
      <c r="J321" s="125"/>
      <c r="K321" s="125"/>
      <c r="L321" s="125"/>
    </row>
    <row r="322" spans="2:12">
      <c r="B322" s="150">
        <v>42962</v>
      </c>
      <c r="C322" s="258">
        <v>13.3</v>
      </c>
      <c r="D322" s="271" t="s">
        <v>4374</v>
      </c>
      <c r="G322" s="278"/>
      <c r="H322" s="277"/>
      <c r="I322" s="125"/>
      <c r="J322" s="125"/>
      <c r="K322" s="125"/>
      <c r="L322" s="125"/>
    </row>
    <row r="323" spans="2:12">
      <c r="B323" s="150">
        <v>42962</v>
      </c>
      <c r="C323" s="258">
        <v>2.92</v>
      </c>
      <c r="D323" s="271" t="s">
        <v>4375</v>
      </c>
      <c r="G323" s="278"/>
      <c r="H323" s="277"/>
      <c r="I323" s="125"/>
      <c r="J323" s="125"/>
      <c r="K323" s="125"/>
      <c r="L323" s="125"/>
    </row>
    <row r="324" spans="2:12">
      <c r="B324" s="150">
        <v>42962</v>
      </c>
      <c r="C324" s="258">
        <v>4.8899999999999997</v>
      </c>
      <c r="D324" s="271" t="s">
        <v>4376</v>
      </c>
      <c r="G324" s="278"/>
      <c r="H324" s="277"/>
      <c r="I324" s="125"/>
      <c r="J324" s="125"/>
      <c r="K324" s="125"/>
      <c r="L324" s="125"/>
    </row>
    <row r="325" spans="2:12">
      <c r="B325" s="150">
        <v>42962</v>
      </c>
      <c r="C325" s="258">
        <v>47.49</v>
      </c>
      <c r="D325" s="271" t="s">
        <v>4377</v>
      </c>
      <c r="G325" s="278"/>
      <c r="H325" s="277"/>
      <c r="I325" s="125"/>
      <c r="J325" s="125"/>
      <c r="K325" s="125"/>
      <c r="L325" s="125"/>
    </row>
    <row r="326" spans="2:12">
      <c r="B326" s="150">
        <v>42962</v>
      </c>
      <c r="C326" s="258">
        <v>4.13</v>
      </c>
      <c r="D326" s="271" t="s">
        <v>4378</v>
      </c>
      <c r="G326" s="278"/>
      <c r="H326" s="277"/>
      <c r="I326" s="125"/>
      <c r="J326" s="125"/>
      <c r="K326" s="125"/>
      <c r="L326" s="125"/>
    </row>
    <row r="327" spans="2:12">
      <c r="B327" s="150">
        <v>42962</v>
      </c>
      <c r="C327" s="258">
        <v>11.08</v>
      </c>
      <c r="D327" s="271" t="s">
        <v>4379</v>
      </c>
      <c r="G327" s="278"/>
      <c r="H327" s="277"/>
      <c r="I327" s="125"/>
      <c r="J327" s="125"/>
      <c r="K327" s="125"/>
      <c r="L327" s="125"/>
    </row>
    <row r="328" spans="2:12">
      <c r="B328" s="150">
        <v>42962</v>
      </c>
      <c r="C328" s="258">
        <v>40.58</v>
      </c>
      <c r="D328" s="271" t="s">
        <v>4380</v>
      </c>
      <c r="G328" s="278"/>
      <c r="H328" s="277"/>
      <c r="I328" s="125"/>
      <c r="J328" s="125"/>
      <c r="K328" s="125"/>
      <c r="L328" s="125"/>
    </row>
    <row r="329" spans="2:12">
      <c r="B329" s="150">
        <v>42962</v>
      </c>
      <c r="C329" s="258">
        <v>2.9699999999999998</v>
      </c>
      <c r="D329" s="271" t="s">
        <v>4381</v>
      </c>
      <c r="G329" s="278"/>
      <c r="H329" s="277"/>
      <c r="I329" s="125"/>
      <c r="J329" s="125"/>
      <c r="K329" s="125"/>
      <c r="L329" s="125"/>
    </row>
    <row r="330" spans="2:12">
      <c r="B330" s="150">
        <v>42962</v>
      </c>
      <c r="C330" s="258">
        <v>22.55</v>
      </c>
      <c r="D330" s="271" t="s">
        <v>4382</v>
      </c>
      <c r="G330" s="278"/>
      <c r="H330" s="277"/>
      <c r="I330" s="125"/>
      <c r="J330" s="125"/>
      <c r="K330" s="125"/>
      <c r="L330" s="125"/>
    </row>
    <row r="331" spans="2:12">
      <c r="B331" s="150">
        <v>42962</v>
      </c>
      <c r="C331" s="258">
        <v>0.09</v>
      </c>
      <c r="D331" s="271" t="s">
        <v>4383</v>
      </c>
      <c r="G331" s="278"/>
      <c r="H331" s="277"/>
      <c r="I331" s="125"/>
      <c r="J331" s="125"/>
      <c r="K331" s="125"/>
      <c r="L331" s="125"/>
    </row>
    <row r="332" spans="2:12">
      <c r="B332" s="150">
        <v>42962</v>
      </c>
      <c r="C332" s="258">
        <v>37.93</v>
      </c>
      <c r="D332" s="271" t="s">
        <v>4384</v>
      </c>
      <c r="G332" s="278"/>
      <c r="H332" s="277"/>
      <c r="I332" s="125"/>
      <c r="J332" s="125"/>
      <c r="K332" s="125"/>
      <c r="L332" s="125"/>
    </row>
    <row r="333" spans="2:12">
      <c r="B333" s="150">
        <v>42962</v>
      </c>
      <c r="C333" s="258">
        <v>47.51</v>
      </c>
      <c r="D333" s="271" t="s">
        <v>4385</v>
      </c>
      <c r="G333" s="278"/>
      <c r="H333" s="277"/>
      <c r="I333" s="125"/>
      <c r="J333" s="125"/>
      <c r="K333" s="125"/>
      <c r="L333" s="125"/>
    </row>
    <row r="334" spans="2:12">
      <c r="B334" s="150">
        <v>42962</v>
      </c>
      <c r="C334" s="258">
        <v>32.620000000000005</v>
      </c>
      <c r="D334" s="271" t="s">
        <v>4386</v>
      </c>
      <c r="G334" s="278"/>
      <c r="H334" s="277"/>
      <c r="I334" s="125"/>
      <c r="J334" s="125"/>
      <c r="K334" s="125"/>
      <c r="L334" s="125"/>
    </row>
    <row r="335" spans="2:12">
      <c r="B335" s="150">
        <v>42962</v>
      </c>
      <c r="C335" s="258">
        <v>18.059999999999999</v>
      </c>
      <c r="D335" s="271" t="s">
        <v>4387</v>
      </c>
      <c r="G335" s="278"/>
      <c r="H335" s="277"/>
      <c r="I335" s="125"/>
      <c r="J335" s="125"/>
      <c r="K335" s="125"/>
      <c r="L335" s="125"/>
    </row>
    <row r="336" spans="2:12">
      <c r="B336" s="150">
        <v>42962</v>
      </c>
      <c r="C336" s="258">
        <v>38.200000000000003</v>
      </c>
      <c r="D336" s="271" t="s">
        <v>4388</v>
      </c>
      <c r="G336" s="278"/>
      <c r="H336" s="277"/>
      <c r="I336" s="125"/>
      <c r="J336" s="125"/>
      <c r="K336" s="125"/>
      <c r="L336" s="125"/>
    </row>
    <row r="337" spans="2:12">
      <c r="B337" s="150">
        <v>42962</v>
      </c>
      <c r="C337" s="258">
        <v>4.2</v>
      </c>
      <c r="D337" s="271" t="s">
        <v>4389</v>
      </c>
      <c r="G337" s="278"/>
      <c r="H337" s="277"/>
      <c r="I337" s="125"/>
      <c r="J337" s="125"/>
      <c r="K337" s="125"/>
      <c r="L337" s="125"/>
    </row>
    <row r="338" spans="2:12">
      <c r="B338" s="150">
        <v>42962</v>
      </c>
      <c r="C338" s="258">
        <v>42.98</v>
      </c>
      <c r="D338" s="271" t="s">
        <v>4390</v>
      </c>
      <c r="G338" s="278"/>
      <c r="H338" s="277"/>
      <c r="I338" s="125"/>
      <c r="J338" s="125"/>
      <c r="K338" s="125"/>
      <c r="L338" s="125"/>
    </row>
    <row r="339" spans="2:12">
      <c r="B339" s="150">
        <v>42962</v>
      </c>
      <c r="C339" s="258">
        <v>16.3</v>
      </c>
      <c r="D339" s="271" t="s">
        <v>4391</v>
      </c>
      <c r="G339" s="278"/>
      <c r="H339" s="277"/>
      <c r="I339" s="125"/>
      <c r="J339" s="125"/>
      <c r="K339" s="125"/>
      <c r="L339" s="125"/>
    </row>
    <row r="340" spans="2:12">
      <c r="B340" s="150">
        <v>42962</v>
      </c>
      <c r="C340" s="258">
        <v>5.72</v>
      </c>
      <c r="D340" s="271" t="s">
        <v>4392</v>
      </c>
      <c r="G340" s="278"/>
      <c r="H340" s="277"/>
      <c r="I340" s="125"/>
      <c r="J340" s="125"/>
      <c r="K340" s="125"/>
      <c r="L340" s="125"/>
    </row>
    <row r="341" spans="2:12">
      <c r="B341" s="150">
        <v>42962</v>
      </c>
      <c r="C341" s="258">
        <v>54.120000000000005</v>
      </c>
      <c r="D341" s="271" t="s">
        <v>4393</v>
      </c>
      <c r="G341" s="278"/>
      <c r="H341" s="277"/>
      <c r="I341" s="125"/>
      <c r="J341" s="125"/>
      <c r="K341" s="125"/>
      <c r="L341" s="125"/>
    </row>
    <row r="342" spans="2:12">
      <c r="B342" s="150">
        <v>42962</v>
      </c>
      <c r="C342" s="258">
        <v>0.37</v>
      </c>
      <c r="D342" s="271" t="s">
        <v>4394</v>
      </c>
      <c r="G342" s="278"/>
      <c r="H342" s="277"/>
      <c r="I342" s="125"/>
      <c r="J342" s="125"/>
      <c r="K342" s="125"/>
      <c r="L342" s="125"/>
    </row>
    <row r="343" spans="2:12">
      <c r="B343" s="150">
        <v>42962</v>
      </c>
      <c r="C343" s="258">
        <v>351.89</v>
      </c>
      <c r="D343" s="271" t="s">
        <v>4395</v>
      </c>
      <c r="G343" s="278"/>
      <c r="H343" s="277"/>
      <c r="I343" s="125"/>
      <c r="J343" s="125"/>
      <c r="K343" s="125"/>
      <c r="L343" s="125"/>
    </row>
    <row r="344" spans="2:12">
      <c r="B344" s="150">
        <v>42962</v>
      </c>
      <c r="C344" s="258">
        <v>55.8</v>
      </c>
      <c r="D344" s="271" t="s">
        <v>4396</v>
      </c>
      <c r="G344" s="278"/>
      <c r="H344" s="277"/>
      <c r="I344" s="125"/>
      <c r="J344" s="125"/>
      <c r="K344" s="125"/>
      <c r="L344" s="125"/>
    </row>
    <row r="345" spans="2:12">
      <c r="B345" s="150">
        <v>42962</v>
      </c>
      <c r="C345" s="258">
        <v>17.05</v>
      </c>
      <c r="D345" s="271" t="s">
        <v>4397</v>
      </c>
      <c r="G345" s="278"/>
      <c r="H345" s="277"/>
      <c r="I345" s="125"/>
      <c r="J345" s="125"/>
      <c r="K345" s="125"/>
      <c r="L345" s="125"/>
    </row>
    <row r="346" spans="2:12">
      <c r="B346" s="150">
        <v>42962</v>
      </c>
      <c r="C346" s="258">
        <v>14.91</v>
      </c>
      <c r="D346" s="271" t="s">
        <v>4398</v>
      </c>
      <c r="G346" s="278"/>
      <c r="H346" s="277"/>
      <c r="I346" s="125"/>
      <c r="J346" s="125"/>
      <c r="K346" s="125"/>
      <c r="L346" s="125"/>
    </row>
    <row r="347" spans="2:12">
      <c r="B347" s="150">
        <v>42962</v>
      </c>
      <c r="C347" s="258">
        <v>16.38</v>
      </c>
      <c r="D347" s="271" t="s">
        <v>4399</v>
      </c>
      <c r="G347" s="278"/>
      <c r="H347" s="277"/>
      <c r="I347" s="125"/>
      <c r="J347" s="125"/>
      <c r="K347" s="125"/>
      <c r="L347" s="125"/>
    </row>
    <row r="348" spans="2:12">
      <c r="B348" s="150">
        <v>42962</v>
      </c>
      <c r="C348" s="258">
        <v>88.51</v>
      </c>
      <c r="D348" s="271" t="s">
        <v>4400</v>
      </c>
      <c r="G348" s="278"/>
      <c r="H348" s="277"/>
      <c r="I348" s="125"/>
      <c r="J348" s="125"/>
      <c r="K348" s="125"/>
      <c r="L348" s="125"/>
    </row>
    <row r="349" spans="2:12">
      <c r="B349" s="150">
        <v>42962</v>
      </c>
      <c r="C349" s="258">
        <v>19.14</v>
      </c>
      <c r="D349" s="271" t="s">
        <v>4401</v>
      </c>
      <c r="G349" s="278"/>
      <c r="H349" s="277"/>
      <c r="I349" s="125"/>
      <c r="J349" s="125"/>
      <c r="K349" s="125"/>
      <c r="L349" s="125"/>
    </row>
    <row r="350" spans="2:12">
      <c r="B350" s="150">
        <v>42962</v>
      </c>
      <c r="C350" s="258">
        <v>44.379999999999995</v>
      </c>
      <c r="D350" s="271" t="s">
        <v>4402</v>
      </c>
      <c r="G350" s="278"/>
      <c r="H350" s="277"/>
      <c r="I350" s="125"/>
      <c r="J350" s="125"/>
      <c r="K350" s="125"/>
      <c r="L350" s="125"/>
    </row>
    <row r="351" spans="2:12">
      <c r="B351" s="150">
        <v>42962</v>
      </c>
      <c r="C351" s="258">
        <v>7.3</v>
      </c>
      <c r="D351" s="271" t="s">
        <v>4403</v>
      </c>
      <c r="G351" s="278"/>
      <c r="H351" s="277"/>
      <c r="I351" s="125"/>
      <c r="J351" s="125"/>
      <c r="K351" s="125"/>
      <c r="L351" s="125"/>
    </row>
    <row r="352" spans="2:12">
      <c r="B352" s="150">
        <v>42962</v>
      </c>
      <c r="C352" s="258">
        <v>26.09</v>
      </c>
      <c r="D352" s="271" t="s">
        <v>4404</v>
      </c>
      <c r="G352" s="278"/>
      <c r="H352" s="277"/>
      <c r="I352" s="125"/>
      <c r="J352" s="125"/>
      <c r="K352" s="125"/>
      <c r="L352" s="125"/>
    </row>
    <row r="353" spans="2:12">
      <c r="B353" s="150">
        <v>42962</v>
      </c>
      <c r="C353" s="258">
        <v>66.53</v>
      </c>
      <c r="D353" s="271" t="s">
        <v>4405</v>
      </c>
      <c r="G353" s="278"/>
      <c r="H353" s="277"/>
      <c r="I353" s="125"/>
      <c r="J353" s="125"/>
      <c r="K353" s="125"/>
      <c r="L353" s="125"/>
    </row>
    <row r="354" spans="2:12">
      <c r="B354" s="150">
        <v>42962</v>
      </c>
      <c r="C354" s="258">
        <v>37.11</v>
      </c>
      <c r="D354" s="271" t="s">
        <v>4406</v>
      </c>
      <c r="G354" s="278"/>
      <c r="H354" s="277"/>
      <c r="I354" s="125"/>
      <c r="J354" s="125"/>
      <c r="K354" s="125"/>
      <c r="L354" s="125"/>
    </row>
    <row r="355" spans="2:12">
      <c r="B355" s="150">
        <v>42962</v>
      </c>
      <c r="C355" s="258">
        <v>47.620000000000005</v>
      </c>
      <c r="D355" s="271" t="s">
        <v>4407</v>
      </c>
      <c r="G355" s="278"/>
      <c r="H355" s="277"/>
      <c r="I355" s="125"/>
      <c r="J355" s="125"/>
      <c r="K355" s="125"/>
      <c r="L355" s="125"/>
    </row>
    <row r="356" spans="2:12">
      <c r="B356" s="150">
        <v>42962</v>
      </c>
      <c r="C356" s="258">
        <v>70.95</v>
      </c>
      <c r="D356" s="271" t="s">
        <v>4408</v>
      </c>
      <c r="G356" s="278"/>
      <c r="H356" s="277"/>
      <c r="I356" s="125"/>
      <c r="J356" s="125"/>
      <c r="K356" s="125"/>
      <c r="L356" s="125"/>
    </row>
    <row r="357" spans="2:12">
      <c r="B357" s="150">
        <v>42962</v>
      </c>
      <c r="C357" s="258">
        <v>0.19</v>
      </c>
      <c r="D357" s="271" t="s">
        <v>4409</v>
      </c>
      <c r="G357" s="278"/>
      <c r="H357" s="277"/>
      <c r="I357" s="125"/>
      <c r="J357" s="125"/>
      <c r="K357" s="125"/>
      <c r="L357" s="125"/>
    </row>
    <row r="358" spans="2:12">
      <c r="B358" s="150">
        <v>42962</v>
      </c>
      <c r="C358" s="258">
        <v>4.37</v>
      </c>
      <c r="D358" s="271" t="s">
        <v>4410</v>
      </c>
      <c r="G358" s="278"/>
      <c r="H358" s="277"/>
      <c r="I358" s="125"/>
      <c r="J358" s="125"/>
      <c r="K358" s="125"/>
      <c r="L358" s="125"/>
    </row>
    <row r="359" spans="2:12">
      <c r="B359" s="150">
        <v>42962</v>
      </c>
      <c r="C359" s="258">
        <v>123.11999999999999</v>
      </c>
      <c r="D359" s="271" t="s">
        <v>4411</v>
      </c>
      <c r="G359" s="278"/>
      <c r="H359" s="277"/>
      <c r="I359" s="125"/>
      <c r="J359" s="125"/>
      <c r="K359" s="125"/>
      <c r="L359" s="125"/>
    </row>
    <row r="360" spans="2:12">
      <c r="B360" s="150">
        <v>42962</v>
      </c>
      <c r="C360" s="258">
        <v>28.419999999999998</v>
      </c>
      <c r="D360" s="271" t="s">
        <v>4412</v>
      </c>
      <c r="G360" s="278"/>
      <c r="H360" s="277"/>
      <c r="I360" s="125"/>
      <c r="J360" s="125"/>
      <c r="K360" s="125"/>
      <c r="L360" s="125"/>
    </row>
    <row r="361" spans="2:12">
      <c r="B361" s="150">
        <v>42962</v>
      </c>
      <c r="C361" s="258">
        <v>6.49</v>
      </c>
      <c r="D361" s="271" t="s">
        <v>4413</v>
      </c>
      <c r="G361" s="278"/>
      <c r="H361" s="277"/>
      <c r="I361" s="125"/>
      <c r="J361" s="125"/>
      <c r="K361" s="125"/>
      <c r="L361" s="125"/>
    </row>
    <row r="362" spans="2:12">
      <c r="B362" s="150">
        <v>42962</v>
      </c>
      <c r="C362" s="258">
        <v>13.79</v>
      </c>
      <c r="D362" s="271" t="s">
        <v>4414</v>
      </c>
      <c r="G362" s="278"/>
      <c r="H362" s="277"/>
      <c r="I362" s="125"/>
      <c r="J362" s="125"/>
      <c r="K362" s="125"/>
      <c r="L362" s="125"/>
    </row>
    <row r="363" spans="2:12">
      <c r="B363" s="150">
        <v>42962</v>
      </c>
      <c r="C363" s="258">
        <v>26.07</v>
      </c>
      <c r="D363" s="271" t="s">
        <v>4415</v>
      </c>
      <c r="G363" s="278"/>
      <c r="H363" s="277"/>
      <c r="I363" s="125"/>
      <c r="J363" s="125"/>
      <c r="K363" s="125"/>
      <c r="L363" s="125"/>
    </row>
    <row r="364" spans="2:12">
      <c r="B364" s="150">
        <v>42962</v>
      </c>
      <c r="C364" s="258">
        <v>2.8499999999999996</v>
      </c>
      <c r="D364" s="271" t="s">
        <v>4416</v>
      </c>
      <c r="G364" s="278"/>
      <c r="H364" s="277"/>
      <c r="I364" s="125"/>
      <c r="J364" s="125"/>
      <c r="K364" s="125"/>
      <c r="L364" s="125"/>
    </row>
    <row r="365" spans="2:12">
      <c r="B365" s="150">
        <v>42962</v>
      </c>
      <c r="C365" s="258">
        <v>12.78</v>
      </c>
      <c r="D365" s="271" t="s">
        <v>4417</v>
      </c>
      <c r="G365" s="278"/>
      <c r="H365" s="277"/>
      <c r="I365" s="125"/>
      <c r="J365" s="125"/>
      <c r="K365" s="125"/>
      <c r="L365" s="125"/>
    </row>
    <row r="366" spans="2:12">
      <c r="B366" s="150">
        <v>42962</v>
      </c>
      <c r="C366" s="258">
        <v>17.64</v>
      </c>
      <c r="D366" s="271" t="s">
        <v>4418</v>
      </c>
      <c r="G366" s="278"/>
      <c r="H366" s="277"/>
      <c r="I366" s="125"/>
      <c r="J366" s="125"/>
      <c r="K366" s="125"/>
      <c r="L366" s="125"/>
    </row>
    <row r="367" spans="2:12">
      <c r="B367" s="150">
        <v>42962</v>
      </c>
      <c r="C367" s="258">
        <v>9.82</v>
      </c>
      <c r="D367" s="271" t="s">
        <v>4419</v>
      </c>
      <c r="G367" s="278"/>
      <c r="H367" s="277"/>
      <c r="I367" s="125"/>
      <c r="J367" s="125"/>
      <c r="K367" s="125"/>
      <c r="L367" s="125"/>
    </row>
    <row r="368" spans="2:12">
      <c r="B368" s="150">
        <v>42962</v>
      </c>
      <c r="C368" s="258">
        <v>39.260000000000005</v>
      </c>
      <c r="D368" s="271" t="s">
        <v>4420</v>
      </c>
      <c r="G368" s="278"/>
      <c r="H368" s="277"/>
      <c r="I368" s="125"/>
      <c r="J368" s="125"/>
      <c r="K368" s="125"/>
      <c r="L368" s="125"/>
    </row>
    <row r="369" spans="2:12">
      <c r="B369" s="150">
        <v>42962</v>
      </c>
      <c r="C369" s="258">
        <v>2.72</v>
      </c>
      <c r="D369" s="271" t="s">
        <v>4421</v>
      </c>
      <c r="G369" s="278"/>
      <c r="H369" s="277"/>
      <c r="I369" s="125"/>
      <c r="J369" s="125"/>
      <c r="K369" s="125"/>
      <c r="L369" s="125"/>
    </row>
    <row r="370" spans="2:12">
      <c r="B370" s="150">
        <v>42962</v>
      </c>
      <c r="C370" s="258">
        <v>68.66</v>
      </c>
      <c r="D370" s="271" t="s">
        <v>4422</v>
      </c>
      <c r="G370" s="278"/>
      <c r="H370" s="277"/>
      <c r="I370" s="125"/>
      <c r="J370" s="125"/>
      <c r="K370" s="125"/>
      <c r="L370" s="125"/>
    </row>
    <row r="371" spans="2:12">
      <c r="B371" s="150">
        <v>42962</v>
      </c>
      <c r="C371" s="258">
        <v>6.73</v>
      </c>
      <c r="D371" s="271" t="s">
        <v>4423</v>
      </c>
      <c r="G371" s="278"/>
      <c r="H371" s="277"/>
      <c r="I371" s="125"/>
      <c r="J371" s="125"/>
      <c r="K371" s="125"/>
      <c r="L371" s="125"/>
    </row>
    <row r="372" spans="2:12">
      <c r="B372" s="150">
        <v>42962</v>
      </c>
      <c r="C372" s="258">
        <v>175.06</v>
      </c>
      <c r="D372" s="271" t="s">
        <v>4424</v>
      </c>
      <c r="G372" s="278"/>
      <c r="H372" s="277"/>
      <c r="I372" s="125"/>
      <c r="J372" s="125"/>
      <c r="K372" s="125"/>
      <c r="L372" s="125"/>
    </row>
    <row r="373" spans="2:12">
      <c r="B373" s="150">
        <v>42962</v>
      </c>
      <c r="C373" s="258">
        <v>11.52</v>
      </c>
      <c r="D373" s="271" t="s">
        <v>4425</v>
      </c>
      <c r="G373" s="278"/>
      <c r="H373" s="277"/>
      <c r="I373" s="125"/>
      <c r="J373" s="125"/>
      <c r="K373" s="125"/>
      <c r="L373" s="125"/>
    </row>
    <row r="374" spans="2:12">
      <c r="B374" s="150">
        <v>42962</v>
      </c>
      <c r="C374" s="258">
        <v>3.09</v>
      </c>
      <c r="D374" s="271" t="s">
        <v>4426</v>
      </c>
      <c r="G374" s="278"/>
      <c r="H374" s="277"/>
      <c r="I374" s="125"/>
      <c r="J374" s="125"/>
      <c r="K374" s="125"/>
      <c r="L374" s="125"/>
    </row>
    <row r="375" spans="2:12">
      <c r="B375" s="150">
        <v>42962</v>
      </c>
      <c r="C375" s="258">
        <v>104.8</v>
      </c>
      <c r="D375" s="271" t="s">
        <v>4427</v>
      </c>
      <c r="G375" s="278"/>
      <c r="H375" s="277"/>
      <c r="I375" s="125"/>
      <c r="J375" s="125"/>
      <c r="K375" s="125"/>
      <c r="L375" s="125"/>
    </row>
    <row r="376" spans="2:12">
      <c r="B376" s="150">
        <v>42962</v>
      </c>
      <c r="C376" s="258">
        <v>7.89</v>
      </c>
      <c r="D376" s="271" t="s">
        <v>4428</v>
      </c>
      <c r="G376" s="278"/>
      <c r="H376" s="277"/>
      <c r="I376" s="125"/>
      <c r="J376" s="125"/>
      <c r="K376" s="125"/>
      <c r="L376" s="125"/>
    </row>
    <row r="377" spans="2:12">
      <c r="B377" s="150">
        <v>42962</v>
      </c>
      <c r="C377" s="258">
        <v>11.860000000000001</v>
      </c>
      <c r="D377" s="271" t="s">
        <v>4429</v>
      </c>
      <c r="G377" s="278"/>
      <c r="H377" s="277"/>
      <c r="I377" s="125"/>
      <c r="J377" s="125"/>
      <c r="K377" s="125"/>
      <c r="L377" s="125"/>
    </row>
    <row r="378" spans="2:12">
      <c r="B378" s="150">
        <v>42962</v>
      </c>
      <c r="C378" s="258">
        <v>34.57</v>
      </c>
      <c r="D378" s="271" t="s">
        <v>4430</v>
      </c>
      <c r="G378" s="278"/>
      <c r="H378" s="277"/>
      <c r="I378" s="125"/>
      <c r="J378" s="125"/>
      <c r="K378" s="125"/>
      <c r="L378" s="125"/>
    </row>
    <row r="379" spans="2:12">
      <c r="B379" s="150">
        <v>42962</v>
      </c>
      <c r="C379" s="258">
        <v>16.170000000000002</v>
      </c>
      <c r="D379" s="271" t="s">
        <v>4431</v>
      </c>
      <c r="G379" s="278"/>
      <c r="H379" s="277"/>
      <c r="I379" s="125"/>
      <c r="J379" s="125"/>
      <c r="K379" s="125"/>
      <c r="L379" s="125"/>
    </row>
    <row r="380" spans="2:12">
      <c r="B380" s="150">
        <v>42962</v>
      </c>
      <c r="C380" s="258">
        <v>26.56</v>
      </c>
      <c r="D380" s="271" t="s">
        <v>4432</v>
      </c>
      <c r="G380" s="278"/>
      <c r="H380" s="277"/>
      <c r="I380" s="125"/>
      <c r="J380" s="125"/>
      <c r="K380" s="125"/>
      <c r="L380" s="125"/>
    </row>
    <row r="381" spans="2:12">
      <c r="B381" s="150">
        <v>42962</v>
      </c>
      <c r="C381" s="258">
        <v>4.78</v>
      </c>
      <c r="D381" s="271" t="s">
        <v>4433</v>
      </c>
      <c r="G381" s="278"/>
      <c r="H381" s="277"/>
      <c r="I381" s="125"/>
      <c r="J381" s="125"/>
      <c r="K381" s="125"/>
      <c r="L381" s="125"/>
    </row>
    <row r="382" spans="2:12">
      <c r="B382" s="150">
        <v>42962</v>
      </c>
      <c r="C382" s="258">
        <v>4.21</v>
      </c>
      <c r="D382" s="271" t="s">
        <v>4434</v>
      </c>
      <c r="G382" s="278"/>
      <c r="H382" s="277"/>
      <c r="I382" s="125"/>
      <c r="J382" s="125"/>
      <c r="K382" s="125"/>
      <c r="L382" s="125"/>
    </row>
    <row r="383" spans="2:12">
      <c r="B383" s="150">
        <v>42962</v>
      </c>
      <c r="C383" s="258">
        <v>36.75</v>
      </c>
      <c r="D383" s="271" t="s">
        <v>4435</v>
      </c>
      <c r="G383" s="278"/>
      <c r="H383" s="277"/>
      <c r="I383" s="125"/>
      <c r="J383" s="125"/>
      <c r="K383" s="125"/>
      <c r="L383" s="125"/>
    </row>
    <row r="384" spans="2:12">
      <c r="B384" s="150">
        <v>42962</v>
      </c>
      <c r="C384" s="258">
        <v>10.97</v>
      </c>
      <c r="D384" s="271" t="s">
        <v>4436</v>
      </c>
      <c r="G384" s="278"/>
      <c r="H384" s="277"/>
      <c r="I384" s="125"/>
      <c r="J384" s="125"/>
      <c r="K384" s="125"/>
      <c r="L384" s="125"/>
    </row>
    <row r="385" spans="2:12">
      <c r="B385" s="150">
        <v>42962</v>
      </c>
      <c r="C385" s="258">
        <v>2.4299999999999997</v>
      </c>
      <c r="D385" s="271" t="s">
        <v>4437</v>
      </c>
      <c r="G385" s="278"/>
      <c r="H385" s="277"/>
      <c r="I385" s="125"/>
      <c r="J385" s="125"/>
      <c r="K385" s="125"/>
      <c r="L385" s="125"/>
    </row>
    <row r="386" spans="2:12">
      <c r="B386" s="150">
        <v>42962</v>
      </c>
      <c r="C386" s="258">
        <v>37.290000000000006</v>
      </c>
      <c r="D386" s="271" t="s">
        <v>4438</v>
      </c>
      <c r="G386" s="278"/>
      <c r="H386" s="277"/>
      <c r="I386" s="125"/>
      <c r="J386" s="125"/>
      <c r="K386" s="125"/>
      <c r="L386" s="125"/>
    </row>
    <row r="387" spans="2:12">
      <c r="B387" s="150">
        <v>42962</v>
      </c>
      <c r="C387" s="258">
        <v>57.51</v>
      </c>
      <c r="D387" s="271" t="s">
        <v>4439</v>
      </c>
      <c r="G387" s="278"/>
      <c r="H387" s="277"/>
      <c r="I387" s="125"/>
      <c r="J387" s="125"/>
      <c r="K387" s="125"/>
      <c r="L387" s="125"/>
    </row>
    <row r="388" spans="2:12">
      <c r="B388" s="150">
        <v>42962</v>
      </c>
      <c r="C388" s="258">
        <v>62.620000000000005</v>
      </c>
      <c r="D388" s="271" t="s">
        <v>4440</v>
      </c>
      <c r="G388" s="278"/>
      <c r="H388" s="277"/>
      <c r="I388" s="125"/>
      <c r="J388" s="125"/>
      <c r="K388" s="125"/>
      <c r="L388" s="125"/>
    </row>
    <row r="389" spans="2:12">
      <c r="B389" s="150">
        <v>42962</v>
      </c>
      <c r="C389" s="258">
        <v>2.23</v>
      </c>
      <c r="D389" s="271" t="s">
        <v>4441</v>
      </c>
      <c r="G389" s="278"/>
      <c r="H389" s="277"/>
      <c r="I389" s="125"/>
      <c r="J389" s="125"/>
      <c r="K389" s="125"/>
      <c r="L389" s="125"/>
    </row>
    <row r="390" spans="2:12">
      <c r="B390" s="150">
        <v>42962</v>
      </c>
      <c r="C390" s="258">
        <v>69.66</v>
      </c>
      <c r="D390" s="271" t="s">
        <v>4442</v>
      </c>
      <c r="G390" s="278"/>
      <c r="H390" s="277"/>
      <c r="I390" s="125"/>
      <c r="J390" s="125"/>
      <c r="K390" s="125"/>
      <c r="L390" s="125"/>
    </row>
    <row r="391" spans="2:12">
      <c r="B391" s="150">
        <v>42962</v>
      </c>
      <c r="C391" s="258">
        <v>50.54</v>
      </c>
      <c r="D391" s="271" t="s">
        <v>4443</v>
      </c>
      <c r="G391" s="278"/>
      <c r="H391" s="277"/>
      <c r="I391" s="125"/>
      <c r="J391" s="125"/>
      <c r="K391" s="125"/>
      <c r="L391" s="125"/>
    </row>
    <row r="392" spans="2:12">
      <c r="B392" s="150">
        <v>42962</v>
      </c>
      <c r="C392" s="258">
        <v>29.84</v>
      </c>
      <c r="D392" s="271" t="s">
        <v>4444</v>
      </c>
      <c r="G392" s="278"/>
      <c r="H392" s="277"/>
      <c r="I392" s="125"/>
      <c r="J392" s="125"/>
      <c r="K392" s="125"/>
      <c r="L392" s="125"/>
    </row>
    <row r="393" spans="2:12">
      <c r="B393" s="150">
        <v>42962</v>
      </c>
      <c r="C393" s="258">
        <v>51.24</v>
      </c>
      <c r="D393" s="271" t="s">
        <v>4445</v>
      </c>
      <c r="G393" s="278"/>
      <c r="H393" s="277"/>
      <c r="I393" s="125"/>
      <c r="J393" s="125"/>
      <c r="K393" s="125"/>
      <c r="L393" s="125"/>
    </row>
    <row r="394" spans="2:12">
      <c r="B394" s="150">
        <v>42962</v>
      </c>
      <c r="C394" s="258">
        <v>57.1</v>
      </c>
      <c r="D394" s="271" t="s">
        <v>3777</v>
      </c>
      <c r="G394" s="278"/>
      <c r="H394" s="277"/>
      <c r="I394" s="125"/>
      <c r="J394" s="125"/>
      <c r="K394" s="125"/>
      <c r="L394" s="125"/>
    </row>
    <row r="395" spans="2:12">
      <c r="B395" s="150">
        <v>42962</v>
      </c>
      <c r="C395" s="258">
        <v>14.25</v>
      </c>
      <c r="D395" s="271" t="s">
        <v>4446</v>
      </c>
      <c r="G395" s="278"/>
      <c r="H395" s="277"/>
      <c r="I395" s="125"/>
      <c r="J395" s="125"/>
      <c r="K395" s="125"/>
      <c r="L395" s="125"/>
    </row>
    <row r="396" spans="2:12">
      <c r="B396" s="150">
        <v>42962</v>
      </c>
      <c r="C396" s="258">
        <v>39.61</v>
      </c>
      <c r="D396" s="271" t="s">
        <v>4447</v>
      </c>
      <c r="G396" s="278"/>
      <c r="H396" s="277"/>
      <c r="I396" s="125"/>
      <c r="J396" s="125"/>
      <c r="K396" s="125"/>
      <c r="L396" s="125"/>
    </row>
    <row r="397" spans="2:12">
      <c r="B397" s="150">
        <v>42962</v>
      </c>
      <c r="C397" s="258">
        <v>0.32999999999999996</v>
      </c>
      <c r="D397" s="271" t="s">
        <v>4448</v>
      </c>
      <c r="G397" s="278"/>
      <c r="H397" s="277"/>
      <c r="I397" s="125"/>
      <c r="J397" s="125"/>
      <c r="K397" s="125"/>
      <c r="L397" s="125"/>
    </row>
    <row r="398" spans="2:12">
      <c r="B398" s="150">
        <v>42962</v>
      </c>
      <c r="C398" s="258">
        <v>30.35</v>
      </c>
      <c r="D398" s="271" t="s">
        <v>4449</v>
      </c>
      <c r="G398" s="278"/>
      <c r="H398" s="277"/>
      <c r="I398" s="125"/>
      <c r="J398" s="125"/>
      <c r="K398" s="125"/>
      <c r="L398" s="125"/>
    </row>
    <row r="399" spans="2:12">
      <c r="B399" s="150">
        <v>42962</v>
      </c>
      <c r="C399" s="258">
        <v>32.17</v>
      </c>
      <c r="D399" s="271" t="s">
        <v>4449</v>
      </c>
      <c r="G399" s="278"/>
      <c r="H399" s="277"/>
      <c r="I399" s="125"/>
      <c r="J399" s="125"/>
      <c r="K399" s="125"/>
      <c r="L399" s="125"/>
    </row>
    <row r="400" spans="2:12">
      <c r="B400" s="150">
        <v>42962</v>
      </c>
      <c r="C400" s="258">
        <v>69.39</v>
      </c>
      <c r="D400" s="271" t="s">
        <v>4450</v>
      </c>
      <c r="G400" s="278"/>
      <c r="H400" s="277"/>
      <c r="I400" s="125"/>
      <c r="J400" s="125"/>
      <c r="K400" s="125"/>
      <c r="L400" s="125"/>
    </row>
    <row r="401" spans="2:12">
      <c r="B401" s="150">
        <v>42962</v>
      </c>
      <c r="C401" s="258">
        <v>86.79</v>
      </c>
      <c r="D401" s="271" t="s">
        <v>4451</v>
      </c>
      <c r="G401" s="278"/>
      <c r="H401" s="277"/>
      <c r="I401" s="125"/>
      <c r="J401" s="125"/>
      <c r="K401" s="125"/>
      <c r="L401" s="125"/>
    </row>
    <row r="402" spans="2:12">
      <c r="B402" s="150">
        <v>42962</v>
      </c>
      <c r="C402" s="258">
        <v>19.84</v>
      </c>
      <c r="D402" s="271" t="s">
        <v>4452</v>
      </c>
      <c r="G402" s="278"/>
      <c r="H402" s="277"/>
      <c r="I402" s="125"/>
      <c r="J402" s="125"/>
      <c r="K402" s="125"/>
      <c r="L402" s="125"/>
    </row>
    <row r="403" spans="2:12">
      <c r="B403" s="150">
        <v>42962</v>
      </c>
      <c r="C403" s="258">
        <v>28.95</v>
      </c>
      <c r="D403" s="271" t="s">
        <v>4453</v>
      </c>
      <c r="G403" s="278"/>
      <c r="H403" s="277"/>
      <c r="I403" s="125"/>
      <c r="J403" s="125"/>
      <c r="K403" s="125"/>
      <c r="L403" s="125"/>
    </row>
    <row r="404" spans="2:12">
      <c r="B404" s="150">
        <v>42962</v>
      </c>
      <c r="C404" s="258">
        <v>13.1</v>
      </c>
      <c r="D404" s="271" t="s">
        <v>4454</v>
      </c>
      <c r="G404" s="278"/>
      <c r="H404" s="277"/>
      <c r="I404" s="125"/>
      <c r="J404" s="125"/>
      <c r="K404" s="125"/>
      <c r="L404" s="125"/>
    </row>
    <row r="405" spans="2:12">
      <c r="B405" s="150">
        <v>42962</v>
      </c>
      <c r="C405" s="258">
        <v>9.15</v>
      </c>
      <c r="D405" s="271" t="s">
        <v>4455</v>
      </c>
      <c r="G405" s="278"/>
      <c r="H405" s="277"/>
      <c r="I405" s="125"/>
      <c r="J405" s="125"/>
      <c r="K405" s="125"/>
      <c r="L405" s="125"/>
    </row>
    <row r="406" spans="2:12">
      <c r="B406" s="150">
        <v>42962</v>
      </c>
      <c r="C406" s="258">
        <v>68.09</v>
      </c>
      <c r="D406" s="271" t="s">
        <v>4456</v>
      </c>
      <c r="G406" s="278"/>
      <c r="H406" s="277"/>
      <c r="I406" s="125"/>
      <c r="J406" s="125"/>
      <c r="K406" s="125"/>
      <c r="L406" s="125"/>
    </row>
    <row r="407" spans="2:12">
      <c r="B407" s="150">
        <v>42962</v>
      </c>
      <c r="C407" s="258">
        <v>12.709999999999999</v>
      </c>
      <c r="D407" s="271" t="s">
        <v>4457</v>
      </c>
      <c r="G407" s="278"/>
      <c r="H407" s="277"/>
      <c r="I407" s="125"/>
      <c r="J407" s="125"/>
      <c r="K407" s="125"/>
      <c r="L407" s="125"/>
    </row>
    <row r="408" spans="2:12">
      <c r="B408" s="150">
        <v>42962</v>
      </c>
      <c r="C408" s="258">
        <v>5.35</v>
      </c>
      <c r="D408" s="271" t="s">
        <v>4458</v>
      </c>
      <c r="G408" s="278"/>
      <c r="H408" s="277"/>
      <c r="I408" s="125"/>
      <c r="J408" s="125"/>
      <c r="K408" s="125"/>
      <c r="L408" s="125"/>
    </row>
    <row r="409" spans="2:12">
      <c r="B409" s="150">
        <v>42962</v>
      </c>
      <c r="C409" s="258">
        <v>1.1900000000000002</v>
      </c>
      <c r="D409" s="271" t="s">
        <v>4459</v>
      </c>
      <c r="G409" s="278"/>
      <c r="H409" s="277"/>
      <c r="I409" s="125"/>
      <c r="J409" s="125"/>
      <c r="K409" s="125"/>
      <c r="L409" s="125"/>
    </row>
    <row r="410" spans="2:12">
      <c r="B410" s="150">
        <v>42962</v>
      </c>
      <c r="C410" s="258">
        <v>66.78</v>
      </c>
      <c r="D410" s="271" t="s">
        <v>4460</v>
      </c>
      <c r="G410" s="278"/>
      <c r="H410" s="277"/>
      <c r="I410" s="125"/>
      <c r="J410" s="125"/>
      <c r="K410" s="125"/>
      <c r="L410" s="125"/>
    </row>
    <row r="411" spans="2:12">
      <c r="B411" s="150">
        <v>42962</v>
      </c>
      <c r="C411" s="258">
        <v>44.41</v>
      </c>
      <c r="D411" s="271" t="s">
        <v>4461</v>
      </c>
      <c r="G411" s="278"/>
      <c r="H411" s="277"/>
      <c r="I411" s="125"/>
      <c r="J411" s="125"/>
      <c r="K411" s="125"/>
      <c r="L411" s="125"/>
    </row>
    <row r="412" spans="2:12">
      <c r="B412" s="150">
        <v>42962</v>
      </c>
      <c r="C412" s="258">
        <v>34.97</v>
      </c>
      <c r="D412" s="271" t="s">
        <v>4462</v>
      </c>
      <c r="G412" s="278"/>
      <c r="H412" s="277"/>
      <c r="I412" s="125"/>
      <c r="J412" s="125"/>
      <c r="K412" s="125"/>
      <c r="L412" s="125"/>
    </row>
    <row r="413" spans="2:12">
      <c r="B413" s="150">
        <v>42962</v>
      </c>
      <c r="C413" s="258">
        <v>0.42000000000000004</v>
      </c>
      <c r="D413" s="271" t="s">
        <v>3054</v>
      </c>
      <c r="G413" s="278"/>
      <c r="H413" s="277"/>
      <c r="I413" s="125"/>
      <c r="J413" s="125"/>
      <c r="K413" s="125"/>
      <c r="L413" s="125"/>
    </row>
    <row r="414" spans="2:12">
      <c r="B414" s="150">
        <v>42962</v>
      </c>
      <c r="C414" s="258">
        <v>141.16999999999999</v>
      </c>
      <c r="D414" s="271" t="s">
        <v>4463</v>
      </c>
      <c r="G414" s="278"/>
      <c r="H414" s="277"/>
      <c r="I414" s="125"/>
      <c r="J414" s="125"/>
      <c r="K414" s="125"/>
      <c r="L414" s="125"/>
    </row>
    <row r="415" spans="2:12">
      <c r="B415" s="150">
        <v>42962</v>
      </c>
      <c r="C415" s="258">
        <v>233.72</v>
      </c>
      <c r="D415" s="271" t="s">
        <v>4464</v>
      </c>
      <c r="G415" s="278"/>
      <c r="H415" s="277"/>
      <c r="I415" s="125"/>
      <c r="J415" s="125"/>
      <c r="K415" s="125"/>
      <c r="L415" s="125"/>
    </row>
    <row r="416" spans="2:12">
      <c r="B416" s="150">
        <v>42962</v>
      </c>
      <c r="C416" s="258">
        <v>10.9</v>
      </c>
      <c r="D416" s="271" t="s">
        <v>4465</v>
      </c>
      <c r="G416" s="278"/>
      <c r="H416" s="277"/>
      <c r="I416" s="125"/>
      <c r="J416" s="125"/>
      <c r="K416" s="125"/>
      <c r="L416" s="125"/>
    </row>
    <row r="417" spans="2:12">
      <c r="B417" s="150">
        <v>42962</v>
      </c>
      <c r="C417" s="258">
        <v>23.03</v>
      </c>
      <c r="D417" s="271" t="s">
        <v>4466</v>
      </c>
      <c r="G417" s="278"/>
      <c r="H417" s="277"/>
      <c r="I417" s="125"/>
      <c r="J417" s="125"/>
      <c r="K417" s="125"/>
      <c r="L417" s="125"/>
    </row>
    <row r="418" spans="2:12">
      <c r="B418" s="150">
        <v>42962</v>
      </c>
      <c r="C418" s="258">
        <v>4.2700000000000005</v>
      </c>
      <c r="D418" s="271" t="s">
        <v>4467</v>
      </c>
      <c r="G418" s="278"/>
      <c r="H418" s="277"/>
      <c r="I418" s="125"/>
      <c r="J418" s="125"/>
      <c r="K418" s="125"/>
      <c r="L418" s="125"/>
    </row>
    <row r="419" spans="2:12">
      <c r="B419" s="150">
        <v>42962</v>
      </c>
      <c r="C419" s="258">
        <v>47.17</v>
      </c>
      <c r="D419" s="271" t="s">
        <v>4468</v>
      </c>
      <c r="G419" s="278"/>
      <c r="H419" s="277"/>
      <c r="I419" s="125"/>
      <c r="J419" s="125"/>
      <c r="K419" s="125"/>
      <c r="L419" s="125"/>
    </row>
    <row r="420" spans="2:12">
      <c r="B420" s="150">
        <v>42962</v>
      </c>
      <c r="C420" s="258">
        <v>71.95</v>
      </c>
      <c r="D420" s="271" t="s">
        <v>4469</v>
      </c>
      <c r="G420" s="278"/>
      <c r="H420" s="277"/>
      <c r="I420" s="125"/>
      <c r="J420" s="125"/>
      <c r="K420" s="125"/>
      <c r="L420" s="125"/>
    </row>
    <row r="421" spans="2:12">
      <c r="B421" s="150">
        <v>42962</v>
      </c>
      <c r="C421" s="258">
        <v>23.939999999999998</v>
      </c>
      <c r="D421" s="271" t="s">
        <v>4470</v>
      </c>
      <c r="G421" s="278"/>
      <c r="H421" s="277"/>
      <c r="I421" s="125"/>
      <c r="J421" s="125"/>
      <c r="K421" s="125"/>
      <c r="L421" s="125"/>
    </row>
    <row r="422" spans="2:12">
      <c r="B422" s="150">
        <v>42962</v>
      </c>
      <c r="C422" s="258">
        <v>32.949999999999996</v>
      </c>
      <c r="D422" s="271" t="s">
        <v>4471</v>
      </c>
      <c r="G422" s="278"/>
      <c r="H422" s="277"/>
      <c r="I422" s="125"/>
      <c r="J422" s="125"/>
      <c r="K422" s="125"/>
      <c r="L422" s="125"/>
    </row>
    <row r="423" spans="2:12">
      <c r="B423" s="150">
        <v>42962</v>
      </c>
      <c r="C423" s="258">
        <v>188.99</v>
      </c>
      <c r="D423" s="271" t="s">
        <v>4472</v>
      </c>
      <c r="G423" s="278"/>
      <c r="H423" s="277"/>
      <c r="I423" s="125"/>
      <c r="J423" s="125"/>
      <c r="K423" s="125"/>
      <c r="L423" s="125"/>
    </row>
    <row r="424" spans="2:12">
      <c r="B424" s="150">
        <v>42962</v>
      </c>
      <c r="C424" s="258">
        <v>10.18</v>
      </c>
      <c r="D424" s="271" t="s">
        <v>4473</v>
      </c>
      <c r="G424" s="278"/>
      <c r="H424" s="277"/>
      <c r="I424" s="125"/>
      <c r="J424" s="125"/>
      <c r="K424" s="125"/>
      <c r="L424" s="125"/>
    </row>
    <row r="425" spans="2:12">
      <c r="B425" s="150">
        <v>42962</v>
      </c>
      <c r="C425" s="258">
        <v>19.93</v>
      </c>
      <c r="D425" s="271" t="s">
        <v>4474</v>
      </c>
      <c r="G425" s="278"/>
      <c r="H425" s="277"/>
      <c r="I425" s="125"/>
      <c r="J425" s="125"/>
      <c r="K425" s="125"/>
      <c r="L425" s="125"/>
    </row>
    <row r="426" spans="2:12">
      <c r="B426" s="150">
        <v>42962</v>
      </c>
      <c r="C426" s="258">
        <v>78.28</v>
      </c>
      <c r="D426" s="271" t="s">
        <v>4475</v>
      </c>
      <c r="G426" s="278"/>
      <c r="H426" s="277"/>
      <c r="I426" s="125"/>
      <c r="J426" s="125"/>
      <c r="K426" s="125"/>
      <c r="L426" s="125"/>
    </row>
    <row r="427" spans="2:12">
      <c r="B427" s="150">
        <v>42962</v>
      </c>
      <c r="C427" s="258">
        <v>56.849999999999994</v>
      </c>
      <c r="D427" s="271" t="s">
        <v>4476</v>
      </c>
      <c r="G427" s="278"/>
      <c r="H427" s="277"/>
      <c r="I427" s="125"/>
      <c r="J427" s="125"/>
      <c r="K427" s="125"/>
      <c r="L427" s="125"/>
    </row>
    <row r="428" spans="2:12">
      <c r="B428" s="150">
        <v>42962</v>
      </c>
      <c r="C428" s="258">
        <v>12.3</v>
      </c>
      <c r="D428" s="271" t="s">
        <v>4477</v>
      </c>
      <c r="G428" s="278"/>
      <c r="H428" s="277"/>
      <c r="I428" s="125"/>
      <c r="J428" s="125"/>
      <c r="K428" s="125"/>
      <c r="L428" s="125"/>
    </row>
    <row r="429" spans="2:12">
      <c r="B429" s="150">
        <v>42962</v>
      </c>
      <c r="C429" s="258">
        <v>9.629999999999999</v>
      </c>
      <c r="D429" s="271" t="s">
        <v>4478</v>
      </c>
      <c r="G429" s="278"/>
      <c r="H429" s="277"/>
      <c r="I429" s="125"/>
      <c r="J429" s="125"/>
      <c r="K429" s="125"/>
      <c r="L429" s="125"/>
    </row>
    <row r="430" spans="2:12">
      <c r="B430" s="150">
        <v>42962</v>
      </c>
      <c r="C430" s="258">
        <v>30.110000000000003</v>
      </c>
      <c r="D430" s="271" t="s">
        <v>4479</v>
      </c>
      <c r="G430" s="278"/>
      <c r="H430" s="277"/>
      <c r="I430" s="125"/>
      <c r="J430" s="125"/>
      <c r="K430" s="125"/>
      <c r="L430" s="125"/>
    </row>
    <row r="431" spans="2:12">
      <c r="B431" s="150">
        <v>42962</v>
      </c>
      <c r="C431" s="258">
        <v>89.05</v>
      </c>
      <c r="D431" s="271" t="s">
        <v>4480</v>
      </c>
      <c r="G431" s="278"/>
      <c r="H431" s="277"/>
      <c r="I431" s="125"/>
      <c r="J431" s="125"/>
      <c r="K431" s="125"/>
      <c r="L431" s="125"/>
    </row>
    <row r="432" spans="2:12">
      <c r="B432" s="150">
        <v>42962</v>
      </c>
      <c r="C432" s="258">
        <v>71.89</v>
      </c>
      <c r="D432" s="271" t="s">
        <v>4481</v>
      </c>
      <c r="G432" s="278"/>
      <c r="H432" s="277"/>
      <c r="I432" s="125"/>
      <c r="J432" s="125"/>
      <c r="K432" s="125"/>
      <c r="L432" s="125"/>
    </row>
    <row r="433" spans="2:12">
      <c r="B433" s="150">
        <v>42962</v>
      </c>
      <c r="C433" s="258">
        <v>1.48</v>
      </c>
      <c r="D433" s="271" t="s">
        <v>4482</v>
      </c>
      <c r="G433" s="278"/>
      <c r="H433" s="277"/>
      <c r="I433" s="125"/>
      <c r="J433" s="125"/>
      <c r="K433" s="125"/>
      <c r="L433" s="125"/>
    </row>
    <row r="434" spans="2:12">
      <c r="B434" s="150">
        <v>42962</v>
      </c>
      <c r="C434" s="258">
        <v>32.67</v>
      </c>
      <c r="D434" s="271" t="s">
        <v>3139</v>
      </c>
      <c r="G434" s="278"/>
      <c r="H434" s="277"/>
      <c r="I434" s="125"/>
      <c r="J434" s="125"/>
      <c r="K434" s="125"/>
      <c r="L434" s="125"/>
    </row>
    <row r="435" spans="2:12">
      <c r="B435" s="150">
        <v>42962</v>
      </c>
      <c r="C435" s="258">
        <v>135.72999999999999</v>
      </c>
      <c r="D435" s="271" t="s">
        <v>4483</v>
      </c>
      <c r="G435" s="278"/>
      <c r="H435" s="277"/>
      <c r="I435" s="125"/>
      <c r="J435" s="125"/>
      <c r="K435" s="125"/>
      <c r="L435" s="125"/>
    </row>
    <row r="436" spans="2:12">
      <c r="B436" s="150">
        <v>42962</v>
      </c>
      <c r="C436" s="258">
        <v>12.78</v>
      </c>
      <c r="D436" s="271" t="s">
        <v>4484</v>
      </c>
      <c r="G436" s="278"/>
      <c r="H436" s="277"/>
      <c r="I436" s="125"/>
      <c r="J436" s="125"/>
      <c r="K436" s="125"/>
      <c r="L436" s="125"/>
    </row>
    <row r="437" spans="2:12">
      <c r="B437" s="150">
        <v>42962</v>
      </c>
      <c r="C437" s="258">
        <v>0.65</v>
      </c>
      <c r="D437" s="271" t="s">
        <v>4485</v>
      </c>
      <c r="G437" s="278"/>
      <c r="H437" s="277"/>
      <c r="I437" s="125"/>
      <c r="J437" s="125"/>
      <c r="K437" s="125"/>
      <c r="L437" s="125"/>
    </row>
    <row r="438" spans="2:12">
      <c r="B438" s="150">
        <v>42962</v>
      </c>
      <c r="C438" s="258">
        <v>3.9099999999999997</v>
      </c>
      <c r="D438" s="271" t="s">
        <v>4486</v>
      </c>
      <c r="G438" s="278"/>
      <c r="H438" s="277"/>
      <c r="I438" s="125"/>
      <c r="J438" s="125"/>
      <c r="K438" s="125"/>
      <c r="L438" s="125"/>
    </row>
    <row r="439" spans="2:12">
      <c r="B439" s="150">
        <v>42962</v>
      </c>
      <c r="C439" s="258">
        <v>24.23</v>
      </c>
      <c r="D439" s="271" t="s">
        <v>4487</v>
      </c>
      <c r="G439" s="278"/>
      <c r="H439" s="277"/>
      <c r="I439" s="125"/>
      <c r="J439" s="125"/>
      <c r="K439" s="125"/>
      <c r="L439" s="125"/>
    </row>
    <row r="440" spans="2:12">
      <c r="B440" s="150">
        <v>42962</v>
      </c>
      <c r="C440" s="258">
        <v>28.16</v>
      </c>
      <c r="D440" s="271" t="s">
        <v>4488</v>
      </c>
      <c r="G440" s="278"/>
      <c r="H440" s="277"/>
      <c r="I440" s="125"/>
      <c r="J440" s="125"/>
      <c r="K440" s="125"/>
      <c r="L440" s="125"/>
    </row>
    <row r="441" spans="2:12">
      <c r="B441" s="150">
        <v>42962</v>
      </c>
      <c r="C441" s="258">
        <v>52.83</v>
      </c>
      <c r="D441" s="271" t="s">
        <v>4489</v>
      </c>
      <c r="G441" s="278"/>
      <c r="H441" s="277"/>
      <c r="I441" s="125"/>
      <c r="J441" s="125"/>
      <c r="K441" s="125"/>
      <c r="L441" s="125"/>
    </row>
    <row r="442" spans="2:12">
      <c r="B442" s="150">
        <v>42962</v>
      </c>
      <c r="C442" s="258">
        <v>30.45</v>
      </c>
      <c r="D442" s="271" t="s">
        <v>4490</v>
      </c>
      <c r="G442" s="278"/>
      <c r="H442" s="277"/>
      <c r="I442" s="125"/>
      <c r="J442" s="125"/>
      <c r="K442" s="125"/>
      <c r="L442" s="125"/>
    </row>
    <row r="443" spans="2:12">
      <c r="B443" s="150">
        <v>42962</v>
      </c>
      <c r="C443" s="258">
        <v>0.95000000000000007</v>
      </c>
      <c r="D443" s="271" t="s">
        <v>4491</v>
      </c>
      <c r="G443" s="278"/>
      <c r="H443" s="277"/>
      <c r="I443" s="125"/>
      <c r="J443" s="125"/>
      <c r="K443" s="125"/>
      <c r="L443" s="125"/>
    </row>
    <row r="444" spans="2:12">
      <c r="B444" s="150">
        <v>42962</v>
      </c>
      <c r="C444" s="258">
        <v>2.9899999999999998</v>
      </c>
      <c r="D444" s="271" t="s">
        <v>4492</v>
      </c>
      <c r="G444" s="278"/>
      <c r="H444" s="277"/>
      <c r="I444" s="125"/>
      <c r="J444" s="125"/>
      <c r="K444" s="125"/>
      <c r="L444" s="125"/>
    </row>
    <row r="445" spans="2:12">
      <c r="B445" s="150">
        <v>42962</v>
      </c>
      <c r="C445" s="258">
        <v>19.330000000000002</v>
      </c>
      <c r="D445" s="271" t="s">
        <v>4493</v>
      </c>
      <c r="G445" s="278"/>
      <c r="H445" s="277"/>
      <c r="I445" s="125"/>
      <c r="J445" s="125"/>
      <c r="K445" s="125"/>
      <c r="L445" s="125"/>
    </row>
    <row r="446" spans="2:12">
      <c r="B446" s="150">
        <v>42962</v>
      </c>
      <c r="C446" s="258">
        <v>9.2799999999999994</v>
      </c>
      <c r="D446" s="271" t="s">
        <v>4494</v>
      </c>
      <c r="G446" s="278"/>
      <c r="H446" s="277"/>
      <c r="I446" s="125"/>
      <c r="J446" s="125"/>
      <c r="K446" s="125"/>
      <c r="L446" s="125"/>
    </row>
    <row r="447" spans="2:12">
      <c r="B447" s="150">
        <v>42962</v>
      </c>
      <c r="C447" s="258">
        <v>27</v>
      </c>
      <c r="D447" s="271" t="s">
        <v>3774</v>
      </c>
      <c r="G447" s="278"/>
      <c r="H447" s="277"/>
      <c r="I447" s="125"/>
      <c r="J447" s="125"/>
      <c r="K447" s="125"/>
      <c r="L447" s="125"/>
    </row>
    <row r="448" spans="2:12">
      <c r="B448" s="150">
        <v>42962</v>
      </c>
      <c r="C448" s="258">
        <v>10.67</v>
      </c>
      <c r="D448" s="271" t="s">
        <v>3500</v>
      </c>
      <c r="G448" s="278"/>
      <c r="H448" s="277"/>
      <c r="I448" s="125"/>
      <c r="J448" s="125"/>
      <c r="K448" s="125"/>
      <c r="L448" s="125"/>
    </row>
    <row r="449" spans="2:12">
      <c r="B449" s="150">
        <v>42962</v>
      </c>
      <c r="C449" s="258">
        <v>1.57</v>
      </c>
      <c r="D449" s="271" t="s">
        <v>4495</v>
      </c>
      <c r="G449" s="278"/>
      <c r="H449" s="277"/>
      <c r="I449" s="125"/>
      <c r="J449" s="125"/>
      <c r="K449" s="125"/>
      <c r="L449" s="125"/>
    </row>
    <row r="450" spans="2:12">
      <c r="B450" s="150">
        <v>42962</v>
      </c>
      <c r="C450" s="258">
        <v>0.2</v>
      </c>
      <c r="D450" s="271" t="s">
        <v>4496</v>
      </c>
      <c r="G450" s="278"/>
      <c r="H450" s="277"/>
      <c r="I450" s="125"/>
      <c r="J450" s="125"/>
      <c r="K450" s="125"/>
      <c r="L450" s="125"/>
    </row>
    <row r="451" spans="2:12">
      <c r="B451" s="150">
        <v>42962</v>
      </c>
      <c r="C451" s="258">
        <v>93.64</v>
      </c>
      <c r="D451" s="271" t="s">
        <v>4497</v>
      </c>
      <c r="G451" s="278"/>
      <c r="H451" s="277"/>
      <c r="I451" s="125"/>
      <c r="J451" s="125"/>
      <c r="K451" s="125"/>
      <c r="L451" s="125"/>
    </row>
    <row r="452" spans="2:12">
      <c r="B452" s="150">
        <v>42962</v>
      </c>
      <c r="C452" s="258">
        <v>23.25</v>
      </c>
      <c r="D452" s="271" t="s">
        <v>4498</v>
      </c>
      <c r="G452" s="278"/>
      <c r="H452" s="277"/>
      <c r="I452" s="125"/>
      <c r="J452" s="125"/>
      <c r="K452" s="125"/>
      <c r="L452" s="125"/>
    </row>
    <row r="453" spans="2:12">
      <c r="B453" s="150">
        <v>42962</v>
      </c>
      <c r="C453" s="258">
        <v>34.720000000000006</v>
      </c>
      <c r="D453" s="271" t="s">
        <v>4499</v>
      </c>
      <c r="G453" s="278"/>
      <c r="H453" s="277"/>
      <c r="I453" s="125"/>
      <c r="J453" s="125"/>
      <c r="K453" s="125"/>
      <c r="L453" s="125"/>
    </row>
    <row r="454" spans="2:12">
      <c r="B454" s="150">
        <v>42962</v>
      </c>
      <c r="C454" s="258">
        <v>82.7</v>
      </c>
      <c r="D454" s="271" t="s">
        <v>4500</v>
      </c>
      <c r="G454" s="278"/>
      <c r="H454" s="277"/>
      <c r="I454" s="125"/>
      <c r="J454" s="125"/>
      <c r="K454" s="125"/>
      <c r="L454" s="125"/>
    </row>
    <row r="455" spans="2:12">
      <c r="B455" s="150">
        <v>42962</v>
      </c>
      <c r="C455" s="258">
        <v>194.26</v>
      </c>
      <c r="D455" s="271" t="s">
        <v>4501</v>
      </c>
      <c r="G455" s="278"/>
      <c r="H455" s="277"/>
      <c r="I455" s="125"/>
      <c r="J455" s="125"/>
      <c r="K455" s="125"/>
      <c r="L455" s="125"/>
    </row>
    <row r="456" spans="2:12">
      <c r="B456" s="150">
        <v>42962</v>
      </c>
      <c r="C456" s="258">
        <v>6.05</v>
      </c>
      <c r="D456" s="271" t="s">
        <v>4502</v>
      </c>
      <c r="G456" s="278"/>
      <c r="H456" s="277"/>
      <c r="I456" s="125"/>
      <c r="J456" s="125"/>
      <c r="K456" s="125"/>
      <c r="L456" s="125"/>
    </row>
    <row r="457" spans="2:12">
      <c r="B457" s="150">
        <v>42962</v>
      </c>
      <c r="C457" s="258">
        <v>1.77</v>
      </c>
      <c r="D457" s="271" t="s">
        <v>4503</v>
      </c>
      <c r="G457" s="278"/>
      <c r="H457" s="277"/>
      <c r="I457" s="125"/>
      <c r="J457" s="125"/>
      <c r="K457" s="125"/>
      <c r="L457" s="125"/>
    </row>
    <row r="458" spans="2:12">
      <c r="B458" s="150">
        <v>42962</v>
      </c>
      <c r="C458" s="258">
        <v>27.650000000000002</v>
      </c>
      <c r="D458" s="271" t="s">
        <v>4504</v>
      </c>
      <c r="G458" s="278"/>
      <c r="H458" s="277"/>
      <c r="I458" s="125"/>
      <c r="J458" s="125"/>
      <c r="K458" s="125"/>
      <c r="L458" s="125"/>
    </row>
    <row r="459" spans="2:12">
      <c r="B459" s="150">
        <v>42962</v>
      </c>
      <c r="C459" s="258">
        <v>30.75</v>
      </c>
      <c r="D459" s="271" t="s">
        <v>4505</v>
      </c>
      <c r="G459" s="278"/>
      <c r="H459" s="277"/>
      <c r="I459" s="125"/>
      <c r="J459" s="125"/>
      <c r="K459" s="125"/>
      <c r="L459" s="125"/>
    </row>
    <row r="460" spans="2:12">
      <c r="B460" s="150">
        <v>42962</v>
      </c>
      <c r="C460" s="258">
        <v>1.71</v>
      </c>
      <c r="D460" s="271" t="s">
        <v>4506</v>
      </c>
      <c r="G460" s="278"/>
      <c r="H460" s="277"/>
      <c r="I460" s="125"/>
      <c r="J460" s="125"/>
      <c r="K460" s="125"/>
      <c r="L460" s="125"/>
    </row>
    <row r="461" spans="2:12">
      <c r="B461" s="150">
        <v>42962</v>
      </c>
      <c r="C461" s="258">
        <v>14.62</v>
      </c>
      <c r="D461" s="271" t="s">
        <v>4507</v>
      </c>
      <c r="G461" s="278"/>
      <c r="H461" s="277"/>
      <c r="I461" s="125"/>
      <c r="J461" s="125"/>
      <c r="K461" s="125"/>
      <c r="L461" s="125"/>
    </row>
    <row r="462" spans="2:12">
      <c r="B462" s="150">
        <v>42962</v>
      </c>
      <c r="C462" s="258">
        <v>1.99</v>
      </c>
      <c r="D462" s="271" t="s">
        <v>4508</v>
      </c>
      <c r="G462" s="278"/>
      <c r="H462" s="277"/>
      <c r="I462" s="125"/>
      <c r="J462" s="125"/>
      <c r="K462" s="125"/>
      <c r="L462" s="125"/>
    </row>
    <row r="463" spans="2:12">
      <c r="B463" s="150">
        <v>42962</v>
      </c>
      <c r="C463" s="258">
        <v>17.25</v>
      </c>
      <c r="D463" s="271" t="s">
        <v>4509</v>
      </c>
      <c r="G463" s="278"/>
      <c r="H463" s="277"/>
      <c r="I463" s="125"/>
      <c r="J463" s="125"/>
      <c r="K463" s="125"/>
      <c r="L463" s="125"/>
    </row>
    <row r="464" spans="2:12">
      <c r="B464" s="150">
        <v>42962</v>
      </c>
      <c r="C464" s="258">
        <v>26.110000000000003</v>
      </c>
      <c r="D464" s="271" t="s">
        <v>4510</v>
      </c>
      <c r="G464" s="278"/>
      <c r="H464" s="277"/>
      <c r="I464" s="125"/>
      <c r="J464" s="125"/>
      <c r="K464" s="125"/>
      <c r="L464" s="125"/>
    </row>
    <row r="465" spans="2:12">
      <c r="B465" s="150">
        <v>42962</v>
      </c>
      <c r="C465" s="258">
        <v>113.54</v>
      </c>
      <c r="D465" s="271" t="s">
        <v>4511</v>
      </c>
      <c r="G465" s="278"/>
      <c r="H465" s="277"/>
      <c r="I465" s="125"/>
      <c r="J465" s="125"/>
      <c r="K465" s="125"/>
      <c r="L465" s="125"/>
    </row>
    <row r="466" spans="2:12">
      <c r="B466" s="150">
        <v>42962</v>
      </c>
      <c r="C466" s="258">
        <v>151.18</v>
      </c>
      <c r="D466" s="271" t="s">
        <v>4512</v>
      </c>
      <c r="G466" s="278"/>
      <c r="H466" s="277"/>
      <c r="I466" s="125"/>
      <c r="J466" s="125"/>
      <c r="K466" s="125"/>
      <c r="L466" s="125"/>
    </row>
    <row r="467" spans="2:12">
      <c r="B467" s="150">
        <v>42962</v>
      </c>
      <c r="C467" s="258">
        <v>22.69</v>
      </c>
      <c r="D467" s="271" t="s">
        <v>4513</v>
      </c>
      <c r="G467" s="278"/>
      <c r="H467" s="277"/>
      <c r="I467" s="125"/>
      <c r="J467" s="125"/>
      <c r="K467" s="125"/>
      <c r="L467" s="125"/>
    </row>
    <row r="468" spans="2:12">
      <c r="B468" s="150">
        <v>42962</v>
      </c>
      <c r="C468" s="258">
        <v>28.279999999999998</v>
      </c>
      <c r="D468" s="271" t="s">
        <v>3027</v>
      </c>
      <c r="G468" s="278"/>
      <c r="H468" s="277"/>
      <c r="I468" s="125"/>
      <c r="J468" s="125"/>
      <c r="K468" s="125"/>
      <c r="L468" s="125"/>
    </row>
    <row r="469" spans="2:12">
      <c r="B469" s="150">
        <v>42962</v>
      </c>
      <c r="C469" s="258">
        <v>18.77</v>
      </c>
      <c r="D469" s="271" t="s">
        <v>4514</v>
      </c>
      <c r="G469" s="278"/>
      <c r="H469" s="277"/>
      <c r="I469" s="125"/>
      <c r="J469" s="125"/>
      <c r="K469" s="125"/>
      <c r="L469" s="125"/>
    </row>
    <row r="470" spans="2:12">
      <c r="B470" s="150">
        <v>42962</v>
      </c>
      <c r="C470" s="258">
        <v>49.690000000000005</v>
      </c>
      <c r="D470" s="271" t="s">
        <v>4515</v>
      </c>
      <c r="G470" s="278"/>
      <c r="H470" s="277"/>
      <c r="I470" s="125"/>
      <c r="J470" s="125"/>
      <c r="K470" s="125"/>
      <c r="L470" s="125"/>
    </row>
    <row r="471" spans="2:12">
      <c r="B471" s="150">
        <v>42962</v>
      </c>
      <c r="C471" s="258">
        <v>41.160000000000004</v>
      </c>
      <c r="D471" s="271" t="s">
        <v>4516</v>
      </c>
      <c r="G471" s="278"/>
      <c r="H471" s="277"/>
      <c r="I471" s="125"/>
      <c r="J471" s="125"/>
      <c r="K471" s="125"/>
      <c r="L471" s="125"/>
    </row>
    <row r="472" spans="2:12">
      <c r="B472" s="150">
        <v>42962</v>
      </c>
      <c r="C472" s="258">
        <v>38.25</v>
      </c>
      <c r="D472" s="271" t="s">
        <v>4517</v>
      </c>
      <c r="G472" s="278"/>
      <c r="H472" s="277"/>
      <c r="I472" s="125"/>
      <c r="J472" s="125"/>
      <c r="K472" s="125"/>
      <c r="L472" s="125"/>
    </row>
    <row r="473" spans="2:12">
      <c r="B473" s="150">
        <v>42962</v>
      </c>
      <c r="C473" s="258">
        <v>45.230000000000004</v>
      </c>
      <c r="D473" s="271" t="s">
        <v>4518</v>
      </c>
      <c r="G473" s="278"/>
      <c r="H473" s="277"/>
      <c r="I473" s="125"/>
      <c r="J473" s="125"/>
      <c r="K473" s="125"/>
      <c r="L473" s="125"/>
    </row>
    <row r="474" spans="2:12">
      <c r="B474" s="150">
        <v>42962</v>
      </c>
      <c r="C474" s="258">
        <v>78.13</v>
      </c>
      <c r="D474" s="271" t="s">
        <v>4519</v>
      </c>
      <c r="G474" s="278"/>
      <c r="H474" s="277"/>
      <c r="I474" s="125"/>
      <c r="J474" s="125"/>
      <c r="K474" s="125"/>
      <c r="L474" s="125"/>
    </row>
    <row r="475" spans="2:12">
      <c r="B475" s="150">
        <v>42962</v>
      </c>
      <c r="C475" s="258">
        <v>38.690000000000005</v>
      </c>
      <c r="D475" s="271" t="s">
        <v>4520</v>
      </c>
      <c r="G475" s="278"/>
      <c r="H475" s="277"/>
      <c r="I475" s="125"/>
      <c r="J475" s="125"/>
      <c r="K475" s="125"/>
      <c r="L475" s="125"/>
    </row>
    <row r="476" spans="2:12">
      <c r="B476" s="150">
        <v>42962</v>
      </c>
      <c r="C476" s="258">
        <v>30.630000000000003</v>
      </c>
      <c r="D476" s="271" t="s">
        <v>4521</v>
      </c>
      <c r="G476" s="278"/>
      <c r="H476" s="277"/>
      <c r="I476" s="125"/>
      <c r="J476" s="125"/>
      <c r="K476" s="125"/>
      <c r="L476" s="125"/>
    </row>
    <row r="477" spans="2:12">
      <c r="B477" s="150">
        <v>42962</v>
      </c>
      <c r="C477" s="258">
        <v>54.25</v>
      </c>
      <c r="D477" s="271" t="s">
        <v>4522</v>
      </c>
      <c r="G477" s="278"/>
      <c r="H477" s="277"/>
      <c r="I477" s="125"/>
      <c r="J477" s="125"/>
      <c r="K477" s="125"/>
      <c r="L477" s="125"/>
    </row>
    <row r="478" spans="2:12">
      <c r="B478" s="150">
        <v>42962</v>
      </c>
      <c r="C478" s="258">
        <v>2.66</v>
      </c>
      <c r="D478" s="271" t="s">
        <v>4523</v>
      </c>
      <c r="G478" s="278"/>
      <c r="H478" s="277"/>
      <c r="I478" s="125"/>
      <c r="J478" s="125"/>
      <c r="K478" s="125"/>
      <c r="L478" s="125"/>
    </row>
    <row r="479" spans="2:12">
      <c r="B479" s="150">
        <v>42962</v>
      </c>
      <c r="C479" s="258">
        <v>139.6</v>
      </c>
      <c r="D479" s="271" t="s">
        <v>4524</v>
      </c>
      <c r="G479" s="278"/>
      <c r="H479" s="277"/>
      <c r="I479" s="125"/>
      <c r="J479" s="125"/>
      <c r="K479" s="125"/>
      <c r="L479" s="125"/>
    </row>
    <row r="480" spans="2:12">
      <c r="B480" s="150">
        <v>42962</v>
      </c>
      <c r="C480" s="258">
        <v>32.06</v>
      </c>
      <c r="D480" s="271" t="s">
        <v>4525</v>
      </c>
      <c r="G480" s="278"/>
      <c r="H480" s="277"/>
      <c r="I480" s="125"/>
      <c r="J480" s="125"/>
      <c r="K480" s="125"/>
      <c r="L480" s="125"/>
    </row>
    <row r="481" spans="2:12">
      <c r="B481" s="150">
        <v>42962</v>
      </c>
      <c r="C481" s="258">
        <v>1.1200000000000001</v>
      </c>
      <c r="D481" s="271" t="s">
        <v>4526</v>
      </c>
      <c r="G481" s="278"/>
      <c r="H481" s="277"/>
      <c r="I481" s="125"/>
      <c r="J481" s="125"/>
      <c r="K481" s="125"/>
      <c r="L481" s="125"/>
    </row>
    <row r="482" spans="2:12">
      <c r="B482" s="150">
        <v>42962</v>
      </c>
      <c r="C482" s="258">
        <v>67.98</v>
      </c>
      <c r="D482" s="271" t="s">
        <v>4527</v>
      </c>
      <c r="G482" s="278"/>
      <c r="H482" s="277"/>
      <c r="I482" s="125"/>
      <c r="J482" s="125"/>
      <c r="K482" s="125"/>
      <c r="L482" s="125"/>
    </row>
    <row r="483" spans="2:12">
      <c r="B483" s="150">
        <v>42962</v>
      </c>
      <c r="C483" s="258">
        <v>21.439999999999998</v>
      </c>
      <c r="D483" s="271" t="s">
        <v>4528</v>
      </c>
      <c r="G483" s="278"/>
      <c r="H483" s="277"/>
      <c r="I483" s="125"/>
      <c r="J483" s="125"/>
      <c r="K483" s="125"/>
      <c r="L483" s="125"/>
    </row>
    <row r="484" spans="2:12">
      <c r="B484" s="150">
        <v>42962</v>
      </c>
      <c r="C484" s="258">
        <v>4.3099999999999996</v>
      </c>
      <c r="D484" s="271" t="s">
        <v>4529</v>
      </c>
      <c r="G484" s="278"/>
      <c r="H484" s="277"/>
      <c r="I484" s="125"/>
      <c r="J484" s="125"/>
      <c r="K484" s="125"/>
      <c r="L484" s="125"/>
    </row>
    <row r="485" spans="2:12">
      <c r="B485" s="150">
        <v>42962</v>
      </c>
      <c r="C485" s="258">
        <v>5.08</v>
      </c>
      <c r="D485" s="271" t="s">
        <v>4530</v>
      </c>
      <c r="G485" s="278"/>
      <c r="H485" s="277"/>
      <c r="I485" s="125"/>
      <c r="J485" s="125"/>
      <c r="K485" s="125"/>
      <c r="L485" s="125"/>
    </row>
    <row r="486" spans="2:12">
      <c r="B486" s="150">
        <v>42962</v>
      </c>
      <c r="C486" s="258">
        <v>55.71</v>
      </c>
      <c r="D486" s="271" t="s">
        <v>4531</v>
      </c>
      <c r="G486" s="278"/>
      <c r="H486" s="277"/>
      <c r="I486" s="125"/>
      <c r="J486" s="125"/>
      <c r="K486" s="125"/>
      <c r="L486" s="125"/>
    </row>
    <row r="487" spans="2:12">
      <c r="B487" s="150">
        <v>42962</v>
      </c>
      <c r="C487" s="258">
        <v>79.040000000000006</v>
      </c>
      <c r="D487" s="271" t="s">
        <v>4532</v>
      </c>
      <c r="G487" s="278"/>
      <c r="H487" s="277"/>
      <c r="I487" s="125"/>
      <c r="J487" s="125"/>
      <c r="K487" s="125"/>
      <c r="L487" s="125"/>
    </row>
    <row r="488" spans="2:12">
      <c r="B488" s="150">
        <v>42962</v>
      </c>
      <c r="C488" s="258">
        <v>165.49</v>
      </c>
      <c r="D488" s="271" t="s">
        <v>4533</v>
      </c>
      <c r="G488" s="278"/>
      <c r="H488" s="277"/>
      <c r="I488" s="125"/>
      <c r="J488" s="125"/>
      <c r="K488" s="125"/>
      <c r="L488" s="125"/>
    </row>
    <row r="489" spans="2:12">
      <c r="B489" s="150">
        <v>42962</v>
      </c>
      <c r="C489" s="258">
        <v>5.95</v>
      </c>
      <c r="D489" s="271" t="s">
        <v>4534</v>
      </c>
      <c r="G489" s="278"/>
      <c r="H489" s="277"/>
      <c r="I489" s="125"/>
      <c r="J489" s="125"/>
      <c r="K489" s="125"/>
      <c r="L489" s="125"/>
    </row>
    <row r="490" spans="2:12">
      <c r="B490" s="150">
        <v>42962</v>
      </c>
      <c r="C490" s="258">
        <v>0.18</v>
      </c>
      <c r="D490" s="271" t="s">
        <v>3459</v>
      </c>
      <c r="G490" s="278"/>
      <c r="H490" s="277"/>
      <c r="I490" s="125"/>
      <c r="J490" s="125"/>
      <c r="K490" s="125"/>
      <c r="L490" s="125"/>
    </row>
    <row r="491" spans="2:12">
      <c r="B491" s="150">
        <v>42962</v>
      </c>
      <c r="C491" s="258">
        <v>27.02</v>
      </c>
      <c r="D491" s="271" t="s">
        <v>4535</v>
      </c>
      <c r="G491" s="278"/>
      <c r="H491" s="277"/>
      <c r="I491" s="125"/>
      <c r="J491" s="125"/>
      <c r="K491" s="125"/>
      <c r="L491" s="125"/>
    </row>
    <row r="492" spans="2:12">
      <c r="B492" s="150">
        <v>42962</v>
      </c>
      <c r="C492" s="258">
        <v>3.53</v>
      </c>
      <c r="D492" s="271" t="s">
        <v>4536</v>
      </c>
      <c r="G492" s="278"/>
      <c r="H492" s="277"/>
      <c r="I492" s="125"/>
      <c r="J492" s="125"/>
      <c r="K492" s="125"/>
      <c r="L492" s="125"/>
    </row>
    <row r="493" spans="2:12">
      <c r="B493" s="150">
        <v>42962</v>
      </c>
      <c r="C493" s="258">
        <v>11.89</v>
      </c>
      <c r="D493" s="271" t="s">
        <v>4537</v>
      </c>
      <c r="G493" s="278"/>
      <c r="H493" s="277"/>
      <c r="I493" s="125"/>
      <c r="J493" s="125"/>
      <c r="K493" s="125"/>
      <c r="L493" s="125"/>
    </row>
    <row r="494" spans="2:12">
      <c r="B494" s="150">
        <v>42962</v>
      </c>
      <c r="C494" s="258">
        <v>8.15</v>
      </c>
      <c r="D494" s="271" t="s">
        <v>4538</v>
      </c>
      <c r="G494" s="278"/>
      <c r="H494" s="277"/>
      <c r="I494" s="125"/>
      <c r="J494" s="125"/>
      <c r="K494" s="125"/>
      <c r="L494" s="125"/>
    </row>
    <row r="495" spans="2:12">
      <c r="B495" s="150">
        <v>42962</v>
      </c>
      <c r="C495" s="258">
        <v>6.96</v>
      </c>
      <c r="D495" s="271" t="s">
        <v>4539</v>
      </c>
      <c r="G495" s="278"/>
      <c r="H495" s="277"/>
      <c r="I495" s="125"/>
      <c r="J495" s="125"/>
      <c r="K495" s="125"/>
      <c r="L495" s="125"/>
    </row>
    <row r="496" spans="2:12">
      <c r="B496" s="150">
        <v>42962</v>
      </c>
      <c r="C496" s="258">
        <v>5.5</v>
      </c>
      <c r="D496" s="271" t="s">
        <v>4540</v>
      </c>
      <c r="G496" s="278"/>
      <c r="H496" s="277"/>
      <c r="I496" s="125"/>
      <c r="J496" s="125"/>
      <c r="K496" s="125"/>
      <c r="L496" s="125"/>
    </row>
    <row r="497" spans="2:12">
      <c r="B497" s="150">
        <v>42962</v>
      </c>
      <c r="C497" s="258">
        <v>1.56</v>
      </c>
      <c r="D497" s="271" t="s">
        <v>4541</v>
      </c>
      <c r="G497" s="278"/>
      <c r="H497" s="277"/>
      <c r="I497" s="125"/>
      <c r="J497" s="125"/>
      <c r="K497" s="125"/>
      <c r="L497" s="125"/>
    </row>
    <row r="498" spans="2:12">
      <c r="B498" s="150">
        <v>42962</v>
      </c>
      <c r="C498" s="258">
        <v>9.2299999999999986</v>
      </c>
      <c r="D498" s="271" t="s">
        <v>4542</v>
      </c>
      <c r="G498" s="278"/>
      <c r="H498" s="277"/>
      <c r="I498" s="125"/>
      <c r="J498" s="125"/>
      <c r="K498" s="125"/>
      <c r="L498" s="125"/>
    </row>
    <row r="499" spans="2:12">
      <c r="B499" s="150">
        <v>42962</v>
      </c>
      <c r="C499" s="258">
        <v>2.36</v>
      </c>
      <c r="D499" s="271" t="s">
        <v>4543</v>
      </c>
      <c r="G499" s="278"/>
      <c r="H499" s="277"/>
      <c r="I499" s="125"/>
      <c r="J499" s="125"/>
      <c r="K499" s="125"/>
      <c r="L499" s="125"/>
    </row>
    <row r="500" spans="2:12">
      <c r="B500" s="150">
        <v>42962</v>
      </c>
      <c r="C500" s="258">
        <v>9.16</v>
      </c>
      <c r="D500" s="271" t="s">
        <v>4544</v>
      </c>
      <c r="G500" s="278"/>
      <c r="H500" s="277"/>
      <c r="I500" s="125"/>
      <c r="J500" s="125"/>
      <c r="K500" s="125"/>
      <c r="L500" s="125"/>
    </row>
    <row r="501" spans="2:12">
      <c r="B501" s="150">
        <v>42962</v>
      </c>
      <c r="C501" s="258">
        <v>87.169999999999987</v>
      </c>
      <c r="D501" s="271" t="s">
        <v>4545</v>
      </c>
      <c r="G501" s="278"/>
      <c r="H501" s="277"/>
      <c r="I501" s="125"/>
      <c r="J501" s="125"/>
      <c r="K501" s="125"/>
      <c r="L501" s="125"/>
    </row>
    <row r="502" spans="2:12">
      <c r="B502" s="150">
        <v>42962</v>
      </c>
      <c r="C502" s="258">
        <v>4.8199999999999994</v>
      </c>
      <c r="D502" s="271" t="s">
        <v>4546</v>
      </c>
      <c r="G502" s="278"/>
      <c r="H502" s="277"/>
      <c r="I502" s="125"/>
      <c r="J502" s="125"/>
      <c r="K502" s="125"/>
      <c r="L502" s="125"/>
    </row>
    <row r="503" spans="2:12">
      <c r="B503" s="150">
        <v>42962</v>
      </c>
      <c r="C503" s="258">
        <v>21.310000000000002</v>
      </c>
      <c r="D503" s="271" t="s">
        <v>4547</v>
      </c>
      <c r="G503" s="278"/>
      <c r="H503" s="277"/>
      <c r="I503" s="125"/>
      <c r="J503" s="125"/>
      <c r="K503" s="125"/>
      <c r="L503" s="125"/>
    </row>
    <row r="504" spans="2:12">
      <c r="B504" s="150">
        <v>42962</v>
      </c>
      <c r="C504" s="258">
        <v>1.8800000000000001</v>
      </c>
      <c r="D504" s="271" t="s">
        <v>4548</v>
      </c>
      <c r="G504" s="278"/>
      <c r="H504" s="277"/>
      <c r="I504" s="125"/>
      <c r="J504" s="125"/>
      <c r="K504" s="125"/>
      <c r="L504" s="125"/>
    </row>
    <row r="505" spans="2:12">
      <c r="B505" s="150">
        <v>42962</v>
      </c>
      <c r="C505" s="258">
        <v>11.79</v>
      </c>
      <c r="D505" s="271" t="s">
        <v>4549</v>
      </c>
      <c r="G505" s="278"/>
      <c r="H505" s="277"/>
      <c r="I505" s="125"/>
      <c r="J505" s="125"/>
      <c r="K505" s="125"/>
      <c r="L505" s="125"/>
    </row>
    <row r="506" spans="2:12">
      <c r="B506" s="150">
        <v>42962</v>
      </c>
      <c r="C506" s="258">
        <v>9.57</v>
      </c>
      <c r="D506" s="271" t="s">
        <v>4550</v>
      </c>
      <c r="G506" s="278"/>
      <c r="H506" s="277"/>
      <c r="I506" s="125"/>
      <c r="J506" s="125"/>
      <c r="K506" s="125"/>
      <c r="L506" s="125"/>
    </row>
    <row r="507" spans="2:12">
      <c r="B507" s="150">
        <v>42962</v>
      </c>
      <c r="C507" s="258">
        <v>6.57</v>
      </c>
      <c r="D507" s="271" t="s">
        <v>4551</v>
      </c>
      <c r="G507" s="278"/>
      <c r="H507" s="277"/>
      <c r="I507" s="125"/>
      <c r="J507" s="125"/>
      <c r="K507" s="125"/>
      <c r="L507" s="125"/>
    </row>
    <row r="508" spans="2:12">
      <c r="B508" s="150">
        <v>42962</v>
      </c>
      <c r="C508" s="258">
        <v>7.6599999999999993</v>
      </c>
      <c r="D508" s="271" t="s">
        <v>4552</v>
      </c>
      <c r="G508" s="278"/>
      <c r="H508" s="277"/>
      <c r="I508" s="125"/>
      <c r="J508" s="125"/>
      <c r="K508" s="125"/>
      <c r="L508" s="125"/>
    </row>
    <row r="509" spans="2:12">
      <c r="B509" s="150">
        <v>42962</v>
      </c>
      <c r="C509" s="258">
        <v>23.07</v>
      </c>
      <c r="D509" s="271" t="s">
        <v>4553</v>
      </c>
      <c r="G509" s="278"/>
      <c r="H509" s="277"/>
      <c r="I509" s="125"/>
      <c r="J509" s="125"/>
      <c r="K509" s="125"/>
      <c r="L509" s="125"/>
    </row>
    <row r="510" spans="2:12">
      <c r="B510" s="150">
        <v>42962</v>
      </c>
      <c r="C510" s="258">
        <v>41.58</v>
      </c>
      <c r="D510" s="271" t="s">
        <v>4554</v>
      </c>
      <c r="G510" s="278"/>
      <c r="H510" s="277"/>
      <c r="I510" s="125"/>
      <c r="J510" s="125"/>
      <c r="K510" s="125"/>
      <c r="L510" s="125"/>
    </row>
    <row r="511" spans="2:12">
      <c r="B511" s="150">
        <v>42962</v>
      </c>
      <c r="C511" s="258">
        <v>17.39</v>
      </c>
      <c r="D511" s="271" t="s">
        <v>4555</v>
      </c>
      <c r="G511" s="278"/>
      <c r="H511" s="277"/>
      <c r="I511" s="125"/>
      <c r="J511" s="125"/>
      <c r="K511" s="125"/>
      <c r="L511" s="125"/>
    </row>
    <row r="512" spans="2:12">
      <c r="B512" s="150">
        <v>42962</v>
      </c>
      <c r="C512" s="258">
        <v>123.34</v>
      </c>
      <c r="D512" s="271" t="s">
        <v>4556</v>
      </c>
      <c r="G512" s="278"/>
      <c r="H512" s="277"/>
      <c r="I512" s="125"/>
      <c r="J512" s="125"/>
      <c r="K512" s="125"/>
      <c r="L512" s="125"/>
    </row>
    <row r="513" spans="2:12">
      <c r="B513" s="150">
        <v>42962</v>
      </c>
      <c r="C513" s="258">
        <v>30.32</v>
      </c>
      <c r="D513" s="271" t="s">
        <v>4556</v>
      </c>
      <c r="G513" s="278"/>
      <c r="H513" s="277"/>
      <c r="I513" s="125"/>
      <c r="J513" s="125"/>
      <c r="K513" s="125"/>
      <c r="L513" s="125"/>
    </row>
    <row r="514" spans="2:12">
      <c r="B514" s="150">
        <v>42962</v>
      </c>
      <c r="C514" s="258">
        <v>2.42</v>
      </c>
      <c r="D514" s="271" t="s">
        <v>4557</v>
      </c>
      <c r="G514" s="278"/>
      <c r="H514" s="277"/>
      <c r="I514" s="125"/>
      <c r="J514" s="125"/>
      <c r="K514" s="125"/>
      <c r="L514" s="125"/>
    </row>
    <row r="515" spans="2:12">
      <c r="B515" s="150">
        <v>42962</v>
      </c>
      <c r="C515" s="258">
        <v>0.77999999999999992</v>
      </c>
      <c r="D515" s="271" t="s">
        <v>4558</v>
      </c>
      <c r="G515" s="278"/>
      <c r="H515" s="277"/>
      <c r="I515" s="125"/>
      <c r="J515" s="125"/>
      <c r="K515" s="125"/>
      <c r="L515" s="125"/>
    </row>
    <row r="516" spans="2:12">
      <c r="B516" s="150">
        <v>42962</v>
      </c>
      <c r="C516" s="258">
        <v>16.71</v>
      </c>
      <c r="D516" s="271" t="s">
        <v>4559</v>
      </c>
      <c r="G516" s="278"/>
      <c r="H516" s="277"/>
      <c r="I516" s="125"/>
      <c r="J516" s="125"/>
      <c r="K516" s="125"/>
      <c r="L516" s="125"/>
    </row>
    <row r="517" spans="2:12">
      <c r="B517" s="150">
        <v>42962</v>
      </c>
      <c r="C517" s="258">
        <v>87.04</v>
      </c>
      <c r="D517" s="271" t="s">
        <v>4560</v>
      </c>
      <c r="G517" s="278"/>
      <c r="H517" s="277"/>
      <c r="I517" s="125"/>
      <c r="J517" s="125"/>
      <c r="K517" s="125"/>
      <c r="L517" s="125"/>
    </row>
    <row r="518" spans="2:12">
      <c r="B518" s="150">
        <v>42962</v>
      </c>
      <c r="C518" s="258">
        <v>65.31</v>
      </c>
      <c r="D518" s="271" t="s">
        <v>4561</v>
      </c>
      <c r="G518" s="278"/>
      <c r="H518" s="277"/>
      <c r="I518" s="125"/>
      <c r="J518" s="125"/>
      <c r="K518" s="125"/>
      <c r="L518" s="125"/>
    </row>
    <row r="519" spans="2:12">
      <c r="B519" s="150">
        <v>42962</v>
      </c>
      <c r="C519" s="258">
        <v>28.71</v>
      </c>
      <c r="D519" s="271" t="s">
        <v>4562</v>
      </c>
      <c r="G519" s="278"/>
      <c r="H519" s="277"/>
      <c r="I519" s="125"/>
      <c r="J519" s="125"/>
      <c r="K519" s="125"/>
      <c r="L519" s="125"/>
    </row>
    <row r="520" spans="2:12">
      <c r="B520" s="150">
        <v>42962</v>
      </c>
      <c r="C520" s="258">
        <v>0.24000000000000002</v>
      </c>
      <c r="D520" s="271" t="s">
        <v>4563</v>
      </c>
      <c r="G520" s="278"/>
      <c r="H520" s="277"/>
      <c r="I520" s="125"/>
      <c r="J520" s="125"/>
      <c r="K520" s="125"/>
      <c r="L520" s="125"/>
    </row>
    <row r="521" spans="2:12">
      <c r="B521" s="150">
        <v>42962</v>
      </c>
      <c r="C521" s="258">
        <v>11.639999999999999</v>
      </c>
      <c r="D521" s="271" t="s">
        <v>4564</v>
      </c>
      <c r="G521" s="278"/>
      <c r="H521" s="277"/>
      <c r="I521" s="125"/>
      <c r="J521" s="125"/>
      <c r="K521" s="125"/>
      <c r="L521" s="125"/>
    </row>
    <row r="522" spans="2:12">
      <c r="B522" s="150">
        <v>42962</v>
      </c>
      <c r="C522" s="258">
        <v>24.47</v>
      </c>
      <c r="D522" s="271" t="s">
        <v>4565</v>
      </c>
      <c r="G522" s="278"/>
      <c r="H522" s="277"/>
      <c r="I522" s="125"/>
      <c r="J522" s="125"/>
      <c r="K522" s="125"/>
      <c r="L522" s="125"/>
    </row>
    <row r="523" spans="2:12">
      <c r="B523" s="150">
        <v>42962</v>
      </c>
      <c r="C523" s="258">
        <v>22.74</v>
      </c>
      <c r="D523" s="271" t="s">
        <v>4566</v>
      </c>
      <c r="G523" s="278"/>
      <c r="H523" s="277"/>
      <c r="I523" s="125"/>
      <c r="J523" s="125"/>
      <c r="K523" s="125"/>
      <c r="L523" s="125"/>
    </row>
    <row r="524" spans="2:12">
      <c r="B524" s="150">
        <v>42962</v>
      </c>
      <c r="C524" s="258">
        <v>1.2</v>
      </c>
      <c r="D524" s="271" t="s">
        <v>4567</v>
      </c>
      <c r="G524" s="278"/>
      <c r="H524" s="277"/>
      <c r="I524" s="125"/>
      <c r="J524" s="125"/>
      <c r="K524" s="125"/>
      <c r="L524" s="125"/>
    </row>
    <row r="525" spans="2:12">
      <c r="B525" s="150">
        <v>42962</v>
      </c>
      <c r="C525" s="258">
        <v>25.2</v>
      </c>
      <c r="D525" s="271" t="s">
        <v>4568</v>
      </c>
      <c r="G525" s="278"/>
      <c r="H525" s="277"/>
      <c r="I525" s="125"/>
      <c r="J525" s="125"/>
      <c r="K525" s="125"/>
      <c r="L525" s="125"/>
    </row>
    <row r="526" spans="2:12">
      <c r="B526" s="150">
        <v>42962</v>
      </c>
      <c r="C526" s="258">
        <v>37.44</v>
      </c>
      <c r="D526" s="271" t="s">
        <v>4569</v>
      </c>
      <c r="G526" s="278"/>
      <c r="H526" s="277"/>
      <c r="I526" s="125"/>
      <c r="J526" s="125"/>
      <c r="K526" s="125"/>
      <c r="L526" s="125"/>
    </row>
    <row r="527" spans="2:12">
      <c r="B527" s="150">
        <v>42962</v>
      </c>
      <c r="C527" s="258">
        <v>0.87000000000000011</v>
      </c>
      <c r="D527" s="271" t="s">
        <v>4570</v>
      </c>
      <c r="G527" s="278"/>
      <c r="H527" s="277"/>
      <c r="I527" s="125"/>
      <c r="J527" s="125"/>
      <c r="K527" s="125"/>
      <c r="L527" s="125"/>
    </row>
    <row r="528" spans="2:12">
      <c r="B528" s="150">
        <v>42962</v>
      </c>
      <c r="C528" s="258">
        <v>11.06</v>
      </c>
      <c r="D528" s="271" t="s">
        <v>4571</v>
      </c>
      <c r="G528" s="278"/>
      <c r="H528" s="277"/>
      <c r="I528" s="125"/>
      <c r="J528" s="125"/>
      <c r="K528" s="125"/>
      <c r="L528" s="125"/>
    </row>
    <row r="529" spans="2:12">
      <c r="B529" s="150">
        <v>42962</v>
      </c>
      <c r="C529" s="258">
        <v>3.5</v>
      </c>
      <c r="D529" s="271" t="s">
        <v>4572</v>
      </c>
      <c r="G529" s="278"/>
      <c r="H529" s="277"/>
      <c r="I529" s="125"/>
      <c r="J529" s="125"/>
      <c r="K529" s="125"/>
      <c r="L529" s="125"/>
    </row>
    <row r="530" spans="2:12">
      <c r="B530" s="150">
        <v>42962</v>
      </c>
      <c r="C530" s="258">
        <v>15.83</v>
      </c>
      <c r="D530" s="271" t="s">
        <v>4573</v>
      </c>
      <c r="G530" s="278"/>
      <c r="H530" s="277"/>
      <c r="I530" s="125"/>
      <c r="J530" s="125"/>
      <c r="K530" s="125"/>
      <c r="L530" s="125"/>
    </row>
    <row r="531" spans="2:12">
      <c r="B531" s="150">
        <v>42962</v>
      </c>
      <c r="C531" s="258">
        <v>5.73</v>
      </c>
      <c r="D531" s="271" t="s">
        <v>4574</v>
      </c>
      <c r="G531" s="278"/>
      <c r="H531" s="277"/>
      <c r="I531" s="125"/>
      <c r="J531" s="125"/>
      <c r="K531" s="125"/>
      <c r="L531" s="125"/>
    </row>
    <row r="532" spans="2:12">
      <c r="B532" s="150">
        <v>42962</v>
      </c>
      <c r="C532" s="258">
        <v>27.23</v>
      </c>
      <c r="D532" s="271" t="s">
        <v>4575</v>
      </c>
      <c r="G532" s="278"/>
      <c r="H532" s="277"/>
      <c r="I532" s="125"/>
      <c r="J532" s="125"/>
      <c r="K532" s="125"/>
      <c r="L532" s="125"/>
    </row>
    <row r="533" spans="2:12">
      <c r="B533" s="150">
        <v>42962</v>
      </c>
      <c r="C533" s="258">
        <v>9.89</v>
      </c>
      <c r="D533" s="271" t="s">
        <v>4576</v>
      </c>
      <c r="G533" s="278"/>
      <c r="H533" s="277"/>
      <c r="I533" s="125"/>
      <c r="J533" s="125"/>
      <c r="K533" s="125"/>
      <c r="L533" s="125"/>
    </row>
    <row r="534" spans="2:12">
      <c r="B534" s="150">
        <v>42962</v>
      </c>
      <c r="C534" s="258">
        <v>1.6900000000000002</v>
      </c>
      <c r="D534" s="271" t="s">
        <v>4577</v>
      </c>
      <c r="G534" s="278"/>
      <c r="H534" s="277"/>
      <c r="I534" s="125"/>
      <c r="J534" s="125"/>
      <c r="K534" s="125"/>
      <c r="L534" s="125"/>
    </row>
    <row r="535" spans="2:12">
      <c r="B535" s="150">
        <v>42962</v>
      </c>
      <c r="C535" s="258">
        <v>3.11</v>
      </c>
      <c r="D535" s="271" t="s">
        <v>4578</v>
      </c>
      <c r="G535" s="278"/>
      <c r="H535" s="277"/>
      <c r="I535" s="125"/>
      <c r="J535" s="125"/>
      <c r="K535" s="125"/>
      <c r="L535" s="125"/>
    </row>
    <row r="536" spans="2:12">
      <c r="B536" s="150">
        <v>42962</v>
      </c>
      <c r="C536" s="258">
        <v>31.56</v>
      </c>
      <c r="D536" s="271" t="s">
        <v>4579</v>
      </c>
      <c r="G536" s="278"/>
      <c r="H536" s="277"/>
      <c r="I536" s="125"/>
      <c r="J536" s="125"/>
      <c r="K536" s="125"/>
      <c r="L536" s="125"/>
    </row>
    <row r="537" spans="2:12">
      <c r="B537" s="150">
        <v>42962</v>
      </c>
      <c r="C537" s="258">
        <v>7.48</v>
      </c>
      <c r="D537" s="271" t="s">
        <v>4580</v>
      </c>
      <c r="G537" s="278"/>
      <c r="H537" s="277"/>
      <c r="I537" s="125"/>
      <c r="J537" s="125"/>
      <c r="K537" s="125"/>
      <c r="L537" s="125"/>
    </row>
    <row r="538" spans="2:12">
      <c r="B538" s="150">
        <v>42962</v>
      </c>
      <c r="C538" s="258">
        <v>52.8</v>
      </c>
      <c r="D538" s="271" t="s">
        <v>4581</v>
      </c>
      <c r="G538" s="278"/>
      <c r="H538" s="277"/>
      <c r="I538" s="125"/>
      <c r="J538" s="125"/>
      <c r="K538" s="125"/>
      <c r="L538" s="125"/>
    </row>
    <row r="539" spans="2:12">
      <c r="B539" s="150">
        <v>42962</v>
      </c>
      <c r="C539" s="258">
        <v>6.3599999999999994</v>
      </c>
      <c r="D539" s="271" t="s">
        <v>4582</v>
      </c>
      <c r="G539" s="278"/>
      <c r="H539" s="277"/>
      <c r="I539" s="125"/>
      <c r="J539" s="125"/>
      <c r="K539" s="125"/>
      <c r="L539" s="125"/>
    </row>
    <row r="540" spans="2:12">
      <c r="B540" s="150">
        <v>42962</v>
      </c>
      <c r="C540" s="258">
        <v>0.26</v>
      </c>
      <c r="D540" s="271" t="s">
        <v>4583</v>
      </c>
      <c r="G540" s="278"/>
      <c r="H540" s="277"/>
      <c r="I540" s="125"/>
      <c r="J540" s="125"/>
      <c r="K540" s="125"/>
      <c r="L540" s="125"/>
    </row>
    <row r="541" spans="2:12">
      <c r="B541" s="150">
        <v>42962</v>
      </c>
      <c r="C541" s="258">
        <v>33.270000000000003</v>
      </c>
      <c r="D541" s="271" t="s">
        <v>4584</v>
      </c>
      <c r="G541" s="278"/>
      <c r="H541" s="277"/>
      <c r="I541" s="125"/>
      <c r="J541" s="125"/>
      <c r="K541" s="125"/>
      <c r="L541" s="125"/>
    </row>
    <row r="542" spans="2:12">
      <c r="B542" s="150">
        <v>42962</v>
      </c>
      <c r="C542" s="258">
        <v>7.4700000000000006</v>
      </c>
      <c r="D542" s="271" t="s">
        <v>4585</v>
      </c>
      <c r="G542" s="278"/>
      <c r="H542" s="277"/>
      <c r="I542" s="125"/>
      <c r="J542" s="125"/>
      <c r="K542" s="125"/>
      <c r="L542" s="125"/>
    </row>
    <row r="543" spans="2:12">
      <c r="B543" s="150">
        <v>42962</v>
      </c>
      <c r="C543" s="258">
        <v>24.05</v>
      </c>
      <c r="D543" s="271" t="s">
        <v>4586</v>
      </c>
      <c r="G543" s="278"/>
      <c r="H543" s="277"/>
      <c r="I543" s="125"/>
      <c r="J543" s="125"/>
      <c r="K543" s="125"/>
      <c r="L543" s="125"/>
    </row>
    <row r="544" spans="2:12">
      <c r="B544" s="150">
        <v>42962</v>
      </c>
      <c r="C544" s="258">
        <v>2.11</v>
      </c>
      <c r="D544" s="271" t="s">
        <v>4587</v>
      </c>
      <c r="G544" s="278"/>
      <c r="H544" s="277"/>
      <c r="I544" s="125"/>
      <c r="J544" s="125"/>
      <c r="K544" s="125"/>
      <c r="L544" s="125"/>
    </row>
    <row r="545" spans="2:12">
      <c r="B545" s="150">
        <v>42962</v>
      </c>
      <c r="C545" s="258">
        <v>42.8</v>
      </c>
      <c r="D545" s="271" t="s">
        <v>4588</v>
      </c>
      <c r="G545" s="278"/>
      <c r="H545" s="277"/>
      <c r="I545" s="125"/>
      <c r="J545" s="125"/>
      <c r="K545" s="125"/>
      <c r="L545" s="125"/>
    </row>
    <row r="546" spans="2:12">
      <c r="B546" s="150">
        <v>42962</v>
      </c>
      <c r="C546" s="258">
        <v>7.1899999999999995</v>
      </c>
      <c r="D546" s="271" t="s">
        <v>4589</v>
      </c>
      <c r="G546" s="278"/>
      <c r="H546" s="277"/>
      <c r="I546" s="125"/>
      <c r="J546" s="125"/>
      <c r="K546" s="125"/>
      <c r="L546" s="125"/>
    </row>
    <row r="547" spans="2:12">
      <c r="B547" s="150">
        <v>42962</v>
      </c>
      <c r="C547" s="258">
        <v>0.61</v>
      </c>
      <c r="D547" s="271" t="s">
        <v>4590</v>
      </c>
      <c r="G547" s="278"/>
      <c r="H547" s="277"/>
      <c r="I547" s="125"/>
      <c r="J547" s="125"/>
      <c r="K547" s="125"/>
      <c r="L547" s="125"/>
    </row>
    <row r="548" spans="2:12">
      <c r="B548" s="150">
        <v>42962</v>
      </c>
      <c r="C548" s="258">
        <v>0.57999999999999996</v>
      </c>
      <c r="D548" s="271" t="s">
        <v>4591</v>
      </c>
      <c r="G548" s="278"/>
      <c r="H548" s="277"/>
      <c r="I548" s="125"/>
      <c r="J548" s="125"/>
      <c r="K548" s="125"/>
      <c r="L548" s="125"/>
    </row>
    <row r="549" spans="2:12">
      <c r="B549" s="150">
        <v>42962</v>
      </c>
      <c r="C549" s="258">
        <v>2.6</v>
      </c>
      <c r="D549" s="271" t="s">
        <v>4592</v>
      </c>
      <c r="G549" s="278"/>
      <c r="H549" s="277"/>
      <c r="I549" s="125"/>
      <c r="J549" s="125"/>
      <c r="K549" s="125"/>
      <c r="L549" s="125"/>
    </row>
    <row r="550" spans="2:12">
      <c r="B550" s="150">
        <v>42962</v>
      </c>
      <c r="C550" s="258">
        <v>4.3</v>
      </c>
      <c r="D550" s="271" t="s">
        <v>4593</v>
      </c>
      <c r="G550" s="278"/>
      <c r="H550" s="277"/>
      <c r="I550" s="125"/>
      <c r="J550" s="125"/>
      <c r="K550" s="125"/>
      <c r="L550" s="125"/>
    </row>
    <row r="551" spans="2:12">
      <c r="B551" s="150">
        <v>42962</v>
      </c>
      <c r="C551" s="258">
        <v>18.41</v>
      </c>
      <c r="D551" s="271" t="s">
        <v>4594</v>
      </c>
      <c r="G551" s="278"/>
      <c r="H551" s="277"/>
      <c r="I551" s="125"/>
      <c r="J551" s="125"/>
      <c r="K551" s="125"/>
      <c r="L551" s="125"/>
    </row>
    <row r="552" spans="2:12">
      <c r="B552" s="150">
        <v>42962</v>
      </c>
      <c r="C552" s="258">
        <v>42.67</v>
      </c>
      <c r="D552" s="271" t="s">
        <v>4595</v>
      </c>
      <c r="G552" s="278"/>
      <c r="H552" s="277"/>
      <c r="I552" s="125"/>
      <c r="J552" s="125"/>
      <c r="K552" s="125"/>
      <c r="L552" s="125"/>
    </row>
    <row r="553" spans="2:12">
      <c r="B553" s="150">
        <v>42962</v>
      </c>
      <c r="C553" s="258">
        <v>26.79</v>
      </c>
      <c r="D553" s="271" t="s">
        <v>4596</v>
      </c>
      <c r="G553" s="278"/>
      <c r="H553" s="277"/>
      <c r="I553" s="125"/>
      <c r="J553" s="125"/>
      <c r="K553" s="125"/>
      <c r="L553" s="125"/>
    </row>
    <row r="554" spans="2:12">
      <c r="B554" s="150">
        <v>42962</v>
      </c>
      <c r="C554" s="258">
        <v>19.12</v>
      </c>
      <c r="D554" s="271" t="s">
        <v>4597</v>
      </c>
      <c r="G554" s="278"/>
      <c r="H554" s="277"/>
      <c r="I554" s="125"/>
      <c r="J554" s="125"/>
      <c r="K554" s="125"/>
      <c r="L554" s="125"/>
    </row>
    <row r="555" spans="2:12">
      <c r="B555" s="150">
        <v>42962</v>
      </c>
      <c r="C555" s="258">
        <v>520.44999999999993</v>
      </c>
      <c r="D555" s="271" t="s">
        <v>4598</v>
      </c>
      <c r="G555" s="278"/>
      <c r="H555" s="277"/>
      <c r="I555" s="125"/>
      <c r="J555" s="125"/>
      <c r="K555" s="125"/>
      <c r="L555" s="125"/>
    </row>
    <row r="556" spans="2:12">
      <c r="B556" s="150">
        <v>42962</v>
      </c>
      <c r="C556" s="258">
        <v>20.779999999999998</v>
      </c>
      <c r="D556" s="271" t="s">
        <v>4599</v>
      </c>
      <c r="G556" s="278"/>
      <c r="H556" s="277"/>
      <c r="I556" s="125"/>
      <c r="J556" s="125"/>
      <c r="K556" s="125"/>
      <c r="L556" s="125"/>
    </row>
    <row r="557" spans="2:12">
      <c r="B557" s="150">
        <v>42962</v>
      </c>
      <c r="C557" s="258">
        <v>4.08</v>
      </c>
      <c r="D557" s="271" t="s">
        <v>4600</v>
      </c>
      <c r="G557" s="278"/>
      <c r="H557" s="277"/>
      <c r="I557" s="125"/>
      <c r="J557" s="125"/>
      <c r="K557" s="125"/>
      <c r="L557" s="125"/>
    </row>
    <row r="558" spans="2:12">
      <c r="B558" s="150">
        <v>42962</v>
      </c>
      <c r="C558" s="258">
        <v>10.94</v>
      </c>
      <c r="D558" s="271" t="s">
        <v>4601</v>
      </c>
      <c r="G558" s="278"/>
      <c r="H558" s="277"/>
      <c r="I558" s="125"/>
      <c r="J558" s="125"/>
      <c r="K558" s="125"/>
      <c r="L558" s="125"/>
    </row>
    <row r="559" spans="2:12">
      <c r="B559" s="150">
        <v>42962</v>
      </c>
      <c r="C559" s="258">
        <v>28.32</v>
      </c>
      <c r="D559" s="271" t="s">
        <v>4602</v>
      </c>
      <c r="G559" s="278"/>
      <c r="H559" s="277"/>
      <c r="I559" s="125"/>
      <c r="J559" s="125"/>
      <c r="K559" s="125"/>
      <c r="L559" s="125"/>
    </row>
    <row r="560" spans="2:12">
      <c r="B560" s="150">
        <v>42962</v>
      </c>
      <c r="C560" s="258">
        <v>62.260000000000005</v>
      </c>
      <c r="D560" s="271" t="s">
        <v>4603</v>
      </c>
      <c r="G560" s="278"/>
      <c r="H560" s="277"/>
      <c r="I560" s="125"/>
      <c r="J560" s="125"/>
      <c r="K560" s="125"/>
      <c r="L560" s="125"/>
    </row>
    <row r="561" spans="2:12">
      <c r="B561" s="150">
        <v>42962</v>
      </c>
      <c r="C561" s="258">
        <v>44.61</v>
      </c>
      <c r="D561" s="271" t="s">
        <v>4604</v>
      </c>
      <c r="G561" s="278"/>
      <c r="H561" s="277"/>
      <c r="I561" s="125"/>
      <c r="J561" s="125"/>
      <c r="K561" s="125"/>
      <c r="L561" s="125"/>
    </row>
    <row r="562" spans="2:12">
      <c r="B562" s="150">
        <v>42962</v>
      </c>
      <c r="C562" s="258">
        <v>1.61</v>
      </c>
      <c r="D562" s="271" t="s">
        <v>4605</v>
      </c>
      <c r="G562" s="278"/>
      <c r="H562" s="277"/>
      <c r="I562" s="125"/>
      <c r="J562" s="125"/>
      <c r="K562" s="125"/>
      <c r="L562" s="125"/>
    </row>
    <row r="563" spans="2:12">
      <c r="B563" s="150">
        <v>42962</v>
      </c>
      <c r="C563" s="258">
        <v>6.57</v>
      </c>
      <c r="D563" s="271" t="s">
        <v>4606</v>
      </c>
      <c r="G563" s="278"/>
      <c r="H563" s="277"/>
      <c r="I563" s="125"/>
      <c r="J563" s="125"/>
      <c r="K563" s="125"/>
      <c r="L563" s="125"/>
    </row>
    <row r="564" spans="2:12">
      <c r="B564" s="150">
        <v>42962</v>
      </c>
      <c r="C564" s="258">
        <v>29.330000000000002</v>
      </c>
      <c r="D564" s="271" t="s">
        <v>4607</v>
      </c>
      <c r="G564" s="278"/>
      <c r="H564" s="277"/>
      <c r="I564" s="125"/>
      <c r="J564" s="125"/>
      <c r="K564" s="125"/>
      <c r="L564" s="125"/>
    </row>
    <row r="565" spans="2:12">
      <c r="B565" s="150">
        <v>42962</v>
      </c>
      <c r="C565" s="258">
        <v>118.66999999999999</v>
      </c>
      <c r="D565" s="271" t="s">
        <v>4608</v>
      </c>
      <c r="G565" s="278"/>
      <c r="H565" s="277"/>
      <c r="I565" s="125"/>
      <c r="J565" s="125"/>
      <c r="K565" s="125"/>
      <c r="L565" s="125"/>
    </row>
    <row r="566" spans="2:12">
      <c r="B566" s="150">
        <v>42962</v>
      </c>
      <c r="C566" s="258">
        <v>30.8</v>
      </c>
      <c r="D566" s="271" t="s">
        <v>4609</v>
      </c>
      <c r="G566" s="278"/>
      <c r="H566" s="277"/>
      <c r="I566" s="125"/>
      <c r="J566" s="125"/>
      <c r="K566" s="125"/>
      <c r="L566" s="125"/>
    </row>
    <row r="567" spans="2:12">
      <c r="B567" s="150">
        <v>42962</v>
      </c>
      <c r="C567" s="258">
        <v>10.01</v>
      </c>
      <c r="D567" s="271" t="s">
        <v>4610</v>
      </c>
      <c r="G567" s="278"/>
      <c r="H567" s="277"/>
      <c r="I567" s="125"/>
      <c r="J567" s="125"/>
      <c r="K567" s="125"/>
      <c r="L567" s="125"/>
    </row>
    <row r="568" spans="2:12">
      <c r="B568" s="150">
        <v>42962</v>
      </c>
      <c r="C568" s="258">
        <v>0.6</v>
      </c>
      <c r="D568" s="271" t="s">
        <v>4611</v>
      </c>
      <c r="G568" s="278"/>
      <c r="H568" s="277"/>
      <c r="I568" s="125"/>
      <c r="J568" s="125"/>
      <c r="K568" s="125"/>
      <c r="L568" s="125"/>
    </row>
    <row r="569" spans="2:12">
      <c r="B569" s="150">
        <v>42962</v>
      </c>
      <c r="C569" s="258">
        <v>12.229999999999999</v>
      </c>
      <c r="D569" s="271" t="s">
        <v>4612</v>
      </c>
      <c r="G569" s="278"/>
      <c r="H569" s="277"/>
      <c r="I569" s="125"/>
      <c r="J569" s="125"/>
      <c r="K569" s="125"/>
      <c r="L569" s="125"/>
    </row>
    <row r="570" spans="2:12">
      <c r="B570" s="150">
        <v>42962</v>
      </c>
      <c r="C570" s="258">
        <v>2.16</v>
      </c>
      <c r="D570" s="271" t="s">
        <v>4613</v>
      </c>
      <c r="G570" s="278"/>
      <c r="H570" s="277"/>
      <c r="I570" s="125"/>
      <c r="J570" s="125"/>
      <c r="K570" s="125"/>
      <c r="L570" s="125"/>
    </row>
    <row r="571" spans="2:12">
      <c r="B571" s="150">
        <v>42962</v>
      </c>
      <c r="C571" s="258">
        <v>45.449999999999996</v>
      </c>
      <c r="D571" s="271" t="s">
        <v>4614</v>
      </c>
      <c r="G571" s="278"/>
      <c r="H571" s="277"/>
      <c r="I571" s="125"/>
      <c r="J571" s="125"/>
      <c r="K571" s="125"/>
      <c r="L571" s="125"/>
    </row>
    <row r="572" spans="2:12">
      <c r="B572" s="150">
        <v>42962</v>
      </c>
      <c r="C572" s="258">
        <v>8.15</v>
      </c>
      <c r="D572" s="271" t="s">
        <v>4615</v>
      </c>
      <c r="G572" s="278"/>
      <c r="H572" s="277"/>
      <c r="I572" s="125"/>
      <c r="J572" s="125"/>
      <c r="K572" s="125"/>
      <c r="L572" s="125"/>
    </row>
    <row r="573" spans="2:12">
      <c r="B573" s="150">
        <v>42962</v>
      </c>
      <c r="C573" s="258">
        <v>7.72</v>
      </c>
      <c r="D573" s="271" t="s">
        <v>4616</v>
      </c>
      <c r="G573" s="278"/>
      <c r="H573" s="277"/>
      <c r="I573" s="125"/>
      <c r="J573" s="125"/>
      <c r="K573" s="125"/>
      <c r="L573" s="125"/>
    </row>
    <row r="574" spans="2:12">
      <c r="B574" s="150">
        <v>42962</v>
      </c>
      <c r="C574" s="258">
        <v>19.23</v>
      </c>
      <c r="D574" s="271" t="s">
        <v>3195</v>
      </c>
      <c r="G574" s="278"/>
      <c r="H574" s="277"/>
      <c r="I574" s="125"/>
      <c r="J574" s="125"/>
      <c r="K574" s="125"/>
      <c r="L574" s="125"/>
    </row>
    <row r="575" spans="2:12">
      <c r="B575" s="150">
        <v>42962</v>
      </c>
      <c r="C575" s="258">
        <v>8.1999999999999993</v>
      </c>
      <c r="D575" s="271" t="s">
        <v>4617</v>
      </c>
      <c r="G575" s="278"/>
      <c r="H575" s="277"/>
      <c r="I575" s="125"/>
      <c r="J575" s="125"/>
      <c r="K575" s="125"/>
      <c r="L575" s="125"/>
    </row>
    <row r="576" spans="2:12">
      <c r="B576" s="150">
        <v>42962</v>
      </c>
      <c r="C576" s="258">
        <v>82.61999999999999</v>
      </c>
      <c r="D576" s="271" t="s">
        <v>4618</v>
      </c>
      <c r="G576" s="278"/>
      <c r="H576" s="277"/>
      <c r="I576" s="125"/>
      <c r="J576" s="125"/>
      <c r="K576" s="125"/>
      <c r="L576" s="125"/>
    </row>
    <row r="577" spans="2:12">
      <c r="B577" s="150">
        <v>42962</v>
      </c>
      <c r="C577" s="258">
        <v>41.08</v>
      </c>
      <c r="D577" s="271" t="s">
        <v>4619</v>
      </c>
      <c r="G577" s="278"/>
      <c r="H577" s="277"/>
      <c r="I577" s="125"/>
      <c r="J577" s="125"/>
      <c r="K577" s="125"/>
      <c r="L577" s="125"/>
    </row>
    <row r="578" spans="2:12">
      <c r="B578" s="150">
        <v>42962</v>
      </c>
      <c r="C578" s="258">
        <v>42.56</v>
      </c>
      <c r="D578" s="271" t="s">
        <v>4620</v>
      </c>
      <c r="G578" s="278"/>
      <c r="H578" s="277"/>
      <c r="I578" s="125"/>
      <c r="J578" s="125"/>
      <c r="K578" s="125"/>
      <c r="L578" s="125"/>
    </row>
    <row r="579" spans="2:12">
      <c r="B579" s="150">
        <v>42962</v>
      </c>
      <c r="C579" s="258">
        <v>4.01</v>
      </c>
      <c r="D579" s="271" t="s">
        <v>4621</v>
      </c>
      <c r="G579" s="278"/>
      <c r="H579" s="277"/>
      <c r="I579" s="125"/>
      <c r="J579" s="125"/>
      <c r="K579" s="125"/>
      <c r="L579" s="125"/>
    </row>
    <row r="580" spans="2:12">
      <c r="B580" s="150">
        <v>42962</v>
      </c>
      <c r="C580" s="258">
        <v>7.38</v>
      </c>
      <c r="D580" s="271" t="s">
        <v>4622</v>
      </c>
      <c r="G580" s="278"/>
      <c r="H580" s="277"/>
      <c r="I580" s="125"/>
      <c r="J580" s="125"/>
      <c r="K580" s="125"/>
      <c r="L580" s="125"/>
    </row>
    <row r="581" spans="2:12">
      <c r="B581" s="150">
        <v>42962</v>
      </c>
      <c r="C581" s="258">
        <v>8.06</v>
      </c>
      <c r="D581" s="271" t="s">
        <v>4623</v>
      </c>
      <c r="G581" s="278"/>
      <c r="H581" s="277"/>
      <c r="I581" s="125"/>
      <c r="J581" s="125"/>
      <c r="K581" s="125"/>
      <c r="L581" s="125"/>
    </row>
    <row r="582" spans="2:12">
      <c r="B582" s="150">
        <v>42962</v>
      </c>
      <c r="C582" s="258">
        <v>3.21</v>
      </c>
      <c r="D582" s="271" t="s">
        <v>4624</v>
      </c>
      <c r="G582" s="278"/>
      <c r="H582" s="277"/>
      <c r="I582" s="125"/>
      <c r="J582" s="125"/>
      <c r="K582" s="125"/>
      <c r="L582" s="125"/>
    </row>
    <row r="583" spans="2:12">
      <c r="B583" s="150">
        <v>42962</v>
      </c>
      <c r="C583" s="258">
        <v>202.66</v>
      </c>
      <c r="D583" s="271" t="s">
        <v>4625</v>
      </c>
      <c r="G583" s="278"/>
      <c r="H583" s="277"/>
      <c r="I583" s="125"/>
      <c r="J583" s="125"/>
      <c r="K583" s="125"/>
      <c r="L583" s="125"/>
    </row>
    <row r="584" spans="2:12">
      <c r="B584" s="150">
        <v>42962</v>
      </c>
      <c r="C584" s="258">
        <v>49.86</v>
      </c>
      <c r="D584" s="271" t="s">
        <v>4626</v>
      </c>
      <c r="G584" s="278"/>
      <c r="H584" s="277"/>
      <c r="I584" s="125"/>
      <c r="J584" s="125"/>
      <c r="K584" s="125"/>
      <c r="L584" s="125"/>
    </row>
    <row r="585" spans="2:12">
      <c r="B585" s="150">
        <v>42962</v>
      </c>
      <c r="C585" s="258">
        <v>30.06</v>
      </c>
      <c r="D585" s="271" t="s">
        <v>4627</v>
      </c>
      <c r="G585" s="278"/>
      <c r="H585" s="277"/>
      <c r="I585" s="125"/>
      <c r="J585" s="125"/>
      <c r="K585" s="125"/>
      <c r="L585" s="125"/>
    </row>
    <row r="586" spans="2:12">
      <c r="B586" s="150">
        <v>42962</v>
      </c>
      <c r="C586" s="258">
        <v>19.93</v>
      </c>
      <c r="D586" s="271" t="s">
        <v>4628</v>
      </c>
      <c r="G586" s="278"/>
      <c r="H586" s="277"/>
      <c r="I586" s="125"/>
      <c r="J586" s="125"/>
      <c r="K586" s="125"/>
      <c r="L586" s="125"/>
    </row>
    <row r="587" spans="2:12">
      <c r="B587" s="150">
        <v>42962</v>
      </c>
      <c r="C587" s="258">
        <v>9.94</v>
      </c>
      <c r="D587" s="271" t="s">
        <v>4629</v>
      </c>
      <c r="G587" s="278"/>
      <c r="H587" s="277"/>
      <c r="I587" s="125"/>
      <c r="J587" s="125"/>
      <c r="K587" s="125"/>
      <c r="L587" s="125"/>
    </row>
    <row r="588" spans="2:12">
      <c r="B588" s="150">
        <v>42962</v>
      </c>
      <c r="C588" s="258">
        <v>43.949999999999996</v>
      </c>
      <c r="D588" s="271" t="s">
        <v>4630</v>
      </c>
      <c r="G588" s="278"/>
      <c r="H588" s="277"/>
      <c r="I588" s="125"/>
      <c r="J588" s="125"/>
      <c r="K588" s="125"/>
      <c r="L588" s="125"/>
    </row>
    <row r="589" spans="2:12">
      <c r="B589" s="150">
        <v>42962</v>
      </c>
      <c r="C589" s="258">
        <v>34.43</v>
      </c>
      <c r="D589" s="271" t="s">
        <v>4631</v>
      </c>
      <c r="G589" s="278"/>
      <c r="H589" s="277"/>
      <c r="I589" s="125"/>
      <c r="J589" s="125"/>
      <c r="K589" s="125"/>
      <c r="L589" s="125"/>
    </row>
    <row r="590" spans="2:12">
      <c r="B590" s="150">
        <v>42962</v>
      </c>
      <c r="C590" s="258">
        <v>23.54</v>
      </c>
      <c r="D590" s="271" t="s">
        <v>4632</v>
      </c>
      <c r="G590" s="278"/>
      <c r="H590" s="277"/>
      <c r="I590" s="125"/>
      <c r="J590" s="125"/>
      <c r="K590" s="125"/>
      <c r="L590" s="125"/>
    </row>
    <row r="591" spans="2:12">
      <c r="B591" s="150">
        <v>42962</v>
      </c>
      <c r="C591" s="258">
        <v>16.959999999999997</v>
      </c>
      <c r="D591" s="271" t="s">
        <v>4633</v>
      </c>
      <c r="G591" s="278"/>
      <c r="H591" s="277"/>
      <c r="I591" s="125"/>
      <c r="J591" s="125"/>
      <c r="K591" s="125"/>
      <c r="L591" s="125"/>
    </row>
    <row r="592" spans="2:12">
      <c r="B592" s="150">
        <v>42962</v>
      </c>
      <c r="C592" s="258">
        <v>1.35</v>
      </c>
      <c r="D592" s="271" t="s">
        <v>4634</v>
      </c>
      <c r="G592" s="278"/>
      <c r="H592" s="277"/>
      <c r="I592" s="125"/>
      <c r="J592" s="125"/>
      <c r="K592" s="125"/>
      <c r="L592" s="125"/>
    </row>
    <row r="593" spans="2:12">
      <c r="B593" s="150">
        <v>42962</v>
      </c>
      <c r="C593" s="258">
        <v>0.3</v>
      </c>
      <c r="D593" s="271" t="s">
        <v>4635</v>
      </c>
      <c r="G593" s="278"/>
      <c r="H593" s="277"/>
      <c r="I593" s="125"/>
      <c r="J593" s="125"/>
      <c r="K593" s="125"/>
      <c r="L593" s="125"/>
    </row>
    <row r="594" spans="2:12">
      <c r="B594" s="150">
        <v>42962</v>
      </c>
      <c r="C594" s="258">
        <v>10.91</v>
      </c>
      <c r="D594" s="271" t="s">
        <v>4636</v>
      </c>
      <c r="G594" s="278"/>
      <c r="H594" s="277"/>
      <c r="I594" s="125"/>
      <c r="J594" s="125"/>
      <c r="K594" s="125"/>
      <c r="L594" s="125"/>
    </row>
    <row r="595" spans="2:12">
      <c r="B595" s="150">
        <v>42962</v>
      </c>
      <c r="C595" s="258">
        <v>65.849999999999994</v>
      </c>
      <c r="D595" s="271" t="s">
        <v>4637</v>
      </c>
      <c r="G595" s="278"/>
      <c r="H595" s="277"/>
      <c r="I595" s="125"/>
      <c r="J595" s="125"/>
      <c r="K595" s="125"/>
      <c r="L595" s="125"/>
    </row>
    <row r="596" spans="2:12">
      <c r="B596" s="150">
        <v>42962</v>
      </c>
      <c r="C596" s="258">
        <v>3.9</v>
      </c>
      <c r="D596" s="271" t="s">
        <v>4638</v>
      </c>
      <c r="G596" s="278"/>
      <c r="H596" s="277"/>
      <c r="I596" s="125"/>
      <c r="J596" s="125"/>
      <c r="K596" s="125"/>
      <c r="L596" s="125"/>
    </row>
    <row r="597" spans="2:12">
      <c r="B597" s="150">
        <v>42962</v>
      </c>
      <c r="C597" s="258">
        <v>0.1</v>
      </c>
      <c r="D597" s="271" t="s">
        <v>4639</v>
      </c>
      <c r="G597" s="278"/>
      <c r="H597" s="277"/>
      <c r="I597" s="125"/>
      <c r="J597" s="125"/>
      <c r="K597" s="125"/>
      <c r="L597" s="125"/>
    </row>
    <row r="598" spans="2:12">
      <c r="B598" s="150">
        <v>42962</v>
      </c>
      <c r="C598" s="258">
        <v>5.42</v>
      </c>
      <c r="D598" s="271" t="s">
        <v>4640</v>
      </c>
      <c r="G598" s="278"/>
      <c r="H598" s="277"/>
      <c r="I598" s="125"/>
      <c r="J598" s="125"/>
      <c r="K598" s="125"/>
      <c r="L598" s="125"/>
    </row>
    <row r="599" spans="2:12">
      <c r="B599" s="150">
        <v>42962</v>
      </c>
      <c r="C599" s="258">
        <v>1.92</v>
      </c>
      <c r="D599" s="271" t="s">
        <v>4641</v>
      </c>
      <c r="G599" s="278"/>
      <c r="H599" s="277"/>
      <c r="I599" s="125"/>
      <c r="J599" s="125"/>
      <c r="K599" s="125"/>
      <c r="L599" s="125"/>
    </row>
    <row r="600" spans="2:12">
      <c r="B600" s="150">
        <v>42962</v>
      </c>
      <c r="C600" s="258">
        <v>46.58</v>
      </c>
      <c r="D600" s="271" t="s">
        <v>4642</v>
      </c>
      <c r="G600" s="278"/>
      <c r="H600" s="277"/>
      <c r="I600" s="125"/>
      <c r="J600" s="125"/>
      <c r="K600" s="125"/>
      <c r="L600" s="125"/>
    </row>
    <row r="601" spans="2:12">
      <c r="B601" s="150">
        <v>42962</v>
      </c>
      <c r="C601" s="258">
        <v>0.15000000000000002</v>
      </c>
      <c r="D601" s="271" t="s">
        <v>4643</v>
      </c>
      <c r="G601" s="278"/>
      <c r="H601" s="277"/>
      <c r="I601" s="125"/>
      <c r="J601" s="125"/>
      <c r="K601" s="125"/>
      <c r="L601" s="125"/>
    </row>
    <row r="602" spans="2:12">
      <c r="B602" s="150">
        <v>42962</v>
      </c>
      <c r="C602" s="258">
        <v>5.22</v>
      </c>
      <c r="D602" s="271" t="s">
        <v>4644</v>
      </c>
      <c r="G602" s="278"/>
      <c r="H602" s="277"/>
      <c r="I602" s="125"/>
      <c r="J602" s="125"/>
      <c r="K602" s="125"/>
      <c r="L602" s="125"/>
    </row>
    <row r="603" spans="2:12">
      <c r="B603" s="150">
        <v>42962</v>
      </c>
      <c r="C603" s="258">
        <v>86.79</v>
      </c>
      <c r="D603" s="271" t="s">
        <v>4645</v>
      </c>
      <c r="G603" s="278"/>
      <c r="H603" s="277"/>
      <c r="I603" s="125"/>
      <c r="J603" s="125"/>
      <c r="K603" s="125"/>
      <c r="L603" s="125"/>
    </row>
    <row r="604" spans="2:12">
      <c r="B604" s="150">
        <v>42962</v>
      </c>
      <c r="C604" s="258">
        <v>2.2999999999999998</v>
      </c>
      <c r="D604" s="271" t="s">
        <v>4646</v>
      </c>
      <c r="G604" s="278"/>
      <c r="H604" s="277"/>
      <c r="I604" s="125"/>
      <c r="J604" s="125"/>
      <c r="K604" s="125"/>
      <c r="L604" s="125"/>
    </row>
    <row r="605" spans="2:12">
      <c r="B605" s="150">
        <v>42962</v>
      </c>
      <c r="C605" s="258">
        <v>41.230000000000004</v>
      </c>
      <c r="D605" s="271" t="s">
        <v>4647</v>
      </c>
      <c r="G605" s="278"/>
      <c r="H605" s="277"/>
      <c r="I605" s="125"/>
      <c r="J605" s="125"/>
      <c r="K605" s="125"/>
      <c r="L605" s="125"/>
    </row>
    <row r="606" spans="2:12">
      <c r="B606" s="150">
        <v>42962</v>
      </c>
      <c r="C606" s="258">
        <v>8.7799999999999994</v>
      </c>
      <c r="D606" s="271" t="s">
        <v>4648</v>
      </c>
      <c r="G606" s="278"/>
      <c r="H606" s="277"/>
      <c r="I606" s="125"/>
      <c r="J606" s="125"/>
      <c r="K606" s="125"/>
      <c r="L606" s="125"/>
    </row>
    <row r="607" spans="2:12">
      <c r="B607" s="150">
        <v>42962</v>
      </c>
      <c r="C607" s="258">
        <v>19.72</v>
      </c>
      <c r="D607" s="271" t="s">
        <v>4649</v>
      </c>
      <c r="G607" s="278"/>
      <c r="H607" s="277"/>
      <c r="I607" s="125"/>
      <c r="J607" s="125"/>
      <c r="K607" s="125"/>
      <c r="L607" s="125"/>
    </row>
    <row r="608" spans="2:12">
      <c r="B608" s="150">
        <v>42962</v>
      </c>
      <c r="C608" s="258">
        <v>8.2299999999999986</v>
      </c>
      <c r="D608" s="271" t="s">
        <v>4650</v>
      </c>
      <c r="G608" s="278"/>
      <c r="H608" s="277"/>
      <c r="I608" s="125"/>
      <c r="J608" s="125"/>
      <c r="K608" s="125"/>
      <c r="L608" s="125"/>
    </row>
    <row r="609" spans="2:12">
      <c r="B609" s="150">
        <v>42962</v>
      </c>
      <c r="C609" s="258">
        <v>10.93</v>
      </c>
      <c r="D609" s="271" t="s">
        <v>4651</v>
      </c>
      <c r="G609" s="278"/>
      <c r="H609" s="277"/>
      <c r="I609" s="125"/>
      <c r="J609" s="125"/>
      <c r="K609" s="125"/>
      <c r="L609" s="125"/>
    </row>
    <row r="610" spans="2:12">
      <c r="B610" s="150">
        <v>42962</v>
      </c>
      <c r="C610" s="258">
        <v>18.03</v>
      </c>
      <c r="D610" s="271" t="s">
        <v>4652</v>
      </c>
      <c r="G610" s="278"/>
      <c r="H610" s="277"/>
      <c r="I610" s="125"/>
      <c r="J610" s="125"/>
      <c r="K610" s="125"/>
      <c r="L610" s="125"/>
    </row>
    <row r="611" spans="2:12">
      <c r="B611" s="150">
        <v>42962</v>
      </c>
      <c r="C611" s="258">
        <v>0.03</v>
      </c>
      <c r="D611" s="271" t="s">
        <v>4653</v>
      </c>
      <c r="G611" s="278"/>
      <c r="H611" s="277"/>
      <c r="I611" s="125"/>
      <c r="J611" s="125"/>
      <c r="K611" s="125"/>
      <c r="L611" s="125"/>
    </row>
    <row r="612" spans="2:12">
      <c r="B612" s="150">
        <v>42962</v>
      </c>
      <c r="C612" s="258">
        <v>0.94000000000000006</v>
      </c>
      <c r="D612" s="271" t="s">
        <v>4654</v>
      </c>
      <c r="G612" s="278"/>
      <c r="H612" s="277"/>
      <c r="I612" s="125"/>
      <c r="J612" s="125"/>
      <c r="K612" s="125"/>
      <c r="L612" s="125"/>
    </row>
    <row r="613" spans="2:12">
      <c r="B613" s="150">
        <v>42962</v>
      </c>
      <c r="C613" s="258">
        <v>3.38</v>
      </c>
      <c r="D613" s="271" t="s">
        <v>4655</v>
      </c>
      <c r="G613" s="278"/>
      <c r="H613" s="277"/>
      <c r="I613" s="125"/>
      <c r="J613" s="125"/>
      <c r="K613" s="125"/>
      <c r="L613" s="125"/>
    </row>
    <row r="614" spans="2:12">
      <c r="B614" s="150">
        <v>42962</v>
      </c>
      <c r="C614" s="258">
        <v>7.01</v>
      </c>
      <c r="D614" s="271" t="s">
        <v>4656</v>
      </c>
      <c r="G614" s="278"/>
      <c r="H614" s="277"/>
      <c r="I614" s="125"/>
      <c r="J614" s="125"/>
      <c r="K614" s="125"/>
      <c r="L614" s="125"/>
    </row>
    <row r="615" spans="2:12">
      <c r="B615" s="150">
        <v>42962</v>
      </c>
      <c r="C615" s="258">
        <v>8.7099999999999991</v>
      </c>
      <c r="D615" s="271" t="s">
        <v>4476</v>
      </c>
      <c r="G615" s="278"/>
      <c r="H615" s="277"/>
      <c r="I615" s="125"/>
      <c r="J615" s="125"/>
      <c r="K615" s="125"/>
      <c r="L615" s="125"/>
    </row>
    <row r="616" spans="2:12">
      <c r="B616" s="150">
        <v>42962</v>
      </c>
      <c r="C616" s="258">
        <v>2.19</v>
      </c>
      <c r="D616" s="271" t="s">
        <v>4657</v>
      </c>
      <c r="G616" s="278"/>
      <c r="H616" s="277"/>
      <c r="I616" s="125"/>
      <c r="J616" s="125"/>
      <c r="K616" s="125"/>
      <c r="L616" s="125"/>
    </row>
    <row r="617" spans="2:12">
      <c r="B617" s="150">
        <v>42962</v>
      </c>
      <c r="C617" s="258">
        <v>112.46000000000001</v>
      </c>
      <c r="D617" s="271" t="s">
        <v>4658</v>
      </c>
      <c r="G617" s="278"/>
      <c r="H617" s="277"/>
      <c r="I617" s="125"/>
      <c r="J617" s="125"/>
      <c r="K617" s="125"/>
      <c r="L617" s="125"/>
    </row>
    <row r="618" spans="2:12">
      <c r="B618" s="150">
        <v>42962</v>
      </c>
      <c r="C618" s="258">
        <v>2.4899999999999998</v>
      </c>
      <c r="D618" s="271" t="s">
        <v>4659</v>
      </c>
      <c r="G618" s="278"/>
      <c r="H618" s="277"/>
      <c r="I618" s="125"/>
      <c r="J618" s="125"/>
      <c r="K618" s="125"/>
      <c r="L618" s="125"/>
    </row>
    <row r="619" spans="2:12">
      <c r="B619" s="150">
        <v>42962</v>
      </c>
      <c r="C619" s="258">
        <v>6.68</v>
      </c>
      <c r="D619" s="271" t="s">
        <v>4660</v>
      </c>
      <c r="G619" s="278"/>
      <c r="H619" s="277"/>
      <c r="I619" s="125"/>
      <c r="J619" s="125"/>
      <c r="K619" s="125"/>
      <c r="L619" s="125"/>
    </row>
    <row r="620" spans="2:12">
      <c r="B620" s="150">
        <v>42962</v>
      </c>
      <c r="C620" s="258">
        <v>26.54</v>
      </c>
      <c r="D620" s="271" t="s">
        <v>4661</v>
      </c>
      <c r="G620" s="278"/>
      <c r="H620" s="277"/>
      <c r="I620" s="125"/>
      <c r="J620" s="125"/>
      <c r="K620" s="125"/>
      <c r="L620" s="125"/>
    </row>
    <row r="621" spans="2:12">
      <c r="B621" s="150">
        <v>42962</v>
      </c>
      <c r="C621" s="258">
        <v>9.94</v>
      </c>
      <c r="D621" s="271" t="s">
        <v>4662</v>
      </c>
      <c r="G621" s="278"/>
      <c r="H621" s="277"/>
      <c r="I621" s="125"/>
      <c r="J621" s="125"/>
      <c r="K621" s="125"/>
      <c r="L621" s="125"/>
    </row>
    <row r="622" spans="2:12">
      <c r="B622" s="150">
        <v>42962</v>
      </c>
      <c r="C622" s="258">
        <v>59.54</v>
      </c>
      <c r="D622" s="271" t="s">
        <v>4663</v>
      </c>
      <c r="G622" s="278"/>
      <c r="H622" s="277"/>
      <c r="I622" s="125"/>
      <c r="J622" s="125"/>
      <c r="K622" s="125"/>
      <c r="L622" s="125"/>
    </row>
    <row r="623" spans="2:12">
      <c r="B623" s="150">
        <v>42962</v>
      </c>
      <c r="C623" s="258">
        <v>14.219999999999999</v>
      </c>
      <c r="D623" s="271" t="s">
        <v>4664</v>
      </c>
      <c r="G623" s="278"/>
      <c r="H623" s="277"/>
      <c r="I623" s="125"/>
      <c r="J623" s="125"/>
      <c r="K623" s="125"/>
      <c r="L623" s="125"/>
    </row>
    <row r="624" spans="2:12">
      <c r="B624" s="150">
        <v>42962</v>
      </c>
      <c r="C624" s="258">
        <v>5.92</v>
      </c>
      <c r="D624" s="271" t="s">
        <v>4665</v>
      </c>
      <c r="G624" s="278"/>
      <c r="H624" s="277"/>
      <c r="I624" s="125"/>
      <c r="J624" s="125"/>
      <c r="K624" s="125"/>
      <c r="L624" s="125"/>
    </row>
    <row r="625" spans="2:12">
      <c r="B625" s="150">
        <v>42962</v>
      </c>
      <c r="C625" s="258">
        <v>48.9</v>
      </c>
      <c r="D625" s="271" t="s">
        <v>4666</v>
      </c>
      <c r="G625" s="278"/>
      <c r="H625" s="277"/>
      <c r="I625" s="125"/>
      <c r="J625" s="125"/>
      <c r="K625" s="125"/>
      <c r="L625" s="125"/>
    </row>
    <row r="626" spans="2:12">
      <c r="B626" s="150">
        <v>42962</v>
      </c>
      <c r="C626" s="258">
        <v>21.05</v>
      </c>
      <c r="D626" s="271" t="s">
        <v>4667</v>
      </c>
      <c r="G626" s="278"/>
      <c r="H626" s="277"/>
      <c r="I626" s="125"/>
      <c r="J626" s="125"/>
      <c r="K626" s="125"/>
      <c r="L626" s="125"/>
    </row>
    <row r="627" spans="2:12">
      <c r="B627" s="150">
        <v>42962</v>
      </c>
      <c r="C627" s="258">
        <v>4.96</v>
      </c>
      <c r="D627" s="271" t="s">
        <v>4668</v>
      </c>
      <c r="G627" s="278"/>
      <c r="H627" s="277"/>
      <c r="I627" s="125"/>
      <c r="J627" s="125"/>
      <c r="K627" s="125"/>
      <c r="L627" s="125"/>
    </row>
    <row r="628" spans="2:12">
      <c r="B628" s="150">
        <v>42962</v>
      </c>
      <c r="C628" s="258">
        <v>2.8699999999999997</v>
      </c>
      <c r="D628" s="271" t="s">
        <v>4669</v>
      </c>
      <c r="G628" s="278"/>
      <c r="H628" s="277"/>
      <c r="I628" s="125"/>
      <c r="J628" s="125"/>
      <c r="K628" s="125"/>
      <c r="L628" s="125"/>
    </row>
    <row r="629" spans="2:12">
      <c r="B629" s="150">
        <v>42962</v>
      </c>
      <c r="C629" s="258">
        <v>54.65</v>
      </c>
      <c r="D629" s="271" t="s">
        <v>4670</v>
      </c>
      <c r="G629" s="278"/>
      <c r="H629" s="277"/>
      <c r="I629" s="125"/>
      <c r="J629" s="125"/>
      <c r="K629" s="125"/>
      <c r="L629" s="125"/>
    </row>
    <row r="630" spans="2:12">
      <c r="B630" s="150">
        <v>42962</v>
      </c>
      <c r="C630" s="258">
        <v>9.4500000000000011</v>
      </c>
      <c r="D630" s="271" t="s">
        <v>4671</v>
      </c>
      <c r="G630" s="278"/>
      <c r="H630" s="277"/>
      <c r="I630" s="125"/>
      <c r="J630" s="125"/>
      <c r="K630" s="125"/>
      <c r="L630" s="125"/>
    </row>
    <row r="631" spans="2:12">
      <c r="B631" s="150">
        <v>42962</v>
      </c>
      <c r="C631" s="258">
        <v>11.53</v>
      </c>
      <c r="D631" s="271" t="s">
        <v>4672</v>
      </c>
      <c r="G631" s="278"/>
      <c r="H631" s="277"/>
      <c r="I631" s="125"/>
      <c r="J631" s="125"/>
      <c r="K631" s="125"/>
      <c r="L631" s="125"/>
    </row>
    <row r="632" spans="2:12">
      <c r="B632" s="150">
        <v>42962</v>
      </c>
      <c r="C632" s="258">
        <v>23.6</v>
      </c>
      <c r="D632" s="271" t="s">
        <v>4673</v>
      </c>
      <c r="G632" s="278"/>
      <c r="H632" s="277"/>
      <c r="I632" s="125"/>
      <c r="J632" s="125"/>
      <c r="K632" s="125"/>
      <c r="L632" s="125"/>
    </row>
    <row r="633" spans="2:12">
      <c r="B633" s="150">
        <v>42962</v>
      </c>
      <c r="C633" s="258">
        <v>14.17</v>
      </c>
      <c r="D633" s="271" t="s">
        <v>4674</v>
      </c>
      <c r="G633" s="278"/>
      <c r="H633" s="277"/>
      <c r="I633" s="125"/>
      <c r="J633" s="125"/>
      <c r="K633" s="125"/>
      <c r="L633" s="125"/>
    </row>
    <row r="634" spans="2:12">
      <c r="B634" s="150">
        <v>42962</v>
      </c>
      <c r="C634" s="258">
        <v>98.83</v>
      </c>
      <c r="D634" s="271" t="s">
        <v>4675</v>
      </c>
      <c r="G634" s="278"/>
      <c r="H634" s="277"/>
      <c r="I634" s="125"/>
      <c r="J634" s="125"/>
      <c r="K634" s="125"/>
      <c r="L634" s="125"/>
    </row>
    <row r="635" spans="2:12">
      <c r="B635" s="150">
        <v>42962</v>
      </c>
      <c r="C635" s="258">
        <v>7.1499999999999995</v>
      </c>
      <c r="D635" s="271" t="s">
        <v>4676</v>
      </c>
      <c r="G635" s="278"/>
      <c r="H635" s="277"/>
      <c r="I635" s="125"/>
      <c r="J635" s="125"/>
      <c r="K635" s="125"/>
      <c r="L635" s="125"/>
    </row>
    <row r="636" spans="2:12">
      <c r="B636" s="150">
        <v>42962</v>
      </c>
      <c r="C636" s="258">
        <v>35.809999999999995</v>
      </c>
      <c r="D636" s="271" t="s">
        <v>4677</v>
      </c>
      <c r="G636" s="278"/>
      <c r="H636" s="277"/>
      <c r="I636" s="125"/>
      <c r="J636" s="125"/>
      <c r="K636" s="125"/>
      <c r="L636" s="125"/>
    </row>
    <row r="637" spans="2:12">
      <c r="B637" s="150">
        <v>42962</v>
      </c>
      <c r="C637" s="258">
        <v>4.6499999999999995</v>
      </c>
      <c r="D637" s="271" t="s">
        <v>4678</v>
      </c>
      <c r="G637" s="278"/>
      <c r="H637" s="277"/>
      <c r="I637" s="125"/>
      <c r="J637" s="125"/>
      <c r="K637" s="125"/>
      <c r="L637" s="125"/>
    </row>
    <row r="638" spans="2:12">
      <c r="B638" s="150">
        <v>42962</v>
      </c>
      <c r="C638" s="258">
        <v>15.15</v>
      </c>
      <c r="D638" s="271" t="s">
        <v>4679</v>
      </c>
      <c r="G638" s="278"/>
      <c r="H638" s="277"/>
      <c r="I638" s="125"/>
      <c r="J638" s="125"/>
      <c r="K638" s="125"/>
      <c r="L638" s="125"/>
    </row>
    <row r="639" spans="2:12">
      <c r="B639" s="150">
        <v>42962</v>
      </c>
      <c r="C639" s="258">
        <v>0.12000000000000001</v>
      </c>
      <c r="D639" s="271" t="s">
        <v>4680</v>
      </c>
      <c r="G639" s="278"/>
      <c r="H639" s="277"/>
      <c r="I639" s="125"/>
      <c r="J639" s="125"/>
      <c r="K639" s="125"/>
      <c r="L639" s="125"/>
    </row>
    <row r="640" spans="2:12">
      <c r="B640" s="150">
        <v>42962</v>
      </c>
      <c r="C640" s="258">
        <v>86.169999999999987</v>
      </c>
      <c r="D640" s="271" t="s">
        <v>4681</v>
      </c>
      <c r="G640" s="278"/>
      <c r="H640" s="277"/>
      <c r="I640" s="125"/>
      <c r="J640" s="125"/>
      <c r="K640" s="125"/>
      <c r="L640" s="125"/>
    </row>
    <row r="641" spans="2:12">
      <c r="B641" s="150">
        <v>42962</v>
      </c>
      <c r="C641" s="258">
        <v>16.3</v>
      </c>
      <c r="D641" s="271" t="s">
        <v>4682</v>
      </c>
      <c r="G641" s="278"/>
      <c r="H641" s="277"/>
      <c r="I641" s="125"/>
      <c r="J641" s="125"/>
      <c r="K641" s="125"/>
      <c r="L641" s="125"/>
    </row>
    <row r="642" spans="2:12">
      <c r="B642" s="150">
        <v>42962</v>
      </c>
      <c r="C642" s="258">
        <v>30.16</v>
      </c>
      <c r="D642" s="271" t="s">
        <v>4683</v>
      </c>
      <c r="G642" s="278"/>
      <c r="H642" s="277"/>
      <c r="I642" s="125"/>
      <c r="J642" s="125"/>
      <c r="K642" s="125"/>
      <c r="L642" s="125"/>
    </row>
    <row r="643" spans="2:12">
      <c r="B643" s="150">
        <v>42962</v>
      </c>
      <c r="C643" s="258">
        <v>13.47</v>
      </c>
      <c r="D643" s="271" t="s">
        <v>4684</v>
      </c>
      <c r="G643" s="278"/>
      <c r="H643" s="277"/>
      <c r="I643" s="125"/>
      <c r="J643" s="125"/>
      <c r="K643" s="125"/>
      <c r="L643" s="125"/>
    </row>
    <row r="644" spans="2:12">
      <c r="B644" s="150">
        <v>42962</v>
      </c>
      <c r="C644" s="258">
        <v>29.09</v>
      </c>
      <c r="D644" s="271" t="s">
        <v>4685</v>
      </c>
      <c r="G644" s="278"/>
      <c r="H644" s="277"/>
      <c r="I644" s="125"/>
      <c r="J644" s="125"/>
      <c r="K644" s="125"/>
      <c r="L644" s="125"/>
    </row>
    <row r="645" spans="2:12">
      <c r="B645" s="150">
        <v>42962</v>
      </c>
      <c r="C645" s="258">
        <v>115.47</v>
      </c>
      <c r="D645" s="271" t="s">
        <v>4686</v>
      </c>
      <c r="G645" s="278"/>
      <c r="H645" s="277"/>
      <c r="I645" s="125"/>
      <c r="J645" s="125"/>
      <c r="K645" s="125"/>
      <c r="L645" s="125"/>
    </row>
    <row r="646" spans="2:12">
      <c r="B646" s="150">
        <v>42962</v>
      </c>
      <c r="C646" s="258">
        <v>24.57</v>
      </c>
      <c r="D646" s="271" t="s">
        <v>4545</v>
      </c>
      <c r="G646" s="278"/>
      <c r="H646" s="277"/>
      <c r="I646" s="125"/>
      <c r="J646" s="125"/>
      <c r="K646" s="125"/>
      <c r="L646" s="125"/>
    </row>
    <row r="647" spans="2:12">
      <c r="B647" s="150">
        <v>42962</v>
      </c>
      <c r="C647" s="258">
        <v>11.350000000000001</v>
      </c>
      <c r="D647" s="271" t="s">
        <v>4687</v>
      </c>
      <c r="G647" s="278"/>
      <c r="H647" s="277"/>
      <c r="I647" s="125"/>
      <c r="J647" s="125"/>
      <c r="K647" s="125"/>
      <c r="L647" s="125"/>
    </row>
    <row r="648" spans="2:12">
      <c r="B648" s="150">
        <v>42962</v>
      </c>
      <c r="C648" s="258">
        <v>41.71</v>
      </c>
      <c r="D648" s="271" t="s">
        <v>4688</v>
      </c>
      <c r="G648" s="278"/>
      <c r="H648" s="277"/>
      <c r="I648" s="125"/>
      <c r="J648" s="125"/>
      <c r="K648" s="125"/>
      <c r="L648" s="125"/>
    </row>
    <row r="649" spans="2:12">
      <c r="B649" s="150">
        <v>42962</v>
      </c>
      <c r="C649" s="258">
        <v>52.339999999999996</v>
      </c>
      <c r="D649" s="271" t="s">
        <v>4689</v>
      </c>
      <c r="G649" s="278"/>
      <c r="H649" s="277"/>
      <c r="I649" s="125"/>
      <c r="J649" s="125"/>
      <c r="K649" s="125"/>
      <c r="L649" s="125"/>
    </row>
    <row r="650" spans="2:12">
      <c r="B650" s="150">
        <v>42962</v>
      </c>
      <c r="C650" s="258">
        <v>88.05</v>
      </c>
      <c r="D650" s="271" t="s">
        <v>4690</v>
      </c>
      <c r="G650" s="278"/>
      <c r="H650" s="277"/>
      <c r="I650" s="125"/>
      <c r="J650" s="125"/>
      <c r="K650" s="125"/>
      <c r="L650" s="125"/>
    </row>
    <row r="651" spans="2:12">
      <c r="B651" s="150">
        <v>42962</v>
      </c>
      <c r="C651" s="258">
        <v>35.21</v>
      </c>
      <c r="D651" s="271" t="s">
        <v>4691</v>
      </c>
      <c r="G651" s="278"/>
      <c r="H651" s="277"/>
      <c r="I651" s="125"/>
      <c r="J651" s="125"/>
      <c r="K651" s="125"/>
      <c r="L651" s="125"/>
    </row>
    <row r="652" spans="2:12">
      <c r="B652" s="150">
        <v>42962</v>
      </c>
      <c r="C652" s="258">
        <v>3.2</v>
      </c>
      <c r="D652" s="271" t="s">
        <v>4692</v>
      </c>
      <c r="G652" s="278"/>
      <c r="H652" s="277"/>
      <c r="I652" s="125"/>
      <c r="J652" s="125"/>
      <c r="K652" s="125"/>
      <c r="L652" s="125"/>
    </row>
    <row r="653" spans="2:12">
      <c r="B653" s="150">
        <v>42962</v>
      </c>
      <c r="C653" s="258">
        <v>54.14</v>
      </c>
      <c r="D653" s="271" t="s">
        <v>4693</v>
      </c>
      <c r="G653" s="278"/>
      <c r="H653" s="277"/>
      <c r="I653" s="125"/>
      <c r="J653" s="125"/>
      <c r="K653" s="125"/>
      <c r="L653" s="125"/>
    </row>
    <row r="654" spans="2:12">
      <c r="B654" s="150">
        <v>42962</v>
      </c>
      <c r="C654" s="258">
        <v>14.53</v>
      </c>
      <c r="D654" s="271" t="s">
        <v>4694</v>
      </c>
      <c r="G654" s="278"/>
      <c r="H654" s="277"/>
      <c r="I654" s="125"/>
      <c r="J654" s="125"/>
      <c r="K654" s="125"/>
      <c r="L654" s="125"/>
    </row>
    <row r="655" spans="2:12">
      <c r="B655" s="150">
        <v>42962</v>
      </c>
      <c r="C655" s="258">
        <v>24.06</v>
      </c>
      <c r="D655" s="271" t="s">
        <v>4202</v>
      </c>
      <c r="G655" s="278"/>
      <c r="H655" s="277"/>
      <c r="I655" s="125"/>
      <c r="J655" s="125"/>
      <c r="K655" s="125"/>
      <c r="L655" s="125"/>
    </row>
    <row r="656" spans="2:12">
      <c r="B656" s="150">
        <v>42962</v>
      </c>
      <c r="C656" s="258">
        <v>4.03</v>
      </c>
      <c r="D656" s="271" t="s">
        <v>4695</v>
      </c>
      <c r="G656" s="278"/>
      <c r="H656" s="277"/>
      <c r="I656" s="125"/>
      <c r="J656" s="125"/>
      <c r="K656" s="125"/>
      <c r="L656" s="125"/>
    </row>
    <row r="657" spans="2:12">
      <c r="B657" s="150">
        <v>42962</v>
      </c>
      <c r="C657" s="258">
        <v>0.87000000000000011</v>
      </c>
      <c r="D657" s="271" t="s">
        <v>4696</v>
      </c>
      <c r="G657" s="278"/>
      <c r="H657" s="277"/>
      <c r="I657" s="125"/>
      <c r="J657" s="125"/>
      <c r="K657" s="125"/>
      <c r="L657" s="125"/>
    </row>
    <row r="658" spans="2:12">
      <c r="B658" s="150">
        <v>42962</v>
      </c>
      <c r="C658" s="258">
        <v>0.57000000000000006</v>
      </c>
      <c r="D658" s="271" t="s">
        <v>4697</v>
      </c>
      <c r="G658" s="278"/>
      <c r="H658" s="277"/>
      <c r="I658" s="125"/>
      <c r="J658" s="125"/>
      <c r="K658" s="125"/>
      <c r="L658" s="125"/>
    </row>
    <row r="659" spans="2:12">
      <c r="B659" s="150">
        <v>42962</v>
      </c>
      <c r="C659" s="258">
        <v>1.58</v>
      </c>
      <c r="D659" s="271" t="s">
        <v>4698</v>
      </c>
      <c r="G659" s="278"/>
      <c r="H659" s="277"/>
      <c r="I659" s="125"/>
      <c r="J659" s="125"/>
      <c r="K659" s="125"/>
      <c r="L659" s="125"/>
    </row>
    <row r="660" spans="2:12">
      <c r="B660" s="150">
        <v>42962</v>
      </c>
      <c r="C660" s="258">
        <v>16.630000000000003</v>
      </c>
      <c r="D660" s="271" t="s">
        <v>4699</v>
      </c>
      <c r="G660" s="278"/>
      <c r="H660" s="277"/>
      <c r="I660" s="125"/>
      <c r="J660" s="125"/>
      <c r="K660" s="125"/>
      <c r="L660" s="125"/>
    </row>
    <row r="661" spans="2:12">
      <c r="B661" s="150">
        <v>42962</v>
      </c>
      <c r="C661" s="258">
        <v>2.7</v>
      </c>
      <c r="D661" s="271" t="s">
        <v>4700</v>
      </c>
      <c r="G661" s="278"/>
      <c r="H661" s="277"/>
      <c r="I661" s="125"/>
      <c r="J661" s="125"/>
      <c r="K661" s="125"/>
      <c r="L661" s="125"/>
    </row>
    <row r="662" spans="2:12">
      <c r="B662" s="150">
        <v>42962</v>
      </c>
      <c r="C662" s="258">
        <v>2.27</v>
      </c>
      <c r="D662" s="271" t="s">
        <v>4701</v>
      </c>
      <c r="G662" s="278"/>
      <c r="H662" s="277"/>
      <c r="I662" s="125"/>
      <c r="J662" s="125"/>
      <c r="K662" s="125"/>
      <c r="L662" s="125"/>
    </row>
    <row r="663" spans="2:12">
      <c r="B663" s="150">
        <v>42962</v>
      </c>
      <c r="C663" s="258">
        <v>9.3000000000000007</v>
      </c>
      <c r="D663" s="271" t="s">
        <v>4702</v>
      </c>
      <c r="G663" s="278"/>
      <c r="H663" s="277"/>
      <c r="I663" s="125"/>
      <c r="J663" s="125"/>
      <c r="K663" s="125"/>
      <c r="L663" s="125"/>
    </row>
    <row r="664" spans="2:12">
      <c r="B664" s="150">
        <v>42962</v>
      </c>
      <c r="C664" s="258">
        <v>52.94</v>
      </c>
      <c r="D664" s="271" t="s">
        <v>4703</v>
      </c>
      <c r="G664" s="278"/>
      <c r="H664" s="277"/>
      <c r="I664" s="125"/>
      <c r="J664" s="125"/>
      <c r="K664" s="125"/>
      <c r="L664" s="125"/>
    </row>
    <row r="665" spans="2:12">
      <c r="B665" s="150">
        <v>42962</v>
      </c>
      <c r="C665" s="258">
        <v>27.330000000000002</v>
      </c>
      <c r="D665" s="271" t="s">
        <v>4704</v>
      </c>
      <c r="G665" s="278"/>
      <c r="H665" s="277"/>
      <c r="I665" s="125"/>
      <c r="J665" s="125"/>
      <c r="K665" s="125"/>
      <c r="L665" s="125"/>
    </row>
    <row r="666" spans="2:12">
      <c r="B666" s="150">
        <v>42962</v>
      </c>
      <c r="C666" s="258">
        <v>13.51</v>
      </c>
      <c r="D666" s="271" t="s">
        <v>4705</v>
      </c>
      <c r="G666" s="278"/>
      <c r="H666" s="277"/>
      <c r="I666" s="125"/>
      <c r="J666" s="125"/>
      <c r="K666" s="125"/>
      <c r="L666" s="125"/>
    </row>
    <row r="667" spans="2:12">
      <c r="B667" s="150">
        <v>42962</v>
      </c>
      <c r="C667" s="258">
        <v>34.130000000000003</v>
      </c>
      <c r="D667" s="271" t="s">
        <v>4706</v>
      </c>
      <c r="G667" s="278"/>
      <c r="H667" s="277"/>
      <c r="I667" s="125"/>
      <c r="J667" s="125"/>
      <c r="K667" s="125"/>
      <c r="L667" s="125"/>
    </row>
    <row r="668" spans="2:12">
      <c r="B668" s="150">
        <v>42962</v>
      </c>
      <c r="C668" s="258">
        <v>0.13</v>
      </c>
      <c r="D668" s="271" t="s">
        <v>4707</v>
      </c>
      <c r="G668" s="278"/>
      <c r="H668" s="277"/>
      <c r="I668" s="125"/>
      <c r="J668" s="125"/>
      <c r="K668" s="125"/>
      <c r="L668" s="125"/>
    </row>
    <row r="669" spans="2:12">
      <c r="B669" s="150">
        <v>42962</v>
      </c>
      <c r="C669" s="258">
        <v>15.57</v>
      </c>
      <c r="D669" s="271" t="s">
        <v>4708</v>
      </c>
      <c r="G669" s="278"/>
      <c r="H669" s="277"/>
      <c r="I669" s="125"/>
      <c r="J669" s="125"/>
      <c r="K669" s="125"/>
      <c r="L669" s="125"/>
    </row>
    <row r="670" spans="2:12">
      <c r="B670" s="150">
        <v>42962</v>
      </c>
      <c r="C670" s="258">
        <v>32.89</v>
      </c>
      <c r="D670" s="271" t="s">
        <v>4709</v>
      </c>
      <c r="G670" s="278"/>
      <c r="H670" s="277"/>
      <c r="I670" s="125"/>
      <c r="J670" s="125"/>
      <c r="K670" s="125"/>
      <c r="L670" s="125"/>
    </row>
    <row r="671" spans="2:12">
      <c r="B671" s="150">
        <v>42962</v>
      </c>
      <c r="C671" s="258">
        <v>0.49</v>
      </c>
      <c r="D671" s="271" t="s">
        <v>4710</v>
      </c>
      <c r="G671" s="278"/>
      <c r="H671" s="277"/>
      <c r="I671" s="125"/>
      <c r="J671" s="125"/>
      <c r="K671" s="125"/>
      <c r="L671" s="125"/>
    </row>
    <row r="672" spans="2:12">
      <c r="B672" s="150">
        <v>42962</v>
      </c>
      <c r="C672" s="258">
        <v>84.85</v>
      </c>
      <c r="D672" s="271" t="s">
        <v>4466</v>
      </c>
      <c r="G672" s="278"/>
      <c r="H672" s="277"/>
      <c r="I672" s="125"/>
      <c r="J672" s="125"/>
      <c r="K672" s="125"/>
      <c r="L672" s="125"/>
    </row>
    <row r="673" spans="2:12">
      <c r="B673" s="150">
        <v>42962</v>
      </c>
      <c r="C673" s="258">
        <v>22.5</v>
      </c>
      <c r="D673" s="271" t="s">
        <v>4711</v>
      </c>
      <c r="G673" s="278"/>
      <c r="H673" s="277"/>
      <c r="I673" s="125"/>
      <c r="J673" s="125"/>
      <c r="K673" s="125"/>
      <c r="L673" s="125"/>
    </row>
    <row r="674" spans="2:12">
      <c r="B674" s="150">
        <v>42962</v>
      </c>
      <c r="C674" s="258">
        <v>4.1099999999999994</v>
      </c>
      <c r="D674" s="271" t="s">
        <v>3562</v>
      </c>
      <c r="G674" s="278"/>
      <c r="H674" s="277"/>
      <c r="I674" s="125"/>
      <c r="J674" s="125"/>
      <c r="K674" s="125"/>
      <c r="L674" s="125"/>
    </row>
    <row r="675" spans="2:12">
      <c r="B675" s="150">
        <v>42962</v>
      </c>
      <c r="C675" s="258">
        <v>23.1</v>
      </c>
      <c r="D675" s="271" t="s">
        <v>4712</v>
      </c>
      <c r="G675" s="278"/>
      <c r="H675" s="277"/>
      <c r="I675" s="125"/>
      <c r="J675" s="125"/>
      <c r="K675" s="125"/>
      <c r="L675" s="125"/>
    </row>
    <row r="676" spans="2:12">
      <c r="B676" s="150">
        <v>42964</v>
      </c>
      <c r="C676" s="258">
        <v>26</v>
      </c>
      <c r="D676" s="271" t="s">
        <v>4713</v>
      </c>
      <c r="G676" s="278"/>
      <c r="H676" s="277"/>
      <c r="I676" s="125"/>
      <c r="J676" s="125"/>
      <c r="K676" s="125"/>
      <c r="L676" s="125"/>
    </row>
    <row r="677" spans="2:12">
      <c r="B677" s="150">
        <v>42965</v>
      </c>
      <c r="C677" s="258">
        <v>0.03</v>
      </c>
      <c r="D677" s="271" t="s">
        <v>4714</v>
      </c>
      <c r="G677" s="278"/>
      <c r="H677" s="277"/>
      <c r="I677" s="125"/>
      <c r="J677" s="125"/>
      <c r="K677" s="125"/>
      <c r="L677" s="125"/>
    </row>
    <row r="678" spans="2:12">
      <c r="B678" s="150">
        <v>42966</v>
      </c>
      <c r="C678" s="258">
        <v>18</v>
      </c>
      <c r="D678" s="271" t="s">
        <v>4715</v>
      </c>
      <c r="G678" s="278"/>
      <c r="H678" s="277"/>
      <c r="I678" s="125"/>
      <c r="J678" s="125"/>
      <c r="K678" s="125"/>
      <c r="L678" s="125"/>
    </row>
    <row r="679" spans="2:12">
      <c r="B679" s="150">
        <v>42965</v>
      </c>
      <c r="C679" s="258">
        <v>11</v>
      </c>
      <c r="D679" s="271" t="s">
        <v>4716</v>
      </c>
      <c r="G679" s="278"/>
      <c r="H679" s="277"/>
      <c r="I679" s="125"/>
      <c r="J679" s="125"/>
      <c r="K679" s="125"/>
      <c r="L679" s="125"/>
    </row>
    <row r="680" spans="2:12">
      <c r="B680" s="150">
        <v>42965</v>
      </c>
      <c r="C680" s="258">
        <v>25</v>
      </c>
      <c r="D680" s="271" t="s">
        <v>4717</v>
      </c>
      <c r="G680" s="278"/>
      <c r="H680" s="277"/>
      <c r="I680" s="125"/>
      <c r="J680" s="125"/>
      <c r="K680" s="125"/>
      <c r="L680" s="125"/>
    </row>
    <row r="681" spans="2:12">
      <c r="B681" s="150">
        <v>42965</v>
      </c>
      <c r="C681" s="258">
        <v>13.54</v>
      </c>
      <c r="D681" s="271" t="s">
        <v>4089</v>
      </c>
      <c r="G681" s="278"/>
      <c r="H681" s="277"/>
      <c r="I681" s="125"/>
      <c r="J681" s="125"/>
      <c r="K681" s="125"/>
      <c r="L681" s="125"/>
    </row>
    <row r="682" spans="2:12">
      <c r="B682" s="150">
        <v>42968</v>
      </c>
      <c r="C682" s="258">
        <v>46.7</v>
      </c>
      <c r="D682" s="271" t="s">
        <v>4076</v>
      </c>
      <c r="G682" s="278"/>
      <c r="H682" s="277"/>
      <c r="I682" s="125"/>
      <c r="J682" s="125"/>
      <c r="K682" s="125"/>
      <c r="L682" s="125"/>
    </row>
    <row r="683" spans="2:12">
      <c r="B683" s="150">
        <v>42968</v>
      </c>
      <c r="C683" s="258">
        <v>17.04</v>
      </c>
      <c r="D683" s="271" t="s">
        <v>4718</v>
      </c>
      <c r="G683" s="278"/>
      <c r="H683" s="277"/>
      <c r="I683" s="125"/>
      <c r="J683" s="125"/>
      <c r="K683" s="125"/>
      <c r="L683" s="125"/>
    </row>
    <row r="684" spans="2:12">
      <c r="B684" s="150">
        <v>42970</v>
      </c>
      <c r="C684" s="258">
        <v>5.7</v>
      </c>
      <c r="D684" s="271" t="s">
        <v>4719</v>
      </c>
      <c r="G684" s="278"/>
      <c r="H684" s="277"/>
      <c r="I684" s="125"/>
      <c r="J684" s="125"/>
      <c r="K684" s="125"/>
      <c r="L684" s="125"/>
    </row>
    <row r="685" spans="2:12">
      <c r="B685" s="150">
        <v>42970</v>
      </c>
      <c r="C685" s="258">
        <v>49.04</v>
      </c>
      <c r="D685" s="271" t="s">
        <v>4075</v>
      </c>
      <c r="G685" s="277"/>
      <c r="H685" s="277"/>
      <c r="I685" s="125"/>
      <c r="J685" s="125"/>
      <c r="K685" s="125"/>
      <c r="L685" s="125"/>
    </row>
    <row r="686" spans="2:12">
      <c r="B686" s="150">
        <v>42970</v>
      </c>
      <c r="C686" s="258">
        <v>0.15000000000000002</v>
      </c>
      <c r="D686" s="271" t="s">
        <v>4714</v>
      </c>
      <c r="G686" s="277"/>
      <c r="H686" s="277"/>
      <c r="I686" s="125"/>
      <c r="J686" s="125"/>
      <c r="K686" s="125"/>
      <c r="L686" s="125"/>
    </row>
    <row r="687" spans="2:12">
      <c r="B687" s="150">
        <v>42970</v>
      </c>
      <c r="C687" s="258">
        <v>7.5</v>
      </c>
      <c r="D687" s="271" t="s">
        <v>4720</v>
      </c>
      <c r="G687" s="277"/>
      <c r="H687" s="277"/>
      <c r="I687" s="125"/>
      <c r="J687" s="125"/>
      <c r="K687" s="125"/>
      <c r="L687" s="125"/>
    </row>
    <row r="688" spans="2:12">
      <c r="B688" s="150">
        <v>42971</v>
      </c>
      <c r="C688" s="258">
        <v>1.3</v>
      </c>
      <c r="D688" s="271" t="s">
        <v>4721</v>
      </c>
      <c r="G688" s="277"/>
      <c r="H688" s="277"/>
      <c r="I688" s="125"/>
      <c r="J688" s="125"/>
      <c r="K688" s="125"/>
      <c r="L688" s="125"/>
    </row>
    <row r="689" spans="2:12">
      <c r="B689" s="150">
        <v>42971</v>
      </c>
      <c r="C689" s="258">
        <v>152.30000000000001</v>
      </c>
      <c r="D689" s="271" t="s">
        <v>4722</v>
      </c>
      <c r="G689" s="277"/>
      <c r="H689" s="277"/>
      <c r="I689" s="125"/>
      <c r="J689" s="125"/>
      <c r="K689" s="125"/>
      <c r="L689" s="125"/>
    </row>
    <row r="690" spans="2:12">
      <c r="B690" s="150">
        <v>42971</v>
      </c>
      <c r="C690" s="258">
        <v>0.04</v>
      </c>
      <c r="D690" s="271" t="s">
        <v>4714</v>
      </c>
      <c r="G690" s="277"/>
      <c r="H690" s="277"/>
      <c r="I690" s="125"/>
      <c r="J690" s="125"/>
      <c r="K690" s="125"/>
      <c r="L690" s="125"/>
    </row>
    <row r="691" spans="2:12">
      <c r="B691" s="150">
        <v>42972</v>
      </c>
      <c r="C691" s="258">
        <v>35</v>
      </c>
      <c r="D691" s="271" t="s">
        <v>4089</v>
      </c>
      <c r="G691" s="277"/>
      <c r="H691" s="277"/>
      <c r="I691" s="125"/>
      <c r="J691" s="125"/>
      <c r="K691" s="125"/>
      <c r="L691" s="125"/>
    </row>
    <row r="692" spans="2:12">
      <c r="B692" s="150">
        <v>42972</v>
      </c>
      <c r="C692" s="258">
        <v>0.03</v>
      </c>
      <c r="D692" s="271" t="s">
        <v>4723</v>
      </c>
      <c r="G692" s="277"/>
      <c r="H692" s="277"/>
      <c r="I692" s="125"/>
      <c r="J692" s="125"/>
      <c r="K692" s="125"/>
      <c r="L692" s="125"/>
    </row>
    <row r="693" spans="2:12">
      <c r="B693" s="150">
        <v>42972</v>
      </c>
      <c r="C693" s="258">
        <v>70</v>
      </c>
      <c r="D693" s="271" t="s">
        <v>4724</v>
      </c>
      <c r="G693" s="277"/>
      <c r="H693" s="277"/>
      <c r="I693" s="125"/>
      <c r="J693" s="125"/>
      <c r="K693" s="125"/>
      <c r="L693" s="125"/>
    </row>
    <row r="694" spans="2:12">
      <c r="B694" s="150">
        <v>42972</v>
      </c>
      <c r="C694" s="258">
        <v>32</v>
      </c>
      <c r="D694" s="271" t="s">
        <v>4077</v>
      </c>
      <c r="G694" s="125"/>
      <c r="H694" s="277" t="s">
        <v>18</v>
      </c>
      <c r="I694" s="125"/>
      <c r="J694" s="125"/>
      <c r="K694" s="125"/>
      <c r="L694" s="125"/>
    </row>
    <row r="695" spans="2:12">
      <c r="B695" s="150">
        <v>42975</v>
      </c>
      <c r="C695" s="258">
        <v>39.849999999999994</v>
      </c>
      <c r="D695" s="271" t="s">
        <v>4725</v>
      </c>
      <c r="G695" s="125"/>
      <c r="H695" s="277" t="s">
        <v>18</v>
      </c>
      <c r="I695" s="125"/>
      <c r="J695" s="125"/>
      <c r="K695" s="125"/>
      <c r="L695" s="125"/>
    </row>
    <row r="696" spans="2:12">
      <c r="B696" s="150">
        <v>42975</v>
      </c>
      <c r="C696" s="258">
        <v>200</v>
      </c>
      <c r="D696" s="271" t="s">
        <v>4726</v>
      </c>
      <c r="G696" s="125"/>
      <c r="H696" s="277" t="s">
        <v>18</v>
      </c>
      <c r="I696" s="125"/>
      <c r="J696" s="125"/>
      <c r="K696" s="125"/>
      <c r="L696" s="125"/>
    </row>
    <row r="697" spans="2:12" s="125" customFormat="1">
      <c r="B697" s="150">
        <v>42975</v>
      </c>
      <c r="C697" s="258">
        <v>91</v>
      </c>
      <c r="D697" s="270" t="s">
        <v>4727</v>
      </c>
      <c r="F697" s="343"/>
      <c r="H697" s="277" t="s">
        <v>18</v>
      </c>
    </row>
    <row r="698" spans="2:12" s="125" customFormat="1">
      <c r="B698" s="150">
        <v>42975</v>
      </c>
      <c r="C698" s="258">
        <v>10.51</v>
      </c>
      <c r="D698" s="270" t="s">
        <v>4728</v>
      </c>
      <c r="F698" s="343"/>
      <c r="G698" s="277"/>
      <c r="H698" s="277"/>
    </row>
    <row r="699" spans="2:12">
      <c r="B699" s="150">
        <v>42975</v>
      </c>
      <c r="C699" s="258">
        <v>51</v>
      </c>
      <c r="D699" s="271" t="s">
        <v>4725</v>
      </c>
      <c r="G699" s="125"/>
      <c r="H699" s="277"/>
      <c r="I699" s="125"/>
      <c r="J699" s="125"/>
      <c r="K699" s="125"/>
      <c r="L699" s="125"/>
    </row>
    <row r="700" spans="2:12">
      <c r="B700" s="150">
        <v>42976</v>
      </c>
      <c r="C700" s="258">
        <v>2.04</v>
      </c>
      <c r="D700" s="271" t="s">
        <v>4723</v>
      </c>
      <c r="G700" s="125"/>
      <c r="H700" s="277"/>
      <c r="I700" s="125"/>
      <c r="J700" s="125"/>
      <c r="K700" s="125"/>
      <c r="L700" s="125"/>
    </row>
    <row r="701" spans="2:12">
      <c r="B701" s="150">
        <v>42976</v>
      </c>
      <c r="C701" s="258">
        <v>2.6</v>
      </c>
      <c r="D701" s="271" t="s">
        <v>4076</v>
      </c>
      <c r="G701" s="125"/>
      <c r="H701" s="277"/>
      <c r="I701" s="125"/>
      <c r="J701" s="125"/>
      <c r="K701" s="125"/>
      <c r="L701" s="125"/>
    </row>
    <row r="702" spans="2:12">
      <c r="B702" s="150">
        <v>42976</v>
      </c>
      <c r="C702" s="258">
        <v>0.03</v>
      </c>
      <c r="D702" s="271" t="s">
        <v>4714</v>
      </c>
      <c r="G702" s="125"/>
      <c r="H702" s="277" t="s">
        <v>18</v>
      </c>
      <c r="I702" s="125"/>
      <c r="J702" s="125"/>
      <c r="K702" s="125"/>
      <c r="L702" s="125"/>
    </row>
    <row r="703" spans="2:12">
      <c r="B703" s="150">
        <v>42976</v>
      </c>
      <c r="C703" s="258">
        <v>0.04</v>
      </c>
      <c r="D703" s="271" t="s">
        <v>4714</v>
      </c>
      <c r="G703" s="125"/>
      <c r="H703" s="277" t="s">
        <v>18</v>
      </c>
      <c r="I703" s="125"/>
      <c r="J703" s="125"/>
      <c r="K703" s="125"/>
      <c r="L703" s="125"/>
    </row>
    <row r="704" spans="2:12">
      <c r="B704" s="150">
        <v>42976</v>
      </c>
      <c r="C704" s="258">
        <v>26</v>
      </c>
      <c r="D704" s="271" t="s">
        <v>4729</v>
      </c>
      <c r="G704" s="125"/>
      <c r="H704" s="277" t="s">
        <v>18</v>
      </c>
      <c r="I704" s="125"/>
      <c r="J704" s="125"/>
      <c r="K704" s="125"/>
      <c r="L704" s="125"/>
    </row>
    <row r="705" spans="2:28">
      <c r="B705" s="150">
        <v>42976</v>
      </c>
      <c r="C705" s="258">
        <v>6.5</v>
      </c>
      <c r="D705" s="271" t="s">
        <v>4076</v>
      </c>
      <c r="G705" s="125"/>
      <c r="H705" s="277" t="s">
        <v>18</v>
      </c>
      <c r="I705" s="125"/>
      <c r="J705" s="125"/>
      <c r="K705" s="125"/>
      <c r="L705" s="125"/>
    </row>
    <row r="706" spans="2:28">
      <c r="B706" s="150">
        <v>42977</v>
      </c>
      <c r="C706" s="258">
        <v>0.04</v>
      </c>
      <c r="D706" s="271" t="s">
        <v>4714</v>
      </c>
      <c r="G706" s="125"/>
      <c r="H706" s="277"/>
      <c r="I706" s="125"/>
      <c r="J706" s="125"/>
      <c r="K706" s="125"/>
      <c r="L706" s="125"/>
    </row>
    <row r="707" spans="2:28">
      <c r="B707" s="150">
        <v>42977</v>
      </c>
      <c r="C707" s="258">
        <v>33.6</v>
      </c>
      <c r="D707" s="271" t="s">
        <v>4077</v>
      </c>
      <c r="G707" s="125"/>
      <c r="H707" s="277"/>
      <c r="I707" s="125"/>
      <c r="J707" s="125"/>
      <c r="K707" s="125"/>
      <c r="L707" s="125"/>
    </row>
    <row r="708" spans="2:28">
      <c r="B708" s="150">
        <v>42978</v>
      </c>
      <c r="C708" s="258">
        <v>10</v>
      </c>
      <c r="D708" s="271" t="s">
        <v>4730</v>
      </c>
      <c r="G708" s="125"/>
      <c r="H708" s="277"/>
      <c r="I708" s="125"/>
      <c r="J708" s="125"/>
      <c r="K708" s="125"/>
      <c r="L708" s="125"/>
    </row>
    <row r="709" spans="2:28">
      <c r="B709" s="150">
        <v>42978</v>
      </c>
      <c r="C709" s="258">
        <v>35.6</v>
      </c>
      <c r="D709" s="271" t="s">
        <v>4731</v>
      </c>
      <c r="G709" s="125"/>
      <c r="H709" s="277"/>
      <c r="I709" s="125"/>
      <c r="J709" s="125"/>
      <c r="K709" s="125"/>
      <c r="L709" s="125"/>
    </row>
    <row r="710" spans="2:28" s="1" customFormat="1">
      <c r="B710" s="173" t="s">
        <v>30</v>
      </c>
      <c r="C710" s="193">
        <f>SUM(C6:C709)</f>
        <v>41609.720000000023</v>
      </c>
      <c r="D710" s="104"/>
      <c r="E710" s="56"/>
      <c r="F710" s="343"/>
      <c r="G710" s="277"/>
      <c r="H710" s="277"/>
      <c r="I710" s="56"/>
      <c r="J710" s="125"/>
      <c r="K710" s="56"/>
      <c r="L710" s="125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</row>
    <row r="711" spans="2:28" s="1" customFormat="1">
      <c r="B711" s="169" t="s">
        <v>27</v>
      </c>
      <c r="C711" s="170">
        <v>1900</v>
      </c>
      <c r="D711" s="105"/>
      <c r="E711" s="56"/>
      <c r="F711" s="343"/>
      <c r="G711" s="277"/>
      <c r="H711" s="277"/>
      <c r="I711" s="56"/>
      <c r="J711" s="125"/>
      <c r="K711" s="56"/>
      <c r="L711" s="125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</row>
    <row r="712" spans="2:28">
      <c r="B712" s="72"/>
      <c r="C712" s="67"/>
      <c r="D712" s="66"/>
      <c r="G712" s="277"/>
      <c r="H712" s="277"/>
      <c r="J712" s="125"/>
      <c r="L712" s="125"/>
    </row>
    <row r="713" spans="2:28">
      <c r="B713" s="72"/>
      <c r="C713" s="67"/>
      <c r="D713" s="66"/>
      <c r="G713" s="277"/>
      <c r="H713" s="277"/>
      <c r="J713" s="125"/>
      <c r="L713" s="125"/>
    </row>
    <row r="714" spans="2:28">
      <c r="B714" s="72"/>
      <c r="C714" s="67"/>
      <c r="D714" s="66"/>
      <c r="G714" s="277"/>
      <c r="H714" s="277"/>
      <c r="J714" s="125"/>
      <c r="L714" s="125"/>
    </row>
    <row r="715" spans="2:28">
      <c r="B715" s="72"/>
      <c r="C715" s="67"/>
      <c r="D715" s="66"/>
      <c r="G715" s="277"/>
      <c r="H715" s="277"/>
      <c r="J715" s="125"/>
      <c r="L715" s="125"/>
    </row>
    <row r="716" spans="2:28">
      <c r="B716" s="72"/>
      <c r="C716" s="67"/>
      <c r="D716" s="66"/>
      <c r="G716" s="277"/>
      <c r="H716" s="277" t="s">
        <v>18</v>
      </c>
      <c r="J716" s="125"/>
      <c r="L716" s="125"/>
    </row>
    <row r="717" spans="2:28">
      <c r="B717" s="72"/>
      <c r="C717" s="67"/>
      <c r="D717" s="66"/>
      <c r="G717" s="277"/>
      <c r="H717" s="277" t="s">
        <v>18</v>
      </c>
      <c r="J717" s="125"/>
      <c r="L717" s="125"/>
    </row>
    <row r="718" spans="2:28">
      <c r="B718" s="72"/>
      <c r="C718" s="67"/>
      <c r="D718" s="66"/>
      <c r="G718" s="277"/>
      <c r="H718" s="277" t="s">
        <v>18</v>
      </c>
      <c r="J718" s="125"/>
      <c r="L718" s="125"/>
    </row>
    <row r="719" spans="2:28">
      <c r="B719" s="72"/>
      <c r="C719" s="67"/>
      <c r="D719" s="66"/>
      <c r="G719" s="277"/>
      <c r="H719" s="277" t="s">
        <v>18</v>
      </c>
      <c r="J719" s="125"/>
      <c r="L719" s="125"/>
    </row>
    <row r="720" spans="2:28">
      <c r="B720" s="72"/>
      <c r="C720" s="67"/>
      <c r="D720" s="66"/>
      <c r="G720" s="277"/>
      <c r="H720" s="277"/>
      <c r="J720" s="125"/>
      <c r="L720" s="125"/>
    </row>
    <row r="721" spans="2:12">
      <c r="B721" s="72"/>
      <c r="C721" s="67"/>
      <c r="D721" s="66"/>
      <c r="G721" s="277"/>
      <c r="H721" s="277"/>
      <c r="J721" s="125"/>
      <c r="L721" s="125"/>
    </row>
    <row r="722" spans="2:12">
      <c r="B722" s="72"/>
      <c r="C722" s="67"/>
      <c r="D722" s="66"/>
      <c r="G722" s="277"/>
      <c r="H722" s="277"/>
      <c r="J722" s="125"/>
      <c r="L722" s="125"/>
    </row>
    <row r="723" spans="2:12">
      <c r="B723" s="72"/>
      <c r="C723" s="67"/>
      <c r="D723" s="66"/>
      <c r="G723" s="277"/>
      <c r="H723" s="277"/>
      <c r="J723" s="125"/>
      <c r="L723" s="125"/>
    </row>
    <row r="724" spans="2:12">
      <c r="B724" s="72"/>
      <c r="C724" s="67"/>
      <c r="D724" s="66"/>
      <c r="G724" s="277"/>
      <c r="H724" s="277"/>
      <c r="J724" s="125"/>
      <c r="L724" s="125"/>
    </row>
    <row r="725" spans="2:12">
      <c r="B725" s="72"/>
      <c r="C725" s="67"/>
      <c r="D725" s="66"/>
      <c r="G725" s="277"/>
      <c r="H725" s="277"/>
      <c r="J725" s="125"/>
      <c r="L725" s="125"/>
    </row>
    <row r="726" spans="2:12">
      <c r="B726" s="72"/>
      <c r="C726" s="67"/>
      <c r="D726" s="66"/>
      <c r="G726" s="277"/>
      <c r="H726" s="277"/>
      <c r="J726" s="125"/>
      <c r="L726" s="125"/>
    </row>
    <row r="727" spans="2:12">
      <c r="B727" s="72"/>
      <c r="C727" s="67"/>
      <c r="D727" s="66"/>
      <c r="G727" s="277"/>
      <c r="H727" s="277" t="s">
        <v>18</v>
      </c>
      <c r="J727" s="125"/>
      <c r="L727" s="125"/>
    </row>
    <row r="728" spans="2:12">
      <c r="B728" s="72"/>
      <c r="C728" s="67"/>
      <c r="D728" s="66"/>
      <c r="G728" s="277"/>
      <c r="H728" s="277" t="s">
        <v>18</v>
      </c>
      <c r="J728" s="125"/>
      <c r="L728" s="125"/>
    </row>
    <row r="729" spans="2:12">
      <c r="B729" s="72"/>
      <c r="C729" s="67"/>
      <c r="D729" s="66"/>
      <c r="G729" s="277"/>
      <c r="H729" s="277" t="s">
        <v>18</v>
      </c>
      <c r="J729" s="125"/>
      <c r="L729" s="125"/>
    </row>
    <row r="730" spans="2:12">
      <c r="B730" s="72"/>
      <c r="C730" s="67"/>
      <c r="D730" s="66"/>
      <c r="G730" s="277"/>
      <c r="H730" s="277" t="s">
        <v>18</v>
      </c>
      <c r="J730" s="125"/>
      <c r="L730" s="125"/>
    </row>
    <row r="731" spans="2:12">
      <c r="B731" s="72"/>
      <c r="C731" s="67"/>
      <c r="D731" s="66"/>
      <c r="G731" s="277"/>
      <c r="H731" s="277"/>
      <c r="J731" s="125"/>
      <c r="L731" s="125"/>
    </row>
    <row r="732" spans="2:12">
      <c r="B732" s="72"/>
      <c r="C732" s="67"/>
      <c r="D732" s="66"/>
      <c r="G732" s="277"/>
      <c r="H732" s="277"/>
      <c r="J732" s="125"/>
      <c r="L732" s="125"/>
    </row>
    <row r="733" spans="2:12">
      <c r="B733" s="72"/>
      <c r="C733" s="67"/>
      <c r="D733" s="66"/>
      <c r="G733" s="277"/>
      <c r="H733" s="277"/>
      <c r="J733" s="125"/>
      <c r="L733" s="125"/>
    </row>
    <row r="734" spans="2:12">
      <c r="B734" s="72"/>
      <c r="C734" s="67"/>
      <c r="D734" s="66"/>
      <c r="G734" s="277"/>
      <c r="H734" s="277" t="s">
        <v>18</v>
      </c>
      <c r="J734" s="125"/>
      <c r="L734" s="125"/>
    </row>
    <row r="735" spans="2:12">
      <c r="B735" s="72"/>
      <c r="C735" s="67"/>
      <c r="D735" s="66"/>
      <c r="G735" s="277"/>
      <c r="H735" s="277" t="s">
        <v>18</v>
      </c>
      <c r="J735" s="125"/>
      <c r="L735" s="125"/>
    </row>
    <row r="736" spans="2:12">
      <c r="B736" s="72"/>
      <c r="C736" s="67"/>
      <c r="D736" s="66"/>
      <c r="G736" s="277"/>
      <c r="H736" s="277" t="s">
        <v>18</v>
      </c>
      <c r="J736" s="125"/>
      <c r="L736" s="125"/>
    </row>
    <row r="737" spans="2:10">
      <c r="B737" s="72"/>
      <c r="C737" s="67"/>
      <c r="D737" s="66"/>
      <c r="G737" s="277"/>
      <c r="H737" s="277" t="s">
        <v>18</v>
      </c>
      <c r="J737" s="125"/>
    </row>
    <row r="738" spans="2:10">
      <c r="B738" s="72"/>
      <c r="C738" s="67"/>
      <c r="D738" s="66"/>
      <c r="G738" s="277"/>
      <c r="H738" s="277"/>
      <c r="J738" s="125"/>
    </row>
    <row r="739" spans="2:10">
      <c r="B739" s="72"/>
      <c r="C739" s="67"/>
      <c r="D739" s="66"/>
      <c r="G739" s="277"/>
      <c r="H739" s="277"/>
      <c r="J739" s="125"/>
    </row>
    <row r="740" spans="2:10">
      <c r="B740" s="72"/>
      <c r="C740" s="67"/>
      <c r="D740" s="66"/>
      <c r="G740" s="277"/>
      <c r="H740" s="277"/>
      <c r="J740" s="125"/>
    </row>
    <row r="741" spans="2:10">
      <c r="B741" s="72"/>
      <c r="C741" s="67"/>
      <c r="D741" s="66"/>
      <c r="G741" s="277"/>
      <c r="H741" s="277"/>
      <c r="J741" s="125"/>
    </row>
    <row r="742" spans="2:10">
      <c r="B742" s="72"/>
      <c r="C742" s="67"/>
      <c r="D742" s="66"/>
      <c r="G742" s="277"/>
      <c r="H742" s="277"/>
      <c r="J742" s="125"/>
    </row>
    <row r="743" spans="2:10">
      <c r="B743" s="72"/>
      <c r="C743" s="67"/>
      <c r="D743" s="66"/>
      <c r="G743" s="277"/>
      <c r="H743" s="277"/>
      <c r="J743" s="125"/>
    </row>
    <row r="744" spans="2:10">
      <c r="B744" s="72"/>
      <c r="C744" s="67"/>
      <c r="D744" s="66"/>
      <c r="G744" s="125"/>
      <c r="H744" s="277"/>
      <c r="J744" s="125"/>
    </row>
    <row r="745" spans="2:10">
      <c r="B745" s="72"/>
      <c r="C745" s="67"/>
      <c r="D745" s="66"/>
      <c r="G745" s="125"/>
      <c r="H745" s="277" t="s">
        <v>18</v>
      </c>
      <c r="J745" s="125"/>
    </row>
    <row r="746" spans="2:10">
      <c r="B746" s="72"/>
      <c r="C746" s="67"/>
      <c r="D746" s="66"/>
      <c r="G746" s="125"/>
      <c r="H746" s="277" t="s">
        <v>18</v>
      </c>
      <c r="J746" s="125"/>
    </row>
    <row r="747" spans="2:10">
      <c r="B747" s="72"/>
      <c r="C747" s="67"/>
      <c r="D747" s="66"/>
      <c r="G747" s="125"/>
      <c r="H747" s="277" t="s">
        <v>18</v>
      </c>
      <c r="J747" s="125"/>
    </row>
    <row r="748" spans="2:10">
      <c r="B748" s="72"/>
      <c r="C748" s="67"/>
      <c r="D748" s="66"/>
      <c r="G748" s="277"/>
      <c r="H748" s="277" t="s">
        <v>18</v>
      </c>
      <c r="J748" s="125"/>
    </row>
    <row r="749" spans="2:10">
      <c r="B749" s="72"/>
      <c r="C749" s="67"/>
      <c r="D749" s="66"/>
      <c r="G749" s="125"/>
      <c r="H749" s="277"/>
    </row>
    <row r="750" spans="2:10">
      <c r="B750" s="72"/>
      <c r="C750" s="67"/>
      <c r="D750" s="66"/>
      <c r="G750" s="125"/>
      <c r="H750" s="277"/>
    </row>
    <row r="751" spans="2:10">
      <c r="B751" s="72"/>
      <c r="C751" s="67"/>
      <c r="D751" s="66"/>
      <c r="G751" s="125"/>
      <c r="H751" s="277"/>
    </row>
    <row r="752" spans="2:10">
      <c r="B752" s="72"/>
      <c r="C752" s="67"/>
      <c r="D752" s="66"/>
      <c r="G752" s="125"/>
      <c r="H752" s="277"/>
    </row>
    <row r="753" spans="2:8">
      <c r="B753" s="72"/>
      <c r="C753" s="67"/>
      <c r="D753" s="66"/>
      <c r="G753" s="125"/>
      <c r="H753" s="277"/>
    </row>
    <row r="754" spans="2:8">
      <c r="B754" s="72"/>
      <c r="C754" s="67"/>
      <c r="D754" s="66"/>
      <c r="G754" s="125"/>
      <c r="H754" s="277"/>
    </row>
    <row r="755" spans="2:8">
      <c r="B755" s="72"/>
      <c r="C755" s="67"/>
      <c r="D755" s="66"/>
      <c r="G755" s="125"/>
      <c r="H755" s="277" t="s">
        <v>18</v>
      </c>
    </row>
    <row r="756" spans="2:8">
      <c r="B756" s="72"/>
      <c r="C756" s="67"/>
      <c r="D756" s="66"/>
      <c r="G756" s="125"/>
      <c r="H756" s="277" t="s">
        <v>18</v>
      </c>
    </row>
    <row r="757" spans="2:8">
      <c r="B757" s="72"/>
      <c r="C757" s="67"/>
      <c r="D757" s="66"/>
      <c r="G757" s="125"/>
      <c r="H757" s="277" t="s">
        <v>18</v>
      </c>
    </row>
    <row r="758" spans="2:8">
      <c r="B758" s="72"/>
      <c r="C758" s="67"/>
      <c r="D758" s="66"/>
      <c r="G758" s="125"/>
      <c r="H758" s="277" t="s">
        <v>18</v>
      </c>
    </row>
    <row r="759" spans="2:8">
      <c r="B759" s="72"/>
      <c r="C759" s="67"/>
      <c r="D759" s="66"/>
      <c r="G759" s="125"/>
      <c r="H759" s="277"/>
    </row>
    <row r="760" spans="2:8">
      <c r="B760" s="72"/>
      <c r="C760" s="67"/>
      <c r="D760" s="66"/>
      <c r="G760" s="125"/>
      <c r="H760" s="277"/>
    </row>
    <row r="761" spans="2:8">
      <c r="B761" s="72"/>
      <c r="C761" s="67"/>
      <c r="D761" s="66"/>
      <c r="G761" s="125"/>
      <c r="H761" s="277"/>
    </row>
    <row r="762" spans="2:8">
      <c r="B762" s="72"/>
      <c r="C762" s="67"/>
      <c r="D762" s="66"/>
      <c r="G762" s="125"/>
      <c r="H762" s="277"/>
    </row>
    <row r="763" spans="2:8">
      <c r="B763" s="72"/>
      <c r="C763" s="67"/>
      <c r="D763" s="66"/>
      <c r="G763" s="125"/>
      <c r="H763" s="277"/>
    </row>
    <row r="764" spans="2:8">
      <c r="B764" s="72"/>
      <c r="C764" s="67"/>
      <c r="D764" s="66"/>
      <c r="G764" s="125"/>
      <c r="H764" s="277"/>
    </row>
    <row r="765" spans="2:8">
      <c r="B765" s="72"/>
      <c r="C765" s="67"/>
      <c r="D765" s="66"/>
      <c r="G765" s="125"/>
      <c r="H765" s="277"/>
    </row>
    <row r="766" spans="2:8">
      <c r="B766" s="72"/>
      <c r="C766" s="67"/>
      <c r="D766" s="66"/>
      <c r="G766" s="125"/>
      <c r="H766" s="277" t="s">
        <v>18</v>
      </c>
    </row>
    <row r="767" spans="2:8">
      <c r="B767" s="72"/>
      <c r="C767" s="67"/>
      <c r="D767" s="66"/>
      <c r="G767" s="125"/>
      <c r="H767" s="277" t="s">
        <v>18</v>
      </c>
    </row>
    <row r="768" spans="2:8">
      <c r="B768" s="72"/>
      <c r="C768" s="67"/>
      <c r="D768" s="66"/>
      <c r="G768" s="125"/>
      <c r="H768" s="277" t="s">
        <v>18</v>
      </c>
    </row>
    <row r="769" spans="2:8">
      <c r="B769" s="72"/>
      <c r="C769" s="67"/>
      <c r="D769" s="66"/>
      <c r="G769" s="125"/>
      <c r="H769" s="277" t="s">
        <v>18</v>
      </c>
    </row>
    <row r="770" spans="2:8">
      <c r="B770" s="72"/>
      <c r="C770" s="67"/>
      <c r="D770" s="66"/>
      <c r="G770" s="125"/>
      <c r="H770" s="277"/>
    </row>
    <row r="771" spans="2:8">
      <c r="B771" s="72"/>
      <c r="C771" s="67"/>
      <c r="D771" s="66"/>
      <c r="G771" s="125"/>
      <c r="H771" s="277"/>
    </row>
    <row r="772" spans="2:8">
      <c r="B772" s="72"/>
      <c r="C772" s="67"/>
      <c r="D772" s="66"/>
      <c r="G772" s="125"/>
      <c r="H772" s="277"/>
    </row>
    <row r="773" spans="2:8">
      <c r="B773" s="72"/>
      <c r="C773" s="67"/>
      <c r="D773" s="66"/>
      <c r="G773" s="125"/>
      <c r="H773" s="277" t="s">
        <v>18</v>
      </c>
    </row>
    <row r="774" spans="2:8">
      <c r="B774" s="72"/>
      <c r="C774" s="67"/>
      <c r="D774" s="66"/>
      <c r="G774" s="125"/>
      <c r="H774" s="277" t="s">
        <v>18</v>
      </c>
    </row>
    <row r="775" spans="2:8">
      <c r="B775" s="72"/>
      <c r="C775" s="67"/>
      <c r="D775" s="66"/>
      <c r="G775" s="125"/>
      <c r="H775" s="277" t="s">
        <v>18</v>
      </c>
    </row>
    <row r="776" spans="2:8">
      <c r="B776" s="72"/>
      <c r="C776" s="67"/>
      <c r="D776" s="66"/>
      <c r="G776" s="125"/>
      <c r="H776" s="277" t="s">
        <v>18</v>
      </c>
    </row>
    <row r="777" spans="2:8">
      <c r="B777" s="72"/>
      <c r="C777" s="67"/>
      <c r="D777" s="66"/>
      <c r="G777" s="125"/>
      <c r="H777" s="277"/>
    </row>
    <row r="778" spans="2:8">
      <c r="B778" s="72"/>
      <c r="C778" s="67"/>
      <c r="D778" s="66"/>
      <c r="G778" s="125"/>
      <c r="H778" s="277"/>
    </row>
    <row r="779" spans="2:8">
      <c r="B779" s="72"/>
      <c r="C779" s="67"/>
      <c r="D779" s="66"/>
      <c r="G779" s="125"/>
    </row>
    <row r="780" spans="2:8">
      <c r="B780" s="72"/>
      <c r="C780" s="67"/>
      <c r="D780" s="66"/>
    </row>
    <row r="781" spans="2:8">
      <c r="B781" s="72"/>
      <c r="C781" s="67"/>
      <c r="D781" s="66"/>
    </row>
    <row r="782" spans="2:8">
      <c r="B782" s="72"/>
      <c r="C782" s="67"/>
      <c r="D782" s="66"/>
    </row>
    <row r="783" spans="2:8">
      <c r="B783" s="72"/>
      <c r="C783" s="67"/>
      <c r="D783" s="66"/>
    </row>
    <row r="784" spans="2:8">
      <c r="B784" s="72"/>
      <c r="C784" s="67"/>
      <c r="D784" s="66"/>
    </row>
    <row r="785" spans="2:4">
      <c r="B785" s="72"/>
      <c r="C785" s="67"/>
      <c r="D785" s="66"/>
    </row>
    <row r="786" spans="2:4">
      <c r="B786" s="72"/>
      <c r="C786" s="67"/>
      <c r="D786" s="66"/>
    </row>
    <row r="787" spans="2:4">
      <c r="B787" s="72"/>
      <c r="C787" s="67"/>
      <c r="D787" s="66"/>
    </row>
    <row r="788" spans="2:4">
      <c r="B788" s="72"/>
      <c r="C788" s="67"/>
      <c r="D788" s="66"/>
    </row>
    <row r="789" spans="2:4">
      <c r="B789" s="72"/>
      <c r="C789" s="67"/>
      <c r="D789" s="66"/>
    </row>
    <row r="790" spans="2:4">
      <c r="B790" s="72"/>
      <c r="C790" s="67"/>
      <c r="D790" s="66"/>
    </row>
    <row r="791" spans="2:4">
      <c r="B791" s="72"/>
      <c r="C791" s="67"/>
      <c r="D791" s="66"/>
    </row>
    <row r="792" spans="2:4">
      <c r="B792" s="72"/>
      <c r="C792" s="67"/>
      <c r="D792" s="66"/>
    </row>
    <row r="793" spans="2:4">
      <c r="B793" s="72"/>
      <c r="C793" s="67"/>
      <c r="D793" s="66"/>
    </row>
    <row r="794" spans="2:4">
      <c r="B794" s="72"/>
      <c r="C794" s="67"/>
      <c r="D794" s="66"/>
    </row>
    <row r="795" spans="2:4">
      <c r="B795" s="72"/>
      <c r="C795" s="67"/>
      <c r="D795" s="66"/>
    </row>
    <row r="796" spans="2:4">
      <c r="B796" s="72"/>
      <c r="C796" s="67"/>
      <c r="D796" s="66"/>
    </row>
    <row r="797" spans="2:4">
      <c r="B797" s="72"/>
      <c r="C797" s="67"/>
      <c r="D797" s="66"/>
    </row>
    <row r="798" spans="2:4">
      <c r="B798" s="72"/>
      <c r="C798" s="67"/>
      <c r="D798" s="66"/>
    </row>
    <row r="799" spans="2:4">
      <c r="B799" s="72"/>
      <c r="C799" s="67"/>
      <c r="D799" s="66"/>
    </row>
    <row r="800" spans="2:4">
      <c r="B800" s="72"/>
      <c r="C800" s="67"/>
      <c r="D800" s="66"/>
    </row>
    <row r="801" spans="2:4">
      <c r="B801" s="72"/>
      <c r="C801" s="67"/>
      <c r="D801" s="66"/>
    </row>
    <row r="802" spans="2:4">
      <c r="B802" s="72"/>
      <c r="C802" s="67"/>
      <c r="D802" s="66"/>
    </row>
    <row r="803" spans="2:4">
      <c r="B803" s="72"/>
      <c r="C803" s="67"/>
      <c r="D803" s="66"/>
    </row>
    <row r="804" spans="2:4">
      <c r="B804" s="72"/>
      <c r="C804" s="67"/>
      <c r="D804" s="66"/>
    </row>
    <row r="805" spans="2:4">
      <c r="B805" s="72"/>
      <c r="C805" s="67"/>
      <c r="D805" s="66"/>
    </row>
    <row r="806" spans="2:4">
      <c r="B806" s="72"/>
      <c r="C806" s="67"/>
      <c r="D806" s="66"/>
    </row>
    <row r="807" spans="2:4">
      <c r="B807" s="72"/>
      <c r="C807" s="67"/>
      <c r="D807" s="66"/>
    </row>
    <row r="808" spans="2:4">
      <c r="B808" s="72"/>
      <c r="C808" s="67"/>
      <c r="D808" s="66"/>
    </row>
    <row r="809" spans="2:4">
      <c r="B809" s="72"/>
      <c r="C809" s="67"/>
      <c r="D809" s="66"/>
    </row>
    <row r="810" spans="2:4">
      <c r="B810" s="72"/>
      <c r="C810" s="67"/>
      <c r="D810" s="66"/>
    </row>
    <row r="811" spans="2:4">
      <c r="B811" s="72"/>
      <c r="C811" s="67"/>
      <c r="D811" s="66"/>
    </row>
    <row r="812" spans="2:4">
      <c r="B812" s="72"/>
      <c r="C812" s="67"/>
      <c r="D812" s="66"/>
    </row>
    <row r="813" spans="2:4">
      <c r="B813" s="72"/>
      <c r="C813" s="67"/>
      <c r="D813" s="66"/>
    </row>
    <row r="814" spans="2:4">
      <c r="B814" s="72"/>
      <c r="C814" s="67"/>
      <c r="D814" s="66"/>
    </row>
    <row r="815" spans="2:4">
      <c r="B815" s="72"/>
      <c r="C815" s="67"/>
      <c r="D815" s="66"/>
    </row>
    <row r="816" spans="2:4">
      <c r="B816" s="72"/>
      <c r="C816" s="67"/>
      <c r="D816" s="66"/>
    </row>
    <row r="817" spans="2:4">
      <c r="B817" s="72"/>
      <c r="C817" s="67"/>
      <c r="D817" s="66"/>
    </row>
    <row r="818" spans="2:4">
      <c r="B818" s="72"/>
      <c r="C818" s="67"/>
      <c r="D818" s="66"/>
    </row>
    <row r="819" spans="2:4">
      <c r="B819" s="72"/>
      <c r="C819" s="67"/>
      <c r="D819" s="66"/>
    </row>
    <row r="820" spans="2:4">
      <c r="B820" s="72"/>
      <c r="C820" s="67"/>
      <c r="D820" s="66"/>
    </row>
    <row r="821" spans="2:4">
      <c r="B821" s="72"/>
      <c r="C821" s="67"/>
      <c r="D821" s="66"/>
    </row>
    <row r="822" spans="2:4">
      <c r="B822" s="72"/>
      <c r="C822" s="67"/>
      <c r="D822" s="66"/>
    </row>
    <row r="823" spans="2:4">
      <c r="B823" s="72"/>
      <c r="C823" s="67"/>
      <c r="D823" s="66"/>
    </row>
    <row r="824" spans="2:4">
      <c r="B824" s="72"/>
      <c r="C824" s="67"/>
      <c r="D824" s="66"/>
    </row>
    <row r="825" spans="2:4">
      <c r="B825" s="72"/>
      <c r="C825" s="67"/>
      <c r="D825" s="66"/>
    </row>
    <row r="826" spans="2:4">
      <c r="B826" s="72"/>
      <c r="C826" s="67"/>
      <c r="D826" s="66"/>
    </row>
    <row r="827" spans="2:4">
      <c r="B827" s="72"/>
      <c r="C827" s="67"/>
      <c r="D827" s="66"/>
    </row>
    <row r="828" spans="2:4">
      <c r="B828" s="72"/>
      <c r="C828" s="67"/>
      <c r="D828" s="66"/>
    </row>
    <row r="829" spans="2:4">
      <c r="B829" s="72"/>
      <c r="C829" s="67"/>
      <c r="D829" s="66"/>
    </row>
    <row r="830" spans="2:4">
      <c r="B830" s="72"/>
      <c r="C830" s="67"/>
      <c r="D830" s="66"/>
    </row>
    <row r="831" spans="2:4">
      <c r="B831" s="72"/>
      <c r="C831" s="67"/>
      <c r="D831" s="66"/>
    </row>
    <row r="832" spans="2:4">
      <c r="B832" s="72"/>
      <c r="C832" s="67"/>
      <c r="D832" s="66"/>
    </row>
    <row r="833" spans="2:4">
      <c r="B833" s="72"/>
      <c r="C833" s="67"/>
      <c r="D833" s="66"/>
    </row>
    <row r="834" spans="2:4">
      <c r="B834" s="72"/>
      <c r="C834" s="67"/>
      <c r="D834" s="66"/>
    </row>
    <row r="835" spans="2:4">
      <c r="B835" s="72"/>
      <c r="C835" s="67"/>
      <c r="D835" s="66"/>
    </row>
    <row r="836" spans="2:4">
      <c r="B836" s="72"/>
      <c r="C836" s="67"/>
      <c r="D836" s="66"/>
    </row>
    <row r="837" spans="2:4">
      <c r="B837" s="72"/>
      <c r="C837" s="67"/>
      <c r="D837" s="66"/>
    </row>
    <row r="838" spans="2:4">
      <c r="B838" s="72"/>
      <c r="C838" s="67"/>
      <c r="D838" s="66"/>
    </row>
    <row r="839" spans="2:4">
      <c r="B839" s="72"/>
      <c r="C839" s="67"/>
      <c r="D839" s="66"/>
    </row>
    <row r="840" spans="2:4">
      <c r="B840" s="72"/>
      <c r="C840" s="67"/>
      <c r="D840" s="66"/>
    </row>
    <row r="841" spans="2:4">
      <c r="B841" s="72"/>
      <c r="C841" s="67"/>
      <c r="D841" s="66"/>
    </row>
    <row r="842" spans="2:4">
      <c r="B842" s="72"/>
      <c r="C842" s="67"/>
      <c r="D842" s="66"/>
    </row>
    <row r="843" spans="2:4">
      <c r="B843" s="72"/>
      <c r="C843" s="67"/>
      <c r="D843" s="66"/>
    </row>
    <row r="844" spans="2:4">
      <c r="B844" s="72"/>
      <c r="C844" s="67"/>
      <c r="D844" s="66"/>
    </row>
    <row r="845" spans="2:4">
      <c r="B845" s="72"/>
      <c r="C845" s="67"/>
      <c r="D845" s="66"/>
    </row>
    <row r="846" spans="2:4">
      <c r="B846" s="72"/>
      <c r="C846" s="67"/>
      <c r="D846" s="66"/>
    </row>
    <row r="847" spans="2:4">
      <c r="B847" s="72"/>
      <c r="C847" s="67"/>
      <c r="D847" s="66"/>
    </row>
    <row r="848" spans="2:4">
      <c r="B848" s="72"/>
      <c r="C848" s="67"/>
      <c r="D848" s="66"/>
    </row>
    <row r="849" spans="2:4">
      <c r="B849" s="72"/>
      <c r="C849" s="67"/>
      <c r="D849" s="66"/>
    </row>
    <row r="850" spans="2:4">
      <c r="B850" s="72"/>
      <c r="C850" s="67"/>
      <c r="D850" s="66"/>
    </row>
    <row r="851" spans="2:4">
      <c r="B851" s="72"/>
      <c r="C851" s="67"/>
      <c r="D851" s="66"/>
    </row>
    <row r="852" spans="2:4">
      <c r="B852" s="72"/>
      <c r="C852" s="67"/>
      <c r="D852" s="66"/>
    </row>
    <row r="853" spans="2:4">
      <c r="B853" s="72"/>
      <c r="C853" s="67"/>
      <c r="D853" s="66"/>
    </row>
    <row r="854" spans="2:4">
      <c r="B854" s="72"/>
      <c r="C854" s="67"/>
      <c r="D854" s="66"/>
    </row>
    <row r="855" spans="2:4">
      <c r="B855" s="72"/>
      <c r="C855" s="67"/>
      <c r="D855" s="66"/>
    </row>
    <row r="856" spans="2:4">
      <c r="B856" s="72"/>
      <c r="C856" s="67"/>
      <c r="D856" s="66"/>
    </row>
    <row r="857" spans="2:4">
      <c r="B857" s="72"/>
      <c r="C857" s="67"/>
      <c r="D857" s="66"/>
    </row>
    <row r="858" spans="2:4">
      <c r="B858" s="72"/>
      <c r="C858" s="67"/>
      <c r="D858" s="66"/>
    </row>
    <row r="859" spans="2:4">
      <c r="B859" s="72"/>
      <c r="C859" s="67"/>
      <c r="D859" s="66"/>
    </row>
    <row r="860" spans="2:4">
      <c r="B860" s="72"/>
      <c r="C860" s="67"/>
      <c r="D860" s="66"/>
    </row>
    <row r="861" spans="2:4">
      <c r="B861" s="72"/>
      <c r="C861" s="67"/>
      <c r="D861" s="66"/>
    </row>
    <row r="862" spans="2:4">
      <c r="B862" s="72"/>
      <c r="C862" s="67"/>
      <c r="D862" s="66"/>
    </row>
    <row r="863" spans="2:4">
      <c r="B863" s="72"/>
      <c r="C863" s="67"/>
      <c r="D863" s="66"/>
    </row>
    <row r="864" spans="2:4">
      <c r="B864" s="72"/>
      <c r="C864" s="67"/>
      <c r="D864" s="66"/>
    </row>
    <row r="865" spans="2:4">
      <c r="B865" s="72"/>
      <c r="C865" s="67"/>
      <c r="D865" s="66"/>
    </row>
    <row r="866" spans="2:4">
      <c r="B866" s="72"/>
      <c r="C866" s="67"/>
      <c r="D866" s="66"/>
    </row>
    <row r="867" spans="2:4">
      <c r="B867" s="72"/>
      <c r="C867" s="67"/>
      <c r="D867" s="66"/>
    </row>
    <row r="868" spans="2:4">
      <c r="B868" s="72"/>
      <c r="C868" s="67"/>
      <c r="D868" s="66"/>
    </row>
    <row r="869" spans="2:4">
      <c r="B869" s="72"/>
      <c r="C869" s="67"/>
      <c r="D869" s="66"/>
    </row>
    <row r="870" spans="2:4">
      <c r="B870" s="72"/>
      <c r="C870" s="67"/>
      <c r="D870" s="66"/>
    </row>
    <row r="871" spans="2:4">
      <c r="B871" s="72"/>
      <c r="C871" s="67"/>
      <c r="D871" s="66"/>
    </row>
    <row r="872" spans="2:4">
      <c r="B872" s="72"/>
      <c r="C872" s="67"/>
      <c r="D872" s="66"/>
    </row>
    <row r="873" spans="2:4">
      <c r="B873" s="72"/>
      <c r="C873" s="67"/>
      <c r="D873" s="66"/>
    </row>
    <row r="874" spans="2:4">
      <c r="B874" s="72"/>
      <c r="C874" s="67"/>
      <c r="D874" s="66"/>
    </row>
    <row r="875" spans="2:4">
      <c r="B875" s="72"/>
      <c r="C875" s="67"/>
      <c r="D875" s="66"/>
    </row>
    <row r="876" spans="2:4">
      <c r="B876" s="72"/>
      <c r="C876" s="67"/>
      <c r="D876" s="66"/>
    </row>
    <row r="877" spans="2:4">
      <c r="B877" s="72"/>
      <c r="C877" s="67"/>
      <c r="D877" s="66"/>
    </row>
    <row r="878" spans="2:4">
      <c r="B878" s="72"/>
      <c r="C878" s="67"/>
      <c r="D878" s="66"/>
    </row>
    <row r="879" spans="2:4">
      <c r="B879" s="72"/>
      <c r="C879" s="67"/>
      <c r="D879" s="66"/>
    </row>
    <row r="880" spans="2:4">
      <c r="B880" s="72"/>
      <c r="C880" s="67"/>
      <c r="D880" s="66"/>
    </row>
    <row r="881" spans="2:4">
      <c r="B881" s="72"/>
      <c r="C881" s="67"/>
      <c r="D881" s="66"/>
    </row>
    <row r="882" spans="2:4">
      <c r="B882" s="72"/>
      <c r="C882" s="67"/>
      <c r="D882" s="66"/>
    </row>
    <row r="883" spans="2:4">
      <c r="B883" s="72"/>
      <c r="C883" s="67"/>
      <c r="D883" s="66"/>
    </row>
    <row r="884" spans="2:4">
      <c r="B884" s="72"/>
      <c r="C884" s="67"/>
      <c r="D884" s="66"/>
    </row>
    <row r="885" spans="2:4">
      <c r="B885" s="72"/>
      <c r="C885" s="67"/>
      <c r="D885" s="66"/>
    </row>
    <row r="886" spans="2:4">
      <c r="B886" s="72"/>
      <c r="C886" s="67"/>
      <c r="D886" s="66"/>
    </row>
    <row r="887" spans="2:4">
      <c r="B887" s="72"/>
      <c r="C887" s="67"/>
      <c r="D887" s="66"/>
    </row>
    <row r="888" spans="2:4">
      <c r="B888" s="72"/>
      <c r="C888" s="67"/>
      <c r="D888" s="66"/>
    </row>
    <row r="889" spans="2:4">
      <c r="B889" s="72"/>
      <c r="C889" s="67"/>
      <c r="D889" s="66"/>
    </row>
    <row r="890" spans="2:4">
      <c r="B890" s="72"/>
      <c r="C890" s="67"/>
      <c r="D890" s="66"/>
    </row>
    <row r="891" spans="2:4">
      <c r="B891" s="72"/>
      <c r="C891" s="67"/>
      <c r="D891" s="66"/>
    </row>
    <row r="892" spans="2:4">
      <c r="B892" s="72"/>
      <c r="C892" s="67"/>
      <c r="D892" s="66"/>
    </row>
    <row r="893" spans="2:4">
      <c r="B893" s="72"/>
      <c r="C893" s="67"/>
      <c r="D893" s="66"/>
    </row>
    <row r="894" spans="2:4">
      <c r="B894" s="72"/>
      <c r="C894" s="67"/>
      <c r="D894" s="66"/>
    </row>
    <row r="895" spans="2:4">
      <c r="B895" s="72"/>
      <c r="C895" s="67"/>
      <c r="D895" s="66"/>
    </row>
    <row r="896" spans="2:4">
      <c r="B896" s="72"/>
      <c r="C896" s="67"/>
      <c r="D896" s="66"/>
    </row>
    <row r="897" spans="2:4">
      <c r="B897" s="72"/>
      <c r="C897" s="67"/>
      <c r="D897" s="66"/>
    </row>
    <row r="898" spans="2:4">
      <c r="B898" s="72"/>
      <c r="C898" s="67"/>
      <c r="D898" s="66"/>
    </row>
    <row r="899" spans="2:4">
      <c r="B899" s="72"/>
      <c r="C899" s="67"/>
      <c r="D899" s="66"/>
    </row>
    <row r="900" spans="2:4">
      <c r="B900" s="72"/>
      <c r="C900" s="67"/>
      <c r="D900" s="66"/>
    </row>
    <row r="901" spans="2:4">
      <c r="B901" s="72"/>
      <c r="C901" s="67"/>
      <c r="D901" s="66"/>
    </row>
    <row r="902" spans="2:4">
      <c r="B902" s="72"/>
      <c r="C902" s="67"/>
      <c r="D902" s="66"/>
    </row>
    <row r="903" spans="2:4">
      <c r="B903" s="72"/>
      <c r="C903" s="67"/>
      <c r="D903" s="66"/>
    </row>
    <row r="904" spans="2:4">
      <c r="B904" s="72"/>
      <c r="C904" s="67"/>
      <c r="D904" s="66"/>
    </row>
    <row r="905" spans="2:4">
      <c r="B905" s="72"/>
      <c r="C905" s="67"/>
      <c r="D905" s="66"/>
    </row>
    <row r="906" spans="2:4">
      <c r="B906" s="72"/>
      <c r="C906" s="67"/>
      <c r="D906" s="66"/>
    </row>
    <row r="907" spans="2:4">
      <c r="B907" s="72"/>
      <c r="C907" s="67"/>
      <c r="D907" s="66"/>
    </row>
    <row r="908" spans="2:4">
      <c r="B908" s="72"/>
      <c r="C908" s="67"/>
      <c r="D908" s="66"/>
    </row>
    <row r="909" spans="2:4">
      <c r="B909" s="72"/>
      <c r="C909" s="67"/>
      <c r="D909" s="66"/>
    </row>
    <row r="910" spans="2:4">
      <c r="B910" s="72"/>
      <c r="C910" s="67"/>
      <c r="D910" s="66"/>
    </row>
    <row r="911" spans="2:4">
      <c r="B911" s="72"/>
      <c r="C911" s="67"/>
      <c r="D911" s="66"/>
    </row>
    <row r="912" spans="2:4">
      <c r="B912" s="72"/>
      <c r="C912" s="67"/>
      <c r="D912" s="66"/>
    </row>
    <row r="913" spans="2:4">
      <c r="B913" s="72"/>
      <c r="C913" s="67"/>
      <c r="D913" s="66"/>
    </row>
    <row r="914" spans="2:4">
      <c r="B914" s="72"/>
      <c r="C914" s="67"/>
      <c r="D914" s="66"/>
    </row>
    <row r="915" spans="2:4">
      <c r="B915" s="72"/>
      <c r="C915" s="67"/>
      <c r="D915" s="66"/>
    </row>
    <row r="916" spans="2:4">
      <c r="B916" s="72"/>
      <c r="C916" s="67"/>
      <c r="D916" s="66"/>
    </row>
    <row r="917" spans="2:4">
      <c r="B917" s="72"/>
      <c r="C917" s="67"/>
      <c r="D917" s="66"/>
    </row>
    <row r="918" spans="2:4">
      <c r="B918" s="72"/>
      <c r="C918" s="67"/>
      <c r="D918" s="66"/>
    </row>
    <row r="919" spans="2:4">
      <c r="B919" s="72"/>
      <c r="C919" s="67"/>
      <c r="D919" s="66"/>
    </row>
    <row r="920" spans="2:4">
      <c r="B920" s="72"/>
      <c r="C920" s="67"/>
      <c r="D920" s="66"/>
    </row>
    <row r="921" spans="2:4">
      <c r="B921" s="72"/>
      <c r="C921" s="71"/>
      <c r="D921" s="74"/>
    </row>
    <row r="922" spans="2:4">
      <c r="B922" s="72"/>
      <c r="C922" s="67"/>
      <c r="D922" s="66"/>
    </row>
    <row r="923" spans="2:4">
      <c r="B923" s="72"/>
      <c r="C923" s="67"/>
      <c r="D923" s="66"/>
    </row>
    <row r="924" spans="2:4">
      <c r="B924" s="72"/>
      <c r="C924" s="67"/>
      <c r="D924" s="66"/>
    </row>
    <row r="925" spans="2:4">
      <c r="B925" s="72"/>
      <c r="C925" s="67"/>
      <c r="D925" s="66"/>
    </row>
    <row r="926" spans="2:4">
      <c r="B926" s="72"/>
      <c r="C926" s="67"/>
      <c r="D926" s="66"/>
    </row>
    <row r="927" spans="2:4">
      <c r="B927" s="72"/>
      <c r="C927" s="67"/>
      <c r="D927" s="66"/>
    </row>
    <row r="928" spans="2:4">
      <c r="B928" s="72"/>
      <c r="C928" s="67"/>
      <c r="D928" s="66"/>
    </row>
    <row r="929" spans="2:4">
      <c r="B929" s="72"/>
      <c r="C929" s="67"/>
      <c r="D929" s="66"/>
    </row>
    <row r="930" spans="2:4">
      <c r="B930" s="72"/>
      <c r="C930" s="67"/>
      <c r="D930" s="66"/>
    </row>
    <row r="931" spans="2:4">
      <c r="B931" s="72"/>
      <c r="C931" s="67"/>
      <c r="D931" s="66"/>
    </row>
    <row r="932" spans="2:4">
      <c r="B932" s="72"/>
      <c r="C932" s="67"/>
      <c r="D932" s="66"/>
    </row>
    <row r="933" spans="2:4">
      <c r="B933" s="72"/>
      <c r="C933" s="67"/>
      <c r="D933" s="66"/>
    </row>
    <row r="934" spans="2:4">
      <c r="B934" s="72"/>
      <c r="C934" s="67"/>
      <c r="D934" s="66"/>
    </row>
    <row r="935" spans="2:4">
      <c r="B935" s="72"/>
      <c r="C935" s="67"/>
      <c r="D935" s="66"/>
    </row>
    <row r="936" spans="2:4">
      <c r="B936" s="72"/>
      <c r="C936" s="67"/>
      <c r="D936" s="66"/>
    </row>
    <row r="937" spans="2:4">
      <c r="B937" s="72"/>
      <c r="C937" s="67"/>
      <c r="D937" s="66"/>
    </row>
    <row r="938" spans="2:4">
      <c r="B938" s="72"/>
      <c r="C938" s="67"/>
      <c r="D938" s="66"/>
    </row>
    <row r="939" spans="2:4">
      <c r="B939" s="72"/>
      <c r="C939" s="67"/>
      <c r="D939" s="66"/>
    </row>
    <row r="940" spans="2:4">
      <c r="B940" s="72"/>
      <c r="C940" s="67"/>
      <c r="D940" s="66"/>
    </row>
    <row r="941" spans="2:4">
      <c r="B941" s="72"/>
      <c r="C941" s="67"/>
      <c r="D941" s="66"/>
    </row>
    <row r="942" spans="2:4">
      <c r="B942" s="72"/>
      <c r="C942" s="67"/>
      <c r="D942" s="66"/>
    </row>
    <row r="943" spans="2:4">
      <c r="B943" s="72"/>
      <c r="C943" s="67"/>
      <c r="D943" s="66"/>
    </row>
    <row r="944" spans="2:4">
      <c r="B944" s="72"/>
      <c r="C944" s="67"/>
      <c r="D944" s="66"/>
    </row>
    <row r="945" spans="2:4">
      <c r="B945" s="72"/>
      <c r="C945" s="67"/>
      <c r="D945" s="66"/>
    </row>
    <row r="946" spans="2:4">
      <c r="B946" s="72"/>
      <c r="C946" s="67"/>
      <c r="D946" s="66"/>
    </row>
    <row r="947" spans="2:4">
      <c r="B947" s="72"/>
      <c r="C947" s="67"/>
      <c r="D947" s="66"/>
    </row>
    <row r="948" spans="2:4">
      <c r="B948" s="72"/>
      <c r="C948" s="67"/>
      <c r="D948" s="66"/>
    </row>
    <row r="949" spans="2:4">
      <c r="B949" s="72"/>
      <c r="C949" s="67"/>
      <c r="D949" s="66"/>
    </row>
    <row r="950" spans="2:4">
      <c r="B950" s="72"/>
      <c r="C950" s="67"/>
      <c r="D950" s="66"/>
    </row>
    <row r="951" spans="2:4">
      <c r="B951" s="72"/>
      <c r="C951" s="67"/>
      <c r="D951" s="66"/>
    </row>
    <row r="952" spans="2:4">
      <c r="B952" s="72"/>
      <c r="C952" s="67"/>
      <c r="D952" s="66"/>
    </row>
    <row r="953" spans="2:4">
      <c r="B953" s="72"/>
      <c r="C953" s="67"/>
      <c r="D953" s="66"/>
    </row>
    <row r="954" spans="2:4">
      <c r="B954" s="72"/>
      <c r="C954" s="67"/>
      <c r="D954" s="66"/>
    </row>
    <row r="955" spans="2:4">
      <c r="B955" s="72"/>
      <c r="C955" s="67"/>
      <c r="D955" s="66"/>
    </row>
    <row r="956" spans="2:4">
      <c r="B956" s="72"/>
      <c r="C956" s="67"/>
      <c r="D956" s="66"/>
    </row>
    <row r="957" spans="2:4">
      <c r="B957" s="72"/>
      <c r="C957" s="67"/>
      <c r="D957" s="66"/>
    </row>
    <row r="958" spans="2:4">
      <c r="B958" s="72"/>
      <c r="C958" s="67"/>
      <c r="D958" s="66"/>
    </row>
    <row r="959" spans="2:4">
      <c r="B959" s="72"/>
      <c r="C959" s="67"/>
      <c r="D959" s="66"/>
    </row>
    <row r="960" spans="2:4">
      <c r="B960" s="72"/>
      <c r="C960" s="67"/>
      <c r="D960" s="66"/>
    </row>
    <row r="961" spans="2:4">
      <c r="B961" s="72"/>
      <c r="C961" s="67"/>
      <c r="D961" s="66"/>
    </row>
    <row r="962" spans="2:4">
      <c r="B962" s="72"/>
      <c r="C962" s="67"/>
      <c r="D962" s="66"/>
    </row>
    <row r="963" spans="2:4">
      <c r="B963" s="72"/>
      <c r="C963" s="67"/>
      <c r="D963" s="66"/>
    </row>
    <row r="964" spans="2:4">
      <c r="B964" s="72"/>
      <c r="C964" s="67"/>
      <c r="D964" s="66"/>
    </row>
    <row r="965" spans="2:4">
      <c r="B965" s="72"/>
      <c r="C965" s="67"/>
      <c r="D965" s="66"/>
    </row>
    <row r="966" spans="2:4">
      <c r="B966" s="72"/>
      <c r="C966" s="67"/>
      <c r="D966" s="66"/>
    </row>
    <row r="967" spans="2:4">
      <c r="B967" s="72"/>
      <c r="C967" s="67"/>
      <c r="D967" s="66"/>
    </row>
    <row r="968" spans="2:4">
      <c r="B968" s="72"/>
      <c r="C968" s="67"/>
      <c r="D968" s="66"/>
    </row>
    <row r="969" spans="2:4">
      <c r="B969" s="72"/>
      <c r="C969" s="67"/>
      <c r="D969" s="66"/>
    </row>
    <row r="970" spans="2:4">
      <c r="B970" s="72"/>
      <c r="C970" s="67"/>
      <c r="D970" s="66"/>
    </row>
    <row r="971" spans="2:4">
      <c r="B971" s="72"/>
      <c r="C971" s="67"/>
      <c r="D971" s="66"/>
    </row>
    <row r="972" spans="2:4">
      <c r="B972" s="72"/>
      <c r="C972" s="67"/>
      <c r="D972" s="66"/>
    </row>
    <row r="973" spans="2:4">
      <c r="B973" s="72"/>
      <c r="C973" s="67"/>
      <c r="D973" s="66"/>
    </row>
    <row r="974" spans="2:4">
      <c r="B974" s="72"/>
      <c r="C974" s="67"/>
      <c r="D974" s="66"/>
    </row>
    <row r="975" spans="2:4">
      <c r="B975" s="72"/>
      <c r="C975" s="67"/>
      <c r="D975" s="66"/>
    </row>
    <row r="976" spans="2:4">
      <c r="B976" s="72"/>
      <c r="C976" s="67"/>
      <c r="D976" s="66"/>
    </row>
    <row r="977" spans="2:4">
      <c r="B977" s="72"/>
      <c r="C977" s="67"/>
      <c r="D977" s="66"/>
    </row>
    <row r="978" spans="2:4">
      <c r="B978" s="72"/>
      <c r="C978" s="67"/>
      <c r="D978" s="66"/>
    </row>
    <row r="979" spans="2:4">
      <c r="B979" s="72"/>
      <c r="C979" s="67"/>
      <c r="D979" s="66"/>
    </row>
    <row r="980" spans="2:4">
      <c r="B980" s="72"/>
      <c r="C980" s="67"/>
      <c r="D980" s="66"/>
    </row>
    <row r="981" spans="2:4">
      <c r="B981" s="72"/>
      <c r="C981" s="67"/>
      <c r="D981" s="66"/>
    </row>
    <row r="982" spans="2:4">
      <c r="B982" s="72"/>
      <c r="C982" s="67"/>
      <c r="D982" s="66"/>
    </row>
    <row r="983" spans="2:4">
      <c r="B983" s="72"/>
      <c r="C983" s="67"/>
      <c r="D983" s="66"/>
    </row>
    <row r="984" spans="2:4">
      <c r="B984" s="72"/>
      <c r="C984" s="67"/>
      <c r="D984" s="66"/>
    </row>
    <row r="985" spans="2:4">
      <c r="B985" s="72"/>
      <c r="C985" s="67"/>
      <c r="D985" s="66"/>
    </row>
    <row r="986" spans="2:4">
      <c r="B986" s="72"/>
      <c r="C986" s="67"/>
      <c r="D986" s="66"/>
    </row>
    <row r="987" spans="2:4">
      <c r="B987" s="72"/>
      <c r="C987" s="67"/>
      <c r="D987" s="66"/>
    </row>
    <row r="988" spans="2:4">
      <c r="B988" s="72"/>
      <c r="C988" s="67"/>
      <c r="D988" s="66"/>
    </row>
    <row r="989" spans="2:4">
      <c r="B989" s="72"/>
      <c r="C989" s="67"/>
      <c r="D989" s="66"/>
    </row>
    <row r="990" spans="2:4">
      <c r="B990" s="72"/>
      <c r="C990" s="67"/>
      <c r="D990" s="66"/>
    </row>
    <row r="991" spans="2:4">
      <c r="B991" s="72"/>
      <c r="C991" s="67"/>
      <c r="D991" s="66"/>
    </row>
    <row r="992" spans="2:4">
      <c r="B992" s="72"/>
      <c r="C992" s="67"/>
      <c r="D992" s="66"/>
    </row>
    <row r="993" spans="2:4">
      <c r="B993" s="72"/>
      <c r="C993" s="67"/>
      <c r="D993" s="66"/>
    </row>
    <row r="994" spans="2:4">
      <c r="B994" s="72"/>
      <c r="C994" s="67"/>
      <c r="D994" s="66"/>
    </row>
    <row r="995" spans="2:4">
      <c r="B995" s="72"/>
      <c r="C995" s="67"/>
      <c r="D995" s="66"/>
    </row>
    <row r="996" spans="2:4">
      <c r="B996" s="72"/>
      <c r="C996" s="67"/>
      <c r="D996" s="66"/>
    </row>
    <row r="997" spans="2:4">
      <c r="B997" s="72"/>
      <c r="C997" s="67"/>
      <c r="D997" s="66"/>
    </row>
    <row r="998" spans="2:4">
      <c r="B998" s="72"/>
      <c r="C998" s="67"/>
      <c r="D998" s="66"/>
    </row>
    <row r="999" spans="2:4">
      <c r="B999" s="72"/>
      <c r="C999" s="67"/>
      <c r="D999" s="66"/>
    </row>
    <row r="1000" spans="2:4">
      <c r="B1000" s="72"/>
      <c r="C1000" s="67"/>
      <c r="D1000" s="66"/>
    </row>
    <row r="1001" spans="2:4">
      <c r="B1001" s="72"/>
      <c r="C1001" s="67"/>
      <c r="D1001" s="66"/>
    </row>
    <row r="1002" spans="2:4">
      <c r="B1002" s="72"/>
      <c r="C1002" s="67"/>
      <c r="D1002" s="66"/>
    </row>
    <row r="1003" spans="2:4">
      <c r="B1003" s="72"/>
      <c r="C1003" s="67"/>
      <c r="D1003" s="66"/>
    </row>
    <row r="1004" spans="2:4">
      <c r="B1004" s="72"/>
      <c r="C1004" s="71"/>
      <c r="D1004" s="69"/>
    </row>
    <row r="1005" spans="2:4">
      <c r="B1005" s="72"/>
      <c r="C1005" s="71"/>
      <c r="D1005" s="69"/>
    </row>
    <row r="1006" spans="2:4">
      <c r="B1006" s="72"/>
      <c r="C1006" s="71"/>
      <c r="D1006" s="69"/>
    </row>
    <row r="1007" spans="2:4">
      <c r="B1007" s="72"/>
      <c r="C1007" s="71"/>
      <c r="D1007" s="69"/>
    </row>
    <row r="1008" spans="2:4">
      <c r="B1008" s="72"/>
      <c r="C1008" s="71"/>
      <c r="D1008" s="69"/>
    </row>
    <row r="1009" spans="2:4">
      <c r="B1009" s="72"/>
      <c r="C1009" s="71"/>
      <c r="D1009" s="69"/>
    </row>
    <row r="1010" spans="2:4">
      <c r="B1010" s="72"/>
      <c r="C1010" s="67"/>
      <c r="D1010" s="66"/>
    </row>
    <row r="1011" spans="2:4">
      <c r="B1011" s="72"/>
      <c r="C1011" s="67"/>
      <c r="D1011" s="66"/>
    </row>
    <row r="1012" spans="2:4">
      <c r="B1012" s="72"/>
      <c r="C1012" s="67"/>
      <c r="D1012" s="66"/>
    </row>
    <row r="1013" spans="2:4">
      <c r="B1013" s="72"/>
      <c r="C1013" s="67"/>
      <c r="D1013" s="66"/>
    </row>
    <row r="1014" spans="2:4">
      <c r="B1014" s="72"/>
      <c r="C1014" s="67"/>
      <c r="D1014" s="66"/>
    </row>
    <row r="1015" spans="2:4">
      <c r="B1015" s="72"/>
      <c r="C1015" s="67"/>
      <c r="D1015" s="66"/>
    </row>
    <row r="1016" spans="2:4">
      <c r="B1016" s="72"/>
      <c r="C1016" s="67"/>
      <c r="D1016" s="66"/>
    </row>
    <row r="1017" spans="2:4">
      <c r="B1017" s="72"/>
      <c r="C1017" s="67"/>
      <c r="D1017" s="66"/>
    </row>
    <row r="1018" spans="2:4">
      <c r="B1018" s="72"/>
      <c r="C1018" s="67"/>
      <c r="D1018" s="66"/>
    </row>
    <row r="1019" spans="2:4">
      <c r="B1019" s="72"/>
      <c r="C1019" s="67"/>
      <c r="D1019" s="66"/>
    </row>
    <row r="1020" spans="2:4">
      <c r="B1020" s="72"/>
      <c r="C1020" s="67"/>
      <c r="D1020" s="66"/>
    </row>
    <row r="1021" spans="2:4">
      <c r="B1021" s="72"/>
      <c r="C1021" s="67"/>
      <c r="D1021" s="66"/>
    </row>
    <row r="1022" spans="2:4">
      <c r="B1022" s="72"/>
      <c r="C1022" s="67"/>
      <c r="D1022" s="66"/>
    </row>
    <row r="1023" spans="2:4">
      <c r="B1023" s="72"/>
      <c r="C1023" s="67"/>
      <c r="D1023" s="66"/>
    </row>
    <row r="1024" spans="2:4">
      <c r="B1024" s="72"/>
      <c r="C1024" s="67"/>
      <c r="D1024" s="66"/>
    </row>
    <row r="1025" spans="2:4">
      <c r="B1025" s="72"/>
      <c r="C1025" s="67"/>
      <c r="D1025" s="66"/>
    </row>
    <row r="1026" spans="2:4">
      <c r="B1026" s="72"/>
      <c r="C1026" s="67"/>
      <c r="D1026" s="66"/>
    </row>
    <row r="1027" spans="2:4">
      <c r="B1027" s="72"/>
      <c r="C1027" s="67"/>
      <c r="D1027" s="66"/>
    </row>
    <row r="1028" spans="2:4">
      <c r="B1028" s="72"/>
      <c r="C1028" s="67"/>
      <c r="D1028" s="66"/>
    </row>
    <row r="1029" spans="2:4">
      <c r="B1029" s="72"/>
      <c r="C1029" s="67"/>
      <c r="D1029" s="66"/>
    </row>
    <row r="1030" spans="2:4">
      <c r="B1030" s="72"/>
      <c r="C1030" s="67"/>
      <c r="D1030" s="66"/>
    </row>
    <row r="1031" spans="2:4">
      <c r="B1031" s="72"/>
      <c r="C1031" s="67"/>
      <c r="D1031" s="66"/>
    </row>
    <row r="1032" spans="2:4">
      <c r="B1032" s="72"/>
      <c r="C1032" s="67"/>
      <c r="D1032" s="66"/>
    </row>
    <row r="1033" spans="2:4">
      <c r="B1033" s="72"/>
      <c r="C1033" s="67"/>
      <c r="D1033" s="66"/>
    </row>
    <row r="1034" spans="2:4">
      <c r="B1034" s="72"/>
      <c r="C1034" s="67"/>
      <c r="D1034" s="66"/>
    </row>
    <row r="1035" spans="2:4">
      <c r="B1035" s="72"/>
      <c r="C1035" s="67"/>
      <c r="D1035" s="66"/>
    </row>
    <row r="1036" spans="2:4">
      <c r="B1036" s="72"/>
      <c r="C1036" s="67"/>
      <c r="D1036" s="66"/>
    </row>
    <row r="1037" spans="2:4">
      <c r="B1037" s="72"/>
      <c r="C1037" s="67"/>
      <c r="D1037" s="66"/>
    </row>
    <row r="1038" spans="2:4">
      <c r="B1038" s="72"/>
      <c r="C1038" s="67"/>
      <c r="D1038" s="66"/>
    </row>
    <row r="1039" spans="2:4">
      <c r="B1039" s="72"/>
      <c r="C1039" s="67"/>
      <c r="D1039" s="66"/>
    </row>
    <row r="1040" spans="2:4">
      <c r="B1040" s="72"/>
      <c r="C1040" s="67"/>
      <c r="D1040" s="66"/>
    </row>
    <row r="1041" spans="2:4">
      <c r="B1041" s="72"/>
      <c r="C1041" s="67"/>
      <c r="D1041" s="66"/>
    </row>
    <row r="1042" spans="2:4">
      <c r="B1042" s="72"/>
      <c r="C1042" s="67"/>
      <c r="D1042" s="66"/>
    </row>
    <row r="1043" spans="2:4">
      <c r="B1043" s="72"/>
      <c r="C1043" s="67"/>
      <c r="D1043" s="66"/>
    </row>
    <row r="1044" spans="2:4">
      <c r="B1044" s="72"/>
      <c r="C1044" s="67"/>
      <c r="D1044" s="66"/>
    </row>
    <row r="1045" spans="2:4">
      <c r="B1045" s="72"/>
      <c r="C1045" s="67"/>
      <c r="D1045" s="66"/>
    </row>
    <row r="1046" spans="2:4">
      <c r="B1046" s="72"/>
      <c r="C1046" s="67"/>
      <c r="D1046" s="66"/>
    </row>
    <row r="1047" spans="2:4">
      <c r="B1047" s="72"/>
      <c r="C1047" s="67"/>
      <c r="D1047" s="66"/>
    </row>
    <row r="1048" spans="2:4">
      <c r="B1048" s="72"/>
      <c r="C1048" s="67"/>
      <c r="D1048" s="66"/>
    </row>
    <row r="1049" spans="2:4">
      <c r="B1049" s="72"/>
      <c r="C1049" s="67"/>
      <c r="D1049" s="66"/>
    </row>
    <row r="1050" spans="2:4">
      <c r="B1050" s="72"/>
      <c r="C1050" s="67"/>
      <c r="D1050" s="66"/>
    </row>
    <row r="1051" spans="2:4">
      <c r="B1051" s="72"/>
      <c r="C1051" s="67"/>
      <c r="D1051" s="66"/>
    </row>
    <row r="1052" spans="2:4">
      <c r="B1052" s="72"/>
      <c r="C1052" s="67"/>
      <c r="D1052" s="66"/>
    </row>
    <row r="1053" spans="2:4">
      <c r="B1053" s="72"/>
      <c r="C1053" s="67"/>
      <c r="D1053" s="66"/>
    </row>
    <row r="1054" spans="2:4">
      <c r="B1054" s="72"/>
      <c r="C1054" s="71"/>
      <c r="D1054" s="69"/>
    </row>
    <row r="1055" spans="2:4">
      <c r="B1055" s="72"/>
      <c r="C1055" s="71"/>
      <c r="D1055" s="69"/>
    </row>
    <row r="1056" spans="2:4">
      <c r="B1056" s="72"/>
      <c r="C1056" s="67"/>
      <c r="D1056" s="66"/>
    </row>
    <row r="1057" spans="2:4">
      <c r="B1057" s="72"/>
      <c r="C1057" s="67"/>
      <c r="D1057" s="66"/>
    </row>
    <row r="1058" spans="2:4">
      <c r="B1058" s="72"/>
      <c r="C1058" s="67"/>
      <c r="D1058" s="66"/>
    </row>
    <row r="1059" spans="2:4">
      <c r="B1059" s="72"/>
      <c r="C1059" s="67"/>
      <c r="D1059" s="66"/>
    </row>
    <row r="1060" spans="2:4">
      <c r="B1060" s="72"/>
      <c r="C1060" s="67"/>
      <c r="D1060" s="66"/>
    </row>
    <row r="1061" spans="2:4">
      <c r="B1061" s="72"/>
      <c r="C1061" s="67"/>
      <c r="D1061" s="66"/>
    </row>
    <row r="1062" spans="2:4">
      <c r="B1062" s="72"/>
      <c r="C1062" s="67"/>
      <c r="D1062" s="66"/>
    </row>
    <row r="1063" spans="2:4">
      <c r="B1063" s="72"/>
      <c r="C1063" s="67"/>
      <c r="D1063" s="66"/>
    </row>
    <row r="1064" spans="2:4">
      <c r="B1064" s="72"/>
      <c r="C1064" s="67"/>
      <c r="D1064" s="66"/>
    </row>
    <row r="1065" spans="2:4">
      <c r="B1065" s="72"/>
      <c r="C1065" s="67"/>
      <c r="D1065" s="66"/>
    </row>
    <row r="1066" spans="2:4">
      <c r="B1066" s="72"/>
      <c r="C1066" s="67"/>
      <c r="D1066" s="66"/>
    </row>
    <row r="1067" spans="2:4">
      <c r="B1067" s="72"/>
      <c r="C1067" s="67"/>
      <c r="D1067" s="66"/>
    </row>
    <row r="1068" spans="2:4">
      <c r="B1068" s="72"/>
      <c r="C1068" s="67"/>
      <c r="D1068" s="66"/>
    </row>
    <row r="1069" spans="2:4">
      <c r="B1069" s="72"/>
      <c r="C1069" s="67"/>
      <c r="D1069" s="66"/>
    </row>
    <row r="1070" spans="2:4">
      <c r="B1070" s="72"/>
      <c r="C1070" s="67"/>
      <c r="D1070" s="66"/>
    </row>
    <row r="1071" spans="2:4">
      <c r="B1071" s="72"/>
      <c r="C1071" s="71"/>
      <c r="D1071" s="74"/>
    </row>
    <row r="1072" spans="2:4">
      <c r="B1072" s="72"/>
      <c r="C1072" s="71"/>
      <c r="D1072" s="74"/>
    </row>
    <row r="1073" spans="2:4">
      <c r="B1073" s="72"/>
      <c r="C1073" s="67"/>
      <c r="D1073" s="66"/>
    </row>
    <row r="1074" spans="2:4">
      <c r="B1074" s="72"/>
      <c r="C1074" s="67"/>
      <c r="D1074" s="66"/>
    </row>
    <row r="1075" spans="2:4">
      <c r="B1075" s="72"/>
      <c r="C1075" s="67"/>
      <c r="D1075" s="66"/>
    </row>
    <row r="1076" spans="2:4">
      <c r="B1076" s="72"/>
      <c r="C1076" s="67"/>
      <c r="D1076" s="66"/>
    </row>
    <row r="1077" spans="2:4">
      <c r="B1077" s="72"/>
      <c r="C1077" s="67"/>
      <c r="D1077" s="66"/>
    </row>
    <row r="1078" spans="2:4">
      <c r="B1078" s="72"/>
      <c r="C1078" s="67"/>
      <c r="D1078" s="66"/>
    </row>
    <row r="1079" spans="2:4">
      <c r="B1079" s="72"/>
      <c r="C1079" s="67"/>
      <c r="D1079" s="66"/>
    </row>
    <row r="1080" spans="2:4">
      <c r="B1080" s="72"/>
      <c r="C1080" s="67"/>
      <c r="D1080" s="66"/>
    </row>
    <row r="1081" spans="2:4">
      <c r="B1081" s="72"/>
      <c r="C1081" s="67"/>
      <c r="D1081" s="66"/>
    </row>
    <row r="1082" spans="2:4">
      <c r="B1082" s="72"/>
      <c r="C1082" s="67"/>
      <c r="D1082" s="66"/>
    </row>
    <row r="1083" spans="2:4">
      <c r="B1083" s="72"/>
      <c r="C1083" s="67"/>
      <c r="D1083" s="66"/>
    </row>
    <row r="1084" spans="2:4">
      <c r="B1084" s="72"/>
      <c r="C1084" s="67"/>
      <c r="D1084" s="66"/>
    </row>
    <row r="1085" spans="2:4">
      <c r="B1085" s="72"/>
      <c r="C1085" s="67"/>
      <c r="D1085" s="66"/>
    </row>
    <row r="1086" spans="2:4">
      <c r="B1086" s="72"/>
      <c r="C1086" s="67"/>
      <c r="D1086" s="66"/>
    </row>
    <row r="1087" spans="2:4">
      <c r="B1087" s="72"/>
      <c r="C1087" s="67"/>
      <c r="D1087" s="66"/>
    </row>
    <row r="1088" spans="2:4">
      <c r="B1088" s="72"/>
      <c r="C1088" s="67"/>
      <c r="D1088" s="66"/>
    </row>
    <row r="1089" spans="2:4">
      <c r="B1089" s="72"/>
      <c r="C1089" s="67"/>
      <c r="D1089" s="66"/>
    </row>
    <row r="1090" spans="2:4">
      <c r="B1090" s="72"/>
      <c r="C1090" s="67"/>
      <c r="D1090" s="66"/>
    </row>
    <row r="1091" spans="2:4">
      <c r="B1091" s="72"/>
      <c r="C1091" s="67"/>
      <c r="D1091" s="66"/>
    </row>
    <row r="1092" spans="2:4">
      <c r="B1092" s="72"/>
      <c r="C1092" s="67"/>
      <c r="D1092" s="66"/>
    </row>
    <row r="1093" spans="2:4">
      <c r="B1093" s="72"/>
      <c r="C1093" s="67"/>
      <c r="D1093" s="66"/>
    </row>
    <row r="1094" spans="2:4">
      <c r="B1094" s="72"/>
      <c r="C1094" s="67"/>
      <c r="D1094" s="66"/>
    </row>
    <row r="1095" spans="2:4">
      <c r="B1095" s="72"/>
      <c r="C1095" s="67"/>
      <c r="D1095" s="66"/>
    </row>
    <row r="1096" spans="2:4">
      <c r="B1096" s="72"/>
      <c r="C1096" s="67"/>
      <c r="D1096" s="66"/>
    </row>
    <row r="1097" spans="2:4">
      <c r="B1097" s="72"/>
      <c r="C1097" s="67"/>
      <c r="D1097" s="66"/>
    </row>
    <row r="1098" spans="2:4">
      <c r="B1098" s="72"/>
      <c r="C1098" s="67"/>
      <c r="D1098" s="66"/>
    </row>
    <row r="1099" spans="2:4">
      <c r="B1099" s="72"/>
      <c r="C1099" s="67"/>
      <c r="D1099" s="66"/>
    </row>
    <row r="1100" spans="2:4">
      <c r="B1100" s="72"/>
      <c r="C1100" s="67"/>
      <c r="D1100" s="66"/>
    </row>
    <row r="1101" spans="2:4">
      <c r="B1101" s="72"/>
      <c r="C1101" s="67"/>
      <c r="D1101" s="66"/>
    </row>
    <row r="1102" spans="2:4">
      <c r="B1102" s="72"/>
      <c r="C1102" s="67"/>
      <c r="D1102" s="66"/>
    </row>
    <row r="1103" spans="2:4">
      <c r="B1103" s="72"/>
      <c r="C1103" s="67"/>
      <c r="D1103" s="66"/>
    </row>
    <row r="1104" spans="2:4">
      <c r="B1104" s="72"/>
      <c r="C1104" s="67"/>
      <c r="D1104" s="66"/>
    </row>
    <row r="1105" spans="2:4">
      <c r="B1105" s="72"/>
      <c r="C1105" s="67"/>
      <c r="D1105" s="66"/>
    </row>
    <row r="1106" spans="2:4">
      <c r="B1106" s="72"/>
      <c r="C1106" s="67"/>
      <c r="D1106" s="66"/>
    </row>
    <row r="1107" spans="2:4">
      <c r="B1107" s="72"/>
      <c r="C1107" s="67"/>
      <c r="D1107" s="66"/>
    </row>
    <row r="1108" spans="2:4">
      <c r="B1108" s="72"/>
      <c r="C1108" s="67"/>
      <c r="D1108" s="66"/>
    </row>
    <row r="1109" spans="2:4">
      <c r="B1109" s="72"/>
      <c r="C1109" s="67"/>
      <c r="D1109" s="66"/>
    </row>
    <row r="1110" spans="2:4">
      <c r="B1110" s="72"/>
      <c r="C1110" s="67"/>
      <c r="D1110" s="66"/>
    </row>
    <row r="1111" spans="2:4">
      <c r="B1111" s="72"/>
      <c r="C1111" s="67"/>
      <c r="D1111" s="66"/>
    </row>
    <row r="1112" spans="2:4">
      <c r="B1112" s="72"/>
      <c r="C1112" s="67"/>
      <c r="D1112" s="66"/>
    </row>
    <row r="1113" spans="2:4">
      <c r="B1113" s="72"/>
      <c r="C1113" s="67"/>
      <c r="D1113" s="66"/>
    </row>
    <row r="1114" spans="2:4">
      <c r="B1114" s="72"/>
      <c r="C1114" s="67"/>
      <c r="D1114" s="66"/>
    </row>
    <row r="1115" spans="2:4">
      <c r="B1115" s="72"/>
      <c r="C1115" s="67"/>
      <c r="D1115" s="66"/>
    </row>
    <row r="1116" spans="2:4">
      <c r="B1116" s="72"/>
      <c r="C1116" s="67"/>
      <c r="D1116" s="66"/>
    </row>
    <row r="1117" spans="2:4">
      <c r="B1117" s="72"/>
      <c r="C1117" s="67"/>
      <c r="D1117" s="66"/>
    </row>
    <row r="1118" spans="2:4">
      <c r="B1118" s="72"/>
      <c r="C1118" s="67"/>
      <c r="D1118" s="66"/>
    </row>
    <row r="1119" spans="2:4">
      <c r="B1119" s="72"/>
      <c r="C1119" s="67"/>
      <c r="D1119" s="66"/>
    </row>
    <row r="1120" spans="2:4">
      <c r="B1120" s="72"/>
      <c r="C1120" s="67"/>
      <c r="D1120" s="66"/>
    </row>
    <row r="1121" spans="2:4">
      <c r="B1121" s="72"/>
      <c r="C1121" s="67"/>
      <c r="D1121" s="66"/>
    </row>
    <row r="1122" spans="2:4">
      <c r="B1122" s="72"/>
      <c r="C1122" s="67"/>
      <c r="D1122" s="66"/>
    </row>
    <row r="1123" spans="2:4">
      <c r="B1123" s="72"/>
      <c r="C1123" s="67"/>
      <c r="D1123" s="66"/>
    </row>
    <row r="1124" spans="2:4">
      <c r="B1124" s="72"/>
      <c r="C1124" s="67"/>
      <c r="D1124" s="66"/>
    </row>
    <row r="1125" spans="2:4">
      <c r="B1125" s="72"/>
      <c r="C1125" s="67"/>
      <c r="D1125" s="66"/>
    </row>
    <row r="1126" spans="2:4">
      <c r="B1126" s="72"/>
      <c r="C1126" s="67"/>
      <c r="D1126" s="66"/>
    </row>
    <row r="1127" spans="2:4">
      <c r="B1127" s="72"/>
      <c r="C1127" s="67"/>
      <c r="D1127" s="66"/>
    </row>
    <row r="1128" spans="2:4">
      <c r="B1128" s="72"/>
      <c r="C1128" s="67"/>
      <c r="D1128" s="66"/>
    </row>
    <row r="1129" spans="2:4">
      <c r="B1129" s="72"/>
      <c r="C1129" s="67"/>
      <c r="D1129" s="66"/>
    </row>
    <row r="1130" spans="2:4">
      <c r="B1130" s="72"/>
      <c r="C1130" s="67"/>
      <c r="D1130" s="66"/>
    </row>
    <row r="1131" spans="2:4">
      <c r="B1131" s="72"/>
      <c r="C1131" s="67"/>
      <c r="D1131" s="66"/>
    </row>
    <row r="1132" spans="2:4">
      <c r="B1132" s="72"/>
      <c r="C1132" s="67"/>
      <c r="D1132" s="66"/>
    </row>
    <row r="1133" spans="2:4">
      <c r="B1133" s="72"/>
      <c r="C1133" s="67"/>
      <c r="D1133" s="66"/>
    </row>
    <row r="1134" spans="2:4">
      <c r="B1134" s="72"/>
      <c r="C1134" s="67"/>
      <c r="D1134" s="66"/>
    </row>
    <row r="1135" spans="2:4">
      <c r="B1135" s="72"/>
      <c r="C1135" s="67"/>
      <c r="D1135" s="66"/>
    </row>
    <row r="1136" spans="2:4">
      <c r="B1136" s="72"/>
      <c r="C1136" s="67"/>
      <c r="D1136" s="66"/>
    </row>
    <row r="1137" spans="2:4">
      <c r="B1137" s="72"/>
      <c r="C1137" s="67"/>
      <c r="D1137" s="66"/>
    </row>
    <row r="1138" spans="2:4">
      <c r="B1138" s="72"/>
      <c r="C1138" s="67"/>
      <c r="D1138" s="66"/>
    </row>
    <row r="1139" spans="2:4">
      <c r="B1139" s="72"/>
      <c r="C1139" s="67"/>
      <c r="D1139" s="66"/>
    </row>
    <row r="1140" spans="2:4">
      <c r="B1140" s="72"/>
      <c r="C1140" s="67"/>
      <c r="D1140" s="66"/>
    </row>
    <row r="1141" spans="2:4">
      <c r="B1141" s="72"/>
      <c r="C1141" s="67"/>
      <c r="D1141" s="66"/>
    </row>
    <row r="1142" spans="2:4">
      <c r="B1142" s="72"/>
      <c r="C1142" s="67"/>
      <c r="D1142" s="66"/>
    </row>
    <row r="1143" spans="2:4">
      <c r="B1143" s="72"/>
      <c r="C1143" s="67"/>
      <c r="D1143" s="66"/>
    </row>
    <row r="1144" spans="2:4">
      <c r="B1144" s="72"/>
      <c r="C1144" s="67"/>
      <c r="D1144" s="66"/>
    </row>
    <row r="1145" spans="2:4">
      <c r="B1145" s="72"/>
      <c r="C1145" s="67"/>
      <c r="D1145" s="66"/>
    </row>
    <row r="1146" spans="2:4">
      <c r="B1146" s="72"/>
      <c r="C1146" s="67"/>
      <c r="D1146" s="66"/>
    </row>
    <row r="1147" spans="2:4">
      <c r="B1147" s="72"/>
      <c r="C1147" s="67"/>
      <c r="D1147" s="66"/>
    </row>
    <row r="1148" spans="2:4">
      <c r="B1148" s="72"/>
      <c r="C1148" s="67"/>
      <c r="D1148" s="66"/>
    </row>
    <row r="1149" spans="2:4">
      <c r="B1149" s="72"/>
      <c r="C1149" s="67"/>
      <c r="D1149" s="66"/>
    </row>
    <row r="1150" spans="2:4">
      <c r="B1150" s="72"/>
      <c r="C1150" s="67"/>
      <c r="D1150" s="66"/>
    </row>
    <row r="1151" spans="2:4">
      <c r="B1151" s="72"/>
      <c r="C1151" s="67"/>
      <c r="D1151" s="66"/>
    </row>
    <row r="1152" spans="2:4">
      <c r="B1152" s="72"/>
      <c r="C1152" s="67"/>
      <c r="D1152" s="66"/>
    </row>
    <row r="1153" spans="2:4">
      <c r="B1153" s="72"/>
      <c r="C1153" s="67"/>
      <c r="D1153" s="66"/>
    </row>
    <row r="1154" spans="2:4">
      <c r="B1154" s="72"/>
      <c r="C1154" s="67"/>
      <c r="D1154" s="66"/>
    </row>
    <row r="1155" spans="2:4">
      <c r="B1155" s="72"/>
      <c r="C1155" s="67"/>
      <c r="D1155" s="66"/>
    </row>
    <row r="1156" spans="2:4">
      <c r="B1156" s="72"/>
      <c r="C1156" s="67"/>
      <c r="D1156" s="66"/>
    </row>
    <row r="1157" spans="2:4">
      <c r="B1157" s="72"/>
      <c r="C1157" s="67"/>
      <c r="D1157" s="66"/>
    </row>
    <row r="1158" spans="2:4">
      <c r="B1158" s="72"/>
      <c r="C1158" s="67"/>
      <c r="D1158" s="66"/>
    </row>
    <row r="1159" spans="2:4">
      <c r="B1159" s="72"/>
      <c r="C1159" s="67"/>
      <c r="D1159" s="66"/>
    </row>
    <row r="1160" spans="2:4">
      <c r="B1160" s="72"/>
      <c r="C1160" s="67"/>
      <c r="D1160" s="66"/>
    </row>
    <row r="1161" spans="2:4">
      <c r="B1161" s="72"/>
      <c r="C1161" s="67"/>
      <c r="D1161" s="66"/>
    </row>
    <row r="1162" spans="2:4">
      <c r="B1162" s="72"/>
      <c r="C1162" s="67"/>
      <c r="D1162" s="66"/>
    </row>
    <row r="1163" spans="2:4">
      <c r="B1163" s="72"/>
      <c r="C1163" s="67"/>
      <c r="D1163" s="66"/>
    </row>
    <row r="1164" spans="2:4">
      <c r="B1164" s="72"/>
      <c r="C1164" s="67"/>
      <c r="D1164" s="66"/>
    </row>
    <row r="1165" spans="2:4">
      <c r="B1165" s="72"/>
      <c r="C1165" s="67"/>
      <c r="D1165" s="66"/>
    </row>
    <row r="1166" spans="2:4">
      <c r="B1166" s="72"/>
      <c r="C1166" s="67"/>
      <c r="D1166" s="66"/>
    </row>
    <row r="1167" spans="2:4">
      <c r="B1167" s="72"/>
      <c r="C1167" s="67"/>
      <c r="D1167" s="66"/>
    </row>
    <row r="1168" spans="2:4">
      <c r="B1168" s="72"/>
      <c r="C1168" s="67"/>
      <c r="D1168" s="66"/>
    </row>
    <row r="1169" spans="2:4">
      <c r="B1169" s="72"/>
      <c r="C1169" s="67"/>
      <c r="D1169" s="66"/>
    </row>
    <row r="1170" spans="2:4">
      <c r="B1170" s="72"/>
      <c r="C1170" s="67"/>
      <c r="D1170" s="66"/>
    </row>
    <row r="1171" spans="2:4">
      <c r="B1171" s="72"/>
      <c r="C1171" s="67"/>
      <c r="D1171" s="66"/>
    </row>
    <row r="1172" spans="2:4">
      <c r="B1172" s="72"/>
      <c r="C1172" s="67"/>
      <c r="D1172" s="66"/>
    </row>
    <row r="1173" spans="2:4">
      <c r="B1173" s="72"/>
      <c r="C1173" s="67"/>
      <c r="D1173" s="66"/>
    </row>
    <row r="1174" spans="2:4">
      <c r="B1174" s="72"/>
      <c r="C1174" s="71"/>
      <c r="D1174" s="74"/>
    </row>
    <row r="1175" spans="2:4">
      <c r="B1175" s="72"/>
      <c r="C1175" s="67"/>
      <c r="D1175" s="66"/>
    </row>
    <row r="1176" spans="2:4">
      <c r="B1176" s="72"/>
      <c r="C1176" s="67"/>
      <c r="D1176" s="66"/>
    </row>
    <row r="1177" spans="2:4">
      <c r="B1177" s="72"/>
      <c r="C1177" s="67"/>
      <c r="D1177" s="66"/>
    </row>
    <row r="1178" spans="2:4">
      <c r="B1178" s="72"/>
      <c r="C1178" s="67"/>
      <c r="D1178" s="66"/>
    </row>
    <row r="1179" spans="2:4">
      <c r="B1179" s="72"/>
      <c r="C1179" s="67"/>
      <c r="D1179" s="66"/>
    </row>
    <row r="1180" spans="2:4">
      <c r="B1180" s="72"/>
      <c r="C1180" s="67"/>
      <c r="D1180" s="66"/>
    </row>
    <row r="1181" spans="2:4">
      <c r="B1181" s="72"/>
      <c r="C1181" s="67"/>
      <c r="D1181" s="66"/>
    </row>
    <row r="1182" spans="2:4">
      <c r="B1182" s="72"/>
      <c r="C1182" s="67"/>
      <c r="D1182" s="66"/>
    </row>
    <row r="1183" spans="2:4">
      <c r="B1183" s="72"/>
      <c r="C1183" s="67"/>
      <c r="D1183" s="66"/>
    </row>
    <row r="1184" spans="2:4">
      <c r="B1184" s="72"/>
      <c r="C1184" s="67"/>
      <c r="D1184" s="66"/>
    </row>
    <row r="1185" spans="2:4">
      <c r="B1185" s="72"/>
      <c r="C1185" s="67"/>
      <c r="D1185" s="66"/>
    </row>
    <row r="1186" spans="2:4">
      <c r="B1186" s="72"/>
      <c r="C1186" s="67"/>
      <c r="D1186" s="66"/>
    </row>
    <row r="1187" spans="2:4">
      <c r="B1187" s="72"/>
      <c r="C1187" s="67"/>
      <c r="D1187" s="66"/>
    </row>
    <row r="1188" spans="2:4">
      <c r="B1188" s="72"/>
      <c r="C1188" s="67"/>
      <c r="D1188" s="66"/>
    </row>
    <row r="1189" spans="2:4">
      <c r="B1189" s="72"/>
      <c r="C1189" s="67"/>
      <c r="D1189" s="66"/>
    </row>
    <row r="1190" spans="2:4">
      <c r="B1190" s="73"/>
      <c r="C1190" s="68"/>
      <c r="D1190" s="68"/>
    </row>
    <row r="1191" spans="2:4">
      <c r="B1191" s="73"/>
      <c r="C1191" s="68"/>
      <c r="D1191" s="68"/>
    </row>
    <row r="1192" spans="2:4">
      <c r="B1192" s="73"/>
      <c r="C1192" s="68"/>
      <c r="D1192" s="68"/>
    </row>
    <row r="1193" spans="2:4">
      <c r="B1193" s="73"/>
      <c r="C1193" s="68"/>
      <c r="D1193" s="68"/>
    </row>
    <row r="1194" spans="2:4">
      <c r="B1194" s="73"/>
      <c r="C1194" s="68"/>
      <c r="D1194" s="68"/>
    </row>
    <row r="1195" spans="2:4">
      <c r="B1195" s="73"/>
      <c r="C1195" s="68"/>
      <c r="D1195" s="68"/>
    </row>
    <row r="1196" spans="2:4">
      <c r="B1196" s="73"/>
      <c r="C1196" s="68"/>
      <c r="D1196" s="68"/>
    </row>
    <row r="1197" spans="2:4">
      <c r="B1197" s="73"/>
      <c r="C1197" s="68"/>
      <c r="D1197" s="68"/>
    </row>
    <row r="1198" spans="2:4">
      <c r="B1198" s="73"/>
      <c r="C1198" s="68"/>
      <c r="D1198" s="68"/>
    </row>
    <row r="1199" spans="2:4">
      <c r="B1199" s="73"/>
      <c r="C1199" s="68"/>
      <c r="D1199" s="68"/>
    </row>
    <row r="1200" spans="2:4">
      <c r="B1200" s="73"/>
      <c r="C1200" s="68"/>
      <c r="D1200" s="68"/>
    </row>
    <row r="1201" spans="2:4">
      <c r="B1201" s="73"/>
      <c r="C1201" s="68"/>
      <c r="D1201" s="68"/>
    </row>
    <row r="1202" spans="2:4">
      <c r="B1202" s="73"/>
      <c r="C1202" s="68"/>
      <c r="D1202" s="68"/>
    </row>
    <row r="1203" spans="2:4">
      <c r="B1203" s="73"/>
      <c r="C1203" s="68"/>
      <c r="D1203" s="68"/>
    </row>
    <row r="1204" spans="2:4">
      <c r="B1204" s="73"/>
      <c r="C1204" s="68"/>
      <c r="D1204" s="68"/>
    </row>
    <row r="1205" spans="2:4">
      <c r="B1205" s="73"/>
      <c r="C1205" s="68"/>
      <c r="D1205" s="68"/>
    </row>
    <row r="1206" spans="2:4">
      <c r="B1206" s="73"/>
      <c r="C1206" s="68"/>
      <c r="D1206" s="68"/>
    </row>
    <row r="1207" spans="2:4">
      <c r="B1207" s="73"/>
      <c r="C1207" s="68"/>
      <c r="D1207" s="68"/>
    </row>
    <row r="1208" spans="2:4">
      <c r="B1208" s="73"/>
      <c r="C1208" s="68"/>
      <c r="D1208" s="68"/>
    </row>
    <row r="1209" spans="2:4">
      <c r="B1209" s="73"/>
      <c r="C1209" s="68"/>
      <c r="D1209" s="68"/>
    </row>
    <row r="1210" spans="2:4">
      <c r="B1210" s="73"/>
      <c r="C1210" s="68"/>
      <c r="D1210" s="68"/>
    </row>
    <row r="1211" spans="2:4">
      <c r="B1211" s="73"/>
      <c r="C1211" s="68"/>
      <c r="D1211" s="68"/>
    </row>
  </sheetData>
  <sheetProtection algorithmName="SHA-512" hashValue="f4f6PhqGOKiM7rIM5vkUgLb+SerlRcTmw4C9A4siKtp51UiGtrkgMMNYMLYsp9LyuvcZyPW/Cf0+sWwhekolfw==" saltValue="fV71Y5XcBNiIlnZcwcyLNA==" spinCount="100000" sheet="1" objects="1" scenarios="1"/>
  <mergeCells count="2">
    <mergeCell ref="B4:D4"/>
    <mergeCell ref="C1:D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D152"/>
  <sheetViews>
    <sheetView zoomScaleNormal="100" zoomScalePageLayoutView="85" workbookViewId="0">
      <selection activeCell="A4" sqref="A4"/>
    </sheetView>
  </sheetViews>
  <sheetFormatPr defaultColWidth="8.85546875" defaultRowHeight="15"/>
  <cols>
    <col min="2" max="2" width="14.85546875" style="36" customWidth="1"/>
    <col min="3" max="3" width="21.7109375" style="26" customWidth="1"/>
    <col min="4" max="4" width="44.5703125" style="47" customWidth="1"/>
  </cols>
  <sheetData>
    <row r="1" spans="2:4" s="152" customFormat="1" ht="36.6" customHeight="1">
      <c r="B1" s="54"/>
      <c r="C1" s="383" t="s">
        <v>64</v>
      </c>
      <c r="D1" s="383"/>
    </row>
    <row r="2" spans="2:4">
      <c r="B2" s="158" t="s">
        <v>11</v>
      </c>
      <c r="C2" s="159">
        <f>SUM(C31+C117)</f>
        <v>35412.17</v>
      </c>
      <c r="D2" s="117"/>
    </row>
    <row r="3" spans="2:4">
      <c r="B3" s="57"/>
      <c r="C3" s="58"/>
      <c r="D3" s="55"/>
    </row>
    <row r="4" spans="2:4">
      <c r="B4" s="189" t="s">
        <v>7</v>
      </c>
      <c r="C4" s="190" t="s">
        <v>8</v>
      </c>
      <c r="D4" s="190" t="s">
        <v>9</v>
      </c>
    </row>
    <row r="5" spans="2:4">
      <c r="B5" s="380" t="s">
        <v>36</v>
      </c>
      <c r="C5" s="381"/>
      <c r="D5" s="382"/>
    </row>
    <row r="6" spans="2:4">
      <c r="B6" s="239">
        <v>42948</v>
      </c>
      <c r="C6" s="279">
        <v>413.64</v>
      </c>
      <c r="D6" s="240" t="s">
        <v>2860</v>
      </c>
    </row>
    <row r="7" spans="2:4" s="152" customFormat="1">
      <c r="B7" s="239">
        <v>42949</v>
      </c>
      <c r="C7" s="279">
        <v>498.71</v>
      </c>
      <c r="D7" s="240" t="s">
        <v>2860</v>
      </c>
    </row>
    <row r="8" spans="2:4" s="152" customFormat="1" ht="26.25">
      <c r="B8" s="239">
        <v>42949</v>
      </c>
      <c r="C8" s="279">
        <v>5051</v>
      </c>
      <c r="D8" s="240" t="s">
        <v>2861</v>
      </c>
    </row>
    <row r="9" spans="2:4" s="152" customFormat="1">
      <c r="B9" s="239">
        <v>42950</v>
      </c>
      <c r="C9" s="279">
        <v>247.1</v>
      </c>
      <c r="D9" s="240" t="s">
        <v>2860</v>
      </c>
    </row>
    <row r="10" spans="2:4" s="152" customFormat="1">
      <c r="B10" s="239">
        <v>42951</v>
      </c>
      <c r="C10" s="279">
        <v>0.28999999999999998</v>
      </c>
      <c r="D10" s="240" t="s">
        <v>2862</v>
      </c>
    </row>
    <row r="11" spans="2:4" s="152" customFormat="1">
      <c r="B11" s="239">
        <v>42951</v>
      </c>
      <c r="C11" s="279">
        <v>29.27</v>
      </c>
      <c r="D11" s="240" t="s">
        <v>2860</v>
      </c>
    </row>
    <row r="12" spans="2:4" s="152" customFormat="1">
      <c r="B12" s="239">
        <v>42954</v>
      </c>
      <c r="C12" s="279">
        <v>28.9</v>
      </c>
      <c r="D12" s="240" t="s">
        <v>2863</v>
      </c>
    </row>
    <row r="13" spans="2:4" s="152" customFormat="1">
      <c r="B13" s="239">
        <v>42954</v>
      </c>
      <c r="C13" s="279">
        <v>277.02</v>
      </c>
      <c r="D13" s="240" t="s">
        <v>2860</v>
      </c>
    </row>
    <row r="14" spans="2:4" s="152" customFormat="1">
      <c r="B14" s="239">
        <v>42955</v>
      </c>
      <c r="C14" s="279">
        <v>374.69</v>
      </c>
      <c r="D14" s="240" t="s">
        <v>2860</v>
      </c>
    </row>
    <row r="15" spans="2:4" s="152" customFormat="1">
      <c r="B15" s="239">
        <v>42956</v>
      </c>
      <c r="C15" s="279">
        <v>457.11</v>
      </c>
      <c r="D15" s="240" t="s">
        <v>2860</v>
      </c>
    </row>
    <row r="16" spans="2:4" s="152" customFormat="1">
      <c r="B16" s="239">
        <v>42957</v>
      </c>
      <c r="C16" s="279">
        <v>0.44</v>
      </c>
      <c r="D16" s="240" t="s">
        <v>2862</v>
      </c>
    </row>
    <row r="17" spans="2:4" s="152" customFormat="1">
      <c r="B17" s="239">
        <v>42957</v>
      </c>
      <c r="C17" s="279">
        <v>25.44</v>
      </c>
      <c r="D17" s="240" t="s">
        <v>2860</v>
      </c>
    </row>
    <row r="18" spans="2:4" s="152" customFormat="1">
      <c r="B18" s="239">
        <v>42958</v>
      </c>
      <c r="C18" s="279">
        <v>0.05</v>
      </c>
      <c r="D18" s="240" t="s">
        <v>2862</v>
      </c>
    </row>
    <row r="19" spans="2:4" s="152" customFormat="1">
      <c r="B19" s="239">
        <v>42958</v>
      </c>
      <c r="C19" s="279">
        <v>87.26</v>
      </c>
      <c r="D19" s="240" t="s">
        <v>2860</v>
      </c>
    </row>
    <row r="20" spans="2:4" s="48" customFormat="1">
      <c r="B20" s="239">
        <v>42961</v>
      </c>
      <c r="C20" s="279">
        <v>59.43</v>
      </c>
      <c r="D20" s="240" t="s">
        <v>2860</v>
      </c>
    </row>
    <row r="21" spans="2:4" s="152" customFormat="1">
      <c r="B21" s="239">
        <v>42962</v>
      </c>
      <c r="C21" s="279">
        <v>21.22</v>
      </c>
      <c r="D21" s="240" t="s">
        <v>2860</v>
      </c>
    </row>
    <row r="22" spans="2:4" s="152" customFormat="1">
      <c r="B22" s="239">
        <v>42963</v>
      </c>
      <c r="C22" s="279">
        <v>146.91</v>
      </c>
      <c r="D22" s="240" t="s">
        <v>2860</v>
      </c>
    </row>
    <row r="23" spans="2:4" s="152" customFormat="1">
      <c r="B23" s="239">
        <v>42964</v>
      </c>
      <c r="C23" s="279">
        <v>1214.94</v>
      </c>
      <c r="D23" s="240" t="s">
        <v>2860</v>
      </c>
    </row>
    <row r="24" spans="2:4" s="152" customFormat="1">
      <c r="B24" s="239">
        <v>42965</v>
      </c>
      <c r="C24" s="279">
        <v>9.52</v>
      </c>
      <c r="D24" s="240" t="s">
        <v>2860</v>
      </c>
    </row>
    <row r="25" spans="2:4" s="152" customFormat="1">
      <c r="B25" s="239">
        <v>42968</v>
      </c>
      <c r="C25" s="279">
        <v>511.73</v>
      </c>
      <c r="D25" s="240" t="s">
        <v>2860</v>
      </c>
    </row>
    <row r="26" spans="2:4" s="152" customFormat="1">
      <c r="B26" s="239">
        <v>42969</v>
      </c>
      <c r="C26" s="279">
        <v>70.77</v>
      </c>
      <c r="D26" s="240" t="s">
        <v>2860</v>
      </c>
    </row>
    <row r="27" spans="2:4" s="152" customFormat="1">
      <c r="B27" s="239">
        <v>42970</v>
      </c>
      <c r="C27" s="279">
        <v>88.07</v>
      </c>
      <c r="D27" s="240" t="s">
        <v>2860</v>
      </c>
    </row>
    <row r="28" spans="2:4" s="152" customFormat="1">
      <c r="B28" s="239">
        <v>42971</v>
      </c>
      <c r="C28" s="279">
        <v>13.61</v>
      </c>
      <c r="D28" s="240" t="s">
        <v>2860</v>
      </c>
    </row>
    <row r="29" spans="2:4" s="152" customFormat="1">
      <c r="B29" s="239">
        <v>42972</v>
      </c>
      <c r="C29" s="279">
        <v>0.31</v>
      </c>
      <c r="D29" s="240" t="s">
        <v>2860</v>
      </c>
    </row>
    <row r="30" spans="2:4" s="152" customFormat="1">
      <c r="B30" s="239">
        <v>42972</v>
      </c>
      <c r="C30" s="279">
        <v>0.43</v>
      </c>
      <c r="D30" s="240" t="s">
        <v>2860</v>
      </c>
    </row>
    <row r="31" spans="2:4" s="48" customFormat="1">
      <c r="B31" s="173" t="s">
        <v>30</v>
      </c>
      <c r="C31" s="119">
        <f>SUM(C6:C30)</f>
        <v>9627.86</v>
      </c>
      <c r="D31" s="124"/>
    </row>
    <row r="32" spans="2:4" s="48" customFormat="1">
      <c r="B32" s="384" t="s">
        <v>47</v>
      </c>
      <c r="C32" s="385"/>
      <c r="D32" s="386"/>
    </row>
    <row r="33" spans="2:4">
      <c r="B33" s="150">
        <v>42948</v>
      </c>
      <c r="C33" s="192">
        <v>300</v>
      </c>
      <c r="D33" s="240" t="s">
        <v>2865</v>
      </c>
    </row>
    <row r="34" spans="2:4" s="152" customFormat="1">
      <c r="B34" s="150">
        <v>42948</v>
      </c>
      <c r="C34" s="192">
        <v>1000</v>
      </c>
      <c r="D34" s="240" t="s">
        <v>2866</v>
      </c>
    </row>
    <row r="35" spans="2:4" s="152" customFormat="1">
      <c r="B35" s="150">
        <v>42950</v>
      </c>
      <c r="C35" s="192">
        <v>12.2</v>
      </c>
      <c r="D35" s="240" t="s">
        <v>2867</v>
      </c>
    </row>
    <row r="36" spans="2:4" s="152" customFormat="1">
      <c r="B36" s="150">
        <v>42950</v>
      </c>
      <c r="C36" s="192">
        <v>50.05</v>
      </c>
      <c r="D36" s="240" t="s">
        <v>2868</v>
      </c>
    </row>
    <row r="37" spans="2:4" s="152" customFormat="1">
      <c r="B37" s="150">
        <v>42951</v>
      </c>
      <c r="C37" s="192">
        <v>0.56999999999999995</v>
      </c>
      <c r="D37" s="240" t="s">
        <v>2869</v>
      </c>
    </row>
    <row r="38" spans="2:4" s="152" customFormat="1">
      <c r="B38" s="150">
        <v>42951</v>
      </c>
      <c r="C38" s="192">
        <v>5.43</v>
      </c>
      <c r="D38" s="240" t="s">
        <v>2870</v>
      </c>
    </row>
    <row r="39" spans="2:4" s="152" customFormat="1">
      <c r="B39" s="150">
        <v>42951</v>
      </c>
      <c r="C39" s="192">
        <v>8.9</v>
      </c>
      <c r="D39" s="240" t="s">
        <v>2871</v>
      </c>
    </row>
    <row r="40" spans="2:4" s="152" customFormat="1">
      <c r="B40" s="150">
        <v>42953</v>
      </c>
      <c r="C40" s="192">
        <v>200</v>
      </c>
      <c r="D40" s="240" t="s">
        <v>2872</v>
      </c>
    </row>
    <row r="41" spans="2:4" s="152" customFormat="1">
      <c r="B41" s="150">
        <v>42954</v>
      </c>
      <c r="C41" s="192">
        <v>7.0000000000000007E-2</v>
      </c>
      <c r="D41" s="240" t="s">
        <v>2873</v>
      </c>
    </row>
    <row r="42" spans="2:4" s="152" customFormat="1">
      <c r="B42" s="150">
        <v>42954</v>
      </c>
      <c r="C42" s="192">
        <v>0.89</v>
      </c>
      <c r="D42" s="240" t="s">
        <v>2874</v>
      </c>
    </row>
    <row r="43" spans="2:4" s="152" customFormat="1">
      <c r="B43" s="150">
        <v>42954</v>
      </c>
      <c r="C43" s="192">
        <v>6.34</v>
      </c>
      <c r="D43" s="240" t="s">
        <v>2875</v>
      </c>
    </row>
    <row r="44" spans="2:4" s="152" customFormat="1">
      <c r="B44" s="150">
        <v>42954</v>
      </c>
      <c r="C44" s="192">
        <v>60.27</v>
      </c>
      <c r="D44" s="240" t="s">
        <v>2876</v>
      </c>
    </row>
    <row r="45" spans="2:4" s="152" customFormat="1">
      <c r="B45" s="150">
        <v>42954</v>
      </c>
      <c r="C45" s="192">
        <v>300</v>
      </c>
      <c r="D45" s="240" t="s">
        <v>2877</v>
      </c>
    </row>
    <row r="46" spans="2:4">
      <c r="B46" s="150">
        <v>42955</v>
      </c>
      <c r="C46" s="192">
        <v>24.77</v>
      </c>
      <c r="D46" s="240" t="s">
        <v>2878</v>
      </c>
    </row>
    <row r="47" spans="2:4">
      <c r="B47" s="150">
        <v>42955</v>
      </c>
      <c r="C47" s="192">
        <v>62.29</v>
      </c>
      <c r="D47" s="240" t="s">
        <v>2879</v>
      </c>
    </row>
    <row r="48" spans="2:4">
      <c r="B48" s="150">
        <v>42955</v>
      </c>
      <c r="C48" s="192">
        <v>100</v>
      </c>
      <c r="D48" s="240" t="s">
        <v>2880</v>
      </c>
    </row>
    <row r="49" spans="2:4">
      <c r="B49" s="150">
        <v>42956</v>
      </c>
      <c r="C49" s="192">
        <v>38.35</v>
      </c>
      <c r="D49" s="240" t="s">
        <v>2868</v>
      </c>
    </row>
    <row r="50" spans="2:4">
      <c r="B50" s="150">
        <v>42957</v>
      </c>
      <c r="C50" s="192">
        <v>5.21</v>
      </c>
      <c r="D50" s="240" t="s">
        <v>2881</v>
      </c>
    </row>
    <row r="51" spans="2:4">
      <c r="B51" s="150">
        <v>42957</v>
      </c>
      <c r="C51" s="192">
        <v>50</v>
      </c>
      <c r="D51" s="240" t="s">
        <v>2882</v>
      </c>
    </row>
    <row r="52" spans="2:4" s="48" customFormat="1">
      <c r="B52" s="150">
        <v>42958</v>
      </c>
      <c r="C52" s="192">
        <v>0.51</v>
      </c>
      <c r="D52" s="240" t="s">
        <v>2883</v>
      </c>
    </row>
    <row r="53" spans="2:4" s="48" customFormat="1">
      <c r="B53" s="150">
        <v>42958</v>
      </c>
      <c r="C53" s="192">
        <v>3.97</v>
      </c>
      <c r="D53" s="240" t="s">
        <v>2884</v>
      </c>
    </row>
    <row r="54" spans="2:4" s="48" customFormat="1">
      <c r="B54" s="150">
        <v>42959</v>
      </c>
      <c r="C54" s="192">
        <v>300</v>
      </c>
      <c r="D54" s="240" t="s">
        <v>2885</v>
      </c>
    </row>
    <row r="55" spans="2:4" s="48" customFormat="1">
      <c r="B55" s="150">
        <v>42961</v>
      </c>
      <c r="C55" s="192">
        <v>0.85</v>
      </c>
      <c r="D55" s="240" t="s">
        <v>2886</v>
      </c>
    </row>
    <row r="56" spans="2:4" s="48" customFormat="1">
      <c r="B56" s="150">
        <v>42961</v>
      </c>
      <c r="C56" s="192">
        <v>0.97</v>
      </c>
      <c r="D56" s="240" t="s">
        <v>2887</v>
      </c>
    </row>
    <row r="57" spans="2:4" s="48" customFormat="1">
      <c r="B57" s="150">
        <v>42961</v>
      </c>
      <c r="C57" s="192">
        <v>50</v>
      </c>
      <c r="D57" s="240" t="s">
        <v>2868</v>
      </c>
    </row>
    <row r="58" spans="2:4" s="48" customFormat="1">
      <c r="B58" s="150">
        <v>42961</v>
      </c>
      <c r="C58" s="192">
        <v>500</v>
      </c>
      <c r="D58" s="240" t="s">
        <v>2888</v>
      </c>
    </row>
    <row r="59" spans="2:4" s="48" customFormat="1">
      <c r="B59" s="150">
        <v>42962</v>
      </c>
      <c r="C59" s="192">
        <v>60</v>
      </c>
      <c r="D59" s="240" t="s">
        <v>2889</v>
      </c>
    </row>
    <row r="60" spans="2:4" s="48" customFormat="1">
      <c r="B60" s="150">
        <v>42962</v>
      </c>
      <c r="C60" s="192">
        <v>300</v>
      </c>
      <c r="D60" s="240" t="s">
        <v>2890</v>
      </c>
    </row>
    <row r="61" spans="2:4" s="48" customFormat="1">
      <c r="B61" s="150">
        <v>42963</v>
      </c>
      <c r="C61" s="192">
        <v>0.84</v>
      </c>
      <c r="D61" s="240" t="s">
        <v>2891</v>
      </c>
    </row>
    <row r="62" spans="2:4" s="48" customFormat="1">
      <c r="B62" s="150">
        <v>42963</v>
      </c>
      <c r="C62" s="192">
        <v>3.63</v>
      </c>
      <c r="D62" s="240" t="s">
        <v>2892</v>
      </c>
    </row>
    <row r="63" spans="2:4" s="48" customFormat="1">
      <c r="B63" s="150">
        <v>42963</v>
      </c>
      <c r="C63" s="192">
        <v>23.77</v>
      </c>
      <c r="D63" s="240" t="s">
        <v>2893</v>
      </c>
    </row>
    <row r="64" spans="2:4" s="48" customFormat="1">
      <c r="B64" s="150">
        <v>42963</v>
      </c>
      <c r="C64" s="192">
        <v>32.25</v>
      </c>
      <c r="D64" s="240" t="s">
        <v>2894</v>
      </c>
    </row>
    <row r="65" spans="2:4" s="48" customFormat="1">
      <c r="B65" s="150">
        <v>42964</v>
      </c>
      <c r="C65" s="192">
        <v>0.5</v>
      </c>
      <c r="D65" s="240" t="s">
        <v>2895</v>
      </c>
    </row>
    <row r="66" spans="2:4" s="48" customFormat="1">
      <c r="B66" s="150">
        <v>42965</v>
      </c>
      <c r="C66" s="192">
        <v>0.8</v>
      </c>
      <c r="D66" s="240" t="s">
        <v>2896</v>
      </c>
    </row>
    <row r="67" spans="2:4" s="48" customFormat="1">
      <c r="B67" s="150">
        <v>42965</v>
      </c>
      <c r="C67" s="192">
        <v>19.68</v>
      </c>
      <c r="D67" s="240" t="s">
        <v>2897</v>
      </c>
    </row>
    <row r="68" spans="2:4" s="48" customFormat="1">
      <c r="B68" s="150">
        <v>42965</v>
      </c>
      <c r="C68" s="192">
        <v>29.84</v>
      </c>
      <c r="D68" s="240" t="s">
        <v>2868</v>
      </c>
    </row>
    <row r="69" spans="2:4" s="48" customFormat="1">
      <c r="B69" s="150">
        <v>42965</v>
      </c>
      <c r="C69" s="192">
        <v>54.11</v>
      </c>
      <c r="D69" s="240" t="s">
        <v>2898</v>
      </c>
    </row>
    <row r="70" spans="2:4" s="152" customFormat="1">
      <c r="B70" s="150">
        <v>42965</v>
      </c>
      <c r="C70" s="192">
        <v>200</v>
      </c>
      <c r="D70" s="240" t="s">
        <v>2899</v>
      </c>
    </row>
    <row r="71" spans="2:4" s="152" customFormat="1">
      <c r="B71" s="150">
        <v>42966</v>
      </c>
      <c r="C71" s="192">
        <v>60</v>
      </c>
      <c r="D71" s="240" t="s">
        <v>2900</v>
      </c>
    </row>
    <row r="72" spans="2:4" s="152" customFormat="1">
      <c r="B72" s="150">
        <v>42968</v>
      </c>
      <c r="C72" s="192">
        <v>0.23</v>
      </c>
      <c r="D72" s="240" t="s">
        <v>2901</v>
      </c>
    </row>
    <row r="73" spans="2:4" s="152" customFormat="1">
      <c r="B73" s="150">
        <v>42968</v>
      </c>
      <c r="C73" s="192">
        <v>3.73</v>
      </c>
      <c r="D73" s="240" t="s">
        <v>2902</v>
      </c>
    </row>
    <row r="74" spans="2:4" s="152" customFormat="1">
      <c r="B74" s="150">
        <v>42968</v>
      </c>
      <c r="C74" s="192">
        <v>200</v>
      </c>
      <c r="D74" s="240" t="s">
        <v>2872</v>
      </c>
    </row>
    <row r="75" spans="2:4" s="152" customFormat="1">
      <c r="B75" s="150">
        <v>42968</v>
      </c>
      <c r="C75" s="192">
        <v>1000</v>
      </c>
      <c r="D75" s="240" t="s">
        <v>2903</v>
      </c>
    </row>
    <row r="76" spans="2:4" s="152" customFormat="1">
      <c r="B76" s="150">
        <v>42969</v>
      </c>
      <c r="C76" s="192">
        <v>0.04</v>
      </c>
      <c r="D76" s="240" t="s">
        <v>2904</v>
      </c>
    </row>
    <row r="77" spans="2:4" s="152" customFormat="1">
      <c r="B77" s="150">
        <v>42969</v>
      </c>
      <c r="C77" s="192">
        <v>35.229999999999997</v>
      </c>
      <c r="D77" s="240" t="s">
        <v>2905</v>
      </c>
    </row>
    <row r="78" spans="2:4" s="152" customFormat="1">
      <c r="B78" s="150">
        <v>42970</v>
      </c>
      <c r="C78" s="192">
        <v>0.08</v>
      </c>
      <c r="D78" s="240" t="s">
        <v>2906</v>
      </c>
    </row>
    <row r="79" spans="2:4" s="152" customFormat="1">
      <c r="B79" s="150">
        <v>42970</v>
      </c>
      <c r="C79" s="192">
        <v>0.27</v>
      </c>
      <c r="D79" s="240" t="s">
        <v>2907</v>
      </c>
    </row>
    <row r="80" spans="2:4" s="152" customFormat="1">
      <c r="B80" s="150">
        <v>42970</v>
      </c>
      <c r="C80" s="192">
        <v>0.28000000000000003</v>
      </c>
      <c r="D80" s="240" t="s">
        <v>2908</v>
      </c>
    </row>
    <row r="81" spans="2:4" s="152" customFormat="1">
      <c r="B81" s="150">
        <v>42970</v>
      </c>
      <c r="C81" s="192">
        <v>0.28999999999999998</v>
      </c>
      <c r="D81" s="240" t="s">
        <v>2909</v>
      </c>
    </row>
    <row r="82" spans="2:4" s="152" customFormat="1">
      <c r="B82" s="150">
        <v>42970</v>
      </c>
      <c r="C82" s="192">
        <v>0.45</v>
      </c>
      <c r="D82" s="240" t="s">
        <v>2910</v>
      </c>
    </row>
    <row r="83" spans="2:4" s="152" customFormat="1">
      <c r="B83" s="150">
        <v>42970</v>
      </c>
      <c r="C83" s="192">
        <v>0.54</v>
      </c>
      <c r="D83" s="240" t="s">
        <v>2911</v>
      </c>
    </row>
    <row r="84" spans="2:4" s="152" customFormat="1">
      <c r="B84" s="150">
        <v>42970</v>
      </c>
      <c r="C84" s="192">
        <v>1.54</v>
      </c>
      <c r="D84" s="240" t="s">
        <v>2912</v>
      </c>
    </row>
    <row r="85" spans="2:4" s="152" customFormat="1">
      <c r="B85" s="150">
        <v>42970</v>
      </c>
      <c r="C85" s="192">
        <v>4.38</v>
      </c>
      <c r="D85" s="240" t="s">
        <v>2913</v>
      </c>
    </row>
    <row r="86" spans="2:4" s="152" customFormat="1">
      <c r="B86" s="150">
        <v>42970</v>
      </c>
      <c r="C86" s="192">
        <v>7.5</v>
      </c>
      <c r="D86" s="240" t="s">
        <v>2914</v>
      </c>
    </row>
    <row r="87" spans="2:4" s="152" customFormat="1">
      <c r="B87" s="150">
        <v>42970</v>
      </c>
      <c r="C87" s="192">
        <v>20.95</v>
      </c>
      <c r="D87" s="240" t="s">
        <v>2915</v>
      </c>
    </row>
    <row r="88" spans="2:4" s="152" customFormat="1">
      <c r="B88" s="150">
        <v>42970</v>
      </c>
      <c r="C88" s="192">
        <v>97.91</v>
      </c>
      <c r="D88" s="240" t="s">
        <v>2916</v>
      </c>
    </row>
    <row r="89" spans="2:4" s="152" customFormat="1">
      <c r="B89" s="150">
        <v>42971</v>
      </c>
      <c r="C89" s="192">
        <v>0.62</v>
      </c>
      <c r="D89" s="240" t="s">
        <v>2917</v>
      </c>
    </row>
    <row r="90" spans="2:4" s="152" customFormat="1" ht="26.25">
      <c r="B90" s="150">
        <v>42971</v>
      </c>
      <c r="C90" s="192">
        <v>0.68</v>
      </c>
      <c r="D90" s="240" t="s">
        <v>2918</v>
      </c>
    </row>
    <row r="91" spans="2:4" s="152" customFormat="1">
      <c r="B91" s="150">
        <v>42972</v>
      </c>
      <c r="C91" s="192">
        <v>0.04</v>
      </c>
      <c r="D91" s="240" t="s">
        <v>2919</v>
      </c>
    </row>
    <row r="92" spans="2:4" s="152" customFormat="1">
      <c r="B92" s="150">
        <v>42972</v>
      </c>
      <c r="C92" s="192">
        <v>0.28999999999999998</v>
      </c>
      <c r="D92" s="240" t="s">
        <v>2920</v>
      </c>
    </row>
    <row r="93" spans="2:4" s="152" customFormat="1">
      <c r="B93" s="150">
        <v>42972</v>
      </c>
      <c r="C93" s="192">
        <v>0.33</v>
      </c>
      <c r="D93" s="240" t="s">
        <v>2921</v>
      </c>
    </row>
    <row r="94" spans="2:4" s="152" customFormat="1">
      <c r="B94" s="150">
        <v>42972</v>
      </c>
      <c r="C94" s="192">
        <v>0.4</v>
      </c>
      <c r="D94" s="240" t="s">
        <v>2922</v>
      </c>
    </row>
    <row r="95" spans="2:4" s="152" customFormat="1">
      <c r="B95" s="150">
        <v>42972</v>
      </c>
      <c r="C95" s="192">
        <v>0.46</v>
      </c>
      <c r="D95" s="240" t="s">
        <v>2923</v>
      </c>
    </row>
    <row r="96" spans="2:4" s="152" customFormat="1">
      <c r="B96" s="150">
        <v>42972</v>
      </c>
      <c r="C96" s="192">
        <v>0.54</v>
      </c>
      <c r="D96" s="240" t="s">
        <v>2924</v>
      </c>
    </row>
    <row r="97" spans="2:4" s="152" customFormat="1">
      <c r="B97" s="150">
        <v>42972</v>
      </c>
      <c r="C97" s="192">
        <v>0.56999999999999995</v>
      </c>
      <c r="D97" s="240" t="s">
        <v>2925</v>
      </c>
    </row>
    <row r="98" spans="2:4" s="152" customFormat="1">
      <c r="B98" s="150">
        <v>42972</v>
      </c>
      <c r="C98" s="192">
        <v>0.62</v>
      </c>
      <c r="D98" s="240" t="s">
        <v>2926</v>
      </c>
    </row>
    <row r="99" spans="2:4" s="152" customFormat="1">
      <c r="B99" s="150">
        <v>42972</v>
      </c>
      <c r="C99" s="192">
        <v>1.17</v>
      </c>
      <c r="D99" s="240" t="s">
        <v>2927</v>
      </c>
    </row>
    <row r="100" spans="2:4" s="152" customFormat="1">
      <c r="B100" s="150">
        <v>42972</v>
      </c>
      <c r="C100" s="192">
        <v>3.04</v>
      </c>
      <c r="D100" s="240" t="s">
        <v>2928</v>
      </c>
    </row>
    <row r="101" spans="2:4" s="152" customFormat="1">
      <c r="B101" s="150">
        <v>42972</v>
      </c>
      <c r="C101" s="192">
        <v>3.81</v>
      </c>
      <c r="D101" s="240" t="s">
        <v>2929</v>
      </c>
    </row>
    <row r="102" spans="2:4" s="152" customFormat="1">
      <c r="B102" s="150">
        <v>42972</v>
      </c>
      <c r="C102" s="192">
        <v>10.69</v>
      </c>
      <c r="D102" s="240" t="s">
        <v>2930</v>
      </c>
    </row>
    <row r="103" spans="2:4" s="152" customFormat="1">
      <c r="B103" s="150">
        <v>42972</v>
      </c>
      <c r="C103" s="192">
        <v>17.850000000000001</v>
      </c>
      <c r="D103" s="240" t="s">
        <v>2931</v>
      </c>
    </row>
    <row r="104" spans="2:4" s="152" customFormat="1">
      <c r="B104" s="150">
        <v>42972</v>
      </c>
      <c r="C104" s="192">
        <v>28.76</v>
      </c>
      <c r="D104" s="240" t="s">
        <v>2932</v>
      </c>
    </row>
    <row r="105" spans="2:4" s="152" customFormat="1">
      <c r="B105" s="150">
        <v>42972</v>
      </c>
      <c r="C105" s="192">
        <v>33.06</v>
      </c>
      <c r="D105" s="240" t="s">
        <v>2933</v>
      </c>
    </row>
    <row r="106" spans="2:4" s="152" customFormat="1">
      <c r="B106" s="150">
        <v>42972</v>
      </c>
      <c r="C106" s="192">
        <v>37.659999999999997</v>
      </c>
      <c r="D106" s="240" t="s">
        <v>2934</v>
      </c>
    </row>
    <row r="107" spans="2:4" s="152" customFormat="1">
      <c r="B107" s="150">
        <v>42972</v>
      </c>
      <c r="C107" s="192">
        <v>46.41</v>
      </c>
      <c r="D107" s="240" t="s">
        <v>2935</v>
      </c>
    </row>
    <row r="108" spans="2:4" s="152" customFormat="1">
      <c r="B108" s="150">
        <v>42974</v>
      </c>
      <c r="C108" s="192">
        <v>20000</v>
      </c>
      <c r="D108" s="240" t="s">
        <v>2936</v>
      </c>
    </row>
    <row r="109" spans="2:4" s="152" customFormat="1">
      <c r="B109" s="150">
        <v>42975</v>
      </c>
      <c r="C109" s="192">
        <v>1.04</v>
      </c>
      <c r="D109" s="240" t="s">
        <v>2937</v>
      </c>
    </row>
    <row r="110" spans="2:4" s="152" customFormat="1">
      <c r="B110" s="150">
        <v>42976</v>
      </c>
      <c r="C110" s="192">
        <v>0.69</v>
      </c>
      <c r="D110" s="240" t="s">
        <v>2938</v>
      </c>
    </row>
    <row r="111" spans="2:4" s="152" customFormat="1">
      <c r="B111" s="150">
        <v>42976</v>
      </c>
      <c r="C111" s="192">
        <v>100</v>
      </c>
      <c r="D111" s="240" t="s">
        <v>2939</v>
      </c>
    </row>
    <row r="112" spans="2:4" s="152" customFormat="1">
      <c r="B112" s="150">
        <v>42977</v>
      </c>
      <c r="C112" s="192">
        <v>1</v>
      </c>
      <c r="D112" s="240" t="s">
        <v>2940</v>
      </c>
    </row>
    <row r="113" spans="1:4" s="152" customFormat="1">
      <c r="B113" s="150" t="s">
        <v>2864</v>
      </c>
      <c r="C113" s="192">
        <v>7.02</v>
      </c>
      <c r="D113" s="240" t="s">
        <v>2941</v>
      </c>
    </row>
    <row r="114" spans="1:4" s="152" customFormat="1">
      <c r="B114" s="150">
        <v>42977</v>
      </c>
      <c r="C114" s="192">
        <v>19.68</v>
      </c>
      <c r="D114" s="240" t="s">
        <v>2942</v>
      </c>
    </row>
    <row r="115" spans="1:4" s="152" customFormat="1">
      <c r="B115" s="150">
        <v>42978</v>
      </c>
      <c r="C115" s="192">
        <v>27.4</v>
      </c>
      <c r="D115" s="240" t="s">
        <v>2868</v>
      </c>
    </row>
    <row r="116" spans="1:4" s="152" customFormat="1">
      <c r="B116" s="150">
        <v>42978</v>
      </c>
      <c r="C116" s="192">
        <v>200</v>
      </c>
      <c r="D116" s="240" t="s">
        <v>2872</v>
      </c>
    </row>
    <row r="117" spans="1:4" s="48" customFormat="1">
      <c r="B117" s="173" t="s">
        <v>30</v>
      </c>
      <c r="C117" s="119">
        <f>SUM(C33:C116)</f>
        <v>25784.31</v>
      </c>
      <c r="D117" s="100"/>
    </row>
    <row r="118" spans="1:4">
      <c r="A118" s="65"/>
      <c r="B118" s="48"/>
      <c r="C118" s="48"/>
      <c r="D118" s="48"/>
    </row>
    <row r="119" spans="1:4">
      <c r="A119" s="65"/>
      <c r="B119" s="48"/>
      <c r="C119" s="48"/>
      <c r="D119" s="48"/>
    </row>
    <row r="120" spans="1:4">
      <c r="A120" s="65"/>
      <c r="B120" s="48"/>
      <c r="C120" s="48"/>
      <c r="D120" s="48"/>
    </row>
    <row r="121" spans="1:4">
      <c r="A121" s="65"/>
      <c r="B121" s="48"/>
      <c r="C121" s="48"/>
      <c r="D121" s="48"/>
    </row>
    <row r="122" spans="1:4">
      <c r="A122" s="65"/>
      <c r="B122" s="48"/>
      <c r="C122" s="48"/>
      <c r="D122" s="48"/>
    </row>
    <row r="123" spans="1:4">
      <c r="A123" s="65"/>
      <c r="B123" s="48"/>
      <c r="C123" s="48"/>
      <c r="D123" s="48"/>
    </row>
    <row r="124" spans="1:4">
      <c r="A124" s="65"/>
      <c r="B124" s="48"/>
      <c r="C124" s="48"/>
      <c r="D124" s="48"/>
    </row>
    <row r="125" spans="1:4">
      <c r="A125" s="65"/>
      <c r="B125" s="48"/>
      <c r="C125" s="48"/>
      <c r="D125" s="48"/>
    </row>
    <row r="126" spans="1:4">
      <c r="B126" s="48"/>
      <c r="C126" s="48"/>
      <c r="D126" s="48"/>
    </row>
    <row r="127" spans="1:4">
      <c r="B127" s="48"/>
      <c r="C127" s="48"/>
      <c r="D127" s="48"/>
    </row>
    <row r="128" spans="1:4">
      <c r="B128" s="48"/>
      <c r="C128" s="48"/>
      <c r="D128" s="48"/>
    </row>
    <row r="129" spans="2:4">
      <c r="B129" s="48"/>
      <c r="C129" s="48"/>
      <c r="D129" s="48"/>
    </row>
    <row r="130" spans="2:4">
      <c r="B130" s="48"/>
      <c r="C130" s="48"/>
      <c r="D130" s="48"/>
    </row>
    <row r="131" spans="2:4">
      <c r="B131" s="48"/>
      <c r="C131" s="48"/>
      <c r="D131" s="48"/>
    </row>
    <row r="132" spans="2:4">
      <c r="B132" s="48"/>
      <c r="C132" s="48"/>
      <c r="D132" s="48"/>
    </row>
    <row r="133" spans="2:4">
      <c r="B133" s="48"/>
      <c r="C133" s="48"/>
      <c r="D133" s="48"/>
    </row>
    <row r="134" spans="2:4">
      <c r="B134" s="48"/>
      <c r="C134" s="48"/>
      <c r="D134" s="48"/>
    </row>
    <row r="135" spans="2:4">
      <c r="B135" s="48"/>
      <c r="C135" s="48"/>
      <c r="D135" s="48"/>
    </row>
    <row r="136" spans="2:4">
      <c r="B136" s="48"/>
      <c r="C136" s="48"/>
      <c r="D136" s="48"/>
    </row>
    <row r="137" spans="2:4">
      <c r="B137" s="48"/>
      <c r="C137" s="48"/>
      <c r="D137" s="48"/>
    </row>
    <row r="138" spans="2:4">
      <c r="B138" s="48"/>
      <c r="C138" s="48"/>
      <c r="D138" s="48"/>
    </row>
    <row r="139" spans="2:4">
      <c r="B139" s="48"/>
      <c r="C139" s="48"/>
      <c r="D139" s="48"/>
    </row>
    <row r="140" spans="2:4">
      <c r="B140" s="48"/>
      <c r="C140" s="48"/>
      <c r="D140" s="48"/>
    </row>
    <row r="141" spans="2:4">
      <c r="B141" s="48"/>
      <c r="C141" s="48"/>
      <c r="D141" s="48"/>
    </row>
    <row r="142" spans="2:4">
      <c r="B142" s="48"/>
      <c r="C142" s="48"/>
      <c r="D142" s="48"/>
    </row>
    <row r="143" spans="2:4">
      <c r="B143" s="48"/>
      <c r="C143" s="48"/>
      <c r="D143" s="48"/>
    </row>
    <row r="144" spans="2:4">
      <c r="B144" s="48"/>
      <c r="C144" s="48"/>
      <c r="D144" s="48"/>
    </row>
    <row r="145" spans="2:4">
      <c r="B145" s="48"/>
      <c r="C145" s="48"/>
      <c r="D145" s="48"/>
    </row>
    <row r="146" spans="2:4">
      <c r="B146" s="48"/>
      <c r="C146" s="48"/>
      <c r="D146" s="48"/>
    </row>
    <row r="147" spans="2:4">
      <c r="B147" s="48"/>
      <c r="C147" s="48"/>
      <c r="D147" s="48"/>
    </row>
    <row r="148" spans="2:4">
      <c r="B148" s="48"/>
      <c r="C148" s="48"/>
      <c r="D148" s="48"/>
    </row>
    <row r="149" spans="2:4">
      <c r="B149" s="48"/>
      <c r="C149" s="48"/>
      <c r="D149" s="48"/>
    </row>
    <row r="150" spans="2:4">
      <c r="B150" s="48"/>
      <c r="C150" s="48"/>
      <c r="D150" s="48"/>
    </row>
    <row r="151" spans="2:4">
      <c r="B151" s="48"/>
      <c r="C151" s="48"/>
      <c r="D151" s="48"/>
    </row>
    <row r="152" spans="2:4">
      <c r="B152" s="48"/>
      <c r="C152" s="48"/>
      <c r="D152" s="48"/>
    </row>
  </sheetData>
  <sheetProtection algorithmName="SHA-512" hashValue="WfG3VXMkzpJZ0iBY7OaS6SsisYAaaLbYlm1c9b6/Z6KlSkLBtzev5XYAEGfgvWY89F59FKrj026CMzRtpx2vqg==" saltValue="9LDn+uMbKpdwZFqxd03wrg==" spinCount="100000" sheet="1" objects="1" scenarios="1"/>
  <mergeCells count="3">
    <mergeCell ref="B5:D5"/>
    <mergeCell ref="B32:D32"/>
    <mergeCell ref="C1:D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Расходы</vt:lpstr>
      <vt:lpstr>Поступления Райффайзенбанк</vt:lpstr>
      <vt:lpstr>Валютные пост-я</vt:lpstr>
      <vt:lpstr>Поступления ВТБ 24</vt:lpstr>
      <vt:lpstr>Поступления ПАО Сбербанк</vt:lpstr>
      <vt:lpstr>Поступления Бинбанк</vt:lpstr>
      <vt:lpstr>Поступления МКБ</vt:lpstr>
      <vt:lpstr>Поступления СКБ-Банк</vt:lpstr>
      <vt:lpstr>Поступления МДМ Банк</vt:lpstr>
      <vt:lpstr>Поступления с мобильных тел.</vt:lpstr>
      <vt:lpstr>Поступления МТС USSD</vt:lpstr>
      <vt:lpstr>Поступления Platron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  <vt:lpstr>Dobro.mail.ru</vt:lpstr>
      <vt:lpstr>MainPeople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Бартош Екатерина Борисовна</cp:lastModifiedBy>
  <cp:revision/>
  <cp:lastPrinted>2017-09-19T14:40:37Z</cp:lastPrinted>
  <dcterms:created xsi:type="dcterms:W3CDTF">2013-11-18T10:44:00Z</dcterms:created>
  <dcterms:modified xsi:type="dcterms:W3CDTF">2018-04-28T12:34:00Z</dcterms:modified>
</cp:coreProperties>
</file>